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Eigene Dateien\Privat\KaroStuff\CraZZZy Crash Challenge\"/>
    </mc:Choice>
  </mc:AlternateContent>
  <bookViews>
    <workbookView xWindow="-120" yWindow="-120" windowWidth="38640" windowHeight="15840" activeTab="1"/>
  </bookViews>
  <sheets>
    <sheet name="Teilnehmer" sheetId="1" r:id="rId1"/>
    <sheet name="Strecken" sheetId="2" r:id="rId2"/>
    <sheet name="Rennanzahl" sheetId="4" r:id="rId3"/>
    <sheet name="Tabelle1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3" i="1" l="1"/>
  <c r="B70" i="1" l="1"/>
  <c r="E71" i="1" l="1"/>
  <c r="G74" i="1"/>
  <c r="F74" i="1"/>
  <c r="B21" i="1"/>
  <c r="B4" i="1"/>
  <c r="G72" i="1"/>
  <c r="G73" i="1"/>
  <c r="F72" i="1"/>
  <c r="F73" i="1"/>
  <c r="B17" i="1"/>
  <c r="C71" i="1" l="1"/>
  <c r="G71" i="1"/>
  <c r="D71" i="1"/>
  <c r="F71" i="1"/>
  <c r="B2" i="1"/>
  <c r="B3" i="1"/>
  <c r="B5" i="1"/>
  <c r="B6" i="1"/>
  <c r="B7" i="1"/>
  <c r="B8" i="1"/>
  <c r="B9" i="1"/>
  <c r="B10" i="1"/>
  <c r="B12" i="1"/>
  <c r="B13" i="1"/>
  <c r="B11" i="1"/>
  <c r="B14" i="1"/>
  <c r="B15" i="1"/>
  <c r="B16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4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58" i="1"/>
  <c r="B61" i="1"/>
  <c r="B62" i="1"/>
  <c r="B63" i="1"/>
  <c r="B64" i="1"/>
  <c r="B65" i="1"/>
  <c r="B66" i="1"/>
  <c r="B67" i="1"/>
  <c r="B68" i="1"/>
  <c r="B69" i="1"/>
  <c r="J102" i="2" l="1"/>
  <c r="J103" i="2"/>
  <c r="J104" i="2"/>
  <c r="J105" i="2"/>
  <c r="J106" i="2"/>
  <c r="J107" i="2"/>
  <c r="J108" i="2"/>
  <c r="J109" i="2"/>
  <c r="J110" i="2"/>
  <c r="J111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81" i="2"/>
  <c r="H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61" i="2"/>
  <c r="H18" i="2"/>
  <c r="H2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0" i="2"/>
  <c r="J60" i="2"/>
  <c r="J39" i="2"/>
  <c r="J18" i="2"/>
  <c r="J2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D81" i="2"/>
  <c r="D2" i="2"/>
  <c r="D18" i="2"/>
  <c r="D60" i="2"/>
  <c r="D39" i="2"/>
  <c r="H39" i="2" l="1"/>
  <c r="H60" i="2"/>
  <c r="B4" i="4"/>
  <c r="H4" i="4"/>
  <c r="N4" i="4"/>
  <c r="T4" i="4"/>
  <c r="Z4" i="4"/>
  <c r="AF4" i="4"/>
  <c r="B5" i="4"/>
  <c r="H5" i="4"/>
  <c r="N5" i="4"/>
  <c r="T5" i="4"/>
  <c r="Z5" i="4"/>
  <c r="AF5" i="4"/>
  <c r="AI5" i="4" s="1"/>
  <c r="B6" i="4"/>
  <c r="H6" i="4"/>
  <c r="N6" i="4"/>
  <c r="T6" i="4"/>
  <c r="Z6" i="4"/>
  <c r="AF6" i="4"/>
  <c r="B7" i="4"/>
  <c r="H7" i="4"/>
  <c r="K7" i="4" s="1"/>
  <c r="N7" i="4"/>
  <c r="T7" i="4"/>
  <c r="Z7" i="4"/>
  <c r="AF7" i="4"/>
  <c r="B8" i="4"/>
  <c r="H8" i="4"/>
  <c r="N8" i="4"/>
  <c r="T8" i="4"/>
  <c r="Z8" i="4"/>
  <c r="AF8" i="4"/>
  <c r="B9" i="4"/>
  <c r="H9" i="4"/>
  <c r="I9" i="4" s="1"/>
  <c r="N9" i="4"/>
  <c r="T9" i="4"/>
  <c r="Z9" i="4"/>
  <c r="AF9" i="4"/>
  <c r="B10" i="4"/>
  <c r="H10" i="4"/>
  <c r="N10" i="4"/>
  <c r="T10" i="4"/>
  <c r="Z10" i="4"/>
  <c r="AF10" i="4"/>
  <c r="B11" i="4"/>
  <c r="H11" i="4"/>
  <c r="K11" i="4" s="1"/>
  <c r="N11" i="4"/>
  <c r="Q11" i="4" s="1"/>
  <c r="T11" i="4"/>
  <c r="Z11" i="4"/>
  <c r="AF11" i="4"/>
  <c r="AG11" i="4" s="1"/>
  <c r="B12" i="4"/>
  <c r="H12" i="4"/>
  <c r="N12" i="4"/>
  <c r="T12" i="4"/>
  <c r="Z12" i="4"/>
  <c r="AF12" i="4"/>
  <c r="B13" i="4"/>
  <c r="H13" i="4"/>
  <c r="I13" i="4" s="1"/>
  <c r="N13" i="4"/>
  <c r="T13" i="4"/>
  <c r="Z13" i="4"/>
  <c r="AF13" i="4"/>
  <c r="B14" i="4"/>
  <c r="H14" i="4"/>
  <c r="N14" i="4"/>
  <c r="T14" i="4"/>
  <c r="Z14" i="4"/>
  <c r="AF14" i="4"/>
  <c r="B15" i="4"/>
  <c r="H15" i="4"/>
  <c r="N15" i="4"/>
  <c r="T15" i="4"/>
  <c r="Z15" i="4"/>
  <c r="AF15" i="4"/>
  <c r="B16" i="4"/>
  <c r="H16" i="4"/>
  <c r="N16" i="4"/>
  <c r="T16" i="4"/>
  <c r="Z16" i="4"/>
  <c r="AF16" i="4"/>
  <c r="B17" i="4"/>
  <c r="C17" i="4" s="1"/>
  <c r="H17" i="4"/>
  <c r="I17" i="4" s="1"/>
  <c r="N17" i="4"/>
  <c r="T17" i="4"/>
  <c r="Z17" i="4"/>
  <c r="AF17" i="4"/>
  <c r="B18" i="4"/>
  <c r="H18" i="4"/>
  <c r="J18" i="4" s="1"/>
  <c r="N18" i="4"/>
  <c r="T18" i="4"/>
  <c r="Z18" i="4"/>
  <c r="AF18" i="4"/>
  <c r="B19" i="4"/>
  <c r="H19" i="4"/>
  <c r="K19" i="4" s="1"/>
  <c r="N19" i="4"/>
  <c r="T19" i="4"/>
  <c r="Z19" i="4"/>
  <c r="AF19" i="4"/>
  <c r="B20" i="4"/>
  <c r="H20" i="4"/>
  <c r="N20" i="4"/>
  <c r="T20" i="4"/>
  <c r="V20" i="4" s="1"/>
  <c r="Z20" i="4"/>
  <c r="AF20" i="4"/>
  <c r="B21" i="4"/>
  <c r="H21" i="4"/>
  <c r="N21" i="4"/>
  <c r="T21" i="4"/>
  <c r="Z21" i="4"/>
  <c r="AF21" i="4"/>
  <c r="B22" i="4"/>
  <c r="H22" i="4"/>
  <c r="N22" i="4"/>
  <c r="T22" i="4"/>
  <c r="Z22" i="4"/>
  <c r="AF22" i="4"/>
  <c r="B23" i="4"/>
  <c r="H23" i="4"/>
  <c r="K23" i="4" s="1"/>
  <c r="N23" i="4"/>
  <c r="T23" i="4"/>
  <c r="Z23" i="4"/>
  <c r="AF23" i="4"/>
  <c r="B24" i="4"/>
  <c r="H24" i="4"/>
  <c r="N24" i="4"/>
  <c r="T24" i="4"/>
  <c r="Z24" i="4"/>
  <c r="AF24" i="4"/>
  <c r="B25" i="4"/>
  <c r="H25" i="4"/>
  <c r="I25" i="4" s="1"/>
  <c r="N25" i="4"/>
  <c r="T25" i="4"/>
  <c r="Z25" i="4"/>
  <c r="AF25" i="4"/>
  <c r="B26" i="4"/>
  <c r="H26" i="4"/>
  <c r="N26" i="4"/>
  <c r="T26" i="4"/>
  <c r="Z26" i="4"/>
  <c r="AF26" i="4"/>
  <c r="B27" i="4"/>
  <c r="H27" i="4"/>
  <c r="K27" i="4" s="1"/>
  <c r="N27" i="4"/>
  <c r="T27" i="4"/>
  <c r="Z27" i="4"/>
  <c r="AF27" i="4"/>
  <c r="AG27" i="4" s="1"/>
  <c r="B28" i="4"/>
  <c r="H28" i="4"/>
  <c r="N28" i="4"/>
  <c r="T28" i="4"/>
  <c r="Z28" i="4"/>
  <c r="AF28" i="4"/>
  <c r="B29" i="4"/>
  <c r="H29" i="4"/>
  <c r="I29" i="4" s="1"/>
  <c r="N29" i="4"/>
  <c r="T29" i="4"/>
  <c r="Z29" i="4"/>
  <c r="AF29" i="4"/>
  <c r="B30" i="4"/>
  <c r="H30" i="4"/>
  <c r="N30" i="4"/>
  <c r="T30" i="4"/>
  <c r="Z30" i="4"/>
  <c r="AF30" i="4"/>
  <c r="B31" i="4"/>
  <c r="H31" i="4"/>
  <c r="N31" i="4"/>
  <c r="O31" i="4" s="1"/>
  <c r="T31" i="4"/>
  <c r="Z31" i="4"/>
  <c r="AF31" i="4"/>
  <c r="B32" i="4"/>
  <c r="H32" i="4"/>
  <c r="N32" i="4"/>
  <c r="T32" i="4"/>
  <c r="Z32" i="4"/>
  <c r="AF32" i="4"/>
  <c r="H3" i="4"/>
  <c r="N3" i="4"/>
  <c r="O3" i="4" s="1"/>
  <c r="T3" i="4"/>
  <c r="Z3" i="4"/>
  <c r="AF3" i="4"/>
  <c r="B3" i="4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57" i="2"/>
  <c r="J58" i="2"/>
  <c r="J59" i="2"/>
  <c r="AD3" i="4" l="1"/>
  <c r="AE3" i="4"/>
  <c r="I32" i="4"/>
  <c r="L32" i="4"/>
  <c r="M32" i="4"/>
  <c r="AJ30" i="4"/>
  <c r="AK30" i="4"/>
  <c r="AJ28" i="4"/>
  <c r="AK28" i="4"/>
  <c r="Y27" i="4"/>
  <c r="X27" i="4"/>
  <c r="K26" i="4"/>
  <c r="L26" i="4"/>
  <c r="M26" i="4"/>
  <c r="AJ24" i="4"/>
  <c r="AK24" i="4"/>
  <c r="Y23" i="4"/>
  <c r="X23" i="4"/>
  <c r="AJ22" i="4"/>
  <c r="AK22" i="4"/>
  <c r="Y21" i="4"/>
  <c r="X21" i="4"/>
  <c r="I20" i="4"/>
  <c r="L20" i="4"/>
  <c r="M20" i="4"/>
  <c r="AJ18" i="4"/>
  <c r="AK18" i="4"/>
  <c r="Y17" i="4"/>
  <c r="X17" i="4"/>
  <c r="AJ16" i="4"/>
  <c r="AK16" i="4"/>
  <c r="Y15" i="4"/>
  <c r="X15" i="4"/>
  <c r="K14" i="4"/>
  <c r="L14" i="4"/>
  <c r="M14" i="4"/>
  <c r="AJ12" i="4"/>
  <c r="AK12" i="4"/>
  <c r="Y11" i="4"/>
  <c r="X11" i="4"/>
  <c r="K10" i="4"/>
  <c r="L10" i="4"/>
  <c r="M10" i="4"/>
  <c r="AJ8" i="4"/>
  <c r="AK8" i="4"/>
  <c r="Y7" i="4"/>
  <c r="X7" i="4"/>
  <c r="K6" i="4"/>
  <c r="L6" i="4"/>
  <c r="M6" i="4"/>
  <c r="AJ4" i="4"/>
  <c r="AK4" i="4"/>
  <c r="U15" i="4"/>
  <c r="AD32" i="4"/>
  <c r="AE32" i="4"/>
  <c r="S25" i="4"/>
  <c r="R25" i="4"/>
  <c r="AD18" i="4"/>
  <c r="AE18" i="4"/>
  <c r="AJ32" i="4"/>
  <c r="AK32" i="4"/>
  <c r="Y31" i="4"/>
  <c r="X31" i="4"/>
  <c r="K30" i="4"/>
  <c r="L30" i="4"/>
  <c r="M30" i="4"/>
  <c r="Y29" i="4"/>
  <c r="X29" i="4"/>
  <c r="I28" i="4"/>
  <c r="L28" i="4"/>
  <c r="M28" i="4"/>
  <c r="AJ26" i="4"/>
  <c r="AK26" i="4"/>
  <c r="Y25" i="4"/>
  <c r="X25" i="4"/>
  <c r="I24" i="4"/>
  <c r="L24" i="4"/>
  <c r="M24" i="4"/>
  <c r="K22" i="4"/>
  <c r="L22" i="4"/>
  <c r="M22" i="4"/>
  <c r="AJ20" i="4"/>
  <c r="AK20" i="4"/>
  <c r="Y19" i="4"/>
  <c r="X19" i="4"/>
  <c r="K18" i="4"/>
  <c r="L18" i="4"/>
  <c r="M18" i="4"/>
  <c r="I16" i="4"/>
  <c r="L16" i="4"/>
  <c r="M16" i="4"/>
  <c r="AJ14" i="4"/>
  <c r="AK14" i="4"/>
  <c r="Y13" i="4"/>
  <c r="X13" i="4"/>
  <c r="I12" i="4"/>
  <c r="L12" i="4"/>
  <c r="M12" i="4"/>
  <c r="AJ10" i="4"/>
  <c r="AK10" i="4"/>
  <c r="Y9" i="4"/>
  <c r="X9" i="4"/>
  <c r="I8" i="4"/>
  <c r="L8" i="4"/>
  <c r="M8" i="4"/>
  <c r="AJ6" i="4"/>
  <c r="AK6" i="4"/>
  <c r="Y5" i="4"/>
  <c r="X5" i="4"/>
  <c r="I4" i="4"/>
  <c r="L4" i="4"/>
  <c r="M4" i="4"/>
  <c r="AH32" i="4"/>
  <c r="U3" i="4"/>
  <c r="X3" i="4"/>
  <c r="Y3" i="4"/>
  <c r="P31" i="4"/>
  <c r="S31" i="4"/>
  <c r="R31" i="4"/>
  <c r="AD30" i="4"/>
  <c r="AE30" i="4"/>
  <c r="O29" i="4"/>
  <c r="S29" i="4"/>
  <c r="R29" i="4"/>
  <c r="AD28" i="4"/>
  <c r="AE28" i="4"/>
  <c r="P27" i="4"/>
  <c r="S27" i="4"/>
  <c r="R27" i="4"/>
  <c r="AD26" i="4"/>
  <c r="AE26" i="4"/>
  <c r="AD24" i="4"/>
  <c r="AE24" i="4"/>
  <c r="O23" i="4"/>
  <c r="S23" i="4"/>
  <c r="R23" i="4"/>
  <c r="AB22" i="4"/>
  <c r="AD22" i="4"/>
  <c r="AE22" i="4"/>
  <c r="O21" i="4"/>
  <c r="S21" i="4"/>
  <c r="R21" i="4"/>
  <c r="AD20" i="4"/>
  <c r="AE20" i="4"/>
  <c r="S19" i="4"/>
  <c r="R19" i="4"/>
  <c r="S17" i="4"/>
  <c r="R17" i="4"/>
  <c r="AD16" i="4"/>
  <c r="AE16" i="4"/>
  <c r="Q15" i="4"/>
  <c r="S15" i="4"/>
  <c r="R15" i="4"/>
  <c r="AD14" i="4"/>
  <c r="AE14" i="4"/>
  <c r="S13" i="4"/>
  <c r="R13" i="4"/>
  <c r="AD12" i="4"/>
  <c r="AE12" i="4"/>
  <c r="S11" i="4"/>
  <c r="R11" i="4"/>
  <c r="AD10" i="4"/>
  <c r="AE10" i="4"/>
  <c r="S9" i="4"/>
  <c r="R9" i="4"/>
  <c r="AD8" i="4"/>
  <c r="AE8" i="4"/>
  <c r="S7" i="4"/>
  <c r="R7" i="4"/>
  <c r="AB6" i="4"/>
  <c r="AD6" i="4"/>
  <c r="AE6" i="4"/>
  <c r="O5" i="4"/>
  <c r="S5" i="4"/>
  <c r="R5" i="4"/>
  <c r="AD4" i="4"/>
  <c r="AE4" i="4"/>
  <c r="J22" i="4"/>
  <c r="J6" i="4"/>
  <c r="Q29" i="4"/>
  <c r="U31" i="4"/>
  <c r="W9" i="4"/>
  <c r="P3" i="4"/>
  <c r="R3" i="4"/>
  <c r="S3" i="4"/>
  <c r="X32" i="4"/>
  <c r="Y32" i="4"/>
  <c r="AG31" i="4"/>
  <c r="AK31" i="4"/>
  <c r="AJ31" i="4"/>
  <c r="I31" i="4"/>
  <c r="M31" i="4"/>
  <c r="L31" i="4"/>
  <c r="X30" i="4"/>
  <c r="Y30" i="4"/>
  <c r="AI29" i="4"/>
  <c r="AK29" i="4"/>
  <c r="AJ29" i="4"/>
  <c r="J29" i="4"/>
  <c r="M29" i="4"/>
  <c r="L29" i="4"/>
  <c r="V28" i="4"/>
  <c r="X28" i="4"/>
  <c r="Y28" i="4"/>
  <c r="AK27" i="4"/>
  <c r="AJ27" i="4"/>
  <c r="I27" i="4"/>
  <c r="M27" i="4"/>
  <c r="L27" i="4"/>
  <c r="X26" i="4"/>
  <c r="Y26" i="4"/>
  <c r="AI25" i="4"/>
  <c r="AK25" i="4"/>
  <c r="AJ25" i="4"/>
  <c r="J25" i="4"/>
  <c r="M25" i="4"/>
  <c r="L25" i="4"/>
  <c r="V24" i="4"/>
  <c r="X24" i="4"/>
  <c r="Y24" i="4"/>
  <c r="AK23" i="4"/>
  <c r="AJ23" i="4"/>
  <c r="I23" i="4"/>
  <c r="M23" i="4"/>
  <c r="L23" i="4"/>
  <c r="X22" i="4"/>
  <c r="Y22" i="4"/>
  <c r="AK21" i="4"/>
  <c r="AJ21" i="4"/>
  <c r="J21" i="4"/>
  <c r="M21" i="4"/>
  <c r="L21" i="4"/>
  <c r="X20" i="4"/>
  <c r="Y20" i="4"/>
  <c r="AG19" i="4"/>
  <c r="AK19" i="4"/>
  <c r="AJ19" i="4"/>
  <c r="I19" i="4"/>
  <c r="M19" i="4"/>
  <c r="L19" i="4"/>
  <c r="X18" i="4"/>
  <c r="Y18" i="4"/>
  <c r="AK17" i="4"/>
  <c r="AJ17" i="4"/>
  <c r="J17" i="4"/>
  <c r="M17" i="4"/>
  <c r="L17" i="4"/>
  <c r="X16" i="4"/>
  <c r="Y16" i="4"/>
  <c r="AG15" i="4"/>
  <c r="AK15" i="4"/>
  <c r="AJ15" i="4"/>
  <c r="I15" i="4"/>
  <c r="M15" i="4"/>
  <c r="L15" i="4"/>
  <c r="X14" i="4"/>
  <c r="Y14" i="4"/>
  <c r="AI13" i="4"/>
  <c r="AK13" i="4"/>
  <c r="AJ13" i="4"/>
  <c r="J13" i="4"/>
  <c r="M13" i="4"/>
  <c r="L13" i="4"/>
  <c r="V12" i="4"/>
  <c r="X12" i="4"/>
  <c r="Y12" i="4"/>
  <c r="AK11" i="4"/>
  <c r="AJ11" i="4"/>
  <c r="I11" i="4"/>
  <c r="M11" i="4"/>
  <c r="L11" i="4"/>
  <c r="X10" i="4"/>
  <c r="Y10" i="4"/>
  <c r="AI9" i="4"/>
  <c r="AK9" i="4"/>
  <c r="AJ9" i="4"/>
  <c r="J9" i="4"/>
  <c r="M9" i="4"/>
  <c r="L9" i="4"/>
  <c r="V8" i="4"/>
  <c r="X8" i="4"/>
  <c r="Y8" i="4"/>
  <c r="AK7" i="4"/>
  <c r="AJ7" i="4"/>
  <c r="I7" i="4"/>
  <c r="M7" i="4"/>
  <c r="L7" i="4"/>
  <c r="X6" i="4"/>
  <c r="Y6" i="4"/>
  <c r="AK5" i="4"/>
  <c r="AJ5" i="4"/>
  <c r="J5" i="4"/>
  <c r="M5" i="4"/>
  <c r="L5" i="4"/>
  <c r="X4" i="4"/>
  <c r="Y4" i="4"/>
  <c r="K31" i="4"/>
  <c r="J26" i="4"/>
  <c r="I21" i="4"/>
  <c r="K15" i="4"/>
  <c r="J10" i="4"/>
  <c r="I5" i="4"/>
  <c r="O27" i="4"/>
  <c r="W25" i="4"/>
  <c r="V4" i="4"/>
  <c r="AI21" i="4"/>
  <c r="AJ3" i="4"/>
  <c r="AK3" i="4"/>
  <c r="K3" i="4"/>
  <c r="L3" i="4"/>
  <c r="M3" i="4"/>
  <c r="Q32" i="4"/>
  <c r="R32" i="4"/>
  <c r="S32" i="4"/>
  <c r="AC31" i="4"/>
  <c r="AE31" i="4"/>
  <c r="AD31" i="4"/>
  <c r="O30" i="4"/>
  <c r="R30" i="4"/>
  <c r="S30" i="4"/>
  <c r="AE29" i="4"/>
  <c r="AD29" i="4"/>
  <c r="Q28" i="4"/>
  <c r="R28" i="4"/>
  <c r="S28" i="4"/>
  <c r="AC27" i="4"/>
  <c r="AE27" i="4"/>
  <c r="AD27" i="4"/>
  <c r="Q26" i="4"/>
  <c r="R26" i="4"/>
  <c r="S26" i="4"/>
  <c r="AE25" i="4"/>
  <c r="AD25" i="4"/>
  <c r="Q24" i="4"/>
  <c r="R24" i="4"/>
  <c r="S24" i="4"/>
  <c r="AE23" i="4"/>
  <c r="AD23" i="4"/>
  <c r="Q22" i="4"/>
  <c r="R22" i="4"/>
  <c r="S22" i="4"/>
  <c r="AA21" i="4"/>
  <c r="AE21" i="4"/>
  <c r="AD21" i="4"/>
  <c r="R20" i="4"/>
  <c r="S20" i="4"/>
  <c r="AE19" i="4"/>
  <c r="AD19" i="4"/>
  <c r="R18" i="4"/>
  <c r="S18" i="4"/>
  <c r="AE17" i="4"/>
  <c r="AD17" i="4"/>
  <c r="R16" i="4"/>
  <c r="S16" i="4"/>
  <c r="AC15" i="4"/>
  <c r="AE15" i="4"/>
  <c r="AD15" i="4"/>
  <c r="R14" i="4"/>
  <c r="S14" i="4"/>
  <c r="AE13" i="4"/>
  <c r="AD13" i="4"/>
  <c r="R12" i="4"/>
  <c r="S12" i="4"/>
  <c r="AE11" i="4"/>
  <c r="AD11" i="4"/>
  <c r="R10" i="4"/>
  <c r="S10" i="4"/>
  <c r="AE9" i="4"/>
  <c r="AD9" i="4"/>
  <c r="R8" i="4"/>
  <c r="S8" i="4"/>
  <c r="AE7" i="4"/>
  <c r="AD7" i="4"/>
  <c r="P6" i="4"/>
  <c r="R6" i="4"/>
  <c r="S6" i="4"/>
  <c r="AE5" i="4"/>
  <c r="AD5" i="4"/>
  <c r="R4" i="4"/>
  <c r="S4" i="4"/>
  <c r="J30" i="4"/>
  <c r="J14" i="4"/>
  <c r="O17" i="4"/>
  <c r="AB18" i="4"/>
  <c r="AH16" i="4"/>
  <c r="AH3" i="4"/>
  <c r="AI3" i="4"/>
  <c r="F31" i="4"/>
  <c r="G31" i="4"/>
  <c r="AB29" i="4"/>
  <c r="AC29" i="4"/>
  <c r="F25" i="4"/>
  <c r="G25" i="4"/>
  <c r="G21" i="4"/>
  <c r="F21" i="4"/>
  <c r="O20" i="4"/>
  <c r="P20" i="4"/>
  <c r="Q20" i="4"/>
  <c r="F19" i="4"/>
  <c r="G19" i="4"/>
  <c r="AB17" i="4"/>
  <c r="AC17" i="4"/>
  <c r="O16" i="4"/>
  <c r="P16" i="4"/>
  <c r="Q16" i="4"/>
  <c r="G15" i="4"/>
  <c r="F15" i="4"/>
  <c r="Q14" i="4"/>
  <c r="O14" i="4"/>
  <c r="F13" i="4"/>
  <c r="G13" i="4"/>
  <c r="AA11" i="4"/>
  <c r="AB11" i="4"/>
  <c r="Q10" i="4"/>
  <c r="O10" i="4"/>
  <c r="G9" i="4"/>
  <c r="F9" i="4"/>
  <c r="O8" i="4"/>
  <c r="P8" i="4"/>
  <c r="Q8" i="4"/>
  <c r="F7" i="4"/>
  <c r="G7" i="4"/>
  <c r="AB5" i="4"/>
  <c r="AC5" i="4"/>
  <c r="F5" i="4"/>
  <c r="G5" i="4"/>
  <c r="C25" i="4"/>
  <c r="C9" i="4"/>
  <c r="J3" i="4"/>
  <c r="P32" i="4"/>
  <c r="P28" i="4"/>
  <c r="O22" i="4"/>
  <c r="AC3" i="4"/>
  <c r="AA3" i="4"/>
  <c r="AI32" i="4"/>
  <c r="AG32" i="4"/>
  <c r="V31" i="4"/>
  <c r="W31" i="4"/>
  <c r="AG30" i="4"/>
  <c r="AH30" i="4"/>
  <c r="AI30" i="4"/>
  <c r="U29" i="4"/>
  <c r="V29" i="4"/>
  <c r="AI28" i="4"/>
  <c r="AG28" i="4"/>
  <c r="V27" i="4"/>
  <c r="W27" i="4"/>
  <c r="AG26" i="4"/>
  <c r="AH26" i="4"/>
  <c r="AI26" i="4"/>
  <c r="U25" i="4"/>
  <c r="V25" i="4"/>
  <c r="AI24" i="4"/>
  <c r="AG24" i="4"/>
  <c r="V23" i="4"/>
  <c r="W23" i="4"/>
  <c r="AG22" i="4"/>
  <c r="AH22" i="4"/>
  <c r="AI22" i="4"/>
  <c r="U21" i="4"/>
  <c r="V21" i="4"/>
  <c r="AI20" i="4"/>
  <c r="AG20" i="4"/>
  <c r="V19" i="4"/>
  <c r="W19" i="4"/>
  <c r="AG18" i="4"/>
  <c r="AH18" i="4"/>
  <c r="AI18" i="4"/>
  <c r="U17" i="4"/>
  <c r="V17" i="4"/>
  <c r="AI16" i="4"/>
  <c r="AG16" i="4"/>
  <c r="V15" i="4"/>
  <c r="W15" i="4"/>
  <c r="AG14" i="4"/>
  <c r="AH14" i="4"/>
  <c r="AI14" i="4"/>
  <c r="U13" i="4"/>
  <c r="V13" i="4"/>
  <c r="AI12" i="4"/>
  <c r="AG12" i="4"/>
  <c r="V11" i="4"/>
  <c r="W11" i="4"/>
  <c r="AG10" i="4"/>
  <c r="AH10" i="4"/>
  <c r="AI10" i="4"/>
  <c r="U9" i="4"/>
  <c r="V9" i="4"/>
  <c r="AI8" i="4"/>
  <c r="AG8" i="4"/>
  <c r="V7" i="4"/>
  <c r="W7" i="4"/>
  <c r="AG6" i="4"/>
  <c r="AH6" i="4"/>
  <c r="AI6" i="4"/>
  <c r="U5" i="4"/>
  <c r="V5" i="4"/>
  <c r="AI4" i="4"/>
  <c r="AG4" i="4"/>
  <c r="C21" i="4"/>
  <c r="C5" i="4"/>
  <c r="K32" i="4"/>
  <c r="J31" i="4"/>
  <c r="I30" i="4"/>
  <c r="K28" i="4"/>
  <c r="J27" i="4"/>
  <c r="I26" i="4"/>
  <c r="K24" i="4"/>
  <c r="J23" i="4"/>
  <c r="I22" i="4"/>
  <c r="K20" i="4"/>
  <c r="J19" i="4"/>
  <c r="I18" i="4"/>
  <c r="K16" i="4"/>
  <c r="J15" i="4"/>
  <c r="I14" i="4"/>
  <c r="K12" i="4"/>
  <c r="J11" i="4"/>
  <c r="I10" i="4"/>
  <c r="K8" i="4"/>
  <c r="J7" i="4"/>
  <c r="I6" i="4"/>
  <c r="K4" i="4"/>
  <c r="Q3" i="4"/>
  <c r="O32" i="4"/>
  <c r="Q30" i="4"/>
  <c r="P29" i="4"/>
  <c r="O28" i="4"/>
  <c r="P26" i="4"/>
  <c r="Q23" i="4"/>
  <c r="P10" i="4"/>
  <c r="W29" i="4"/>
  <c r="U19" i="4"/>
  <c r="W13" i="4"/>
  <c r="AB3" i="4"/>
  <c r="AA17" i="4"/>
  <c r="AC11" i="4"/>
  <c r="AH20" i="4"/>
  <c r="AH4" i="4"/>
  <c r="AC26" i="4"/>
  <c r="AA26" i="4"/>
  <c r="F26" i="4"/>
  <c r="G26" i="4"/>
  <c r="P25" i="4"/>
  <c r="Q25" i="4"/>
  <c r="AA24" i="4"/>
  <c r="AB24" i="4"/>
  <c r="AC24" i="4"/>
  <c r="F24" i="4"/>
  <c r="G24" i="4"/>
  <c r="AC22" i="4"/>
  <c r="AA22" i="4"/>
  <c r="F22" i="4"/>
  <c r="G22" i="4"/>
  <c r="P21" i="4"/>
  <c r="Q21" i="4"/>
  <c r="AA20" i="4"/>
  <c r="AB20" i="4"/>
  <c r="AC20" i="4"/>
  <c r="F20" i="4"/>
  <c r="G20" i="4"/>
  <c r="O19" i="4"/>
  <c r="P19" i="4"/>
  <c r="AC18" i="4"/>
  <c r="AA18" i="4"/>
  <c r="F18" i="4"/>
  <c r="G18" i="4"/>
  <c r="P17" i="4"/>
  <c r="Q17" i="4"/>
  <c r="AA16" i="4"/>
  <c r="AB16" i="4"/>
  <c r="AC16" i="4"/>
  <c r="F16" i="4"/>
  <c r="G16" i="4"/>
  <c r="O15" i="4"/>
  <c r="P15" i="4"/>
  <c r="AC14" i="4"/>
  <c r="AA14" i="4"/>
  <c r="F14" i="4"/>
  <c r="G14" i="4"/>
  <c r="P13" i="4"/>
  <c r="Q13" i="4"/>
  <c r="AA12" i="4"/>
  <c r="AB12" i="4"/>
  <c r="AC12" i="4"/>
  <c r="F12" i="4"/>
  <c r="G12" i="4"/>
  <c r="O11" i="4"/>
  <c r="P11" i="4"/>
  <c r="AC10" i="4"/>
  <c r="AA10" i="4"/>
  <c r="F10" i="4"/>
  <c r="G10" i="4"/>
  <c r="P9" i="4"/>
  <c r="Q9" i="4"/>
  <c r="AA8" i="4"/>
  <c r="AB8" i="4"/>
  <c r="AC8" i="4"/>
  <c r="F8" i="4"/>
  <c r="G8" i="4"/>
  <c r="O7" i="4"/>
  <c r="P7" i="4"/>
  <c r="AC6" i="4"/>
  <c r="AA6" i="4"/>
  <c r="F6" i="4"/>
  <c r="G6" i="4"/>
  <c r="P5" i="4"/>
  <c r="Q5" i="4"/>
  <c r="AA4" i="4"/>
  <c r="AB4" i="4"/>
  <c r="AC4" i="4"/>
  <c r="F4" i="4"/>
  <c r="G4" i="4"/>
  <c r="I3" i="4"/>
  <c r="J32" i="4"/>
  <c r="K29" i="4"/>
  <c r="J28" i="4"/>
  <c r="K25" i="4"/>
  <c r="J24" i="4"/>
  <c r="K21" i="4"/>
  <c r="J20" i="4"/>
  <c r="K17" i="4"/>
  <c r="J16" i="4"/>
  <c r="K13" i="4"/>
  <c r="J12" i="4"/>
  <c r="K9" i="4"/>
  <c r="J8" i="4"/>
  <c r="K5" i="4"/>
  <c r="J4" i="4"/>
  <c r="Q31" i="4"/>
  <c r="P30" i="4"/>
  <c r="Q27" i="4"/>
  <c r="O26" i="4"/>
  <c r="P23" i="4"/>
  <c r="Q19" i="4"/>
  <c r="P14" i="4"/>
  <c r="O9" i="4"/>
  <c r="U23" i="4"/>
  <c r="W17" i="4"/>
  <c r="U7" i="4"/>
  <c r="AB26" i="4"/>
  <c r="AB10" i="4"/>
  <c r="AA5" i="4"/>
  <c r="AH24" i="4"/>
  <c r="AH8" i="4"/>
  <c r="AA31" i="4"/>
  <c r="AB31" i="4"/>
  <c r="G29" i="4"/>
  <c r="F29" i="4"/>
  <c r="AA27" i="4"/>
  <c r="AB27" i="4"/>
  <c r="F27" i="4"/>
  <c r="G27" i="4"/>
  <c r="AB25" i="4"/>
  <c r="AC25" i="4"/>
  <c r="O24" i="4"/>
  <c r="P24" i="4"/>
  <c r="AA23" i="4"/>
  <c r="AB23" i="4"/>
  <c r="F23" i="4"/>
  <c r="G23" i="4"/>
  <c r="AB21" i="4"/>
  <c r="AC21" i="4"/>
  <c r="AA19" i="4"/>
  <c r="AB19" i="4"/>
  <c r="Q18" i="4"/>
  <c r="O18" i="4"/>
  <c r="F17" i="4"/>
  <c r="G17" i="4"/>
  <c r="AA15" i="4"/>
  <c r="AB15" i="4"/>
  <c r="AB13" i="4"/>
  <c r="AC13" i="4"/>
  <c r="O12" i="4"/>
  <c r="P12" i="4"/>
  <c r="Q12" i="4"/>
  <c r="F11" i="4"/>
  <c r="G11" i="4"/>
  <c r="AB9" i="4"/>
  <c r="AC9" i="4"/>
  <c r="AA7" i="4"/>
  <c r="AB7" i="4"/>
  <c r="Q6" i="4"/>
  <c r="O6" i="4"/>
  <c r="O4" i="4"/>
  <c r="P4" i="4"/>
  <c r="Q4" i="4"/>
  <c r="AA29" i="4"/>
  <c r="AC23" i="4"/>
  <c r="AA13" i="4"/>
  <c r="AC7" i="4"/>
  <c r="V3" i="4"/>
  <c r="W3" i="4"/>
  <c r="AA32" i="4"/>
  <c r="AB32" i="4"/>
  <c r="AC32" i="4"/>
  <c r="F32" i="4"/>
  <c r="G32" i="4"/>
  <c r="AC30" i="4"/>
  <c r="AA30" i="4"/>
  <c r="F30" i="4"/>
  <c r="G30" i="4"/>
  <c r="AA28" i="4"/>
  <c r="AB28" i="4"/>
  <c r="AC28" i="4"/>
  <c r="F28" i="4"/>
  <c r="G28" i="4"/>
  <c r="G3" i="4"/>
  <c r="F3" i="4"/>
  <c r="W32" i="4"/>
  <c r="U32" i="4"/>
  <c r="AH31" i="4"/>
  <c r="AI31" i="4"/>
  <c r="U30" i="4"/>
  <c r="V30" i="4"/>
  <c r="W30" i="4"/>
  <c r="AG29" i="4"/>
  <c r="AH29" i="4"/>
  <c r="W28" i="4"/>
  <c r="U28" i="4"/>
  <c r="AH27" i="4"/>
  <c r="AI27" i="4"/>
  <c r="U26" i="4"/>
  <c r="V26" i="4"/>
  <c r="W26" i="4"/>
  <c r="AG25" i="4"/>
  <c r="AH25" i="4"/>
  <c r="W24" i="4"/>
  <c r="U24" i="4"/>
  <c r="AH23" i="4"/>
  <c r="AI23" i="4"/>
  <c r="U22" i="4"/>
  <c r="V22" i="4"/>
  <c r="W22" i="4"/>
  <c r="AG21" i="4"/>
  <c r="AH21" i="4"/>
  <c r="W20" i="4"/>
  <c r="U20" i="4"/>
  <c r="AH19" i="4"/>
  <c r="AI19" i="4"/>
  <c r="U18" i="4"/>
  <c r="V18" i="4"/>
  <c r="W18" i="4"/>
  <c r="AG17" i="4"/>
  <c r="AH17" i="4"/>
  <c r="W16" i="4"/>
  <c r="U16" i="4"/>
  <c r="AH15" i="4"/>
  <c r="AI15" i="4"/>
  <c r="U14" i="4"/>
  <c r="V14" i="4"/>
  <c r="W14" i="4"/>
  <c r="AG13" i="4"/>
  <c r="AH13" i="4"/>
  <c r="W12" i="4"/>
  <c r="U12" i="4"/>
  <c r="AH11" i="4"/>
  <c r="AI11" i="4"/>
  <c r="U10" i="4"/>
  <c r="V10" i="4"/>
  <c r="W10" i="4"/>
  <c r="AG9" i="4"/>
  <c r="AH9" i="4"/>
  <c r="W8" i="4"/>
  <c r="U8" i="4"/>
  <c r="AH7" i="4"/>
  <c r="AI7" i="4"/>
  <c r="U6" i="4"/>
  <c r="V6" i="4"/>
  <c r="W6" i="4"/>
  <c r="AG5" i="4"/>
  <c r="AH5" i="4"/>
  <c r="W4" i="4"/>
  <c r="U4" i="4"/>
  <c r="C29" i="4"/>
  <c r="C13" i="4"/>
  <c r="O25" i="4"/>
  <c r="P22" i="4"/>
  <c r="P18" i="4"/>
  <c r="O13" i="4"/>
  <c r="Q7" i="4"/>
  <c r="V32" i="4"/>
  <c r="U27" i="4"/>
  <c r="W21" i="4"/>
  <c r="V16" i="4"/>
  <c r="U11" i="4"/>
  <c r="W5" i="4"/>
  <c r="AB30" i="4"/>
  <c r="AA25" i="4"/>
  <c r="AC19" i="4"/>
  <c r="AB14" i="4"/>
  <c r="AA9" i="4"/>
  <c r="AG3" i="4"/>
  <c r="AH28" i="4"/>
  <c r="AG23" i="4"/>
  <c r="AI17" i="4"/>
  <c r="AH12" i="4"/>
  <c r="AG7" i="4"/>
  <c r="E31" i="4"/>
  <c r="E27" i="4"/>
  <c r="E23" i="4"/>
  <c r="E19" i="4"/>
  <c r="E15" i="4"/>
  <c r="E11" i="4"/>
  <c r="E7" i="4"/>
  <c r="D31" i="4"/>
  <c r="D27" i="4"/>
  <c r="D23" i="4"/>
  <c r="D19" i="4"/>
  <c r="D15" i="4"/>
  <c r="D11" i="4"/>
  <c r="D7" i="4"/>
  <c r="D3" i="4"/>
  <c r="D30" i="4"/>
  <c r="D26" i="4"/>
  <c r="D22" i="4"/>
  <c r="D18" i="4"/>
  <c r="D14" i="4"/>
  <c r="D10" i="4"/>
  <c r="D6" i="4"/>
  <c r="E32" i="4"/>
  <c r="C30" i="4"/>
  <c r="E28" i="4"/>
  <c r="C26" i="4"/>
  <c r="C22" i="4"/>
  <c r="E20" i="4"/>
  <c r="C18" i="4"/>
  <c r="E16" i="4"/>
  <c r="C14" i="4"/>
  <c r="E12" i="4"/>
  <c r="C10" i="4"/>
  <c r="E8" i="4"/>
  <c r="C6" i="4"/>
  <c r="E4" i="4"/>
  <c r="E24" i="4"/>
  <c r="C3" i="4"/>
  <c r="D32" i="4"/>
  <c r="C31" i="4"/>
  <c r="E29" i="4"/>
  <c r="D28" i="4"/>
  <c r="C27" i="4"/>
  <c r="E25" i="4"/>
  <c r="D24" i="4"/>
  <c r="C23" i="4"/>
  <c r="E21" i="4"/>
  <c r="D20" i="4"/>
  <c r="C19" i="4"/>
  <c r="E17" i="4"/>
  <c r="D16" i="4"/>
  <c r="C15" i="4"/>
  <c r="E13" i="4"/>
  <c r="D12" i="4"/>
  <c r="C11" i="4"/>
  <c r="E9" i="4"/>
  <c r="D8" i="4"/>
  <c r="C7" i="4"/>
  <c r="E5" i="4"/>
  <c r="D4" i="4"/>
  <c r="E3" i="4"/>
  <c r="C32" i="4"/>
  <c r="E30" i="4"/>
  <c r="D29" i="4"/>
  <c r="C28" i="4"/>
  <c r="E26" i="4"/>
  <c r="D25" i="4"/>
  <c r="C24" i="4"/>
  <c r="E22" i="4"/>
  <c r="D21" i="4"/>
  <c r="C20" i="4"/>
  <c r="E18" i="4"/>
  <c r="D17" i="4"/>
  <c r="C16" i="4"/>
  <c r="E14" i="4"/>
  <c r="D13" i="4"/>
  <c r="C12" i="4"/>
  <c r="E10" i="4"/>
  <c r="D9" i="4"/>
  <c r="C8" i="4"/>
  <c r="E6" i="4"/>
  <c r="D5" i="4"/>
  <c r="C4" i="4"/>
</calcChain>
</file>

<file path=xl/comments1.xml><?xml version="1.0" encoding="utf-8"?>
<comments xmlns="http://schemas.openxmlformats.org/spreadsheetml/2006/main">
  <authors>
    <author xml:space="preserve">Julian Verkin </author>
  </authors>
  <commentList>
    <comment ref="E57" authorId="0" shapeId="0">
      <text>
        <r>
          <rPr>
            <sz val="9"/>
            <color indexed="81"/>
            <rFont val="Segoe UI"/>
            <family val="2"/>
          </rPr>
          <t>ersetzt durch MM</t>
        </r>
      </text>
    </comment>
  </commentList>
</comments>
</file>

<file path=xl/sharedStrings.xml><?xml version="1.0" encoding="utf-8"?>
<sst xmlns="http://schemas.openxmlformats.org/spreadsheetml/2006/main" count="781" uniqueCount="252">
  <si>
    <t>Teilnehmer</t>
  </si>
  <si>
    <t>CCC1</t>
  </si>
  <si>
    <t>CCC2</t>
  </si>
  <si>
    <t>CCC3</t>
  </si>
  <si>
    <t>ultimate</t>
  </si>
  <si>
    <t>sparrows bruder</t>
  </si>
  <si>
    <t>recke</t>
  </si>
  <si>
    <t>gitarrenteufel</t>
  </si>
  <si>
    <t>HANSA</t>
  </si>
  <si>
    <t>marie</t>
  </si>
  <si>
    <t>brian</t>
  </si>
  <si>
    <t>kili</t>
  </si>
  <si>
    <t>loecksche</t>
  </si>
  <si>
    <t>Kinvarra</t>
  </si>
  <si>
    <t>cachito</t>
  </si>
  <si>
    <t>Robert</t>
  </si>
  <si>
    <t>BCM1860</t>
  </si>
  <si>
    <t>quabla</t>
  </si>
  <si>
    <t>phiurr</t>
  </si>
  <si>
    <t>rick</t>
  </si>
  <si>
    <t>InstanceOfChris</t>
  </si>
  <si>
    <t>falcristo</t>
  </si>
  <si>
    <t>Mippi</t>
  </si>
  <si>
    <t>A300</t>
  </si>
  <si>
    <t>sir tobi</t>
  </si>
  <si>
    <t>Rennsumsa</t>
  </si>
  <si>
    <t>kollesch</t>
  </si>
  <si>
    <t>Yashem</t>
  </si>
  <si>
    <t>aristarch</t>
  </si>
  <si>
    <t>hacki</t>
  </si>
  <si>
    <t>Blindschleiche</t>
  </si>
  <si>
    <t>KingT</t>
  </si>
  <si>
    <t>mAvErICk</t>
  </si>
  <si>
    <t>cptjag</t>
  </si>
  <si>
    <t>Pitty</t>
  </si>
  <si>
    <t>Superhajo</t>
  </si>
  <si>
    <t>Jody</t>
  </si>
  <si>
    <t>Akari</t>
  </si>
  <si>
    <t>Tambal</t>
  </si>
  <si>
    <t>RyxX</t>
  </si>
  <si>
    <t>ulli</t>
  </si>
  <si>
    <t>wolle</t>
  </si>
  <si>
    <t>DeepPink</t>
  </si>
  <si>
    <t>memsga</t>
  </si>
  <si>
    <t>DeepGray</t>
  </si>
  <si>
    <t>x</t>
  </si>
  <si>
    <t>greesu</t>
  </si>
  <si>
    <t>hasi</t>
  </si>
  <si>
    <t>OleOCrasher</t>
  </si>
  <si>
    <t>ImThinkin</t>
  </si>
  <si>
    <t>Karaser</t>
  </si>
  <si>
    <t>sash1501</t>
  </si>
  <si>
    <t>tepetz</t>
  </si>
  <si>
    <t>Kev</t>
  </si>
  <si>
    <t>Dainte</t>
  </si>
  <si>
    <t>Sly</t>
  </si>
  <si>
    <t>Slybotone</t>
  </si>
  <si>
    <t>CCC</t>
  </si>
  <si>
    <t>ZZZ</t>
  </si>
  <si>
    <t>CPs</t>
  </si>
  <si>
    <t>ja</t>
  </si>
  <si>
    <t>egal</t>
  </si>
  <si>
    <t>nein</t>
  </si>
  <si>
    <t>Spieltag</t>
  </si>
  <si>
    <t>114 Fischi</t>
  </si>
  <si>
    <t>135 Schnuller</t>
  </si>
  <si>
    <t>187 Yun2</t>
  </si>
  <si>
    <t>108 Für Annie :wavey:</t>
  </si>
  <si>
    <t>116 Silbermond</t>
  </si>
  <si>
    <t>188 Karo Wave</t>
  </si>
  <si>
    <t>164 Notenschlüssel</t>
  </si>
  <si>
    <t>33 Highway To Hell</t>
  </si>
  <si>
    <t>n.V.</t>
  </si>
  <si>
    <t>174 Billard</t>
  </si>
  <si>
    <t>111 Yin und Yang</t>
  </si>
  <si>
    <t>190 Twister</t>
  </si>
  <si>
    <t>83 Checkpoint-Strecke</t>
  </si>
  <si>
    <t>181 Sandbowl</t>
  </si>
  <si>
    <t>191 Doppelkringel</t>
  </si>
  <si>
    <t>127 Ball</t>
  </si>
  <si>
    <t>154 Parkanalage</t>
  </si>
  <si>
    <t>123 Miez</t>
  </si>
  <si>
    <t>138 Kreis</t>
  </si>
  <si>
    <t>94 Taschenrechner</t>
  </si>
  <si>
    <t>182 Mensch ärgere dich nicht</t>
  </si>
  <si>
    <t>Strecke</t>
  </si>
  <si>
    <t>92 Schnitzeljagd</t>
  </si>
  <si>
    <t>109 Das Haus vom Nikolaus</t>
  </si>
  <si>
    <t>128 Chaos</t>
  </si>
  <si>
    <t>157 Kaninchenbau</t>
  </si>
  <si>
    <t>171 Haeh?</t>
  </si>
  <si>
    <t>38 Gentlemen's Agreement</t>
  </si>
  <si>
    <t>102 Flowerpower</t>
  </si>
  <si>
    <t>143 Jodys kleiner Knoten</t>
  </si>
  <si>
    <t>155 9er-Ei</t>
  </si>
  <si>
    <t>169 Helix2D</t>
  </si>
  <si>
    <t>17 Nürburgring</t>
  </si>
  <si>
    <t>34 Flugplatz</t>
  </si>
  <si>
    <t>45 Gruß aus Braunschweig</t>
  </si>
  <si>
    <t>52 Dubya (groß)</t>
  </si>
  <si>
    <t>124 Bunt</t>
  </si>
  <si>
    <t>193 Promilletomate</t>
  </si>
  <si>
    <t>194 Lutter-Rundkurs</t>
  </si>
  <si>
    <t>max=4</t>
  </si>
  <si>
    <t>195 Freundschaftsbaendchen</t>
  </si>
  <si>
    <t>197 Le Mans</t>
  </si>
  <si>
    <t>max=7</t>
  </si>
  <si>
    <t>198 Bitriangularis</t>
  </si>
  <si>
    <t>122 Bahrain</t>
  </si>
  <si>
    <t>von quabla</t>
  </si>
  <si>
    <t>199 Labyrinth</t>
  </si>
  <si>
    <t>1006 Demo: Irrkartengenerator</t>
  </si>
  <si>
    <t>max=11</t>
  </si>
  <si>
    <t>5-15</t>
  </si>
  <si>
    <t>201 Sandbowl</t>
  </si>
  <si>
    <t>202 KaroWave</t>
  </si>
  <si>
    <t>max=9</t>
  </si>
  <si>
    <t>203 Karo Colorarena</t>
  </si>
  <si>
    <t>204 Karo Circles</t>
  </si>
  <si>
    <t>205 KaroMan</t>
  </si>
  <si>
    <t>206 LariFari Safari</t>
  </si>
  <si>
    <t>207 Ari die Meerjungfrau</t>
  </si>
  <si>
    <t>Kandidat</t>
  </si>
  <si>
    <t>208 kili laesst das Licht heraus</t>
  </si>
  <si>
    <t>209 KaroField Nose</t>
  </si>
  <si>
    <t>215 Dead Parrot</t>
  </si>
  <si>
    <t>217 Adventskarolender</t>
  </si>
  <si>
    <t>max=3</t>
  </si>
  <si>
    <t>220 Weihnachtsbaum</t>
  </si>
  <si>
    <t>4-6</t>
  </si>
  <si>
    <t>221 Zierschleife</t>
  </si>
  <si>
    <t>222 Qropapier</t>
  </si>
  <si>
    <t>223 Paket</t>
  </si>
  <si>
    <t>225 Papierboot</t>
  </si>
  <si>
    <t>228 Fahrrad</t>
  </si>
  <si>
    <t>185 Auge</t>
  </si>
  <si>
    <t>175 Bananenmann</t>
  </si>
  <si>
    <t>15-25</t>
  </si>
  <si>
    <t>max=12</t>
  </si>
  <si>
    <t>173 Schneeflocke</t>
  </si>
  <si>
    <t>6-8</t>
  </si>
  <si>
    <t>166 Blume</t>
  </si>
  <si>
    <t>148 Hypnospirale</t>
  </si>
  <si>
    <t>125 Luis Rojo</t>
  </si>
  <si>
    <t>15</t>
  </si>
  <si>
    <t>96 Wheel</t>
  </si>
  <si>
    <t>10-15</t>
  </si>
  <si>
    <t>Kommentar</t>
  </si>
  <si>
    <t>2-10</t>
  </si>
  <si>
    <t>Rating</t>
  </si>
  <si>
    <t>Züge p.S.</t>
  </si>
  <si>
    <t>227 Roundrobin</t>
  </si>
  <si>
    <t>Spieler \ Rennen pSpC</t>
  </si>
  <si>
    <t>61 Mushroom Cup - Mario Circuit 1</t>
  </si>
  <si>
    <t>62 Mushroom Cup - Donut Plains 1</t>
  </si>
  <si>
    <t>63 Mushroom Cup - Ghost Valley 1</t>
  </si>
  <si>
    <t>64 Mushroom Cup - Bowser Castle 1</t>
  </si>
  <si>
    <t>65 Mushroom Cup - Mario Circuit 2</t>
  </si>
  <si>
    <t>66 Flower Cup - Choco Island 1</t>
  </si>
  <si>
    <t>67 Flower Cup - Ghost Valley 2</t>
  </si>
  <si>
    <t>68 Flower Cup - Donut Plains 2</t>
  </si>
  <si>
    <t>69 Flower Cup - Bowser Castle 2</t>
  </si>
  <si>
    <t>70 Flower Cup - Mario Circuit 3</t>
  </si>
  <si>
    <t>71 Star Cup - Koopa Beach 1</t>
  </si>
  <si>
    <t>72 Star Cup - Choco Island 2</t>
  </si>
  <si>
    <t>73 Star Cup - Bowser Castle 3</t>
  </si>
  <si>
    <t>74 Star Cup - Vanilla Lake 1</t>
  </si>
  <si>
    <t>76 Special Cup - Donut Plains 3</t>
  </si>
  <si>
    <t>77 Special Cup - Koopa Beach 2</t>
  </si>
  <si>
    <t>79 Special Cup - Vanilla Lake 2</t>
  </si>
  <si>
    <t>80 Special Cup - Rainbow Road</t>
  </si>
  <si>
    <t>0</t>
  </si>
  <si>
    <t>78 Special Cup - Ghost Valley 3</t>
  </si>
  <si>
    <t>75 Star Cup - Mario Curcuit 4</t>
  </si>
  <si>
    <t>100</t>
  </si>
  <si>
    <t>CCC4</t>
  </si>
  <si>
    <t>Richtung</t>
  </si>
  <si>
    <t>Spieler</t>
  </si>
  <si>
    <t>Rennen</t>
  </si>
  <si>
    <t>Züge Ges.</t>
  </si>
  <si>
    <t>9</t>
  </si>
  <si>
    <t>20</t>
  </si>
  <si>
    <t>12</t>
  </si>
  <si>
    <t>3</t>
  </si>
  <si>
    <t>8</t>
  </si>
  <si>
    <t>16</t>
  </si>
  <si>
    <t>7</t>
  </si>
  <si>
    <t>10</t>
  </si>
  <si>
    <t>11</t>
  </si>
  <si>
    <t>2</t>
  </si>
  <si>
    <t>99</t>
  </si>
  <si>
    <t>6</t>
  </si>
  <si>
    <t>4</t>
  </si>
  <si>
    <t>101</t>
  </si>
  <si>
    <t>CCC5</t>
  </si>
  <si>
    <t>229 Karo Blatt</t>
  </si>
  <si>
    <t>230 Karotubbie</t>
  </si>
  <si>
    <t>231 Jack Skellington</t>
  </si>
  <si>
    <t>232 Super Sonic Race</t>
  </si>
  <si>
    <t>233 Slyway</t>
  </si>
  <si>
    <t>234 Slyway</t>
  </si>
  <si>
    <t>235 Kerope</t>
  </si>
  <si>
    <t>236 Kart Buckmore Park</t>
  </si>
  <si>
    <t>237 Kart Wackersdorf</t>
  </si>
  <si>
    <t>238 Cornered</t>
  </si>
  <si>
    <t>239 Biest</t>
  </si>
  <si>
    <t>240 Tetrominos</t>
  </si>
  <si>
    <t>241 Sym</t>
  </si>
  <si>
    <t>242 Kart Zuera</t>
  </si>
  <si>
    <t>10000 Handy</t>
  </si>
  <si>
    <t>1</t>
  </si>
  <si>
    <t>10001 Sly</t>
  </si>
  <si>
    <t>10003 Bierglas</t>
  </si>
  <si>
    <t>10004 Regenbogen Boulevard Test</t>
  </si>
  <si>
    <t>10005 Teilchenbeschleuniger</t>
  </si>
  <si>
    <t>10006 Simons Cat</t>
  </si>
  <si>
    <t>10006 Sly them All</t>
  </si>
  <si>
    <t>10008 9-Way</t>
  </si>
  <si>
    <t>10009 Hurz</t>
  </si>
  <si>
    <t>10010 Furz</t>
  </si>
  <si>
    <t>10011 Brille? Ente!</t>
  </si>
  <si>
    <t>10013 CraZZZy Crash Challenge</t>
  </si>
  <si>
    <t>10014 CraZZZy Crash Challenge</t>
  </si>
  <si>
    <t>10015 Circles</t>
  </si>
  <si>
    <t>max=10</t>
  </si>
  <si>
    <t>max=8</t>
  </si>
  <si>
    <t>max=5</t>
  </si>
  <si>
    <t>max=6</t>
  </si>
  <si>
    <t>max=32</t>
  </si>
  <si>
    <t>eisbaer04</t>
  </si>
  <si>
    <t>Foley</t>
  </si>
  <si>
    <t>CarpeNoctem</t>
  </si>
  <si>
    <t>MM</t>
  </si>
  <si>
    <t>eris</t>
  </si>
  <si>
    <t>Wobbel</t>
  </si>
  <si>
    <t>Kamik</t>
  </si>
  <si>
    <t>coffee</t>
  </si>
  <si>
    <t>goodygoody</t>
  </si>
  <si>
    <t>Ergebnis</t>
  </si>
  <si>
    <t>Cpxy</t>
  </si>
  <si>
    <t>Graf_Zahl</t>
  </si>
  <si>
    <t>(x)</t>
  </si>
  <si>
    <t>Kabotte</t>
  </si>
  <si>
    <t>andreu73</t>
  </si>
  <si>
    <t>FinalD</t>
  </si>
  <si>
    <t>Didi</t>
  </si>
  <si>
    <t>Teilnahmen</t>
  </si>
  <si>
    <t>tbd</t>
  </si>
  <si>
    <t>Gesamt</t>
  </si>
  <si>
    <t>-</t>
  </si>
  <si>
    <t>yeahpopdoll</t>
  </si>
  <si>
    <t>MasterLex515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</si>
</sst>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ca. &quot;\ 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Alignment="1">
      <alignment horizontal="left" vertical="center" wrapText="1"/>
    </xf>
    <xf numFmtId="0" fontId="0" fillId="0" borderId="1" xfId="0" applyFont="1" applyBorder="1"/>
    <xf numFmtId="164" fontId="0" fillId="0" borderId="0" xfId="0" applyNumberFormat="1" applyAlignment="1">
      <alignment vertical="center" wrapText="1"/>
    </xf>
    <xf numFmtId="0" fontId="3" fillId="0" borderId="0" xfId="0" applyFont="1"/>
    <xf numFmtId="0" fontId="5" fillId="0" borderId="0" xfId="0" applyFon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vertical="center" wrapText="1"/>
    </xf>
    <xf numFmtId="0" fontId="4" fillId="0" borderId="2" xfId="2"/>
    <xf numFmtId="0" fontId="4" fillId="0" borderId="2" xfId="2" applyAlignment="1">
      <alignment vertical="center" wrapText="1"/>
    </xf>
    <xf numFmtId="0" fontId="4" fillId="0" borderId="2" xfId="2" applyAlignment="1">
      <alignment horizontal="left" vertical="center" wrapText="1"/>
    </xf>
    <xf numFmtId="49" fontId="4" fillId="0" borderId="2" xfId="2" applyNumberFormat="1" applyAlignment="1">
      <alignment horizontal="right" vertical="center" wrapText="1"/>
    </xf>
    <xf numFmtId="164" fontId="4" fillId="0" borderId="2" xfId="2" applyNumberFormat="1" applyAlignment="1">
      <alignment vertical="center" wrapText="1"/>
    </xf>
    <xf numFmtId="0" fontId="4" fillId="0" borderId="2" xfId="2" applyNumberForma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Link" xfId="1" builtinId="8"/>
    <cellStyle name="Standard" xfId="0" builtinId="0"/>
    <cellStyle name="Überschrift 2" xfId="2" builtinId="17"/>
  </cellStyles>
  <dxfs count="19"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64" formatCode="&quot;ca. &quot;\ 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1:G71" totalsRowCount="1">
  <autoFilter ref="A1:G70">
    <filterColumn colId="5">
      <customFilters>
        <customFilter operator="notEqual" val=" "/>
      </customFilters>
    </filterColumn>
  </autoFilter>
  <sortState ref="A2:G70">
    <sortCondition ref="A1:A70"/>
  </sortState>
  <tableColumns count="7">
    <tableColumn id="1" name="Teilnehmer" totalsRowLabel="Ergebnis"/>
    <tableColumn id="7" name="Teilnahmen" totalsRowLabel="x" dataDxfId="18" totalsRowDxfId="0">
      <calculatedColumnFormula>COUNTIF(Tabelle1[[#This Row],[CCC1]:[CCC5]],"x")</calculatedColumnFormula>
    </tableColumn>
    <tableColumn id="2" name="CCC1" totalsRowFunction="custom" dataDxfId="17">
      <totalsRowFormula>COUNTIF(Tabelle1[CCC1],$B71)</totalsRowFormula>
    </tableColumn>
    <tableColumn id="3" name="CCC2" totalsRowFunction="custom" dataDxfId="16">
      <totalsRowFormula>COUNTIF(Tabelle1[CCC2],$B71)</totalsRowFormula>
    </tableColumn>
    <tableColumn id="4" name="CCC3" totalsRowFunction="custom" dataDxfId="15">
      <totalsRowFormula>COUNTIF(Tabelle1[CCC3],$B71)</totalsRowFormula>
    </tableColumn>
    <tableColumn id="5" name="CCC4" totalsRowFunction="custom" dataDxfId="14">
      <totalsRowFormula>COUNTIF(Tabelle1[CCC4],$B71)</totalsRowFormula>
    </tableColumn>
    <tableColumn id="6" name="CCC5" totalsRowFunction="custom" dataDxfId="13">
      <totalsRowFormula>COUNTIF(Tabelle1[CCC5],$B71)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A1:L152" totalsRowShown="0" dataDxfId="12">
  <autoFilter ref="A1:L152"/>
  <sortState ref="A2:J70">
    <sortCondition ref="A37"/>
  </sortState>
  <tableColumns count="12">
    <tableColumn id="1" name="CCC"/>
    <tableColumn id="2" name="Spieltag" dataDxfId="11"/>
    <tableColumn id="3" name="Spieler" dataDxfId="10"/>
    <tableColumn id="4" name="Strecke" dataDxfId="9" dataCellStyle="Link"/>
    <tableColumn id="5" name="ZZZ" dataDxfId="8"/>
    <tableColumn id="6" name="CPs" dataDxfId="7"/>
    <tableColumn id="7" name="Richtung" dataDxfId="6"/>
    <tableColumn id="8" name="Rennen" dataDxfId="5"/>
    <tableColumn id="11" name="Züge p.S." dataDxfId="4"/>
    <tableColumn id="12" name="Züge Ges." dataDxfId="3">
      <calculatedColumnFormula>Tabelle3[[#This Row],[Spieler]]*Tabelle3[[#This Row],[Züge p.S.]]</calculatedColumnFormula>
    </tableColumn>
    <tableColumn id="10" name="Rating" dataDxfId="2"/>
    <tableColumn id="9" name="Kommenta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aropapier.de/mappreview.php?pixel=8&amp;karoborder=1&amp;MID=143" TargetMode="External"/><Relationship Id="rId13" Type="http://schemas.openxmlformats.org/officeDocument/2006/relationships/hyperlink" Target="http://www.karopapier.de/mappreview.php?pixel=8&amp;karoborder=1&amp;MID=45" TargetMode="External"/><Relationship Id="rId18" Type="http://schemas.openxmlformats.org/officeDocument/2006/relationships/hyperlink" Target="http://www.karopapier.de/mappreview.php?pixel=8&amp;karoborder=1&amp;MID=187" TargetMode="External"/><Relationship Id="rId26" Type="http://schemas.openxmlformats.org/officeDocument/2006/relationships/hyperlink" Target="http://www.karopapier.de/mappreview.php?pixel=8&amp;karoborder=1&amp;MID=190" TargetMode="External"/><Relationship Id="rId3" Type="http://schemas.openxmlformats.org/officeDocument/2006/relationships/hyperlink" Target="http://www.karopapier.de/mappreview.php?pixel=8&amp;karoborder=1&amp;MID=128" TargetMode="External"/><Relationship Id="rId21" Type="http://schemas.openxmlformats.org/officeDocument/2006/relationships/hyperlink" Target="http://www.karopapier.de/mappreview.php?pixel=8&amp;karoborder=1&amp;MID=188" TargetMode="External"/><Relationship Id="rId34" Type="http://schemas.openxmlformats.org/officeDocument/2006/relationships/hyperlink" Target="http://www.karopapier.de/mappreview.php?pixel=8&amp;karoborder=1&amp;MID=94" TargetMode="External"/><Relationship Id="rId7" Type="http://schemas.openxmlformats.org/officeDocument/2006/relationships/hyperlink" Target="http://www.karopapier.de/mappreview.php?pixel=8&amp;karoborder=1&amp;MID=102" TargetMode="External"/><Relationship Id="rId12" Type="http://schemas.openxmlformats.org/officeDocument/2006/relationships/hyperlink" Target="http://www.karopapier.de/mappreview.php?pixel=8&amp;karoborder=1&amp;MID=34" TargetMode="External"/><Relationship Id="rId17" Type="http://schemas.openxmlformats.org/officeDocument/2006/relationships/hyperlink" Target="http://www.karopapier.de/mappreview.php?pixel=8&amp;karoborder=1&amp;MID=135" TargetMode="External"/><Relationship Id="rId25" Type="http://schemas.openxmlformats.org/officeDocument/2006/relationships/hyperlink" Target="http://www.karopapier.de/mappreview.php?pixel=8&amp;karoborder=1&amp;MID=111" TargetMode="External"/><Relationship Id="rId33" Type="http://schemas.openxmlformats.org/officeDocument/2006/relationships/hyperlink" Target="http://www.karopapier.de/mappreview.php?pixel=8&amp;karoborder=1&amp;MID=138" TargetMode="External"/><Relationship Id="rId2" Type="http://schemas.openxmlformats.org/officeDocument/2006/relationships/hyperlink" Target="http://www.karopapier.de/mappreview.php?pixel=8&amp;karoborder=1&amp;MID=109" TargetMode="External"/><Relationship Id="rId16" Type="http://schemas.openxmlformats.org/officeDocument/2006/relationships/hyperlink" Target="http://www.karopapier.de/mappreview.php?pixel=8&amp;karoborder=1&amp;MID=114" TargetMode="External"/><Relationship Id="rId20" Type="http://schemas.openxmlformats.org/officeDocument/2006/relationships/hyperlink" Target="http://www.karopapier.de/mappreview.php?pixel=8&amp;karoborder=1&amp;MID=116" TargetMode="External"/><Relationship Id="rId29" Type="http://schemas.openxmlformats.org/officeDocument/2006/relationships/hyperlink" Target="http://www.karopapier.de/mappreview.php?pixel=8&amp;karoborder=1&amp;MID=191" TargetMode="External"/><Relationship Id="rId1" Type="http://schemas.openxmlformats.org/officeDocument/2006/relationships/hyperlink" Target="http://www.karopapier.de/mappreview.php?pixel=8&amp;karoborder=1&amp;MID=92" TargetMode="External"/><Relationship Id="rId6" Type="http://schemas.openxmlformats.org/officeDocument/2006/relationships/hyperlink" Target="http://www.karopapier.de/mappreview.php?pixel=8&amp;karoborder=1&amp;MID=38" TargetMode="External"/><Relationship Id="rId11" Type="http://schemas.openxmlformats.org/officeDocument/2006/relationships/hyperlink" Target="http://www.karopapier.de/mappreview.php?pixel=8&amp;karoborder=1&amp;MID=17" TargetMode="External"/><Relationship Id="rId24" Type="http://schemas.openxmlformats.org/officeDocument/2006/relationships/hyperlink" Target="http://www.karopapier.de/mappreview.php?pixel=8&amp;karoborder=1&amp;MID=174" TargetMode="External"/><Relationship Id="rId32" Type="http://schemas.openxmlformats.org/officeDocument/2006/relationships/hyperlink" Target="http://www.karopapier.de/mappreview.php?pixel=8&amp;karoborder=1&amp;MID=123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://www.karopapier.de/mappreview.php?pixel=8&amp;karoborder=1&amp;MID=171" TargetMode="External"/><Relationship Id="rId15" Type="http://schemas.openxmlformats.org/officeDocument/2006/relationships/hyperlink" Target="http://www.karopapier.de/mappreview.php?pixel=8&amp;karoborder=1&amp;MID=124" TargetMode="External"/><Relationship Id="rId23" Type="http://schemas.openxmlformats.org/officeDocument/2006/relationships/hyperlink" Target="http://www.karopapier.de/mappreview.php?pixel=8&amp;karoborder=1&amp;MID=33" TargetMode="External"/><Relationship Id="rId28" Type="http://schemas.openxmlformats.org/officeDocument/2006/relationships/hyperlink" Target="http://www.karopapier.de/mappreview.php?pixel=8&amp;karoborder=1&amp;MID=181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karopapier.de/mappreview.php?pixel=8&amp;karoborder=1&amp;MID=169" TargetMode="External"/><Relationship Id="rId19" Type="http://schemas.openxmlformats.org/officeDocument/2006/relationships/hyperlink" Target="http://www.karopapier.de/mappreview.php?pixel=8&amp;karoborder=1&amp;MID=108" TargetMode="External"/><Relationship Id="rId31" Type="http://schemas.openxmlformats.org/officeDocument/2006/relationships/hyperlink" Target="http://www.karopapier.de/mappreview.php?pixel=8&amp;karoborder=1&amp;MID=154" TargetMode="External"/><Relationship Id="rId4" Type="http://schemas.openxmlformats.org/officeDocument/2006/relationships/hyperlink" Target="http://www.karopapier.de/mappreview.php?pixel=8&amp;karoborder=1&amp;MID=157" TargetMode="External"/><Relationship Id="rId9" Type="http://schemas.openxmlformats.org/officeDocument/2006/relationships/hyperlink" Target="http://www.karopapier.de/mappreview.php?pixel=8&amp;karoborder=1&amp;MID=155" TargetMode="External"/><Relationship Id="rId14" Type="http://schemas.openxmlformats.org/officeDocument/2006/relationships/hyperlink" Target="http://www.karopapier.de/mappreview.php?pixel=8&amp;karoborder=1&amp;MID=52" TargetMode="External"/><Relationship Id="rId22" Type="http://schemas.openxmlformats.org/officeDocument/2006/relationships/hyperlink" Target="http://www.karopapier.de/mappreview.php?pixel=8&amp;karoborder=1&amp;MID=164" TargetMode="External"/><Relationship Id="rId27" Type="http://schemas.openxmlformats.org/officeDocument/2006/relationships/hyperlink" Target="http://www.karopapier.de/mappreview.php?pixel=8&amp;karoborder=1&amp;MID=83" TargetMode="External"/><Relationship Id="rId30" Type="http://schemas.openxmlformats.org/officeDocument/2006/relationships/hyperlink" Target="http://www.karopapier.de/mappreview.php?pixel=8&amp;karoborder=1&amp;MID=127" TargetMode="External"/><Relationship Id="rId35" Type="http://schemas.openxmlformats.org/officeDocument/2006/relationships/hyperlink" Target="http://www.karopapier.de/mappreview.php?pixel=8&amp;karoborder=1&amp;MID=1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4"/>
  <sheetViews>
    <sheetView workbookViewId="0">
      <selection activeCell="I60" sqref="I60"/>
    </sheetView>
  </sheetViews>
  <sheetFormatPr baseColWidth="10" defaultRowHeight="15" x14ac:dyDescent="0.25"/>
  <cols>
    <col min="1" max="1" width="16.42578125" customWidth="1"/>
    <col min="2" max="2" width="13.85546875" style="1" bestFit="1" customWidth="1"/>
    <col min="3" max="5" width="7.7109375" bestFit="1" customWidth="1"/>
    <col min="6" max="6" width="8.42578125" bestFit="1" customWidth="1"/>
    <col min="7" max="7" width="7.7109375" bestFit="1" customWidth="1"/>
  </cols>
  <sheetData>
    <row r="1" spans="1:7" x14ac:dyDescent="0.25">
      <c r="A1" t="s">
        <v>0</v>
      </c>
      <c r="B1" s="2" t="s">
        <v>246</v>
      </c>
      <c r="C1" s="2" t="s">
        <v>1</v>
      </c>
      <c r="D1" s="2" t="s">
        <v>2</v>
      </c>
      <c r="E1" s="2" t="s">
        <v>3</v>
      </c>
      <c r="F1" t="s">
        <v>175</v>
      </c>
      <c r="G1" t="s">
        <v>194</v>
      </c>
    </row>
    <row r="2" spans="1:7" x14ac:dyDescent="0.25">
      <c r="A2" t="s">
        <v>23</v>
      </c>
      <c r="B2" s="1">
        <f>COUNTIF(Tabelle1[[#This Row],[CCC1]:[CCC5]],"x")</f>
        <v>5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</row>
    <row r="3" spans="1:7" hidden="1" x14ac:dyDescent="0.25">
      <c r="A3" t="s">
        <v>37</v>
      </c>
      <c r="B3" s="1">
        <f>COUNTIF(Tabelle1[[#This Row],[CCC1]:[CCC5]],"x")</f>
        <v>3</v>
      </c>
      <c r="C3" s="1" t="s">
        <v>45</v>
      </c>
      <c r="D3" s="1" t="s">
        <v>45</v>
      </c>
      <c r="E3" s="1" t="s">
        <v>45</v>
      </c>
      <c r="F3" s="1"/>
      <c r="G3" s="1"/>
    </row>
    <row r="4" spans="1:7" hidden="1" x14ac:dyDescent="0.25">
      <c r="A4" t="s">
        <v>243</v>
      </c>
      <c r="B4" s="22">
        <f>COUNTIF(Tabelle1[[#This Row],[CCC1]:[CCC5]],"x")</f>
        <v>0</v>
      </c>
      <c r="C4" s="1"/>
      <c r="D4" s="1"/>
      <c r="E4" s="1"/>
      <c r="F4" s="1"/>
      <c r="G4" s="1" t="s">
        <v>247</v>
      </c>
    </row>
    <row r="5" spans="1:7" x14ac:dyDescent="0.25">
      <c r="A5" t="s">
        <v>28</v>
      </c>
      <c r="B5" s="1">
        <f>COUNTIF(Tabelle1[[#This Row],[CCC1]:[CCC5]],"x")</f>
        <v>5</v>
      </c>
      <c r="C5" s="1" t="s">
        <v>45</v>
      </c>
      <c r="D5" s="1" t="s">
        <v>45</v>
      </c>
      <c r="E5" s="1" t="s">
        <v>45</v>
      </c>
      <c r="F5" s="1" t="s">
        <v>45</v>
      </c>
      <c r="G5" s="1" t="s">
        <v>45</v>
      </c>
    </row>
    <row r="6" spans="1:7" hidden="1" x14ac:dyDescent="0.25">
      <c r="A6" t="s">
        <v>16</v>
      </c>
      <c r="B6" s="1">
        <f>COUNTIF(Tabelle1[[#This Row],[CCC1]:[CCC5]],"x")</f>
        <v>1</v>
      </c>
      <c r="C6" s="1" t="s">
        <v>45</v>
      </c>
      <c r="D6" s="1"/>
      <c r="E6" s="1"/>
      <c r="F6" s="1"/>
      <c r="G6" s="1"/>
    </row>
    <row r="7" spans="1:7" hidden="1" x14ac:dyDescent="0.25">
      <c r="A7" t="s">
        <v>30</v>
      </c>
      <c r="B7" s="1">
        <f>COUNTIF(Tabelle1[[#This Row],[CCC1]:[CCC5]],"x")</f>
        <v>1</v>
      </c>
      <c r="C7" s="1" t="s">
        <v>45</v>
      </c>
      <c r="D7" s="1"/>
      <c r="E7" s="1"/>
      <c r="F7" s="1"/>
      <c r="G7" s="1"/>
    </row>
    <row r="8" spans="1:7" hidden="1" x14ac:dyDescent="0.25">
      <c r="A8" t="s">
        <v>10</v>
      </c>
      <c r="B8" s="1">
        <f>COUNTIF(Tabelle1[[#This Row],[CCC1]:[CCC5]],"x")</f>
        <v>1</v>
      </c>
      <c r="C8" s="1" t="s">
        <v>45</v>
      </c>
      <c r="D8" s="1"/>
      <c r="E8" s="1"/>
      <c r="F8" s="1"/>
      <c r="G8" s="1"/>
    </row>
    <row r="9" spans="1:7" x14ac:dyDescent="0.25">
      <c r="A9" t="s">
        <v>14</v>
      </c>
      <c r="B9" s="1">
        <f>COUNTIF(Tabelle1[[#This Row],[CCC1]:[CCC5]],"x")</f>
        <v>5</v>
      </c>
      <c r="C9" s="1" t="s">
        <v>45</v>
      </c>
      <c r="D9" s="1" t="s">
        <v>45</v>
      </c>
      <c r="E9" s="1" t="s">
        <v>45</v>
      </c>
      <c r="F9" s="1" t="s">
        <v>45</v>
      </c>
      <c r="G9" s="1" t="s">
        <v>45</v>
      </c>
    </row>
    <row r="10" spans="1:7" hidden="1" x14ac:dyDescent="0.25">
      <c r="A10" t="s">
        <v>231</v>
      </c>
      <c r="B10" s="1">
        <f>COUNTIF(Tabelle1[[#This Row],[CCC1]:[CCC5]],"x")</f>
        <v>1</v>
      </c>
      <c r="C10" s="1"/>
      <c r="D10" s="1"/>
      <c r="E10" s="1" t="s">
        <v>45</v>
      </c>
      <c r="F10" s="1"/>
      <c r="G10" s="1"/>
    </row>
    <row r="11" spans="1:7" x14ac:dyDescent="0.25">
      <c r="A11" t="s">
        <v>236</v>
      </c>
      <c r="B11" s="1">
        <f>COUNTIF(Tabelle1[[#This Row],[CCC1]:[CCC5]],"x")</f>
        <v>2</v>
      </c>
      <c r="C11" s="1"/>
      <c r="D11" s="1"/>
      <c r="E11" s="1"/>
      <c r="F11" s="1" t="s">
        <v>45</v>
      </c>
      <c r="G11" s="1" t="s">
        <v>45</v>
      </c>
    </row>
    <row r="12" spans="1:7" hidden="1" x14ac:dyDescent="0.25">
      <c r="A12" t="s">
        <v>33</v>
      </c>
      <c r="B12" s="1">
        <f>COUNTIF(Tabelle1[[#This Row],[CCC1]:[CCC5]],"x")</f>
        <v>3</v>
      </c>
      <c r="C12" s="1" t="s">
        <v>45</v>
      </c>
      <c r="D12" s="1" t="s">
        <v>45</v>
      </c>
      <c r="E12" s="1" t="s">
        <v>45</v>
      </c>
      <c r="F12" s="1"/>
      <c r="G12" s="1"/>
    </row>
    <row r="13" spans="1:7" x14ac:dyDescent="0.25">
      <c r="A13" t="s">
        <v>239</v>
      </c>
      <c r="B13" s="1">
        <f>COUNTIF(Tabelle1[[#This Row],[CCC1]:[CCC5]],"x")</f>
        <v>1</v>
      </c>
      <c r="C13" s="1"/>
      <c r="D13" s="1"/>
      <c r="E13" s="1"/>
      <c r="F13" s="1" t="s">
        <v>45</v>
      </c>
      <c r="G13" s="1" t="s">
        <v>247</v>
      </c>
    </row>
    <row r="14" spans="1:7" hidden="1" x14ac:dyDescent="0.25">
      <c r="A14" t="s">
        <v>54</v>
      </c>
      <c r="B14" s="1">
        <f>COUNTIF(Tabelle1[[#This Row],[CCC1]:[CCC5]],"x")</f>
        <v>1</v>
      </c>
      <c r="C14" s="1"/>
      <c r="D14" s="1"/>
      <c r="E14" s="1" t="s">
        <v>45</v>
      </c>
      <c r="F14" s="1"/>
      <c r="G14" s="1"/>
    </row>
    <row r="15" spans="1:7" hidden="1" x14ac:dyDescent="0.25">
      <c r="A15" t="s">
        <v>44</v>
      </c>
      <c r="B15" s="1">
        <f>COUNTIF(Tabelle1[[#This Row],[CCC1]:[CCC5]],"x")</f>
        <v>2</v>
      </c>
      <c r="C15" s="1" t="s">
        <v>45</v>
      </c>
      <c r="D15" s="1"/>
      <c r="E15" s="1" t="s">
        <v>45</v>
      </c>
      <c r="F15" s="1"/>
      <c r="G15" s="1" t="s">
        <v>241</v>
      </c>
    </row>
    <row r="16" spans="1:7" x14ac:dyDescent="0.25">
      <c r="A16" t="s">
        <v>42</v>
      </c>
      <c r="B16" s="1">
        <f>COUNTIF(Tabelle1[[#This Row],[CCC1]:[CCC5]],"x")</f>
        <v>4</v>
      </c>
      <c r="C16" s="1" t="s">
        <v>45</v>
      </c>
      <c r="D16" s="1"/>
      <c r="E16" s="1" t="s">
        <v>45</v>
      </c>
      <c r="F16" s="1" t="s">
        <v>45</v>
      </c>
      <c r="G16" s="1" t="s">
        <v>45</v>
      </c>
    </row>
    <row r="17" spans="1:7" x14ac:dyDescent="0.25">
      <c r="A17" t="s">
        <v>245</v>
      </c>
      <c r="B17" s="22">
        <f>COUNTIF(Tabelle1[[#This Row],[CCC1]:[CCC5]],"x")</f>
        <v>1</v>
      </c>
      <c r="C17" s="1"/>
      <c r="D17" s="1"/>
      <c r="E17" s="1"/>
      <c r="F17" s="1" t="s">
        <v>45</v>
      </c>
      <c r="G17" s="1" t="s">
        <v>247</v>
      </c>
    </row>
    <row r="18" spans="1:7" x14ac:dyDescent="0.25">
      <c r="A18" t="s">
        <v>229</v>
      </c>
      <c r="B18" s="1">
        <f>COUNTIF(Tabelle1[[#This Row],[CCC1]:[CCC5]],"x")</f>
        <v>3</v>
      </c>
      <c r="C18" s="1"/>
      <c r="D18" s="1"/>
      <c r="E18" s="1" t="s">
        <v>45</v>
      </c>
      <c r="F18" s="1" t="s">
        <v>45</v>
      </c>
      <c r="G18" s="1" t="s">
        <v>45</v>
      </c>
    </row>
    <row r="19" spans="1:7" x14ac:dyDescent="0.25">
      <c r="A19" t="s">
        <v>233</v>
      </c>
      <c r="B19" s="1">
        <f>COUNTIF(Tabelle1[[#This Row],[CCC1]:[CCC5]],"x")</f>
        <v>2</v>
      </c>
      <c r="C19" s="1"/>
      <c r="D19" s="1"/>
      <c r="E19" s="1"/>
      <c r="F19" s="1" t="s">
        <v>45</v>
      </c>
      <c r="G19" s="1" t="s">
        <v>45</v>
      </c>
    </row>
    <row r="20" spans="1:7" hidden="1" x14ac:dyDescent="0.25">
      <c r="A20" t="s">
        <v>21</v>
      </c>
      <c r="B20" s="1">
        <f>COUNTIF(Tabelle1[[#This Row],[CCC1]:[CCC5]],"x")</f>
        <v>2</v>
      </c>
      <c r="C20" s="1" t="s">
        <v>45</v>
      </c>
      <c r="D20" s="1" t="s">
        <v>45</v>
      </c>
      <c r="E20" s="1"/>
      <c r="F20" s="1"/>
      <c r="G20" s="1"/>
    </row>
    <row r="21" spans="1:7" hidden="1" x14ac:dyDescent="0.25">
      <c r="A21" t="s">
        <v>244</v>
      </c>
      <c r="B21" s="22">
        <f>COUNTIF(Tabelle1[[#This Row],[CCC1]:[CCC5]],"x")</f>
        <v>0</v>
      </c>
      <c r="C21" s="1"/>
      <c r="D21" s="1"/>
      <c r="E21" s="1"/>
      <c r="F21" s="1"/>
      <c r="G21" s="1" t="s">
        <v>247</v>
      </c>
    </row>
    <row r="22" spans="1:7" x14ac:dyDescent="0.25">
      <c r="A22" t="s">
        <v>230</v>
      </c>
      <c r="B22" s="1">
        <f>COUNTIF(Tabelle1[[#This Row],[CCC1]:[CCC5]],"x")</f>
        <v>3</v>
      </c>
      <c r="C22" s="1"/>
      <c r="D22" s="1"/>
      <c r="E22" s="1" t="s">
        <v>45</v>
      </c>
      <c r="F22" s="1" t="s">
        <v>45</v>
      </c>
      <c r="G22" s="1" t="s">
        <v>45</v>
      </c>
    </row>
    <row r="23" spans="1:7" hidden="1" x14ac:dyDescent="0.25">
      <c r="A23" t="s">
        <v>7</v>
      </c>
      <c r="B23" s="1">
        <f>COUNTIF(Tabelle1[[#This Row],[CCC1]:[CCC5]],"x")</f>
        <v>2</v>
      </c>
      <c r="C23" s="1" t="s">
        <v>45</v>
      </c>
      <c r="D23" s="1"/>
      <c r="E23" s="1" t="s">
        <v>45</v>
      </c>
      <c r="F23" s="1"/>
      <c r="G23" s="1"/>
    </row>
    <row r="24" spans="1:7" hidden="1" x14ac:dyDescent="0.25">
      <c r="A24" t="s">
        <v>237</v>
      </c>
      <c r="B24" s="1">
        <f>COUNTIF(Tabelle1[[#This Row],[CCC1]:[CCC5]],"x")</f>
        <v>1</v>
      </c>
      <c r="C24" s="1"/>
      <c r="D24" s="1"/>
      <c r="E24" s="1"/>
      <c r="F24" s="1"/>
      <c r="G24" s="1" t="s">
        <v>45</v>
      </c>
    </row>
    <row r="25" spans="1:7" x14ac:dyDescent="0.25">
      <c r="A25" t="s">
        <v>240</v>
      </c>
      <c r="B25" s="1">
        <f>COUNTIF(Tabelle1[[#This Row],[CCC1]:[CCC5]],"x")</f>
        <v>2</v>
      </c>
      <c r="C25" s="1"/>
      <c r="D25" s="1"/>
      <c r="E25" s="1"/>
      <c r="F25" s="1" t="s">
        <v>45</v>
      </c>
      <c r="G25" s="1" t="s">
        <v>45</v>
      </c>
    </row>
    <row r="26" spans="1:7" hidden="1" x14ac:dyDescent="0.25">
      <c r="A26" t="s">
        <v>46</v>
      </c>
      <c r="B26" s="1">
        <f>COUNTIF(Tabelle1[[#This Row],[CCC1]:[CCC5]],"x")</f>
        <v>1</v>
      </c>
      <c r="C26" s="1"/>
      <c r="D26" s="1" t="s">
        <v>45</v>
      </c>
      <c r="E26" s="1"/>
      <c r="F26" s="1"/>
      <c r="G26" s="1"/>
    </row>
    <row r="27" spans="1:7" hidden="1" x14ac:dyDescent="0.25">
      <c r="A27" t="s">
        <v>29</v>
      </c>
      <c r="B27" s="1">
        <f>COUNTIF(Tabelle1[[#This Row],[CCC1]:[CCC5]],"x")</f>
        <v>1</v>
      </c>
      <c r="C27" s="1" t="s">
        <v>45</v>
      </c>
      <c r="D27" s="1"/>
      <c r="E27" s="1"/>
      <c r="F27" s="1"/>
      <c r="G27" s="1"/>
    </row>
    <row r="28" spans="1:7" hidden="1" x14ac:dyDescent="0.25">
      <c r="A28" t="s">
        <v>8</v>
      </c>
      <c r="B28" s="1">
        <f>COUNTIF(Tabelle1[[#This Row],[CCC1]:[CCC5]],"x")</f>
        <v>1</v>
      </c>
      <c r="C28" s="1" t="s">
        <v>45</v>
      </c>
      <c r="D28" s="1"/>
      <c r="E28" s="1"/>
      <c r="F28" s="1"/>
      <c r="G28" s="1"/>
    </row>
    <row r="29" spans="1:7" x14ac:dyDescent="0.25">
      <c r="A29" t="s">
        <v>47</v>
      </c>
      <c r="B29" s="1">
        <f>COUNTIF(Tabelle1[[#This Row],[CCC1]:[CCC5]],"x")</f>
        <v>4</v>
      </c>
      <c r="C29" s="1"/>
      <c r="D29" s="1" t="s">
        <v>45</v>
      </c>
      <c r="E29" s="1" t="s">
        <v>45</v>
      </c>
      <c r="F29" s="1" t="s">
        <v>45</v>
      </c>
      <c r="G29" s="1" t="s">
        <v>45</v>
      </c>
    </row>
    <row r="30" spans="1:7" hidden="1" x14ac:dyDescent="0.25">
      <c r="A30" t="s">
        <v>49</v>
      </c>
      <c r="B30" s="1">
        <f>COUNTIF(Tabelle1[[#This Row],[CCC1]:[CCC5]],"x")</f>
        <v>1</v>
      </c>
      <c r="C30" s="1"/>
      <c r="D30" s="1" t="s">
        <v>45</v>
      </c>
      <c r="E30" s="1"/>
      <c r="F30" s="1"/>
      <c r="G30" s="1"/>
    </row>
    <row r="31" spans="1:7" hidden="1" x14ac:dyDescent="0.25">
      <c r="A31" t="s">
        <v>20</v>
      </c>
      <c r="B31" s="1">
        <f>COUNTIF(Tabelle1[[#This Row],[CCC1]:[CCC5]],"x")</f>
        <v>2</v>
      </c>
      <c r="C31" s="1" t="s">
        <v>45</v>
      </c>
      <c r="D31" s="1" t="s">
        <v>45</v>
      </c>
      <c r="E31" s="1"/>
      <c r="F31" s="1"/>
      <c r="G31" s="1"/>
    </row>
    <row r="32" spans="1:7" hidden="1" x14ac:dyDescent="0.25">
      <c r="A32" t="s">
        <v>36</v>
      </c>
      <c r="B32" s="1">
        <f>COUNTIF(Tabelle1[[#This Row],[CCC1]:[CCC5]],"x")</f>
        <v>2</v>
      </c>
      <c r="C32" s="1" t="s">
        <v>45</v>
      </c>
      <c r="D32" s="1" t="s">
        <v>45</v>
      </c>
      <c r="E32" s="1"/>
      <c r="F32" s="1"/>
      <c r="G32" s="1"/>
    </row>
    <row r="33" spans="1:7" x14ac:dyDescent="0.25">
      <c r="A33" t="s">
        <v>242</v>
      </c>
      <c r="B33" s="1">
        <f>COUNTIF(Tabelle1[[#This Row],[CCC1]:[CCC5]],"x")</f>
        <v>2</v>
      </c>
      <c r="C33" s="1"/>
      <c r="D33" s="1"/>
      <c r="E33" s="1"/>
      <c r="F33" s="1" t="s">
        <v>45</v>
      </c>
      <c r="G33" s="1" t="s">
        <v>45</v>
      </c>
    </row>
    <row r="34" spans="1:7" x14ac:dyDescent="0.25">
      <c r="A34" t="s">
        <v>235</v>
      </c>
      <c r="B34" s="1">
        <f>COUNTIF(Tabelle1[[#This Row],[CCC1]:[CCC5]],"x")</f>
        <v>2</v>
      </c>
      <c r="C34" s="1"/>
      <c r="D34" s="1"/>
      <c r="E34" s="1"/>
      <c r="F34" s="1" t="s">
        <v>45</v>
      </c>
      <c r="G34" s="1" t="s">
        <v>45</v>
      </c>
    </row>
    <row r="35" spans="1:7" x14ac:dyDescent="0.25">
      <c r="A35" t="s">
        <v>50</v>
      </c>
      <c r="B35" s="1">
        <f>COUNTIF(Tabelle1[[#This Row],[CCC1]:[CCC5]],"x")</f>
        <v>4</v>
      </c>
      <c r="C35" s="1"/>
      <c r="D35" s="1" t="s">
        <v>45</v>
      </c>
      <c r="E35" s="1" t="s">
        <v>45</v>
      </c>
      <c r="F35" s="1" t="s">
        <v>45</v>
      </c>
      <c r="G35" s="1" t="s">
        <v>45</v>
      </c>
    </row>
    <row r="36" spans="1:7" x14ac:dyDescent="0.25">
      <c r="A36" t="s">
        <v>53</v>
      </c>
      <c r="B36" s="1">
        <f>COUNTIF(Tabelle1[[#This Row],[CCC1]:[CCC5]],"x")</f>
        <v>3</v>
      </c>
      <c r="C36" s="1"/>
      <c r="D36" s="1"/>
      <c r="E36" s="1" t="s">
        <v>45</v>
      </c>
      <c r="F36" s="1" t="s">
        <v>45</v>
      </c>
      <c r="G36" s="1" t="s">
        <v>45</v>
      </c>
    </row>
    <row r="37" spans="1:7" hidden="1" x14ac:dyDescent="0.25">
      <c r="A37" t="s">
        <v>11</v>
      </c>
      <c r="B37" s="1">
        <f>COUNTIF(Tabelle1[[#This Row],[CCC1]:[CCC5]],"x")</f>
        <v>2</v>
      </c>
      <c r="C37" s="1" t="s">
        <v>45</v>
      </c>
      <c r="D37" s="1"/>
      <c r="E37" s="1" t="s">
        <v>45</v>
      </c>
      <c r="F37" s="1"/>
      <c r="G37" s="1"/>
    </row>
    <row r="38" spans="1:7" hidden="1" x14ac:dyDescent="0.25">
      <c r="A38" t="s">
        <v>31</v>
      </c>
      <c r="B38" s="1">
        <f>COUNTIF(Tabelle1[[#This Row],[CCC1]:[CCC5]],"x")</f>
        <v>2</v>
      </c>
      <c r="C38" s="1" t="s">
        <v>45</v>
      </c>
      <c r="D38" s="1" t="s">
        <v>45</v>
      </c>
      <c r="E38" s="1"/>
      <c r="F38" s="1"/>
      <c r="G38" s="1"/>
    </row>
    <row r="39" spans="1:7" x14ac:dyDescent="0.25">
      <c r="A39" t="s">
        <v>13</v>
      </c>
      <c r="B39" s="1">
        <f>COUNTIF(Tabelle1[[#This Row],[CCC1]:[CCC5]],"x")</f>
        <v>5</v>
      </c>
      <c r="C39" s="1" t="s">
        <v>45</v>
      </c>
      <c r="D39" s="1" t="s">
        <v>45</v>
      </c>
      <c r="E39" s="1" t="s">
        <v>45</v>
      </c>
      <c r="F39" s="1" t="s">
        <v>45</v>
      </c>
      <c r="G39" s="1" t="s">
        <v>45</v>
      </c>
    </row>
    <row r="40" spans="1:7" hidden="1" x14ac:dyDescent="0.25">
      <c r="A40" t="s">
        <v>26</v>
      </c>
      <c r="B40" s="1">
        <f>COUNTIF(Tabelle1[[#This Row],[CCC1]:[CCC5]],"x")</f>
        <v>1</v>
      </c>
      <c r="C40" s="1" t="s">
        <v>45</v>
      </c>
      <c r="D40" s="1"/>
      <c r="E40" s="1"/>
      <c r="F40" s="1"/>
      <c r="G40" s="1"/>
    </row>
    <row r="41" spans="1:7" hidden="1" x14ac:dyDescent="0.25">
      <c r="A41" t="s">
        <v>12</v>
      </c>
      <c r="B41" s="1">
        <f>COUNTIF(Tabelle1[[#This Row],[CCC1]:[CCC5]],"x")</f>
        <v>2</v>
      </c>
      <c r="C41" s="1" t="s">
        <v>45</v>
      </c>
      <c r="D41" s="1" t="s">
        <v>45</v>
      </c>
      <c r="E41" s="1"/>
      <c r="F41" s="1"/>
      <c r="G41" s="1"/>
    </row>
    <row r="42" spans="1:7" hidden="1" x14ac:dyDescent="0.25">
      <c r="A42" t="s">
        <v>9</v>
      </c>
      <c r="B42" s="1">
        <f>COUNTIF(Tabelle1[[#This Row],[CCC1]:[CCC5]],"x")</f>
        <v>1</v>
      </c>
      <c r="C42" s="1" t="s">
        <v>45</v>
      </c>
      <c r="D42" s="1"/>
      <c r="E42" s="1"/>
      <c r="F42" s="1"/>
      <c r="G42" s="1"/>
    </row>
    <row r="43" spans="1:7" hidden="1" x14ac:dyDescent="0.25">
      <c r="A43" t="s">
        <v>251</v>
      </c>
      <c r="B43" s="22">
        <f>COUNTIF(Tabelle1[[#This Row],[CCC1]:[CCC5]],"x")</f>
        <v>1</v>
      </c>
      <c r="C43" s="1"/>
      <c r="D43" s="1"/>
      <c r="E43" s="1"/>
      <c r="F43" s="1"/>
      <c r="G43" s="1" t="s">
        <v>45</v>
      </c>
    </row>
    <row r="44" spans="1:7" x14ac:dyDescent="0.25">
      <c r="A44" t="s">
        <v>32</v>
      </c>
      <c r="B44" s="1">
        <f>COUNTIF(Tabelle1[[#This Row],[CCC1]:[CCC5]],"x")</f>
        <v>4</v>
      </c>
      <c r="C44" s="1" t="s">
        <v>45</v>
      </c>
      <c r="D44" s="1" t="s">
        <v>45</v>
      </c>
      <c r="E44" s="1" t="s">
        <v>45</v>
      </c>
      <c r="F44" s="1" t="s">
        <v>45</v>
      </c>
      <c r="G44" s="1" t="s">
        <v>241</v>
      </c>
    </row>
    <row r="45" spans="1:7" hidden="1" x14ac:dyDescent="0.25">
      <c r="A45" t="s">
        <v>43</v>
      </c>
      <c r="B45" s="1">
        <f>COUNTIF(Tabelle1[[#This Row],[CCC1]:[CCC5]],"x")</f>
        <v>1</v>
      </c>
      <c r="C45" s="1" t="s">
        <v>45</v>
      </c>
      <c r="D45" s="1"/>
      <c r="E45" s="1"/>
      <c r="F45" s="1"/>
      <c r="G45" s="1"/>
    </row>
    <row r="46" spans="1:7" hidden="1" x14ac:dyDescent="0.25">
      <c r="A46" t="s">
        <v>22</v>
      </c>
      <c r="B46" s="1">
        <f>COUNTIF(Tabelle1[[#This Row],[CCC1]:[CCC5]],"x")</f>
        <v>2</v>
      </c>
      <c r="C46" s="1" t="s">
        <v>45</v>
      </c>
      <c r="D46" s="1" t="s">
        <v>45</v>
      </c>
      <c r="E46" s="1"/>
      <c r="F46" s="1"/>
      <c r="G46" s="1"/>
    </row>
    <row r="47" spans="1:7" hidden="1" x14ac:dyDescent="0.25">
      <c r="A47" t="s">
        <v>232</v>
      </c>
      <c r="B47" s="1">
        <f>COUNTIF(Tabelle1[[#This Row],[CCC1]:[CCC5]],"x")</f>
        <v>1</v>
      </c>
      <c r="C47" s="1"/>
      <c r="D47" s="1"/>
      <c r="E47" s="1" t="s">
        <v>45</v>
      </c>
      <c r="F47" s="1"/>
      <c r="G47" s="1"/>
    </row>
    <row r="48" spans="1:7" hidden="1" x14ac:dyDescent="0.25">
      <c r="A48" t="s">
        <v>48</v>
      </c>
      <c r="B48" s="1">
        <f>COUNTIF(Tabelle1[[#This Row],[CCC1]:[CCC5]],"x")</f>
        <v>2</v>
      </c>
      <c r="C48" s="1" t="s">
        <v>45</v>
      </c>
      <c r="D48" s="1" t="s">
        <v>45</v>
      </c>
      <c r="E48" s="1"/>
      <c r="F48" s="1"/>
      <c r="G48" s="1"/>
    </row>
    <row r="49" spans="1:7" hidden="1" x14ac:dyDescent="0.25">
      <c r="A49" t="s">
        <v>18</v>
      </c>
      <c r="B49" s="1">
        <f>COUNTIF(Tabelle1[[#This Row],[CCC1]:[CCC5]],"x")</f>
        <v>2</v>
      </c>
      <c r="C49" s="1" t="s">
        <v>45</v>
      </c>
      <c r="D49" s="1" t="s">
        <v>45</v>
      </c>
      <c r="E49" s="1"/>
      <c r="F49" s="1"/>
      <c r="G49" s="1"/>
    </row>
    <row r="50" spans="1:7" hidden="1" x14ac:dyDescent="0.25">
      <c r="A50" t="s">
        <v>34</v>
      </c>
      <c r="B50" s="1">
        <f>COUNTIF(Tabelle1[[#This Row],[CCC1]:[CCC5]],"x")</f>
        <v>2</v>
      </c>
      <c r="C50" s="1" t="s">
        <v>45</v>
      </c>
      <c r="D50" s="1" t="s">
        <v>45</v>
      </c>
      <c r="E50" s="1"/>
      <c r="F50" s="1"/>
      <c r="G50" s="1"/>
    </row>
    <row r="51" spans="1:7" x14ac:dyDescent="0.25">
      <c r="A51" t="s">
        <v>17</v>
      </c>
      <c r="B51" s="1">
        <f>COUNTIF(Tabelle1[[#This Row],[CCC1]:[CCC5]],"x")</f>
        <v>5</v>
      </c>
      <c r="C51" s="1" t="s">
        <v>45</v>
      </c>
      <c r="D51" s="1" t="s">
        <v>45</v>
      </c>
      <c r="E51" s="1" t="s">
        <v>45</v>
      </c>
      <c r="F51" s="1" t="s">
        <v>45</v>
      </c>
      <c r="G51" s="1" t="s">
        <v>45</v>
      </c>
    </row>
    <row r="52" spans="1:7" x14ac:dyDescent="0.25">
      <c r="A52" t="s">
        <v>6</v>
      </c>
      <c r="B52" s="1">
        <f>COUNTIF(Tabelle1[[#This Row],[CCC1]:[CCC5]],"x")</f>
        <v>4</v>
      </c>
      <c r="C52" s="1" t="s">
        <v>45</v>
      </c>
      <c r="D52" s="1"/>
      <c r="E52" s="1" t="s">
        <v>45</v>
      </c>
      <c r="F52" s="1" t="s">
        <v>45</v>
      </c>
      <c r="G52" s="1" t="s">
        <v>45</v>
      </c>
    </row>
    <row r="53" spans="1:7" hidden="1" x14ac:dyDescent="0.25">
      <c r="A53" t="s">
        <v>25</v>
      </c>
      <c r="B53" s="1">
        <f>COUNTIF(Tabelle1[[#This Row],[CCC1]:[CCC5]],"x")</f>
        <v>2</v>
      </c>
      <c r="C53" s="1" t="s">
        <v>45</v>
      </c>
      <c r="D53" s="1" t="s">
        <v>45</v>
      </c>
      <c r="E53" s="1"/>
      <c r="F53" s="1"/>
      <c r="G53" s="1"/>
    </row>
    <row r="54" spans="1:7" hidden="1" x14ac:dyDescent="0.25">
      <c r="A54" t="s">
        <v>19</v>
      </c>
      <c r="B54" s="1">
        <f>COUNTIF(Tabelle1[[#This Row],[CCC1]:[CCC5]],"x")</f>
        <v>1</v>
      </c>
      <c r="C54" s="1" t="s">
        <v>45</v>
      </c>
      <c r="D54" s="1"/>
      <c r="E54" s="1"/>
      <c r="F54" s="1"/>
      <c r="G54" s="1"/>
    </row>
    <row r="55" spans="1:7" hidden="1" x14ac:dyDescent="0.25">
      <c r="A55" t="s">
        <v>15</v>
      </c>
      <c r="B55" s="1">
        <f>COUNTIF(Tabelle1[[#This Row],[CCC1]:[CCC5]],"x")</f>
        <v>2</v>
      </c>
      <c r="C55" s="1" t="s">
        <v>45</v>
      </c>
      <c r="D55" s="1" t="s">
        <v>45</v>
      </c>
      <c r="E55" s="1"/>
      <c r="F55" s="1"/>
      <c r="G55" s="1"/>
    </row>
    <row r="56" spans="1:7" hidden="1" x14ac:dyDescent="0.25">
      <c r="A56" t="s">
        <v>39</v>
      </c>
      <c r="B56" s="1">
        <f>COUNTIF(Tabelle1[[#This Row],[CCC1]:[CCC5]],"x")</f>
        <v>2</v>
      </c>
      <c r="C56" s="1" t="s">
        <v>45</v>
      </c>
      <c r="D56" s="1" t="s">
        <v>45</v>
      </c>
      <c r="E56" s="1"/>
      <c r="F56" s="1"/>
      <c r="G56" s="1"/>
    </row>
    <row r="57" spans="1:7" hidden="1" x14ac:dyDescent="0.25">
      <c r="A57" t="s">
        <v>51</v>
      </c>
      <c r="B57" s="1">
        <f>COUNTIF(Tabelle1[[#This Row],[CCC1]:[CCC5]],"x")</f>
        <v>0</v>
      </c>
      <c r="C57" s="1"/>
      <c r="D57" s="1"/>
      <c r="E57" s="1" t="s">
        <v>249</v>
      </c>
      <c r="F57" s="1"/>
      <c r="G57" s="1"/>
    </row>
    <row r="58" spans="1:7" x14ac:dyDescent="0.25">
      <c r="A58" t="s">
        <v>24</v>
      </c>
      <c r="B58" s="1">
        <f>COUNTIF(Tabelle1[[#This Row],[CCC1]:[CCC5]],"x")</f>
        <v>5</v>
      </c>
      <c r="C58" s="1" t="s">
        <v>45</v>
      </c>
      <c r="D58" s="1" t="s">
        <v>45</v>
      </c>
      <c r="E58" s="1" t="s">
        <v>45</v>
      </c>
      <c r="F58" s="1" t="s">
        <v>45</v>
      </c>
      <c r="G58" s="1" t="s">
        <v>45</v>
      </c>
    </row>
    <row r="59" spans="1:7" x14ac:dyDescent="0.25">
      <c r="A59" t="s">
        <v>55</v>
      </c>
      <c r="B59" s="1">
        <f>COUNTIF(Tabelle1[[#This Row],[CCC1]:[CCC5]],"x")</f>
        <v>3</v>
      </c>
      <c r="C59" s="1"/>
      <c r="D59" s="1"/>
      <c r="E59" s="1" t="s">
        <v>45</v>
      </c>
      <c r="F59" s="1" t="s">
        <v>45</v>
      </c>
      <c r="G59" s="1" t="s">
        <v>45</v>
      </c>
    </row>
    <row r="60" spans="1:7" x14ac:dyDescent="0.25">
      <c r="A60" t="s">
        <v>56</v>
      </c>
      <c r="B60" s="1">
        <f>COUNTIF(Tabelle1[[#This Row],[CCC1]:[CCC5]],"x")</f>
        <v>3</v>
      </c>
      <c r="C60" s="1"/>
      <c r="D60" s="1"/>
      <c r="E60" s="1" t="s">
        <v>45</v>
      </c>
      <c r="F60" s="1" t="s">
        <v>45</v>
      </c>
      <c r="G60" s="1" t="s">
        <v>45</v>
      </c>
    </row>
    <row r="61" spans="1:7" hidden="1" x14ac:dyDescent="0.25">
      <c r="A61" t="s">
        <v>5</v>
      </c>
      <c r="B61" s="1">
        <f>COUNTIF(Tabelle1[[#This Row],[CCC1]:[CCC5]],"x")</f>
        <v>1</v>
      </c>
      <c r="C61" s="1" t="s">
        <v>45</v>
      </c>
      <c r="D61" s="1"/>
      <c r="E61" s="1"/>
      <c r="F61" s="1"/>
      <c r="G61" s="1"/>
    </row>
    <row r="62" spans="1:7" hidden="1" x14ac:dyDescent="0.25">
      <c r="A62" t="s">
        <v>35</v>
      </c>
      <c r="B62" s="1">
        <f>COUNTIF(Tabelle1[[#This Row],[CCC1]:[CCC5]],"x")</f>
        <v>2</v>
      </c>
      <c r="C62" s="1" t="s">
        <v>45</v>
      </c>
      <c r="D62" s="1" t="s">
        <v>45</v>
      </c>
      <c r="E62" s="1"/>
      <c r="F62" s="1"/>
      <c r="G62" s="1"/>
    </row>
    <row r="63" spans="1:7" hidden="1" x14ac:dyDescent="0.25">
      <c r="A63" t="s">
        <v>38</v>
      </c>
      <c r="B63" s="1">
        <f>COUNTIF(Tabelle1[[#This Row],[CCC1]:[CCC5]],"x")</f>
        <v>1</v>
      </c>
      <c r="C63" s="1" t="s">
        <v>45</v>
      </c>
      <c r="D63" s="1"/>
      <c r="E63" s="1"/>
      <c r="F63" s="1"/>
      <c r="G63" s="1"/>
    </row>
    <row r="64" spans="1:7" hidden="1" x14ac:dyDescent="0.25">
      <c r="A64" t="s">
        <v>52</v>
      </c>
      <c r="B64" s="1">
        <f>COUNTIF(Tabelle1[[#This Row],[CCC1]:[CCC5]],"x")</f>
        <v>1</v>
      </c>
      <c r="C64" s="1"/>
      <c r="D64" s="1"/>
      <c r="E64" s="1" t="s">
        <v>45</v>
      </c>
      <c r="F64" s="1"/>
      <c r="G64" s="1"/>
    </row>
    <row r="65" spans="1:7" x14ac:dyDescent="0.25">
      <c r="A65" t="s">
        <v>40</v>
      </c>
      <c r="B65" s="1">
        <f>COUNTIF(Tabelle1[[#This Row],[CCC1]:[CCC5]],"x")</f>
        <v>5</v>
      </c>
      <c r="C65" s="1" t="s">
        <v>45</v>
      </c>
      <c r="D65" s="1" t="s">
        <v>45</v>
      </c>
      <c r="E65" s="1" t="s">
        <v>45</v>
      </c>
      <c r="F65" s="1" t="s">
        <v>45</v>
      </c>
      <c r="G65" s="1" t="s">
        <v>45</v>
      </c>
    </row>
    <row r="66" spans="1:7" x14ac:dyDescent="0.25">
      <c r="A66" t="s">
        <v>4</v>
      </c>
      <c r="B66" s="1">
        <f>COUNTIF(Tabelle1[[#This Row],[CCC1]:[CCC5]],"x")</f>
        <v>5</v>
      </c>
      <c r="C66" s="1" t="s">
        <v>45</v>
      </c>
      <c r="D66" s="1" t="s">
        <v>45</v>
      </c>
      <c r="E66" s="1" t="s">
        <v>45</v>
      </c>
      <c r="F66" s="1" t="s">
        <v>45</v>
      </c>
      <c r="G66" s="1" t="s">
        <v>45</v>
      </c>
    </row>
    <row r="67" spans="1:7" x14ac:dyDescent="0.25">
      <c r="A67" t="s">
        <v>234</v>
      </c>
      <c r="B67" s="1">
        <f>COUNTIF(Tabelle1[[#This Row],[CCC1]:[CCC5]],"x")</f>
        <v>2</v>
      </c>
      <c r="C67" s="1"/>
      <c r="D67" s="1"/>
      <c r="E67" s="1"/>
      <c r="F67" s="1" t="s">
        <v>45</v>
      </c>
      <c r="G67" s="1" t="s">
        <v>45</v>
      </c>
    </row>
    <row r="68" spans="1:7" hidden="1" x14ac:dyDescent="0.25">
      <c r="A68" t="s">
        <v>41</v>
      </c>
      <c r="B68" s="1">
        <f>COUNTIF(Tabelle1[[#This Row],[CCC1]:[CCC5]],"x")</f>
        <v>3</v>
      </c>
      <c r="C68" s="1" t="s">
        <v>45</v>
      </c>
      <c r="D68" s="1" t="s">
        <v>45</v>
      </c>
      <c r="E68" s="1" t="s">
        <v>45</v>
      </c>
      <c r="F68" s="1"/>
      <c r="G68" s="1"/>
    </row>
    <row r="69" spans="1:7" x14ac:dyDescent="0.25">
      <c r="A69" t="s">
        <v>27</v>
      </c>
      <c r="B69" s="1">
        <f>COUNTIF(Tabelle1[[#This Row],[CCC1]:[CCC5]],"x")</f>
        <v>4</v>
      </c>
      <c r="C69" s="1" t="s">
        <v>45</v>
      </c>
      <c r="D69" s="1" t="s">
        <v>45</v>
      </c>
      <c r="E69" s="1"/>
      <c r="F69" s="1" t="s">
        <v>45</v>
      </c>
      <c r="G69" s="1" t="s">
        <v>45</v>
      </c>
    </row>
    <row r="70" spans="1:7" x14ac:dyDescent="0.25">
      <c r="A70" t="s">
        <v>250</v>
      </c>
      <c r="B70" s="22">
        <f>COUNTIF(Tabelle1[[#This Row],[CCC1]:[CCC5]],"x")</f>
        <v>1</v>
      </c>
      <c r="C70" s="1"/>
      <c r="D70" s="1"/>
      <c r="E70" s="1"/>
      <c r="F70" s="1" t="s">
        <v>45</v>
      </c>
      <c r="G70" s="1" t="s">
        <v>247</v>
      </c>
    </row>
    <row r="71" spans="1:7" x14ac:dyDescent="0.25">
      <c r="A71" t="s">
        <v>238</v>
      </c>
      <c r="B71" s="1" t="s">
        <v>45</v>
      </c>
      <c r="C71">
        <f>COUNTIF(Tabelle1[CCC1],$B71)</f>
        <v>42</v>
      </c>
      <c r="D71">
        <f>COUNTIF(Tabelle1[CCC2],$B71)</f>
        <v>30</v>
      </c>
      <c r="E71">
        <f>COUNTIF(Tabelle1[CCC3],$B71)</f>
        <v>28</v>
      </c>
      <c r="F71">
        <f>COUNTIF(Tabelle1[CCC4],$B71)</f>
        <v>28</v>
      </c>
      <c r="G71">
        <f>COUNTIF(Tabelle1[CCC5],$B71)</f>
        <v>26</v>
      </c>
    </row>
    <row r="72" spans="1:7" x14ac:dyDescent="0.25">
      <c r="B72" s="23" t="s">
        <v>241</v>
      </c>
      <c r="F72">
        <f>COUNTIF(Tabelle1[CCC4],$B72)</f>
        <v>0</v>
      </c>
      <c r="G72">
        <f>COUNTIF(Tabelle1[CCC5],$B72)</f>
        <v>2</v>
      </c>
    </row>
    <row r="73" spans="1:7" x14ac:dyDescent="0.25">
      <c r="B73" s="23" t="s">
        <v>247</v>
      </c>
      <c r="F73">
        <f>COUNTIF(Tabelle1[CCC4],$B73)</f>
        <v>0</v>
      </c>
      <c r="G73">
        <f>COUNTIF(Tabelle1[CCC5],$B73)</f>
        <v>5</v>
      </c>
    </row>
    <row r="74" spans="1:7" x14ac:dyDescent="0.25">
      <c r="B74" s="23" t="s">
        <v>248</v>
      </c>
      <c r="F74">
        <f>SUBTOTAL(103,Tabelle1[CCC4])</f>
        <v>28</v>
      </c>
      <c r="G74">
        <f>SUBTOTAL(103,Tabelle1[CCC5])</f>
        <v>28</v>
      </c>
    </row>
  </sheetData>
  <phoneticPr fontId="6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52"/>
  <sheetViews>
    <sheetView tabSelected="1" workbookViewId="0">
      <selection activeCell="I85" sqref="I85"/>
    </sheetView>
  </sheetViews>
  <sheetFormatPr baseColWidth="10" defaultRowHeight="15" outlineLevelRow="1" x14ac:dyDescent="0.25"/>
  <cols>
    <col min="1" max="1" width="6.7109375" bestFit="1" customWidth="1"/>
    <col min="3" max="3" width="9.5703125" bestFit="1" customWidth="1"/>
    <col min="4" max="4" width="33.5703125" style="2" customWidth="1"/>
    <col min="5" max="5" width="6.7109375" bestFit="1" customWidth="1"/>
    <col min="6" max="6" width="6.5703125" customWidth="1"/>
    <col min="7" max="7" width="11" bestFit="1" customWidth="1"/>
    <col min="8" max="8" width="10.140625" customWidth="1"/>
    <col min="9" max="9" width="11.28515625" bestFit="1" customWidth="1"/>
    <col min="10" max="10" width="11" customWidth="1"/>
    <col min="11" max="11" width="12.28515625" customWidth="1"/>
    <col min="14" max="14" width="13.7109375" bestFit="1" customWidth="1"/>
  </cols>
  <sheetData>
    <row r="1" spans="1:12" x14ac:dyDescent="0.25">
      <c r="A1" t="s">
        <v>57</v>
      </c>
      <c r="B1" t="s">
        <v>63</v>
      </c>
      <c r="C1" t="s">
        <v>177</v>
      </c>
      <c r="D1" s="2" t="s">
        <v>85</v>
      </c>
      <c r="E1" t="s">
        <v>58</v>
      </c>
      <c r="F1" t="s">
        <v>59</v>
      </c>
      <c r="G1" t="s">
        <v>176</v>
      </c>
      <c r="H1" t="s">
        <v>178</v>
      </c>
      <c r="I1" t="s">
        <v>150</v>
      </c>
      <c r="J1" t="s">
        <v>179</v>
      </c>
      <c r="K1" t="s">
        <v>149</v>
      </c>
      <c r="L1" t="s">
        <v>147</v>
      </c>
    </row>
    <row r="2" spans="1:12" ht="18" collapsed="1" thickBot="1" x14ac:dyDescent="0.35">
      <c r="A2" s="15" t="s">
        <v>1</v>
      </c>
      <c r="B2" s="16">
        <v>15</v>
      </c>
      <c r="C2" s="16">
        <v>42</v>
      </c>
      <c r="D2" s="17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0 / 0 / 5 / 0 / 5 / 0 / 0 / 5</v>
      </c>
      <c r="E2" s="18"/>
      <c r="F2" s="16"/>
      <c r="G2" s="16"/>
      <c r="H2" s="16">
        <f>SUM(H3:H17)</f>
        <v>465</v>
      </c>
      <c r="I2" s="19"/>
      <c r="J2" s="20">
        <f>Tabelle3[[#This Row],[Spieler]]*Tabelle3[[#This Row],[Züge p.S.]]</f>
        <v>0</v>
      </c>
      <c r="K2" s="16"/>
      <c r="L2" s="16"/>
    </row>
    <row r="3" spans="1:12" ht="15.75" hidden="1" outlineLevel="1" thickTop="1" x14ac:dyDescent="0.25">
      <c r="A3">
        <v>1</v>
      </c>
      <c r="B3" s="4">
        <v>1</v>
      </c>
      <c r="C3" s="3">
        <v>5</v>
      </c>
      <c r="D3" s="6" t="s">
        <v>86</v>
      </c>
      <c r="E3" s="12">
        <v>17</v>
      </c>
      <c r="F3" s="3" t="s">
        <v>60</v>
      </c>
      <c r="G3" s="3" t="s">
        <v>61</v>
      </c>
      <c r="H3" s="3">
        <v>42</v>
      </c>
      <c r="I3" s="8"/>
      <c r="J3" s="3">
        <f>Tabelle3[[#This Row],[Spieler]]*Tabelle3[[#This Row],[Züge p.S.]]</f>
        <v>0</v>
      </c>
      <c r="K3" s="3"/>
      <c r="L3" s="3"/>
    </row>
    <row r="4" spans="1:12" hidden="1" outlineLevel="1" x14ac:dyDescent="0.25">
      <c r="A4">
        <v>1</v>
      </c>
      <c r="B4" s="4">
        <v>2</v>
      </c>
      <c r="C4" s="3">
        <v>5</v>
      </c>
      <c r="D4" s="6" t="s">
        <v>87</v>
      </c>
      <c r="E4" s="12">
        <v>15</v>
      </c>
      <c r="F4" s="3" t="s">
        <v>60</v>
      </c>
      <c r="G4" s="3" t="s">
        <v>61</v>
      </c>
      <c r="H4" s="3">
        <v>42</v>
      </c>
      <c r="I4" s="8"/>
      <c r="J4" s="3">
        <f>Tabelle3[[#This Row],[Spieler]]*Tabelle3[[#This Row],[Züge p.S.]]</f>
        <v>0</v>
      </c>
      <c r="K4" s="3"/>
      <c r="L4" s="3"/>
    </row>
    <row r="5" spans="1:12" hidden="1" outlineLevel="1" x14ac:dyDescent="0.25">
      <c r="A5">
        <v>1</v>
      </c>
      <c r="B5" s="4">
        <v>3</v>
      </c>
      <c r="C5" s="3">
        <v>5</v>
      </c>
      <c r="D5" s="6" t="s">
        <v>88</v>
      </c>
      <c r="E5" s="12">
        <v>1</v>
      </c>
      <c r="F5" s="3" t="s">
        <v>60</v>
      </c>
      <c r="G5" s="3" t="s">
        <v>61</v>
      </c>
      <c r="H5" s="3">
        <v>42</v>
      </c>
      <c r="I5" s="8"/>
      <c r="J5" s="3">
        <f>Tabelle3[[#This Row],[Spieler]]*Tabelle3[[#This Row],[Züge p.S.]]</f>
        <v>0</v>
      </c>
      <c r="K5" s="3"/>
      <c r="L5" s="3"/>
    </row>
    <row r="6" spans="1:12" hidden="1" outlineLevel="1" x14ac:dyDescent="0.25">
      <c r="A6">
        <v>1</v>
      </c>
      <c r="B6" s="4">
        <v>4</v>
      </c>
      <c r="C6" s="3">
        <v>5</v>
      </c>
      <c r="D6" s="6" t="s">
        <v>89</v>
      </c>
      <c r="E6" s="12">
        <v>2</v>
      </c>
      <c r="F6" s="3" t="s">
        <v>60</v>
      </c>
      <c r="G6" s="3" t="s">
        <v>61</v>
      </c>
      <c r="H6" s="3">
        <v>42</v>
      </c>
      <c r="I6" s="8"/>
      <c r="J6" s="3">
        <f>Tabelle3[[#This Row],[Spieler]]*Tabelle3[[#This Row],[Züge p.S.]]</f>
        <v>0</v>
      </c>
      <c r="K6" s="3"/>
      <c r="L6" s="3"/>
    </row>
    <row r="7" spans="1:12" hidden="1" outlineLevel="1" x14ac:dyDescent="0.25">
      <c r="A7">
        <v>1</v>
      </c>
      <c r="B7" s="4">
        <v>5</v>
      </c>
      <c r="C7" s="3">
        <v>5</v>
      </c>
      <c r="D7" s="6" t="s">
        <v>90</v>
      </c>
      <c r="E7" s="12">
        <v>0</v>
      </c>
      <c r="F7" s="3" t="s">
        <v>60</v>
      </c>
      <c r="G7" s="3" t="s">
        <v>61</v>
      </c>
      <c r="H7" s="3">
        <v>42</v>
      </c>
      <c r="I7" s="8"/>
      <c r="J7" s="3">
        <f>Tabelle3[[#This Row],[Spieler]]*Tabelle3[[#This Row],[Züge p.S.]]</f>
        <v>0</v>
      </c>
      <c r="K7" s="3"/>
      <c r="L7" s="3"/>
    </row>
    <row r="8" spans="1:12" hidden="1" outlineLevel="1" x14ac:dyDescent="0.25">
      <c r="A8">
        <v>1</v>
      </c>
      <c r="B8" s="4">
        <v>6</v>
      </c>
      <c r="C8" s="3">
        <v>7</v>
      </c>
      <c r="D8" s="6" t="s">
        <v>91</v>
      </c>
      <c r="E8" s="12">
        <v>1</v>
      </c>
      <c r="F8" s="3" t="s">
        <v>60</v>
      </c>
      <c r="G8" s="3" t="s">
        <v>61</v>
      </c>
      <c r="H8" s="3">
        <v>30</v>
      </c>
      <c r="I8" s="8"/>
      <c r="J8" s="3">
        <f>Tabelle3[[#This Row],[Spieler]]*Tabelle3[[#This Row],[Züge p.S.]]</f>
        <v>0</v>
      </c>
      <c r="K8" s="3"/>
      <c r="L8" s="3"/>
    </row>
    <row r="9" spans="1:12" hidden="1" outlineLevel="1" x14ac:dyDescent="0.25">
      <c r="A9">
        <v>1</v>
      </c>
      <c r="B9" s="4">
        <v>7</v>
      </c>
      <c r="C9" s="3">
        <v>7</v>
      </c>
      <c r="D9" s="6" t="s">
        <v>92</v>
      </c>
      <c r="E9" s="12">
        <v>14</v>
      </c>
      <c r="F9" s="3" t="s">
        <v>60</v>
      </c>
      <c r="G9" s="3" t="s">
        <v>61</v>
      </c>
      <c r="H9" s="3">
        <v>30</v>
      </c>
      <c r="I9" s="8"/>
      <c r="J9" s="3">
        <f>Tabelle3[[#This Row],[Spieler]]*Tabelle3[[#This Row],[Züge p.S.]]</f>
        <v>0</v>
      </c>
      <c r="K9" s="3"/>
      <c r="L9" s="3"/>
    </row>
    <row r="10" spans="1:12" hidden="1" outlineLevel="1" x14ac:dyDescent="0.25">
      <c r="A10">
        <v>1</v>
      </c>
      <c r="B10" s="4">
        <v>8</v>
      </c>
      <c r="C10" s="3">
        <v>7</v>
      </c>
      <c r="D10" s="6" t="s">
        <v>93</v>
      </c>
      <c r="E10" s="12">
        <v>6</v>
      </c>
      <c r="F10" s="3" t="s">
        <v>60</v>
      </c>
      <c r="G10" s="3" t="s">
        <v>61</v>
      </c>
      <c r="H10" s="3">
        <v>30</v>
      </c>
      <c r="I10" s="8"/>
      <c r="J10" s="3">
        <f>Tabelle3[[#This Row],[Spieler]]*Tabelle3[[#This Row],[Züge p.S.]]</f>
        <v>0</v>
      </c>
      <c r="K10" s="3"/>
      <c r="L10" s="3"/>
    </row>
    <row r="11" spans="1:12" hidden="1" outlineLevel="1" x14ac:dyDescent="0.25">
      <c r="A11">
        <v>1</v>
      </c>
      <c r="B11" s="4">
        <v>9</v>
      </c>
      <c r="C11" s="3">
        <v>7</v>
      </c>
      <c r="D11" s="6" t="s">
        <v>94</v>
      </c>
      <c r="E11" s="12">
        <v>4</v>
      </c>
      <c r="F11" s="3" t="s">
        <v>60</v>
      </c>
      <c r="G11" s="3" t="s">
        <v>61</v>
      </c>
      <c r="H11" s="3">
        <v>30</v>
      </c>
      <c r="I11" s="8"/>
      <c r="J11" s="3">
        <f>Tabelle3[[#This Row],[Spieler]]*Tabelle3[[#This Row],[Züge p.S.]]</f>
        <v>0</v>
      </c>
      <c r="K11" s="3"/>
      <c r="L11" s="3"/>
    </row>
    <row r="12" spans="1:12" hidden="1" outlineLevel="1" x14ac:dyDescent="0.25">
      <c r="A12">
        <v>1</v>
      </c>
      <c r="B12" s="4">
        <v>10</v>
      </c>
      <c r="C12" s="3">
        <v>7</v>
      </c>
      <c r="D12" s="6" t="s">
        <v>95</v>
      </c>
      <c r="E12" s="12">
        <v>8</v>
      </c>
      <c r="F12" s="3" t="s">
        <v>60</v>
      </c>
      <c r="G12" s="3" t="s">
        <v>61</v>
      </c>
      <c r="H12" s="3">
        <v>30</v>
      </c>
      <c r="I12" s="8"/>
      <c r="J12" s="3">
        <f>Tabelle3[[#This Row],[Spieler]]*Tabelle3[[#This Row],[Züge p.S.]]</f>
        <v>0</v>
      </c>
      <c r="K12" s="3"/>
      <c r="L12" s="3"/>
    </row>
    <row r="13" spans="1:12" hidden="1" outlineLevel="1" x14ac:dyDescent="0.25">
      <c r="A13">
        <v>1</v>
      </c>
      <c r="B13" s="4">
        <v>11</v>
      </c>
      <c r="C13" s="3">
        <v>10</v>
      </c>
      <c r="D13" s="6" t="s">
        <v>96</v>
      </c>
      <c r="E13" s="12">
        <v>57</v>
      </c>
      <c r="F13" s="3" t="s">
        <v>60</v>
      </c>
      <c r="G13" s="3" t="s">
        <v>61</v>
      </c>
      <c r="H13" s="3">
        <v>21</v>
      </c>
      <c r="I13" s="8"/>
      <c r="J13" s="3">
        <f>Tabelle3[[#This Row],[Spieler]]*Tabelle3[[#This Row],[Züge p.S.]]</f>
        <v>0</v>
      </c>
      <c r="K13" s="3"/>
      <c r="L13" s="3"/>
    </row>
    <row r="14" spans="1:12" hidden="1" outlineLevel="1" x14ac:dyDescent="0.25">
      <c r="A14">
        <v>1</v>
      </c>
      <c r="B14" s="4">
        <v>12</v>
      </c>
      <c r="C14" s="3">
        <v>10</v>
      </c>
      <c r="D14" s="6" t="s">
        <v>97</v>
      </c>
      <c r="E14" s="12">
        <v>123</v>
      </c>
      <c r="F14" s="3" t="s">
        <v>60</v>
      </c>
      <c r="G14" s="3" t="s">
        <v>61</v>
      </c>
      <c r="H14" s="3">
        <v>21</v>
      </c>
      <c r="I14" s="8"/>
      <c r="J14" s="3">
        <f>Tabelle3[[#This Row],[Spieler]]*Tabelle3[[#This Row],[Züge p.S.]]</f>
        <v>0</v>
      </c>
      <c r="K14" s="3"/>
      <c r="L14" s="3"/>
    </row>
    <row r="15" spans="1:12" hidden="1" outlineLevel="1" x14ac:dyDescent="0.25">
      <c r="A15">
        <v>1</v>
      </c>
      <c r="B15" s="4">
        <v>13</v>
      </c>
      <c r="C15" s="3">
        <v>10</v>
      </c>
      <c r="D15" s="6" t="s">
        <v>98</v>
      </c>
      <c r="E15" s="12">
        <v>5</v>
      </c>
      <c r="F15" s="3" t="s">
        <v>72</v>
      </c>
      <c r="G15" s="3" t="s">
        <v>61</v>
      </c>
      <c r="H15" s="3">
        <v>21</v>
      </c>
      <c r="I15" s="8"/>
      <c r="J15" s="3">
        <f>Tabelle3[[#This Row],[Spieler]]*Tabelle3[[#This Row],[Züge p.S.]]</f>
        <v>0</v>
      </c>
      <c r="K15" s="3"/>
      <c r="L15" s="3"/>
    </row>
    <row r="16" spans="1:12" hidden="1" outlineLevel="1" x14ac:dyDescent="0.25">
      <c r="A16">
        <v>1</v>
      </c>
      <c r="B16" s="4">
        <v>14</v>
      </c>
      <c r="C16" s="3">
        <v>10</v>
      </c>
      <c r="D16" s="6" t="s">
        <v>99</v>
      </c>
      <c r="E16" s="12">
        <v>3</v>
      </c>
      <c r="F16" s="3" t="s">
        <v>72</v>
      </c>
      <c r="G16" s="3" t="s">
        <v>61</v>
      </c>
      <c r="H16" s="3">
        <v>21</v>
      </c>
      <c r="I16" s="8"/>
      <c r="J16" s="3">
        <f>Tabelle3[[#This Row],[Spieler]]*Tabelle3[[#This Row],[Züge p.S.]]</f>
        <v>0</v>
      </c>
      <c r="K16" s="3"/>
      <c r="L16" s="3"/>
    </row>
    <row r="17" spans="1:12" hidden="1" outlineLevel="1" x14ac:dyDescent="0.25">
      <c r="A17">
        <v>1</v>
      </c>
      <c r="B17" s="4">
        <v>15</v>
      </c>
      <c r="C17" s="3">
        <v>10</v>
      </c>
      <c r="D17" s="6" t="s">
        <v>100</v>
      </c>
      <c r="E17" s="12">
        <v>7</v>
      </c>
      <c r="F17" s="3" t="s">
        <v>60</v>
      </c>
      <c r="G17" s="3" t="s">
        <v>61</v>
      </c>
      <c r="H17" s="3">
        <v>21</v>
      </c>
      <c r="I17" s="8"/>
      <c r="J17" s="3">
        <f>Tabelle3[[#This Row],[Spieler]]*Tabelle3[[#This Row],[Züge p.S.]]</f>
        <v>0</v>
      </c>
      <c r="K17" s="3"/>
      <c r="L17" s="3"/>
    </row>
    <row r="18" spans="1:12" ht="18.75" collapsed="1" thickTop="1" thickBot="1" x14ac:dyDescent="0.35">
      <c r="A18" s="15" t="s">
        <v>2</v>
      </c>
      <c r="B18" s="16">
        <v>20</v>
      </c>
      <c r="C18" s="16">
        <v>30</v>
      </c>
      <c r="D18" s="17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4 / 6 / 10 / 0 / 0 / 0 / 0 / 0</v>
      </c>
      <c r="E18" s="18"/>
      <c r="F18" s="16"/>
      <c r="G18" s="16"/>
      <c r="H18" s="16">
        <f>SUM(H19:H38)</f>
        <v>870</v>
      </c>
      <c r="I18" s="19"/>
      <c r="J18" s="20">
        <f>Tabelle3[[#This Row],[Spieler]]*Tabelle3[[#This Row],[Züge p.S.]]</f>
        <v>0</v>
      </c>
      <c r="K18" s="16"/>
      <c r="L18" s="16"/>
    </row>
    <row r="19" spans="1:12" ht="15.75" hidden="1" outlineLevel="1" thickTop="1" x14ac:dyDescent="0.25">
      <c r="A19">
        <v>2</v>
      </c>
      <c r="B19" s="4">
        <v>1</v>
      </c>
      <c r="C19" s="5">
        <v>3</v>
      </c>
      <c r="D19" s="6" t="s">
        <v>64</v>
      </c>
      <c r="E19" s="12">
        <v>5</v>
      </c>
      <c r="F19" s="3" t="s">
        <v>60</v>
      </c>
      <c r="G19" s="3" t="s">
        <v>61</v>
      </c>
      <c r="H19" s="3">
        <v>60</v>
      </c>
      <c r="I19" s="8">
        <v>67</v>
      </c>
      <c r="J19" s="8">
        <f>Tabelle3[[#This Row],[Spieler]]*Tabelle3[[#This Row],[Züge p.S.]]</f>
        <v>201</v>
      </c>
      <c r="K19" s="3"/>
      <c r="L19" s="3"/>
    </row>
    <row r="20" spans="1:12" hidden="1" outlineLevel="1" x14ac:dyDescent="0.25">
      <c r="A20">
        <v>2</v>
      </c>
      <c r="B20" s="4">
        <v>2</v>
      </c>
      <c r="C20" s="5">
        <v>3</v>
      </c>
      <c r="D20" s="6" t="s">
        <v>65</v>
      </c>
      <c r="E20" s="12">
        <v>8</v>
      </c>
      <c r="F20" s="3" t="s">
        <v>60</v>
      </c>
      <c r="G20" s="3" t="s">
        <v>61</v>
      </c>
      <c r="H20" s="3">
        <v>60</v>
      </c>
      <c r="I20" s="8">
        <v>75</v>
      </c>
      <c r="J20" s="8">
        <f>Tabelle3[[#This Row],[Spieler]]*Tabelle3[[#This Row],[Züge p.S.]]</f>
        <v>225</v>
      </c>
      <c r="K20" s="3"/>
      <c r="L20" s="3"/>
    </row>
    <row r="21" spans="1:12" hidden="1" outlineLevel="1" x14ac:dyDescent="0.25">
      <c r="A21">
        <v>2</v>
      </c>
      <c r="B21" s="4">
        <v>3</v>
      </c>
      <c r="C21" s="5">
        <v>3</v>
      </c>
      <c r="D21" s="6" t="s">
        <v>66</v>
      </c>
      <c r="E21" s="12">
        <v>5</v>
      </c>
      <c r="F21" s="3" t="s">
        <v>60</v>
      </c>
      <c r="G21" s="3" t="s">
        <v>61</v>
      </c>
      <c r="H21" s="3">
        <v>60</v>
      </c>
      <c r="I21" s="8">
        <v>103</v>
      </c>
      <c r="J21" s="8">
        <f>Tabelle3[[#This Row],[Spieler]]*Tabelle3[[#This Row],[Züge p.S.]]</f>
        <v>309</v>
      </c>
      <c r="K21" s="3"/>
      <c r="L21" s="3"/>
    </row>
    <row r="22" spans="1:12" hidden="1" outlineLevel="1" x14ac:dyDescent="0.25">
      <c r="A22">
        <v>2</v>
      </c>
      <c r="B22" s="4">
        <v>4</v>
      </c>
      <c r="C22" s="5">
        <v>3</v>
      </c>
      <c r="D22" s="6" t="s">
        <v>67</v>
      </c>
      <c r="E22" s="12">
        <v>9</v>
      </c>
      <c r="F22" s="3" t="s">
        <v>60</v>
      </c>
      <c r="G22" s="3" t="s">
        <v>61</v>
      </c>
      <c r="H22" s="3">
        <v>60</v>
      </c>
      <c r="I22" s="8">
        <v>120</v>
      </c>
      <c r="J22" s="8">
        <f>Tabelle3[[#This Row],[Spieler]]*Tabelle3[[#This Row],[Züge p.S.]]</f>
        <v>360</v>
      </c>
      <c r="K22" s="3"/>
      <c r="L22" s="3"/>
    </row>
    <row r="23" spans="1:12" hidden="1" outlineLevel="1" x14ac:dyDescent="0.25">
      <c r="A23">
        <v>2</v>
      </c>
      <c r="B23" s="4">
        <v>5</v>
      </c>
      <c r="C23" s="5">
        <v>4</v>
      </c>
      <c r="D23" s="6" t="s">
        <v>68</v>
      </c>
      <c r="E23" s="12">
        <v>8</v>
      </c>
      <c r="F23" s="3" t="s">
        <v>60</v>
      </c>
      <c r="G23" s="3" t="s">
        <v>61</v>
      </c>
      <c r="H23" s="3">
        <v>45</v>
      </c>
      <c r="I23" s="8">
        <v>55</v>
      </c>
      <c r="J23" s="8">
        <f>Tabelle3[[#This Row],[Spieler]]*Tabelle3[[#This Row],[Züge p.S.]]</f>
        <v>220</v>
      </c>
      <c r="K23" s="3"/>
      <c r="L23" s="3"/>
    </row>
    <row r="24" spans="1:12" hidden="1" outlineLevel="1" x14ac:dyDescent="0.25">
      <c r="A24">
        <v>2</v>
      </c>
      <c r="B24" s="4">
        <v>6</v>
      </c>
      <c r="C24" s="5">
        <v>4</v>
      </c>
      <c r="D24" s="6" t="s">
        <v>69</v>
      </c>
      <c r="E24" s="12">
        <v>11</v>
      </c>
      <c r="F24" s="3" t="s">
        <v>60</v>
      </c>
      <c r="G24" s="3" t="s">
        <v>61</v>
      </c>
      <c r="H24" s="3">
        <v>45</v>
      </c>
      <c r="I24" s="8">
        <v>77</v>
      </c>
      <c r="J24" s="8">
        <f>Tabelle3[[#This Row],[Spieler]]*Tabelle3[[#This Row],[Züge p.S.]]</f>
        <v>308</v>
      </c>
      <c r="K24" s="3"/>
      <c r="L24" s="3"/>
    </row>
    <row r="25" spans="1:12" hidden="1" outlineLevel="1" x14ac:dyDescent="0.25">
      <c r="A25">
        <v>2</v>
      </c>
      <c r="B25" s="4">
        <v>7</v>
      </c>
      <c r="C25" s="5">
        <v>4</v>
      </c>
      <c r="D25" s="6" t="s">
        <v>70</v>
      </c>
      <c r="E25" s="12">
        <v>4</v>
      </c>
      <c r="F25" s="3" t="s">
        <v>60</v>
      </c>
      <c r="G25" s="3" t="s">
        <v>61</v>
      </c>
      <c r="H25" s="3">
        <v>45</v>
      </c>
      <c r="I25" s="8">
        <v>61</v>
      </c>
      <c r="J25" s="8">
        <f>Tabelle3[[#This Row],[Spieler]]*Tabelle3[[#This Row],[Züge p.S.]]</f>
        <v>244</v>
      </c>
      <c r="K25" s="3"/>
      <c r="L25" s="3"/>
    </row>
    <row r="26" spans="1:12" hidden="1" outlineLevel="1" x14ac:dyDescent="0.25">
      <c r="A26">
        <v>2</v>
      </c>
      <c r="B26" s="4">
        <v>8</v>
      </c>
      <c r="C26" s="5">
        <v>4</v>
      </c>
      <c r="D26" s="6" t="s">
        <v>71</v>
      </c>
      <c r="E26" s="12">
        <v>0</v>
      </c>
      <c r="F26" s="3" t="s">
        <v>72</v>
      </c>
      <c r="G26" s="3" t="s">
        <v>61</v>
      </c>
      <c r="H26" s="3">
        <v>45</v>
      </c>
      <c r="I26" s="8">
        <v>63</v>
      </c>
      <c r="J26" s="8">
        <f>Tabelle3[[#This Row],[Spieler]]*Tabelle3[[#This Row],[Züge p.S.]]</f>
        <v>252</v>
      </c>
      <c r="K26" s="3"/>
      <c r="L26" s="3"/>
    </row>
    <row r="27" spans="1:12" hidden="1" outlineLevel="1" x14ac:dyDescent="0.25">
      <c r="A27">
        <v>2</v>
      </c>
      <c r="B27" s="4">
        <v>9</v>
      </c>
      <c r="C27" s="5">
        <v>4</v>
      </c>
      <c r="D27" s="6" t="s">
        <v>73</v>
      </c>
      <c r="E27" s="12">
        <v>7</v>
      </c>
      <c r="F27" s="3" t="s">
        <v>60</v>
      </c>
      <c r="G27" s="3" t="s">
        <v>61</v>
      </c>
      <c r="H27" s="3">
        <v>45</v>
      </c>
      <c r="I27" s="8">
        <v>65</v>
      </c>
      <c r="J27" s="8">
        <f>Tabelle3[[#This Row],[Spieler]]*Tabelle3[[#This Row],[Züge p.S.]]</f>
        <v>260</v>
      </c>
      <c r="K27" s="3"/>
      <c r="L27" s="3"/>
    </row>
    <row r="28" spans="1:12" hidden="1" outlineLevel="1" x14ac:dyDescent="0.25">
      <c r="A28">
        <v>2</v>
      </c>
      <c r="B28" s="4">
        <v>10</v>
      </c>
      <c r="C28" s="5">
        <v>4</v>
      </c>
      <c r="D28" s="6" t="s">
        <v>74</v>
      </c>
      <c r="E28" s="12">
        <v>1</v>
      </c>
      <c r="F28" s="3" t="s">
        <v>72</v>
      </c>
      <c r="G28" s="3" t="s">
        <v>61</v>
      </c>
      <c r="H28" s="3">
        <v>45</v>
      </c>
      <c r="I28" s="8">
        <v>80</v>
      </c>
      <c r="J28" s="8">
        <f>Tabelle3[[#This Row],[Spieler]]*Tabelle3[[#This Row],[Züge p.S.]]</f>
        <v>320</v>
      </c>
      <c r="K28" s="3"/>
      <c r="L28" s="3"/>
    </row>
    <row r="29" spans="1:12" hidden="1" outlineLevel="1" x14ac:dyDescent="0.25">
      <c r="A29">
        <v>2</v>
      </c>
      <c r="B29" s="4">
        <v>11</v>
      </c>
      <c r="C29" s="5">
        <v>5</v>
      </c>
      <c r="D29" s="6" t="s">
        <v>75</v>
      </c>
      <c r="E29" s="12">
        <v>2</v>
      </c>
      <c r="F29" s="3" t="s">
        <v>60</v>
      </c>
      <c r="G29" s="3" t="s">
        <v>61</v>
      </c>
      <c r="H29" s="3">
        <v>36</v>
      </c>
      <c r="I29" s="8">
        <v>30</v>
      </c>
      <c r="J29" s="8">
        <f>Tabelle3[[#This Row],[Spieler]]*Tabelle3[[#This Row],[Züge p.S.]]</f>
        <v>150</v>
      </c>
      <c r="K29" s="3"/>
      <c r="L29" s="3"/>
    </row>
    <row r="30" spans="1:12" hidden="1" outlineLevel="1" x14ac:dyDescent="0.25">
      <c r="A30">
        <v>2</v>
      </c>
      <c r="B30" s="4">
        <v>12</v>
      </c>
      <c r="C30" s="5">
        <v>5</v>
      </c>
      <c r="D30" s="6" t="s">
        <v>76</v>
      </c>
      <c r="E30" s="12">
        <v>3</v>
      </c>
      <c r="F30" s="3" t="s">
        <v>60</v>
      </c>
      <c r="G30" s="3" t="s">
        <v>61</v>
      </c>
      <c r="H30" s="3">
        <v>36</v>
      </c>
      <c r="I30" s="8">
        <v>37</v>
      </c>
      <c r="J30" s="8">
        <f>Tabelle3[[#This Row],[Spieler]]*Tabelle3[[#This Row],[Züge p.S.]]</f>
        <v>185</v>
      </c>
      <c r="K30" s="3"/>
      <c r="L30" s="3"/>
    </row>
    <row r="31" spans="1:12" hidden="1" outlineLevel="1" x14ac:dyDescent="0.25">
      <c r="A31">
        <v>2</v>
      </c>
      <c r="B31" s="4">
        <v>13</v>
      </c>
      <c r="C31" s="5">
        <v>5</v>
      </c>
      <c r="D31" s="6" t="s">
        <v>77</v>
      </c>
      <c r="E31" s="12">
        <v>6</v>
      </c>
      <c r="F31" s="3" t="s">
        <v>60</v>
      </c>
      <c r="G31" s="3" t="s">
        <v>61</v>
      </c>
      <c r="H31" s="3">
        <v>36</v>
      </c>
      <c r="I31" s="8">
        <v>39</v>
      </c>
      <c r="J31" s="8">
        <f>Tabelle3[[#This Row],[Spieler]]*Tabelle3[[#This Row],[Züge p.S.]]</f>
        <v>195</v>
      </c>
      <c r="K31" s="3"/>
      <c r="L31" s="3"/>
    </row>
    <row r="32" spans="1:12" hidden="1" outlineLevel="1" x14ac:dyDescent="0.25">
      <c r="A32">
        <v>2</v>
      </c>
      <c r="B32" s="4">
        <v>14</v>
      </c>
      <c r="C32" s="5">
        <v>5</v>
      </c>
      <c r="D32" s="6" t="s">
        <v>78</v>
      </c>
      <c r="E32" s="12">
        <v>11</v>
      </c>
      <c r="F32" s="3" t="s">
        <v>60</v>
      </c>
      <c r="G32" s="3" t="s">
        <v>61</v>
      </c>
      <c r="H32" s="3">
        <v>36</v>
      </c>
      <c r="I32" s="8">
        <v>40</v>
      </c>
      <c r="J32" s="8">
        <f>Tabelle3[[#This Row],[Spieler]]*Tabelle3[[#This Row],[Züge p.S.]]</f>
        <v>200</v>
      </c>
      <c r="K32" s="3"/>
      <c r="L32" s="3"/>
    </row>
    <row r="33" spans="1:12" hidden="1" outlineLevel="1" x14ac:dyDescent="0.25">
      <c r="A33">
        <v>2</v>
      </c>
      <c r="B33" s="4">
        <v>15</v>
      </c>
      <c r="C33" s="5">
        <v>5</v>
      </c>
      <c r="D33" s="6" t="s">
        <v>79</v>
      </c>
      <c r="E33" s="12">
        <v>4</v>
      </c>
      <c r="F33" s="3" t="s">
        <v>60</v>
      </c>
      <c r="G33" s="3" t="s">
        <v>61</v>
      </c>
      <c r="H33" s="3">
        <v>36</v>
      </c>
      <c r="I33" s="8">
        <v>42</v>
      </c>
      <c r="J33" s="8">
        <f>Tabelle3[[#This Row],[Spieler]]*Tabelle3[[#This Row],[Züge p.S.]]</f>
        <v>210</v>
      </c>
      <c r="K33" s="3"/>
      <c r="L33" s="3"/>
    </row>
    <row r="34" spans="1:12" hidden="1" outlineLevel="1" x14ac:dyDescent="0.25">
      <c r="A34">
        <v>2</v>
      </c>
      <c r="B34" s="4">
        <v>16</v>
      </c>
      <c r="C34" s="5">
        <v>5</v>
      </c>
      <c r="D34" s="6" t="s">
        <v>80</v>
      </c>
      <c r="E34" s="12">
        <v>15</v>
      </c>
      <c r="F34" s="3" t="s">
        <v>60</v>
      </c>
      <c r="G34" s="3" t="s">
        <v>61</v>
      </c>
      <c r="H34" s="3">
        <v>36</v>
      </c>
      <c r="I34" s="8">
        <v>43</v>
      </c>
      <c r="J34" s="8">
        <f>Tabelle3[[#This Row],[Spieler]]*Tabelle3[[#This Row],[Züge p.S.]]</f>
        <v>215</v>
      </c>
      <c r="K34" s="3"/>
      <c r="L34" s="3"/>
    </row>
    <row r="35" spans="1:12" hidden="1" outlineLevel="1" x14ac:dyDescent="0.25">
      <c r="A35">
        <v>2</v>
      </c>
      <c r="B35" s="4">
        <v>17</v>
      </c>
      <c r="C35" s="5">
        <v>5</v>
      </c>
      <c r="D35" s="6" t="s">
        <v>81</v>
      </c>
      <c r="E35" s="12">
        <v>3</v>
      </c>
      <c r="F35" s="3" t="s">
        <v>60</v>
      </c>
      <c r="G35" s="3" t="s">
        <v>61</v>
      </c>
      <c r="H35" s="3">
        <v>36</v>
      </c>
      <c r="I35" s="8">
        <v>45</v>
      </c>
      <c r="J35" s="8">
        <f>Tabelle3[[#This Row],[Spieler]]*Tabelle3[[#This Row],[Züge p.S.]]</f>
        <v>225</v>
      </c>
      <c r="K35" s="3"/>
      <c r="L35" s="3"/>
    </row>
    <row r="36" spans="1:12" hidden="1" outlineLevel="1" x14ac:dyDescent="0.25">
      <c r="A36">
        <v>2</v>
      </c>
      <c r="B36" s="4">
        <v>18</v>
      </c>
      <c r="C36" s="5">
        <v>5</v>
      </c>
      <c r="D36" s="6" t="s">
        <v>82</v>
      </c>
      <c r="E36" s="12">
        <v>10</v>
      </c>
      <c r="F36" s="3" t="s">
        <v>60</v>
      </c>
      <c r="G36" s="3" t="s">
        <v>61</v>
      </c>
      <c r="H36" s="3">
        <v>36</v>
      </c>
      <c r="I36" s="8">
        <v>45</v>
      </c>
      <c r="J36" s="8">
        <f>Tabelle3[[#This Row],[Spieler]]*Tabelle3[[#This Row],[Züge p.S.]]</f>
        <v>225</v>
      </c>
      <c r="K36" s="3"/>
      <c r="L36" s="3"/>
    </row>
    <row r="37" spans="1:12" hidden="1" outlineLevel="1" x14ac:dyDescent="0.25">
      <c r="A37">
        <v>2</v>
      </c>
      <c r="B37" s="4">
        <v>19</v>
      </c>
      <c r="C37" s="5">
        <v>5</v>
      </c>
      <c r="D37" s="6" t="s">
        <v>83</v>
      </c>
      <c r="E37" s="12">
        <v>0</v>
      </c>
      <c r="F37" s="3" t="s">
        <v>60</v>
      </c>
      <c r="G37" s="3" t="s">
        <v>61</v>
      </c>
      <c r="H37" s="3">
        <v>36</v>
      </c>
      <c r="I37" s="8">
        <v>55</v>
      </c>
      <c r="J37" s="8">
        <f>Tabelle3[[#This Row],[Spieler]]*Tabelle3[[#This Row],[Züge p.S.]]</f>
        <v>275</v>
      </c>
      <c r="K37" s="3"/>
      <c r="L37" s="3"/>
    </row>
    <row r="38" spans="1:12" hidden="1" outlineLevel="1" x14ac:dyDescent="0.25">
      <c r="A38">
        <v>2</v>
      </c>
      <c r="B38">
        <v>20</v>
      </c>
      <c r="C38">
        <v>5</v>
      </c>
      <c r="D38" t="s">
        <v>84</v>
      </c>
      <c r="E38" s="13">
        <v>0</v>
      </c>
      <c r="F38" t="s">
        <v>60</v>
      </c>
      <c r="G38" t="s">
        <v>61</v>
      </c>
      <c r="H38">
        <v>36</v>
      </c>
      <c r="I38" s="8">
        <v>65</v>
      </c>
      <c r="J38" s="8">
        <f>Tabelle3[[#This Row],[Spieler]]*Tabelle3[[#This Row],[Züge p.S.]]</f>
        <v>325</v>
      </c>
    </row>
    <row r="39" spans="1:12" ht="18.75" collapsed="1" thickTop="1" thickBot="1" x14ac:dyDescent="0.35">
      <c r="A39" s="15" t="s">
        <v>3</v>
      </c>
      <c r="B39" s="16">
        <v>20</v>
      </c>
      <c r="C39" s="16">
        <v>28</v>
      </c>
      <c r="D39" s="17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5 / 5 / 0 / 5 / 5 / 0 / 0 / 0</v>
      </c>
      <c r="E39" s="18"/>
      <c r="F39" s="16"/>
      <c r="G39" s="16"/>
      <c r="H39" s="16">
        <f>SUM(H40:H59)</f>
        <v>750</v>
      </c>
      <c r="I39" s="19"/>
      <c r="J39" s="20">
        <f>Tabelle3[[#This Row],[Spieler]]*Tabelle3[[#This Row],[Züge p.S.]]</f>
        <v>0</v>
      </c>
      <c r="K39" s="16"/>
      <c r="L39" s="16"/>
    </row>
    <row r="40" spans="1:12" ht="15.75" hidden="1" outlineLevel="1" thickTop="1" x14ac:dyDescent="0.25">
      <c r="A40">
        <v>3</v>
      </c>
      <c r="B40" s="14">
        <v>1</v>
      </c>
      <c r="C40" s="3">
        <v>6</v>
      </c>
      <c r="D40" t="s">
        <v>105</v>
      </c>
      <c r="E40" s="13">
        <v>1</v>
      </c>
      <c r="F40" t="s">
        <v>60</v>
      </c>
      <c r="G40" t="s">
        <v>61</v>
      </c>
      <c r="H40">
        <f>$C$39*6/Tabelle3[[#This Row],[Spieler]]</f>
        <v>28</v>
      </c>
      <c r="I40" s="8">
        <v>90</v>
      </c>
      <c r="J40" s="8">
        <f>Tabelle3[[#This Row],[Spieler]]*Tabelle3[[#This Row],[Züge p.S.]]</f>
        <v>540</v>
      </c>
      <c r="K40">
        <v>3</v>
      </c>
      <c r="L40" s="3"/>
    </row>
    <row r="41" spans="1:12" hidden="1" outlineLevel="1" x14ac:dyDescent="0.25">
      <c r="A41">
        <v>3</v>
      </c>
      <c r="B41" s="14">
        <v>2</v>
      </c>
      <c r="C41">
        <v>6</v>
      </c>
      <c r="D41" t="s">
        <v>134</v>
      </c>
      <c r="E41" s="13">
        <v>6</v>
      </c>
      <c r="F41" t="s">
        <v>60</v>
      </c>
      <c r="G41" t="s">
        <v>61</v>
      </c>
      <c r="H41">
        <f>$C$39*6/Tabelle3[[#This Row],[Spieler]]</f>
        <v>28</v>
      </c>
      <c r="I41" s="8">
        <v>75</v>
      </c>
      <c r="J41" s="8">
        <f>Tabelle3[[#This Row],[Spieler]]*Tabelle3[[#This Row],[Züge p.S.]]</f>
        <v>450</v>
      </c>
      <c r="K41">
        <v>5</v>
      </c>
      <c r="L41" s="3"/>
    </row>
    <row r="42" spans="1:12" hidden="1" outlineLevel="1" x14ac:dyDescent="0.25">
      <c r="A42">
        <v>3</v>
      </c>
      <c r="B42" s="14">
        <v>3</v>
      </c>
      <c r="C42">
        <v>6</v>
      </c>
      <c r="D42" t="s">
        <v>130</v>
      </c>
      <c r="E42" s="13">
        <v>8</v>
      </c>
      <c r="F42" t="s">
        <v>60</v>
      </c>
      <c r="G42" t="s">
        <v>61</v>
      </c>
      <c r="H42">
        <f>$C$39*6/Tabelle3[[#This Row],[Spieler]]</f>
        <v>28</v>
      </c>
      <c r="I42" s="8">
        <v>70</v>
      </c>
      <c r="J42" s="8">
        <f>Tabelle3[[#This Row],[Spieler]]*Tabelle3[[#This Row],[Züge p.S.]]</f>
        <v>420</v>
      </c>
      <c r="K42">
        <v>4</v>
      </c>
      <c r="L42" s="3"/>
    </row>
    <row r="43" spans="1:12" hidden="1" outlineLevel="1" x14ac:dyDescent="0.25">
      <c r="A43">
        <v>3</v>
      </c>
      <c r="B43" s="14">
        <v>4</v>
      </c>
      <c r="C43">
        <v>6</v>
      </c>
      <c r="D43" t="s">
        <v>132</v>
      </c>
      <c r="E43" s="13">
        <v>7</v>
      </c>
      <c r="F43" t="s">
        <v>60</v>
      </c>
      <c r="G43" t="s">
        <v>61</v>
      </c>
      <c r="H43">
        <f>$C$39*6/Tabelle3[[#This Row],[Spieler]]</f>
        <v>28</v>
      </c>
      <c r="I43" s="8">
        <v>70</v>
      </c>
      <c r="J43" s="8">
        <f>Tabelle3[[#This Row],[Spieler]]*Tabelle3[[#This Row],[Züge p.S.]]</f>
        <v>420</v>
      </c>
      <c r="K43">
        <v>3</v>
      </c>
      <c r="L43" s="3"/>
    </row>
    <row r="44" spans="1:12" hidden="1" outlineLevel="1" x14ac:dyDescent="0.25">
      <c r="A44">
        <v>3</v>
      </c>
      <c r="B44" s="14">
        <v>5</v>
      </c>
      <c r="C44">
        <v>3</v>
      </c>
      <c r="D44" t="s">
        <v>110</v>
      </c>
      <c r="E44" s="13">
        <v>1</v>
      </c>
      <c r="F44" t="s">
        <v>72</v>
      </c>
      <c r="G44" t="s">
        <v>61</v>
      </c>
      <c r="H44">
        <f>$C$39*6/Tabelle3[[#This Row],[Spieler]]</f>
        <v>56</v>
      </c>
      <c r="I44" s="8">
        <v>120</v>
      </c>
      <c r="J44" s="8">
        <f>Tabelle3[[#This Row],[Spieler]]*Tabelle3[[#This Row],[Züge p.S.]]</f>
        <v>360</v>
      </c>
      <c r="K44">
        <v>3</v>
      </c>
      <c r="L44" s="3"/>
    </row>
    <row r="45" spans="1:12" hidden="1" outlineLevel="1" x14ac:dyDescent="0.25">
      <c r="A45">
        <v>3</v>
      </c>
      <c r="B45" s="14">
        <v>6</v>
      </c>
      <c r="C45">
        <v>3</v>
      </c>
      <c r="D45" t="s">
        <v>119</v>
      </c>
      <c r="E45" s="13">
        <v>6</v>
      </c>
      <c r="F45" t="s">
        <v>60</v>
      </c>
      <c r="G45" t="s">
        <v>61</v>
      </c>
      <c r="H45">
        <f>$C$39*6/Tabelle3[[#This Row],[Spieler]]</f>
        <v>56</v>
      </c>
      <c r="I45" s="8">
        <v>120</v>
      </c>
      <c r="J45" s="8">
        <f>Tabelle3[[#This Row],[Spieler]]*Tabelle3[[#This Row],[Züge p.S.]]</f>
        <v>360</v>
      </c>
      <c r="K45">
        <v>3</v>
      </c>
      <c r="L45" s="3"/>
    </row>
    <row r="46" spans="1:12" hidden="1" outlineLevel="1" x14ac:dyDescent="0.25">
      <c r="A46">
        <v>3</v>
      </c>
      <c r="B46" s="14">
        <v>7</v>
      </c>
      <c r="C46">
        <v>7</v>
      </c>
      <c r="D46" t="s">
        <v>121</v>
      </c>
      <c r="E46" s="13">
        <v>3</v>
      </c>
      <c r="F46" t="s">
        <v>60</v>
      </c>
      <c r="G46" t="s">
        <v>61</v>
      </c>
      <c r="H46">
        <f>$C$39*6/Tabelle3[[#This Row],[Spieler]]</f>
        <v>24</v>
      </c>
      <c r="I46" s="8">
        <v>45</v>
      </c>
      <c r="J46" s="8">
        <f>Tabelle3[[#This Row],[Spieler]]*Tabelle3[[#This Row],[Züge p.S.]]</f>
        <v>315</v>
      </c>
      <c r="K46">
        <v>4</v>
      </c>
      <c r="L46" s="3"/>
    </row>
    <row r="47" spans="1:12" hidden="1" outlineLevel="1" x14ac:dyDescent="0.25">
      <c r="A47">
        <v>3</v>
      </c>
      <c r="B47" s="14">
        <v>8</v>
      </c>
      <c r="C47">
        <v>6</v>
      </c>
      <c r="D47" t="s">
        <v>120</v>
      </c>
      <c r="E47" s="13">
        <v>4</v>
      </c>
      <c r="F47" t="s">
        <v>60</v>
      </c>
      <c r="G47" t="s">
        <v>61</v>
      </c>
      <c r="H47">
        <f>$C$39*6/Tabelle3[[#This Row],[Spieler]]</f>
        <v>28</v>
      </c>
      <c r="I47" s="8">
        <v>50</v>
      </c>
      <c r="J47" s="8">
        <f>Tabelle3[[#This Row],[Spieler]]*Tabelle3[[#This Row],[Züge p.S.]]</f>
        <v>300</v>
      </c>
      <c r="K47">
        <v>3</v>
      </c>
      <c r="L47" s="3"/>
    </row>
    <row r="48" spans="1:12" hidden="1" outlineLevel="1" x14ac:dyDescent="0.25">
      <c r="A48">
        <v>3</v>
      </c>
      <c r="B48" s="14">
        <v>9</v>
      </c>
      <c r="C48">
        <v>7</v>
      </c>
      <c r="D48" t="s">
        <v>151</v>
      </c>
      <c r="E48" s="13">
        <v>7</v>
      </c>
      <c r="F48" t="s">
        <v>60</v>
      </c>
      <c r="G48" t="s">
        <v>61</v>
      </c>
      <c r="H48">
        <f>$C$39*6/Tabelle3[[#This Row],[Spieler]]</f>
        <v>24</v>
      </c>
      <c r="I48" s="8">
        <v>35</v>
      </c>
      <c r="J48" s="8">
        <f>Tabelle3[[#This Row],[Spieler]]*Tabelle3[[#This Row],[Züge p.S.]]</f>
        <v>245</v>
      </c>
      <c r="K48">
        <v>5</v>
      </c>
      <c r="L48" s="3"/>
    </row>
    <row r="49" spans="1:12" hidden="1" outlineLevel="1" x14ac:dyDescent="0.25">
      <c r="A49">
        <v>3</v>
      </c>
      <c r="B49" s="14">
        <v>10</v>
      </c>
      <c r="C49">
        <v>7</v>
      </c>
      <c r="D49" t="s">
        <v>123</v>
      </c>
      <c r="E49" s="13">
        <v>9</v>
      </c>
      <c r="F49" t="s">
        <v>60</v>
      </c>
      <c r="G49" t="s">
        <v>61</v>
      </c>
      <c r="H49">
        <f>$C$39*6/Tabelle3[[#This Row],[Spieler]]</f>
        <v>24</v>
      </c>
      <c r="I49" s="8">
        <v>35</v>
      </c>
      <c r="J49" s="8">
        <f>Tabelle3[[#This Row],[Spieler]]*Tabelle3[[#This Row],[Züge p.S.]]</f>
        <v>245</v>
      </c>
      <c r="K49">
        <v>4</v>
      </c>
      <c r="L49" s="3"/>
    </row>
    <row r="50" spans="1:12" hidden="1" outlineLevel="1" x14ac:dyDescent="0.25">
      <c r="A50">
        <v>3</v>
      </c>
      <c r="B50" s="14">
        <v>11</v>
      </c>
      <c r="C50">
        <v>7</v>
      </c>
      <c r="D50" t="s">
        <v>133</v>
      </c>
      <c r="E50" s="13">
        <v>7</v>
      </c>
      <c r="F50" t="s">
        <v>60</v>
      </c>
      <c r="G50" t="s">
        <v>61</v>
      </c>
      <c r="H50">
        <f>$C$39*6/Tabelle3[[#This Row],[Spieler]]</f>
        <v>24</v>
      </c>
      <c r="I50" s="8">
        <v>35</v>
      </c>
      <c r="J50" s="8">
        <f>Tabelle3[[#This Row],[Spieler]]*Tabelle3[[#This Row],[Züge p.S.]]</f>
        <v>245</v>
      </c>
      <c r="K50">
        <v>3</v>
      </c>
      <c r="L50" s="3"/>
    </row>
    <row r="51" spans="1:12" hidden="1" outlineLevel="1" x14ac:dyDescent="0.25">
      <c r="A51">
        <v>3</v>
      </c>
      <c r="B51" s="14">
        <v>12</v>
      </c>
      <c r="C51">
        <v>4</v>
      </c>
      <c r="D51" t="s">
        <v>142</v>
      </c>
      <c r="E51" s="13">
        <v>12</v>
      </c>
      <c r="F51" t="s">
        <v>60</v>
      </c>
      <c r="G51" t="s">
        <v>61</v>
      </c>
      <c r="H51">
        <f>$C$39*6/Tabelle3[[#This Row],[Spieler]]</f>
        <v>42</v>
      </c>
      <c r="I51" s="8">
        <v>60</v>
      </c>
      <c r="J51" s="8">
        <f>Tabelle3[[#This Row],[Spieler]]*Tabelle3[[#This Row],[Züge p.S.]]</f>
        <v>240</v>
      </c>
      <c r="K51">
        <v>3</v>
      </c>
      <c r="L51" s="3"/>
    </row>
    <row r="52" spans="1:12" hidden="1" outlineLevel="1" x14ac:dyDescent="0.25">
      <c r="A52">
        <v>3</v>
      </c>
      <c r="B52" s="14">
        <v>13</v>
      </c>
      <c r="C52">
        <v>4</v>
      </c>
      <c r="D52" t="s">
        <v>118</v>
      </c>
      <c r="E52" s="13">
        <v>4</v>
      </c>
      <c r="F52" t="s">
        <v>60</v>
      </c>
      <c r="G52" t="s">
        <v>61</v>
      </c>
      <c r="H52">
        <f>$C$39*6/Tabelle3[[#This Row],[Spieler]]</f>
        <v>42</v>
      </c>
      <c r="I52" s="8">
        <v>45</v>
      </c>
      <c r="J52" s="8">
        <f>Tabelle3[[#This Row],[Spieler]]*Tabelle3[[#This Row],[Züge p.S.]]</f>
        <v>180</v>
      </c>
      <c r="K52">
        <v>5</v>
      </c>
      <c r="L52" s="3"/>
    </row>
    <row r="53" spans="1:12" hidden="1" outlineLevel="1" x14ac:dyDescent="0.25">
      <c r="A53">
        <v>3</v>
      </c>
      <c r="B53" s="14">
        <v>14</v>
      </c>
      <c r="C53">
        <v>7</v>
      </c>
      <c r="D53" t="s">
        <v>124</v>
      </c>
      <c r="E53" s="13">
        <v>8</v>
      </c>
      <c r="F53" t="s">
        <v>60</v>
      </c>
      <c r="G53" t="s">
        <v>61</v>
      </c>
      <c r="H53">
        <f>$C$39*6/Tabelle3[[#This Row],[Spieler]]</f>
        <v>24</v>
      </c>
      <c r="I53" s="8">
        <v>25</v>
      </c>
      <c r="J53" s="8">
        <f>Tabelle3[[#This Row],[Spieler]]*Tabelle3[[#This Row],[Züge p.S.]]</f>
        <v>175</v>
      </c>
      <c r="K53">
        <v>4</v>
      </c>
      <c r="L53" s="3"/>
    </row>
    <row r="54" spans="1:12" hidden="1" outlineLevel="1" x14ac:dyDescent="0.25">
      <c r="A54">
        <v>3</v>
      </c>
      <c r="B54" s="14">
        <v>15</v>
      </c>
      <c r="C54">
        <v>4</v>
      </c>
      <c r="D54" t="s">
        <v>107</v>
      </c>
      <c r="E54" s="13">
        <v>6</v>
      </c>
      <c r="F54" t="s">
        <v>60</v>
      </c>
      <c r="G54" t="s">
        <v>61</v>
      </c>
      <c r="H54">
        <f>$C$39*6/Tabelle3[[#This Row],[Spieler]]</f>
        <v>42</v>
      </c>
      <c r="I54" s="8">
        <v>40</v>
      </c>
      <c r="J54" s="8">
        <f>Tabelle3[[#This Row],[Spieler]]*Tabelle3[[#This Row],[Züge p.S.]]</f>
        <v>160</v>
      </c>
      <c r="K54">
        <v>4</v>
      </c>
      <c r="L54" s="3"/>
    </row>
    <row r="55" spans="1:12" hidden="1" outlineLevel="1" x14ac:dyDescent="0.25">
      <c r="A55">
        <v>3</v>
      </c>
      <c r="B55" s="14">
        <v>16</v>
      </c>
      <c r="C55">
        <v>3</v>
      </c>
      <c r="D55" t="s">
        <v>125</v>
      </c>
      <c r="E55" s="13">
        <v>4</v>
      </c>
      <c r="F55" t="s">
        <v>60</v>
      </c>
      <c r="G55" t="s">
        <v>61</v>
      </c>
      <c r="H55">
        <f>$C$39*6/Tabelle3[[#This Row],[Spieler]]</f>
        <v>56</v>
      </c>
      <c r="I55" s="8">
        <v>52</v>
      </c>
      <c r="J55" s="8">
        <f>Tabelle3[[#This Row],[Spieler]]*Tabelle3[[#This Row],[Züge p.S.]]</f>
        <v>156</v>
      </c>
      <c r="K55">
        <v>5</v>
      </c>
      <c r="L55" s="3"/>
    </row>
    <row r="56" spans="1:12" hidden="1" outlineLevel="1" x14ac:dyDescent="0.25">
      <c r="A56">
        <v>3</v>
      </c>
      <c r="B56" s="14">
        <v>17</v>
      </c>
      <c r="C56">
        <v>3</v>
      </c>
      <c r="D56" t="s">
        <v>117</v>
      </c>
      <c r="E56" s="13">
        <v>5</v>
      </c>
      <c r="F56" t="s">
        <v>60</v>
      </c>
      <c r="G56" t="s">
        <v>61</v>
      </c>
      <c r="H56">
        <f>$C$39*6/Tabelle3[[#This Row],[Spieler]]</f>
        <v>56</v>
      </c>
      <c r="I56" s="8">
        <v>45</v>
      </c>
      <c r="J56" s="8">
        <f>Tabelle3[[#This Row],[Spieler]]*Tabelle3[[#This Row],[Züge p.S.]]</f>
        <v>135</v>
      </c>
      <c r="K56">
        <v>3</v>
      </c>
      <c r="L56" s="3"/>
    </row>
    <row r="57" spans="1:12" hidden="1" outlineLevel="1" x14ac:dyDescent="0.25">
      <c r="A57">
        <v>3</v>
      </c>
      <c r="B57" s="7">
        <v>18</v>
      </c>
      <c r="C57">
        <v>4</v>
      </c>
      <c r="D57" t="s">
        <v>104</v>
      </c>
      <c r="E57" s="13">
        <v>3</v>
      </c>
      <c r="F57" t="s">
        <v>60</v>
      </c>
      <c r="G57" t="s">
        <v>61</v>
      </c>
      <c r="H57">
        <f>$C$39*6/Tabelle3[[#This Row],[Spieler]]</f>
        <v>42</v>
      </c>
      <c r="I57" s="8">
        <v>30</v>
      </c>
      <c r="J57" s="8">
        <f>Tabelle3[[#This Row],[Spieler]]*Tabelle3[[#This Row],[Züge p.S.]]</f>
        <v>120</v>
      </c>
      <c r="K57">
        <v>5</v>
      </c>
      <c r="L57" s="3"/>
    </row>
    <row r="58" spans="1:12" hidden="1" outlineLevel="1" x14ac:dyDescent="0.25">
      <c r="A58">
        <v>3</v>
      </c>
      <c r="B58">
        <v>19</v>
      </c>
      <c r="C58">
        <v>4</v>
      </c>
      <c r="D58" t="s">
        <v>101</v>
      </c>
      <c r="E58" s="13">
        <v>5</v>
      </c>
      <c r="F58" t="s">
        <v>60</v>
      </c>
      <c r="G58" t="s">
        <v>61</v>
      </c>
      <c r="H58">
        <f>$C$39*6/Tabelle3[[#This Row],[Spieler]]</f>
        <v>42</v>
      </c>
      <c r="I58" s="8">
        <v>25</v>
      </c>
      <c r="J58" s="8">
        <f>Tabelle3[[#This Row],[Spieler]]*Tabelle3[[#This Row],[Züge p.S.]]</f>
        <v>100</v>
      </c>
      <c r="K58">
        <v>5</v>
      </c>
      <c r="L58" s="3"/>
    </row>
    <row r="59" spans="1:12" hidden="1" outlineLevel="1" x14ac:dyDescent="0.25">
      <c r="A59">
        <v>3</v>
      </c>
      <c r="B59" s="7">
        <v>20</v>
      </c>
      <c r="C59">
        <v>3</v>
      </c>
      <c r="D59" t="s">
        <v>126</v>
      </c>
      <c r="E59" s="13">
        <v>6</v>
      </c>
      <c r="F59" t="s">
        <v>60</v>
      </c>
      <c r="G59" t="s">
        <v>61</v>
      </c>
      <c r="H59">
        <f>$C$39*6/Tabelle3[[#This Row],[Spieler]]</f>
        <v>56</v>
      </c>
      <c r="I59" s="8">
        <v>30</v>
      </c>
      <c r="J59" s="8">
        <f>Tabelle3[[#This Row],[Spieler]]*Tabelle3[[#This Row],[Züge p.S.]]</f>
        <v>90</v>
      </c>
      <c r="K59">
        <v>5</v>
      </c>
      <c r="L59" s="3"/>
    </row>
    <row r="60" spans="1:12" ht="18.75" thickTop="1" thickBot="1" x14ac:dyDescent="0.35">
      <c r="A60" s="15" t="s">
        <v>175</v>
      </c>
      <c r="B60" s="15">
        <v>20</v>
      </c>
      <c r="C60" s="15">
        <v>28</v>
      </c>
      <c r="D60" s="15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6 / 0 / 6 / 5 / 0 / 0 / 0</v>
      </c>
      <c r="E60" s="15"/>
      <c r="F60" s="15"/>
      <c r="G60" s="15"/>
      <c r="H60" s="15">
        <f>SUM(H61:H80)</f>
        <v>708</v>
      </c>
      <c r="I60" s="15"/>
      <c r="J60" s="15">
        <f>Tabelle3[[#This Row],[Spieler]]*Tabelle3[[#This Row],[Züge p.S.]]</f>
        <v>0</v>
      </c>
      <c r="K60" s="15"/>
      <c r="L60" s="15"/>
    </row>
    <row r="61" spans="1:12" ht="15.75" outlineLevel="1" thickTop="1" x14ac:dyDescent="0.25">
      <c r="A61">
        <v>4</v>
      </c>
      <c r="B61" s="10">
        <v>1</v>
      </c>
      <c r="C61" s="3">
        <v>7</v>
      </c>
      <c r="D61" s="6" t="s">
        <v>153</v>
      </c>
      <c r="E61" s="13" t="s">
        <v>180</v>
      </c>
      <c r="F61" t="s">
        <v>60</v>
      </c>
      <c r="G61" t="s">
        <v>61</v>
      </c>
      <c r="H61" s="3">
        <f>$C$60*6/Tabelle3[[#This Row],[Spieler]]</f>
        <v>24</v>
      </c>
      <c r="I61" s="8">
        <v>40</v>
      </c>
      <c r="J61" s="8">
        <f>Tabelle3[[#This Row],[Spieler]]*Tabelle3[[#This Row],[Züge p.S.]]</f>
        <v>280</v>
      </c>
      <c r="K61" s="3"/>
      <c r="L61" s="3"/>
    </row>
    <row r="62" spans="1:12" outlineLevel="1" x14ac:dyDescent="0.25">
      <c r="A62">
        <v>4</v>
      </c>
      <c r="B62" s="10">
        <v>2</v>
      </c>
      <c r="C62" s="3">
        <v>7</v>
      </c>
      <c r="D62" s="6" t="s">
        <v>154</v>
      </c>
      <c r="E62" s="12" t="s">
        <v>181</v>
      </c>
      <c r="F62" t="s">
        <v>60</v>
      </c>
      <c r="G62" t="s">
        <v>61</v>
      </c>
      <c r="H62" s="3">
        <f>$C$60*6/Tabelle3[[#This Row],[Spieler]]</f>
        <v>24</v>
      </c>
      <c r="I62" s="8">
        <v>35</v>
      </c>
      <c r="J62" s="8">
        <f>Tabelle3[[#This Row],[Spieler]]*Tabelle3[[#This Row],[Züge p.S.]]</f>
        <v>245</v>
      </c>
      <c r="K62" s="3"/>
      <c r="L62" s="3"/>
    </row>
    <row r="63" spans="1:12" outlineLevel="1" x14ac:dyDescent="0.25">
      <c r="A63">
        <v>4</v>
      </c>
      <c r="B63" s="10">
        <v>3</v>
      </c>
      <c r="C63" s="3">
        <v>7</v>
      </c>
      <c r="D63" s="6" t="s">
        <v>155</v>
      </c>
      <c r="E63" s="12" t="s">
        <v>174</v>
      </c>
      <c r="F63" t="s">
        <v>60</v>
      </c>
      <c r="G63" t="s">
        <v>61</v>
      </c>
      <c r="H63" s="3">
        <f>$C$60*6/Tabelle3[[#This Row],[Spieler]]</f>
        <v>24</v>
      </c>
      <c r="I63" s="8">
        <v>35</v>
      </c>
      <c r="J63" s="8">
        <f>Tabelle3[[#This Row],[Spieler]]*Tabelle3[[#This Row],[Züge p.S.]]</f>
        <v>245</v>
      </c>
      <c r="K63" s="3"/>
      <c r="L63" s="3"/>
    </row>
    <row r="64" spans="1:12" outlineLevel="1" x14ac:dyDescent="0.25">
      <c r="A64">
        <v>4</v>
      </c>
      <c r="B64" s="10">
        <v>4</v>
      </c>
      <c r="C64" s="3">
        <v>6</v>
      </c>
      <c r="D64" s="6" t="s">
        <v>156</v>
      </c>
      <c r="E64" s="12" t="s">
        <v>171</v>
      </c>
      <c r="F64" t="s">
        <v>60</v>
      </c>
      <c r="G64" t="s">
        <v>61</v>
      </c>
      <c r="H64" s="3">
        <f>$C$60*6/Tabelle3[[#This Row],[Spieler]]</f>
        <v>28</v>
      </c>
      <c r="I64" s="8">
        <v>60</v>
      </c>
      <c r="J64" s="8">
        <f>Tabelle3[[#This Row],[Spieler]]*Tabelle3[[#This Row],[Züge p.S.]]</f>
        <v>360</v>
      </c>
      <c r="K64" s="3"/>
      <c r="L64" s="3"/>
    </row>
    <row r="65" spans="1:12" outlineLevel="1" x14ac:dyDescent="0.25">
      <c r="A65">
        <v>4</v>
      </c>
      <c r="B65" s="10">
        <v>5</v>
      </c>
      <c r="C65" s="3">
        <v>6</v>
      </c>
      <c r="D65" s="6" t="s">
        <v>157</v>
      </c>
      <c r="E65" s="12" t="s">
        <v>183</v>
      </c>
      <c r="F65" t="s">
        <v>60</v>
      </c>
      <c r="G65" t="s">
        <v>61</v>
      </c>
      <c r="H65" s="3">
        <f>$C$60*6/Tabelle3[[#This Row],[Spieler]]</f>
        <v>28</v>
      </c>
      <c r="I65" s="8">
        <v>60</v>
      </c>
      <c r="J65" s="8">
        <f>Tabelle3[[#This Row],[Spieler]]*Tabelle3[[#This Row],[Züge p.S.]]</f>
        <v>360</v>
      </c>
      <c r="K65" s="3"/>
      <c r="L65" s="3"/>
    </row>
    <row r="66" spans="1:12" outlineLevel="1" x14ac:dyDescent="0.25">
      <c r="A66">
        <v>4</v>
      </c>
      <c r="B66" s="10">
        <v>6</v>
      </c>
      <c r="C66" s="3">
        <v>6</v>
      </c>
      <c r="D66" s="6" t="s">
        <v>158</v>
      </c>
      <c r="E66" s="12" t="s">
        <v>184</v>
      </c>
      <c r="F66" t="s">
        <v>60</v>
      </c>
      <c r="G66" t="s">
        <v>61</v>
      </c>
      <c r="H66" s="3">
        <f>$C$60*6/Tabelle3[[#This Row],[Spieler]]</f>
        <v>28</v>
      </c>
      <c r="I66" s="8">
        <v>50</v>
      </c>
      <c r="J66" s="8">
        <f>Tabelle3[[#This Row],[Spieler]]*Tabelle3[[#This Row],[Züge p.S.]]</f>
        <v>300</v>
      </c>
      <c r="K66" s="3"/>
      <c r="L66" s="3"/>
    </row>
    <row r="67" spans="1:12" outlineLevel="1" x14ac:dyDescent="0.25">
      <c r="A67">
        <v>4</v>
      </c>
      <c r="B67" s="10">
        <v>7</v>
      </c>
      <c r="C67" s="3">
        <v>6</v>
      </c>
      <c r="D67" s="6" t="s">
        <v>159</v>
      </c>
      <c r="E67" s="12" t="s">
        <v>190</v>
      </c>
      <c r="F67" t="s">
        <v>60</v>
      </c>
      <c r="G67" t="s">
        <v>61</v>
      </c>
      <c r="H67" s="3">
        <f>$C$60*6/Tabelle3[[#This Row],[Spieler]]</f>
        <v>28</v>
      </c>
      <c r="I67" s="8">
        <v>40</v>
      </c>
      <c r="J67" s="8">
        <f>Tabelle3[[#This Row],[Spieler]]*Tabelle3[[#This Row],[Züge p.S.]]</f>
        <v>240</v>
      </c>
      <c r="K67" s="3"/>
      <c r="L67" s="3"/>
    </row>
    <row r="68" spans="1:12" outlineLevel="1" x14ac:dyDescent="0.25">
      <c r="A68">
        <v>4</v>
      </c>
      <c r="B68" s="10">
        <v>8</v>
      </c>
      <c r="C68" s="3">
        <v>4</v>
      </c>
      <c r="D68" s="6" t="s">
        <v>160</v>
      </c>
      <c r="E68" s="12" t="s">
        <v>185</v>
      </c>
      <c r="F68" t="s">
        <v>60</v>
      </c>
      <c r="G68" t="s">
        <v>61</v>
      </c>
      <c r="H68" s="3">
        <f>$C$60*6/Tabelle3[[#This Row],[Spieler]]</f>
        <v>42</v>
      </c>
      <c r="I68" s="8">
        <v>70</v>
      </c>
      <c r="J68" s="8">
        <f>Tabelle3[[#This Row],[Spieler]]*Tabelle3[[#This Row],[Züge p.S.]]</f>
        <v>280</v>
      </c>
      <c r="K68" s="3"/>
      <c r="L68" s="3"/>
    </row>
    <row r="69" spans="1:12" outlineLevel="1" x14ac:dyDescent="0.25">
      <c r="A69">
        <v>4</v>
      </c>
      <c r="B69" s="10">
        <v>9</v>
      </c>
      <c r="C69" s="3">
        <v>4</v>
      </c>
      <c r="D69" s="6" t="s">
        <v>161</v>
      </c>
      <c r="E69" s="12" t="s">
        <v>171</v>
      </c>
      <c r="F69" t="s">
        <v>60</v>
      </c>
      <c r="G69" t="s">
        <v>61</v>
      </c>
      <c r="H69" s="3">
        <f>$C$60*6/Tabelle3[[#This Row],[Spieler]]</f>
        <v>42</v>
      </c>
      <c r="I69" s="8">
        <v>70</v>
      </c>
      <c r="J69" s="8">
        <f>Tabelle3[[#This Row],[Spieler]]*Tabelle3[[#This Row],[Züge p.S.]]</f>
        <v>280</v>
      </c>
      <c r="K69" s="3"/>
      <c r="L69" s="3"/>
    </row>
    <row r="70" spans="1:12" outlineLevel="1" x14ac:dyDescent="0.25">
      <c r="A70">
        <v>4</v>
      </c>
      <c r="B70" s="10">
        <v>10</v>
      </c>
      <c r="C70" s="3">
        <v>4</v>
      </c>
      <c r="D70" s="6" t="s">
        <v>162</v>
      </c>
      <c r="E70" s="12" t="s">
        <v>186</v>
      </c>
      <c r="F70" t="s">
        <v>60</v>
      </c>
      <c r="G70" t="s">
        <v>61</v>
      </c>
      <c r="H70" s="3">
        <f>$C$60*6/Tabelle3[[#This Row],[Spieler]]</f>
        <v>42</v>
      </c>
      <c r="I70" s="8">
        <v>70</v>
      </c>
      <c r="J70" s="8">
        <f>Tabelle3[[#This Row],[Spieler]]*Tabelle3[[#This Row],[Züge p.S.]]</f>
        <v>280</v>
      </c>
      <c r="K70" s="3"/>
      <c r="L70" s="3"/>
    </row>
    <row r="71" spans="1:12" outlineLevel="1" x14ac:dyDescent="0.25">
      <c r="A71">
        <v>4</v>
      </c>
      <c r="B71" s="10">
        <v>11</v>
      </c>
      <c r="C71" s="3">
        <v>7</v>
      </c>
      <c r="D71" s="6" t="s">
        <v>163</v>
      </c>
      <c r="E71" s="12" t="s">
        <v>187</v>
      </c>
      <c r="F71" t="s">
        <v>60</v>
      </c>
      <c r="G71" t="s">
        <v>61</v>
      </c>
      <c r="H71" s="3">
        <f>$C$60*6/Tabelle3[[#This Row],[Spieler]]</f>
        <v>24</v>
      </c>
      <c r="I71" s="8">
        <v>35</v>
      </c>
      <c r="J71" s="8">
        <f>Tabelle3[[#This Row],[Spieler]]*Tabelle3[[#This Row],[Züge p.S.]]</f>
        <v>245</v>
      </c>
      <c r="K71" s="3"/>
      <c r="L71" s="3"/>
    </row>
    <row r="72" spans="1:12" outlineLevel="1" x14ac:dyDescent="0.25">
      <c r="A72">
        <v>4</v>
      </c>
      <c r="B72" s="10">
        <v>12</v>
      </c>
      <c r="C72" s="3">
        <v>6</v>
      </c>
      <c r="D72" s="6" t="s">
        <v>164</v>
      </c>
      <c r="E72" s="12" t="s">
        <v>188</v>
      </c>
      <c r="F72" t="s">
        <v>60</v>
      </c>
      <c r="G72" t="s">
        <v>61</v>
      </c>
      <c r="H72" s="3">
        <f>$C$60*6/Tabelle3[[#This Row],[Spieler]]</f>
        <v>28</v>
      </c>
      <c r="I72" s="8">
        <v>40</v>
      </c>
      <c r="J72" s="8">
        <f>Tabelle3[[#This Row],[Spieler]]*Tabelle3[[#This Row],[Züge p.S.]]</f>
        <v>240</v>
      </c>
      <c r="K72" s="3"/>
      <c r="L72" s="3"/>
    </row>
    <row r="73" spans="1:12" outlineLevel="1" x14ac:dyDescent="0.25">
      <c r="A73">
        <v>4</v>
      </c>
      <c r="B73" s="10">
        <v>13</v>
      </c>
      <c r="C73" s="3">
        <v>4</v>
      </c>
      <c r="D73" s="6" t="s">
        <v>165</v>
      </c>
      <c r="E73" s="12" t="s">
        <v>189</v>
      </c>
      <c r="F73" t="s">
        <v>60</v>
      </c>
      <c r="G73" t="s">
        <v>61</v>
      </c>
      <c r="H73" s="3">
        <f>$C$60*6/Tabelle3[[#This Row],[Spieler]]</f>
        <v>42</v>
      </c>
      <c r="I73" s="8">
        <v>65</v>
      </c>
      <c r="J73" s="8">
        <f>Tabelle3[[#This Row],[Spieler]]*Tabelle3[[#This Row],[Züge p.S.]]</f>
        <v>260</v>
      </c>
      <c r="K73" s="3"/>
      <c r="L73" s="3"/>
    </row>
    <row r="74" spans="1:12" outlineLevel="1" x14ac:dyDescent="0.25">
      <c r="A74">
        <v>4</v>
      </c>
      <c r="B74" s="10">
        <v>14</v>
      </c>
      <c r="C74" s="3">
        <v>7</v>
      </c>
      <c r="D74" s="6" t="s">
        <v>166</v>
      </c>
      <c r="E74" s="12" t="s">
        <v>191</v>
      </c>
      <c r="F74" t="s">
        <v>60</v>
      </c>
      <c r="G74" t="s">
        <v>61</v>
      </c>
      <c r="H74" s="3">
        <f>$C$60*6/Tabelle3[[#This Row],[Spieler]]</f>
        <v>24</v>
      </c>
      <c r="I74" s="8">
        <v>45</v>
      </c>
      <c r="J74" s="8">
        <f>Tabelle3[[#This Row],[Spieler]]*Tabelle3[[#This Row],[Züge p.S.]]</f>
        <v>315</v>
      </c>
      <c r="K74" s="3"/>
      <c r="L74" s="3"/>
    </row>
    <row r="75" spans="1:12" outlineLevel="1" x14ac:dyDescent="0.25">
      <c r="A75">
        <v>4</v>
      </c>
      <c r="B75" s="10">
        <v>15</v>
      </c>
      <c r="C75" s="3">
        <v>3</v>
      </c>
      <c r="D75" s="6" t="s">
        <v>173</v>
      </c>
      <c r="E75" s="12" t="s">
        <v>192</v>
      </c>
      <c r="F75" t="s">
        <v>60</v>
      </c>
      <c r="G75" t="s">
        <v>61</v>
      </c>
      <c r="H75" s="3">
        <f>$C$60*6/Tabelle3[[#This Row],[Spieler]]</f>
        <v>56</v>
      </c>
      <c r="I75" s="8">
        <v>60</v>
      </c>
      <c r="J75" s="8">
        <f>Tabelle3[[#This Row],[Spieler]]*Tabelle3[[#This Row],[Züge p.S.]]</f>
        <v>180</v>
      </c>
      <c r="K75" s="3"/>
      <c r="L75" s="3"/>
    </row>
    <row r="76" spans="1:12" outlineLevel="1" x14ac:dyDescent="0.25">
      <c r="A76">
        <v>4</v>
      </c>
      <c r="B76" s="10">
        <v>16</v>
      </c>
      <c r="C76" s="3">
        <v>3</v>
      </c>
      <c r="D76" s="6" t="s">
        <v>167</v>
      </c>
      <c r="E76" s="12" t="s">
        <v>185</v>
      </c>
      <c r="F76" t="s">
        <v>60</v>
      </c>
      <c r="G76" t="s">
        <v>61</v>
      </c>
      <c r="H76" s="3">
        <f>$C$60*6/Tabelle3[[#This Row],[Spieler]]</f>
        <v>56</v>
      </c>
      <c r="I76" s="8">
        <v>70</v>
      </c>
      <c r="J76" s="8">
        <f>Tabelle3[[#This Row],[Spieler]]*Tabelle3[[#This Row],[Züge p.S.]]</f>
        <v>210</v>
      </c>
      <c r="K76" s="3"/>
      <c r="L76" s="3"/>
    </row>
    <row r="77" spans="1:12" outlineLevel="1" x14ac:dyDescent="0.25">
      <c r="A77">
        <v>4</v>
      </c>
      <c r="B77" s="10">
        <v>17</v>
      </c>
      <c r="C77" s="3">
        <v>6</v>
      </c>
      <c r="D77" s="6" t="s">
        <v>168</v>
      </c>
      <c r="E77" s="12" t="s">
        <v>180</v>
      </c>
      <c r="F77" t="s">
        <v>60</v>
      </c>
      <c r="G77" t="s">
        <v>61</v>
      </c>
      <c r="H77" s="3">
        <f>$C$60*6/Tabelle3[[#This Row],[Spieler]]</f>
        <v>28</v>
      </c>
      <c r="I77" s="8">
        <v>35</v>
      </c>
      <c r="J77" s="8">
        <f>Tabelle3[[#This Row],[Spieler]]*Tabelle3[[#This Row],[Züge p.S.]]</f>
        <v>210</v>
      </c>
      <c r="K77" s="3"/>
      <c r="L77" s="3"/>
    </row>
    <row r="78" spans="1:12" outlineLevel="1" x14ac:dyDescent="0.25">
      <c r="A78">
        <v>4</v>
      </c>
      <c r="B78" s="10">
        <v>18</v>
      </c>
      <c r="C78" s="3">
        <v>4</v>
      </c>
      <c r="D78" s="6" t="s">
        <v>172</v>
      </c>
      <c r="E78" s="12" t="s">
        <v>193</v>
      </c>
      <c r="F78" t="s">
        <v>60</v>
      </c>
      <c r="G78" t="s">
        <v>61</v>
      </c>
      <c r="H78" s="3">
        <f>$C$60*6/Tabelle3[[#This Row],[Spieler]]</f>
        <v>42</v>
      </c>
      <c r="I78" s="8">
        <v>55</v>
      </c>
      <c r="J78" s="8">
        <f>Tabelle3[[#This Row],[Spieler]]*Tabelle3[[#This Row],[Züge p.S.]]</f>
        <v>220</v>
      </c>
      <c r="K78" s="3"/>
      <c r="L78" s="3"/>
    </row>
    <row r="79" spans="1:12" outlineLevel="1" x14ac:dyDescent="0.25">
      <c r="A79">
        <v>4</v>
      </c>
      <c r="B79" s="10">
        <v>19</v>
      </c>
      <c r="C79" s="3">
        <v>4</v>
      </c>
      <c r="D79" s="6" t="s">
        <v>169</v>
      </c>
      <c r="E79" s="12" t="s">
        <v>186</v>
      </c>
      <c r="F79" t="s">
        <v>60</v>
      </c>
      <c r="G79" t="s">
        <v>61</v>
      </c>
      <c r="H79" s="3">
        <f>$C$60*6/Tabelle3[[#This Row],[Spieler]]</f>
        <v>42</v>
      </c>
      <c r="I79" s="8">
        <v>45</v>
      </c>
      <c r="J79" s="8">
        <f>Tabelle3[[#This Row],[Spieler]]*Tabelle3[[#This Row],[Züge p.S.]]</f>
        <v>180</v>
      </c>
      <c r="K79" s="3"/>
      <c r="L79" s="3"/>
    </row>
    <row r="80" spans="1:12" outlineLevel="1" x14ac:dyDescent="0.25">
      <c r="A80">
        <v>4</v>
      </c>
      <c r="B80" s="10">
        <v>20</v>
      </c>
      <c r="C80" s="3">
        <v>3</v>
      </c>
      <c r="D80" s="6" t="s">
        <v>170</v>
      </c>
      <c r="E80" s="12" t="s">
        <v>182</v>
      </c>
      <c r="F80" t="s">
        <v>60</v>
      </c>
      <c r="G80" t="s">
        <v>61</v>
      </c>
      <c r="H80" s="3">
        <f>$C$60*6/Tabelle3[[#This Row],[Spieler]]</f>
        <v>56</v>
      </c>
      <c r="I80" s="8">
        <v>85</v>
      </c>
      <c r="J80" s="8">
        <f>Tabelle3[[#This Row],[Spieler]]*Tabelle3[[#This Row],[Züge p.S.]]</f>
        <v>255</v>
      </c>
      <c r="K80" s="3"/>
      <c r="L80" s="3"/>
    </row>
    <row r="81" spans="1:12" ht="18" thickBot="1" x14ac:dyDescent="0.35">
      <c r="A81" s="15" t="s">
        <v>194</v>
      </c>
      <c r="B81" s="15">
        <v>30</v>
      </c>
      <c r="C81" s="15">
        <v>28</v>
      </c>
      <c r="D81" s="15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0 / 0 / 0 / 0 / 0 / 0 / 0 / 0</v>
      </c>
      <c r="E81" s="15"/>
      <c r="F81" s="15"/>
      <c r="G81" s="15"/>
      <c r="H81" s="15">
        <f>SUM(H82:H101)</f>
        <v>0</v>
      </c>
      <c r="I81" s="15"/>
      <c r="J81" s="15">
        <f>Tabelle3[[#This Row],[Spieler]]*Tabelle3[[#This Row],[Züge p.S.]]</f>
        <v>0</v>
      </c>
      <c r="K81" s="15"/>
      <c r="L81" s="15"/>
    </row>
    <row r="82" spans="1:12" ht="15.75" outlineLevel="1" thickTop="1" x14ac:dyDescent="0.25">
      <c r="A82">
        <v>5</v>
      </c>
      <c r="B82" s="21">
        <v>1</v>
      </c>
      <c r="C82" s="3"/>
      <c r="D82" s="6"/>
      <c r="E82" s="12"/>
      <c r="F82" s="3"/>
      <c r="G82" s="3"/>
      <c r="H82" s="3"/>
      <c r="I82" s="8"/>
      <c r="J82" s="11">
        <f>Tabelle3[[#This Row],[Spieler]]*Tabelle3[[#This Row],[Züge p.S.]]</f>
        <v>0</v>
      </c>
      <c r="K82" s="3"/>
      <c r="L82" s="3"/>
    </row>
    <row r="83" spans="1:12" outlineLevel="1" x14ac:dyDescent="0.25">
      <c r="A83">
        <v>5</v>
      </c>
      <c r="B83" s="21">
        <v>2</v>
      </c>
      <c r="C83" s="3"/>
      <c r="D83" s="6"/>
      <c r="E83" s="12"/>
      <c r="F83" s="3"/>
      <c r="G83" s="3"/>
      <c r="H83" s="3"/>
      <c r="I83" s="8"/>
      <c r="J83" s="11">
        <f>Tabelle3[[#This Row],[Spieler]]*Tabelle3[[#This Row],[Züge p.S.]]</f>
        <v>0</v>
      </c>
      <c r="K83" s="3"/>
      <c r="L83" s="3"/>
    </row>
    <row r="84" spans="1:12" outlineLevel="1" x14ac:dyDescent="0.25">
      <c r="A84">
        <v>5</v>
      </c>
      <c r="B84" s="21">
        <v>3</v>
      </c>
      <c r="C84" s="3"/>
      <c r="D84" s="6"/>
      <c r="E84" s="12"/>
      <c r="F84" s="3"/>
      <c r="G84" s="3"/>
      <c r="H84" s="3"/>
      <c r="I84" s="8"/>
      <c r="J84" s="11">
        <f>Tabelle3[[#This Row],[Spieler]]*Tabelle3[[#This Row],[Züge p.S.]]</f>
        <v>0</v>
      </c>
      <c r="K84" s="3"/>
      <c r="L84" s="3"/>
    </row>
    <row r="85" spans="1:12" outlineLevel="1" x14ac:dyDescent="0.25">
      <c r="A85">
        <v>5</v>
      </c>
      <c r="B85" s="21">
        <v>4</v>
      </c>
      <c r="C85" s="3"/>
      <c r="D85" s="6"/>
      <c r="E85" s="12"/>
      <c r="F85" s="3"/>
      <c r="G85" s="3"/>
      <c r="H85" s="3"/>
      <c r="I85" s="8"/>
      <c r="J85" s="11">
        <f>Tabelle3[[#This Row],[Spieler]]*Tabelle3[[#This Row],[Züge p.S.]]</f>
        <v>0</v>
      </c>
      <c r="K85" s="3"/>
      <c r="L85" s="3"/>
    </row>
    <row r="86" spans="1:12" outlineLevel="1" x14ac:dyDescent="0.25">
      <c r="A86">
        <v>5</v>
      </c>
      <c r="B86" s="21">
        <v>5</v>
      </c>
      <c r="C86" s="3"/>
      <c r="D86" s="6"/>
      <c r="E86" s="12"/>
      <c r="F86" s="3"/>
      <c r="G86" s="3"/>
      <c r="H86" s="3"/>
      <c r="I86" s="8"/>
      <c r="J86" s="11">
        <f>Tabelle3[[#This Row],[Spieler]]*Tabelle3[[#This Row],[Züge p.S.]]</f>
        <v>0</v>
      </c>
      <c r="K86" s="3"/>
      <c r="L86" s="3"/>
    </row>
    <row r="87" spans="1:12" outlineLevel="1" x14ac:dyDescent="0.25">
      <c r="A87">
        <v>5</v>
      </c>
      <c r="B87" s="21">
        <v>6</v>
      </c>
      <c r="C87" s="3"/>
      <c r="D87" s="6"/>
      <c r="E87" s="12"/>
      <c r="F87" s="3"/>
      <c r="G87" s="3"/>
      <c r="H87" s="3"/>
      <c r="I87" s="8"/>
      <c r="J87" s="11">
        <f>Tabelle3[[#This Row],[Spieler]]*Tabelle3[[#This Row],[Züge p.S.]]</f>
        <v>0</v>
      </c>
      <c r="K87" s="3"/>
      <c r="L87" s="3"/>
    </row>
    <row r="88" spans="1:12" outlineLevel="1" x14ac:dyDescent="0.25">
      <c r="A88">
        <v>5</v>
      </c>
      <c r="B88" s="21">
        <v>7</v>
      </c>
      <c r="C88" s="3"/>
      <c r="D88" s="6"/>
      <c r="E88" s="12"/>
      <c r="F88" s="3"/>
      <c r="G88" s="3"/>
      <c r="H88" s="3"/>
      <c r="I88" s="8"/>
      <c r="J88" s="11">
        <f>Tabelle3[[#This Row],[Spieler]]*Tabelle3[[#This Row],[Züge p.S.]]</f>
        <v>0</v>
      </c>
      <c r="K88" s="3"/>
      <c r="L88" s="3"/>
    </row>
    <row r="89" spans="1:12" outlineLevel="1" x14ac:dyDescent="0.25">
      <c r="A89">
        <v>5</v>
      </c>
      <c r="B89" s="21">
        <v>8</v>
      </c>
      <c r="C89" s="3"/>
      <c r="D89" s="6"/>
      <c r="E89" s="12"/>
      <c r="F89" s="3"/>
      <c r="G89" s="3"/>
      <c r="H89" s="3"/>
      <c r="I89" s="8"/>
      <c r="J89" s="11">
        <f>Tabelle3[[#This Row],[Spieler]]*Tabelle3[[#This Row],[Züge p.S.]]</f>
        <v>0</v>
      </c>
      <c r="K89" s="3"/>
      <c r="L89" s="3"/>
    </row>
    <row r="90" spans="1:12" outlineLevel="1" x14ac:dyDescent="0.25">
      <c r="A90">
        <v>5</v>
      </c>
      <c r="B90" s="21">
        <v>9</v>
      </c>
      <c r="C90" s="3"/>
      <c r="D90" s="6"/>
      <c r="E90" s="12"/>
      <c r="F90" s="3"/>
      <c r="G90" s="3"/>
      <c r="H90" s="3"/>
      <c r="I90" s="8"/>
      <c r="J90" s="11">
        <f>Tabelle3[[#This Row],[Spieler]]*Tabelle3[[#This Row],[Züge p.S.]]</f>
        <v>0</v>
      </c>
      <c r="K90" s="3"/>
      <c r="L90" s="3"/>
    </row>
    <row r="91" spans="1:12" outlineLevel="1" x14ac:dyDescent="0.25">
      <c r="A91">
        <v>5</v>
      </c>
      <c r="B91" s="21">
        <v>10</v>
      </c>
      <c r="C91" s="3"/>
      <c r="D91" s="6"/>
      <c r="E91" s="12"/>
      <c r="F91" s="3"/>
      <c r="G91" s="3"/>
      <c r="H91" s="3"/>
      <c r="I91" s="8"/>
      <c r="J91" s="11">
        <f>Tabelle3[[#This Row],[Spieler]]*Tabelle3[[#This Row],[Züge p.S.]]</f>
        <v>0</v>
      </c>
      <c r="K91" s="3"/>
      <c r="L91" s="3"/>
    </row>
    <row r="92" spans="1:12" outlineLevel="1" x14ac:dyDescent="0.25">
      <c r="A92">
        <v>5</v>
      </c>
      <c r="B92" s="21">
        <v>11</v>
      </c>
      <c r="C92" s="3"/>
      <c r="D92" s="6"/>
      <c r="E92" s="12"/>
      <c r="F92" s="3"/>
      <c r="G92" s="3"/>
      <c r="H92" s="3"/>
      <c r="I92" s="8"/>
      <c r="J92" s="11">
        <f>Tabelle3[[#This Row],[Spieler]]*Tabelle3[[#This Row],[Züge p.S.]]</f>
        <v>0</v>
      </c>
      <c r="K92" s="3"/>
      <c r="L92" s="3"/>
    </row>
    <row r="93" spans="1:12" outlineLevel="1" x14ac:dyDescent="0.25">
      <c r="A93">
        <v>5</v>
      </c>
      <c r="B93" s="21">
        <v>12</v>
      </c>
      <c r="C93" s="3"/>
      <c r="D93" s="6"/>
      <c r="E93" s="12"/>
      <c r="F93" s="3"/>
      <c r="G93" s="3"/>
      <c r="H93" s="3"/>
      <c r="I93" s="8"/>
      <c r="J93" s="11">
        <f>Tabelle3[[#This Row],[Spieler]]*Tabelle3[[#This Row],[Züge p.S.]]</f>
        <v>0</v>
      </c>
      <c r="K93" s="3"/>
      <c r="L93" s="3"/>
    </row>
    <row r="94" spans="1:12" outlineLevel="1" x14ac:dyDescent="0.25">
      <c r="A94">
        <v>5</v>
      </c>
      <c r="B94" s="21">
        <v>13</v>
      </c>
      <c r="C94" s="3"/>
      <c r="D94" s="6"/>
      <c r="E94" s="12"/>
      <c r="F94" s="3"/>
      <c r="G94" s="3"/>
      <c r="H94" s="3"/>
      <c r="I94" s="8"/>
      <c r="J94" s="11">
        <f>Tabelle3[[#This Row],[Spieler]]*Tabelle3[[#This Row],[Züge p.S.]]</f>
        <v>0</v>
      </c>
      <c r="K94" s="3"/>
      <c r="L94" s="3"/>
    </row>
    <row r="95" spans="1:12" outlineLevel="1" x14ac:dyDescent="0.25">
      <c r="A95">
        <v>5</v>
      </c>
      <c r="B95" s="21">
        <v>14</v>
      </c>
      <c r="C95" s="3"/>
      <c r="D95" s="6"/>
      <c r="E95" s="12"/>
      <c r="F95" s="3"/>
      <c r="G95" s="3"/>
      <c r="H95" s="3"/>
      <c r="I95" s="8"/>
      <c r="J95" s="11">
        <f>Tabelle3[[#This Row],[Spieler]]*Tabelle3[[#This Row],[Züge p.S.]]</f>
        <v>0</v>
      </c>
      <c r="K95" s="3"/>
      <c r="L95" s="3"/>
    </row>
    <row r="96" spans="1:12" outlineLevel="1" x14ac:dyDescent="0.25">
      <c r="A96">
        <v>5</v>
      </c>
      <c r="B96" s="21">
        <v>15</v>
      </c>
      <c r="C96" s="3"/>
      <c r="D96" s="6"/>
      <c r="E96" s="12"/>
      <c r="F96" s="3"/>
      <c r="G96" s="3"/>
      <c r="H96" s="3"/>
      <c r="I96" s="8"/>
      <c r="J96" s="11">
        <f>Tabelle3[[#This Row],[Spieler]]*Tabelle3[[#This Row],[Züge p.S.]]</f>
        <v>0</v>
      </c>
      <c r="K96" s="3"/>
      <c r="L96" s="3"/>
    </row>
    <row r="97" spans="1:12" outlineLevel="1" x14ac:dyDescent="0.25">
      <c r="A97">
        <v>5</v>
      </c>
      <c r="B97" s="21">
        <v>16</v>
      </c>
      <c r="C97" s="3"/>
      <c r="D97" s="6"/>
      <c r="E97" s="12"/>
      <c r="F97" s="3"/>
      <c r="G97" s="3"/>
      <c r="H97" s="3"/>
      <c r="I97" s="8"/>
      <c r="J97" s="11">
        <f>Tabelle3[[#This Row],[Spieler]]*Tabelle3[[#This Row],[Züge p.S.]]</f>
        <v>0</v>
      </c>
      <c r="K97" s="3"/>
      <c r="L97" s="3"/>
    </row>
    <row r="98" spans="1:12" outlineLevel="1" x14ac:dyDescent="0.25">
      <c r="A98">
        <v>5</v>
      </c>
      <c r="B98" s="21">
        <v>17</v>
      </c>
      <c r="C98" s="3"/>
      <c r="D98" s="6"/>
      <c r="E98" s="12"/>
      <c r="F98" s="3"/>
      <c r="G98" s="3"/>
      <c r="H98" s="3"/>
      <c r="I98" s="8"/>
      <c r="J98" s="11">
        <f>Tabelle3[[#This Row],[Spieler]]*Tabelle3[[#This Row],[Züge p.S.]]</f>
        <v>0</v>
      </c>
      <c r="K98" s="3"/>
      <c r="L98" s="3"/>
    </row>
    <row r="99" spans="1:12" outlineLevel="1" x14ac:dyDescent="0.25">
      <c r="A99">
        <v>5</v>
      </c>
      <c r="B99" s="21">
        <v>18</v>
      </c>
      <c r="C99" s="3"/>
      <c r="D99" s="6"/>
      <c r="E99" s="12"/>
      <c r="F99" s="3"/>
      <c r="G99" s="3"/>
      <c r="H99" s="3"/>
      <c r="I99" s="8"/>
      <c r="J99" s="11">
        <f>Tabelle3[[#This Row],[Spieler]]*Tabelle3[[#This Row],[Züge p.S.]]</f>
        <v>0</v>
      </c>
      <c r="K99" s="3"/>
      <c r="L99" s="3"/>
    </row>
    <row r="100" spans="1:12" outlineLevel="1" x14ac:dyDescent="0.25">
      <c r="A100">
        <v>5</v>
      </c>
      <c r="B100" s="21">
        <v>19</v>
      </c>
      <c r="C100" s="3"/>
      <c r="D100" s="6"/>
      <c r="E100" s="12"/>
      <c r="F100" s="3"/>
      <c r="G100" s="3"/>
      <c r="H100" s="3"/>
      <c r="I100" s="8"/>
      <c r="J100" s="11">
        <f>Tabelle3[[#This Row],[Spieler]]*Tabelle3[[#This Row],[Züge p.S.]]</f>
        <v>0</v>
      </c>
      <c r="K100" s="3"/>
      <c r="L100" s="3"/>
    </row>
    <row r="101" spans="1:12" outlineLevel="1" x14ac:dyDescent="0.25">
      <c r="A101">
        <v>5</v>
      </c>
      <c r="B101" s="21">
        <v>20</v>
      </c>
      <c r="C101" s="3"/>
      <c r="D101" s="6"/>
      <c r="E101" s="12"/>
      <c r="F101" s="3"/>
      <c r="G101" s="3"/>
      <c r="H101" s="3"/>
      <c r="I101" s="8"/>
      <c r="J101" s="11">
        <f>Tabelle3[[#This Row],[Spieler]]*Tabelle3[[#This Row],[Züge p.S.]]</f>
        <v>0</v>
      </c>
      <c r="K101" s="3"/>
      <c r="L101" s="3"/>
    </row>
    <row r="102" spans="1:12" outlineLevel="1" x14ac:dyDescent="0.25">
      <c r="A102">
        <v>5</v>
      </c>
      <c r="B102" s="21">
        <v>21</v>
      </c>
      <c r="C102" s="3"/>
      <c r="D102" s="6"/>
      <c r="E102" s="12"/>
      <c r="F102" s="3"/>
      <c r="G102" s="3"/>
      <c r="H102" s="3"/>
      <c r="I102" s="8"/>
      <c r="J102" s="11">
        <f>Tabelle3[[#This Row],[Spieler]]*Tabelle3[[#This Row],[Züge p.S.]]</f>
        <v>0</v>
      </c>
      <c r="K102" s="3"/>
      <c r="L102" s="3"/>
    </row>
    <row r="103" spans="1:12" outlineLevel="1" x14ac:dyDescent="0.25">
      <c r="A103">
        <v>5</v>
      </c>
      <c r="B103" s="21">
        <v>22</v>
      </c>
      <c r="C103" s="3"/>
      <c r="D103" s="6"/>
      <c r="E103" s="12"/>
      <c r="F103" s="3"/>
      <c r="G103" s="3"/>
      <c r="H103" s="3"/>
      <c r="I103" s="8"/>
      <c r="J103" s="11">
        <f>Tabelle3[[#This Row],[Spieler]]*Tabelle3[[#This Row],[Züge p.S.]]</f>
        <v>0</v>
      </c>
      <c r="K103" s="3"/>
      <c r="L103" s="3"/>
    </row>
    <row r="104" spans="1:12" outlineLevel="1" x14ac:dyDescent="0.25">
      <c r="A104">
        <v>5</v>
      </c>
      <c r="B104" s="21">
        <v>23</v>
      </c>
      <c r="C104" s="3"/>
      <c r="D104" s="6"/>
      <c r="E104" s="12"/>
      <c r="F104" s="3"/>
      <c r="G104" s="3"/>
      <c r="H104" s="3"/>
      <c r="I104" s="8"/>
      <c r="J104" s="11">
        <f>Tabelle3[[#This Row],[Spieler]]*Tabelle3[[#This Row],[Züge p.S.]]</f>
        <v>0</v>
      </c>
      <c r="K104" s="3"/>
      <c r="L104" s="3"/>
    </row>
    <row r="105" spans="1:12" outlineLevel="1" x14ac:dyDescent="0.25">
      <c r="A105">
        <v>5</v>
      </c>
      <c r="B105" s="21">
        <v>24</v>
      </c>
      <c r="C105" s="3"/>
      <c r="D105" s="6"/>
      <c r="E105" s="12"/>
      <c r="F105" s="3"/>
      <c r="G105" s="3"/>
      <c r="H105" s="3"/>
      <c r="I105" s="8"/>
      <c r="J105" s="11">
        <f>Tabelle3[[#This Row],[Spieler]]*Tabelle3[[#This Row],[Züge p.S.]]</f>
        <v>0</v>
      </c>
      <c r="K105" s="3"/>
      <c r="L105" s="3"/>
    </row>
    <row r="106" spans="1:12" outlineLevel="1" x14ac:dyDescent="0.25">
      <c r="A106">
        <v>5</v>
      </c>
      <c r="B106" s="21">
        <v>25</v>
      </c>
      <c r="C106" s="3"/>
      <c r="D106" s="6"/>
      <c r="E106" s="12"/>
      <c r="F106" s="3"/>
      <c r="G106" s="3"/>
      <c r="H106" s="3"/>
      <c r="I106" s="8"/>
      <c r="J106" s="11">
        <f>Tabelle3[[#This Row],[Spieler]]*Tabelle3[[#This Row],[Züge p.S.]]</f>
        <v>0</v>
      </c>
      <c r="K106" s="3"/>
      <c r="L106" s="3"/>
    </row>
    <row r="107" spans="1:12" outlineLevel="1" x14ac:dyDescent="0.25">
      <c r="A107">
        <v>5</v>
      </c>
      <c r="B107" s="21">
        <v>26</v>
      </c>
      <c r="C107" s="3"/>
      <c r="D107" s="6"/>
      <c r="E107" s="12"/>
      <c r="F107" s="3"/>
      <c r="G107" s="3"/>
      <c r="H107" s="3"/>
      <c r="I107" s="8"/>
      <c r="J107" s="11">
        <f>Tabelle3[[#This Row],[Spieler]]*Tabelle3[[#This Row],[Züge p.S.]]</f>
        <v>0</v>
      </c>
      <c r="K107" s="3"/>
      <c r="L107" s="3"/>
    </row>
    <row r="108" spans="1:12" outlineLevel="1" x14ac:dyDescent="0.25">
      <c r="A108">
        <v>5</v>
      </c>
      <c r="B108" s="21">
        <v>27</v>
      </c>
      <c r="C108" s="3"/>
      <c r="D108" s="6"/>
      <c r="E108" s="12"/>
      <c r="F108" s="3"/>
      <c r="G108" s="3"/>
      <c r="H108" s="3"/>
      <c r="I108" s="8"/>
      <c r="J108" s="11">
        <f>Tabelle3[[#This Row],[Spieler]]*Tabelle3[[#This Row],[Züge p.S.]]</f>
        <v>0</v>
      </c>
      <c r="K108" s="3"/>
      <c r="L108" s="3"/>
    </row>
    <row r="109" spans="1:12" outlineLevel="1" x14ac:dyDescent="0.25">
      <c r="A109">
        <v>5</v>
      </c>
      <c r="B109" s="21">
        <v>28</v>
      </c>
      <c r="C109" s="3"/>
      <c r="D109" s="6"/>
      <c r="E109" s="12"/>
      <c r="F109" s="3"/>
      <c r="G109" s="3"/>
      <c r="H109" s="3"/>
      <c r="I109" s="8"/>
      <c r="J109" s="11">
        <f>Tabelle3[[#This Row],[Spieler]]*Tabelle3[[#This Row],[Züge p.S.]]</f>
        <v>0</v>
      </c>
      <c r="K109" s="3"/>
      <c r="L109" s="3"/>
    </row>
    <row r="110" spans="1:12" outlineLevel="1" x14ac:dyDescent="0.25">
      <c r="A110">
        <v>5</v>
      </c>
      <c r="B110" s="21">
        <v>29</v>
      </c>
      <c r="C110" s="3"/>
      <c r="D110" s="6"/>
      <c r="E110" s="12"/>
      <c r="F110" s="3"/>
      <c r="G110" s="3"/>
      <c r="H110" s="3"/>
      <c r="I110" s="8"/>
      <c r="J110" s="11">
        <f>Tabelle3[[#This Row],[Spieler]]*Tabelle3[[#This Row],[Züge p.S.]]</f>
        <v>0</v>
      </c>
      <c r="K110" s="3"/>
      <c r="L110" s="3"/>
    </row>
    <row r="111" spans="1:12" outlineLevel="1" x14ac:dyDescent="0.25">
      <c r="A111">
        <v>5</v>
      </c>
      <c r="B111" s="21">
        <v>30</v>
      </c>
      <c r="C111" s="3"/>
      <c r="D111" s="6"/>
      <c r="E111" s="12"/>
      <c r="F111" s="3"/>
      <c r="G111" s="3"/>
      <c r="H111" s="3"/>
      <c r="I111" s="8"/>
      <c r="J111" s="11">
        <f>Tabelle3[[#This Row],[Spieler]]*Tabelle3[[#This Row],[Züge p.S.]]</f>
        <v>0</v>
      </c>
      <c r="K111" s="3"/>
      <c r="L111" s="3"/>
    </row>
    <row r="112" spans="1:12" x14ac:dyDescent="0.25">
      <c r="B112" t="s">
        <v>122</v>
      </c>
      <c r="C112" t="s">
        <v>112</v>
      </c>
      <c r="D112" t="s">
        <v>141</v>
      </c>
      <c r="E112" s="13" t="s">
        <v>140</v>
      </c>
      <c r="F112" t="s">
        <v>60</v>
      </c>
      <c r="G112" t="s">
        <v>61</v>
      </c>
      <c r="I112" s="8"/>
      <c r="J112" s="3" t="e">
        <f>Tabelle3[[#This Row],[Spieler]]*Tabelle3[[#This Row],[Züge p.S.]]</f>
        <v>#VALUE!</v>
      </c>
      <c r="K112">
        <v>2</v>
      </c>
    </row>
    <row r="113" spans="2:12" x14ac:dyDescent="0.25">
      <c r="B113" t="s">
        <v>122</v>
      </c>
      <c r="C113" t="s">
        <v>112</v>
      </c>
      <c r="D113" t="s">
        <v>143</v>
      </c>
      <c r="E113" s="13" t="s">
        <v>144</v>
      </c>
      <c r="F113" t="s">
        <v>60</v>
      </c>
      <c r="G113" t="s">
        <v>61</v>
      </c>
      <c r="I113" s="8"/>
      <c r="J113" s="3" t="e">
        <f>Tabelle3[[#This Row],[Spieler]]*Tabelle3[[#This Row],[Züge p.S.]]</f>
        <v>#VALUE!</v>
      </c>
      <c r="K113">
        <v>2</v>
      </c>
    </row>
    <row r="114" spans="2:12" x14ac:dyDescent="0.25">
      <c r="B114" t="s">
        <v>122</v>
      </c>
      <c r="C114" t="s">
        <v>112</v>
      </c>
      <c r="D114" t="s">
        <v>145</v>
      </c>
      <c r="E114" s="13" t="s">
        <v>146</v>
      </c>
      <c r="F114" t="s">
        <v>60</v>
      </c>
      <c r="G114" t="s">
        <v>61</v>
      </c>
      <c r="I114" s="8"/>
      <c r="J114" s="3" t="e">
        <f>Tabelle3[[#This Row],[Spieler]]*Tabelle3[[#This Row],[Züge p.S.]]</f>
        <v>#VALUE!</v>
      </c>
      <c r="K114">
        <v>2</v>
      </c>
    </row>
    <row r="115" spans="2:12" x14ac:dyDescent="0.25">
      <c r="B115" t="s">
        <v>122</v>
      </c>
      <c r="C115" t="s">
        <v>138</v>
      </c>
      <c r="D115" t="s">
        <v>136</v>
      </c>
      <c r="E115" s="13" t="s">
        <v>137</v>
      </c>
      <c r="F115" t="s">
        <v>60</v>
      </c>
      <c r="G115" t="s">
        <v>61</v>
      </c>
      <c r="I115" s="8"/>
      <c r="J115" s="3" t="e">
        <f>Tabelle3[[#This Row],[Spieler]]*Tabelle3[[#This Row],[Züge p.S.]]</f>
        <v>#VALUE!</v>
      </c>
      <c r="K115">
        <v>2</v>
      </c>
    </row>
    <row r="116" spans="2:12" x14ac:dyDescent="0.25">
      <c r="B116" t="s">
        <v>122</v>
      </c>
      <c r="C116" t="s">
        <v>127</v>
      </c>
      <c r="D116" t="s">
        <v>131</v>
      </c>
      <c r="E116" s="13" t="s">
        <v>148</v>
      </c>
      <c r="F116" t="s">
        <v>60</v>
      </c>
      <c r="G116" t="s">
        <v>61</v>
      </c>
      <c r="I116" s="8"/>
      <c r="J116" s="3" t="e">
        <f>Tabelle3[[#This Row],[Spieler]]*Tabelle3[[#This Row],[Züge p.S.]]</f>
        <v>#VALUE!</v>
      </c>
      <c r="K116">
        <v>2</v>
      </c>
    </row>
    <row r="117" spans="2:12" x14ac:dyDescent="0.25">
      <c r="B117" t="s">
        <v>122</v>
      </c>
      <c r="C117" t="s">
        <v>103</v>
      </c>
      <c r="D117" t="s">
        <v>108</v>
      </c>
      <c r="E117" s="13">
        <v>1</v>
      </c>
      <c r="F117" t="s">
        <v>60</v>
      </c>
      <c r="G117" t="s">
        <v>61</v>
      </c>
      <c r="I117" s="8"/>
      <c r="J117" s="3" t="e">
        <f>Tabelle3[[#This Row],[Spieler]]*Tabelle3[[#This Row],[Züge p.S.]]</f>
        <v>#VALUE!</v>
      </c>
      <c r="K117">
        <v>2</v>
      </c>
      <c r="L117" t="s">
        <v>109</v>
      </c>
    </row>
    <row r="118" spans="2:12" x14ac:dyDescent="0.25">
      <c r="B118" t="s">
        <v>122</v>
      </c>
      <c r="C118" t="s">
        <v>106</v>
      </c>
      <c r="D118" t="s">
        <v>114</v>
      </c>
      <c r="E118" s="13">
        <v>100</v>
      </c>
      <c r="F118" t="s">
        <v>60</v>
      </c>
      <c r="G118" t="s">
        <v>61</v>
      </c>
      <c r="I118" s="8"/>
      <c r="J118" s="3" t="e">
        <f>Tabelle3[[#This Row],[Spieler]]*Tabelle3[[#This Row],[Züge p.S.]]</f>
        <v>#VALUE!</v>
      </c>
      <c r="K118">
        <v>2</v>
      </c>
    </row>
    <row r="119" spans="2:12" x14ac:dyDescent="0.25">
      <c r="B119" t="s">
        <v>122</v>
      </c>
      <c r="C119" t="s">
        <v>116</v>
      </c>
      <c r="D119" t="s">
        <v>115</v>
      </c>
      <c r="E119" s="13">
        <v>100</v>
      </c>
      <c r="F119" t="s">
        <v>60</v>
      </c>
      <c r="G119" t="s">
        <v>61</v>
      </c>
      <c r="I119" s="8"/>
      <c r="J119" s="3" t="e">
        <f>Tabelle3[[#This Row],[Spieler]]*Tabelle3[[#This Row],[Züge p.S.]]</f>
        <v>#VALUE!</v>
      </c>
      <c r="K119">
        <v>2</v>
      </c>
    </row>
    <row r="120" spans="2:12" x14ac:dyDescent="0.25">
      <c r="B120" t="s">
        <v>122</v>
      </c>
      <c r="C120" t="s">
        <v>116</v>
      </c>
      <c r="D120" t="s">
        <v>128</v>
      </c>
      <c r="E120" s="13" t="s">
        <v>129</v>
      </c>
      <c r="F120" t="s">
        <v>60</v>
      </c>
      <c r="G120" t="s">
        <v>61</v>
      </c>
      <c r="I120" s="8"/>
      <c r="J120" s="3" t="e">
        <f>Tabelle3[[#This Row],[Spieler]]*Tabelle3[[#This Row],[Züge p.S.]]</f>
        <v>#VALUE!</v>
      </c>
      <c r="K120">
        <v>2</v>
      </c>
    </row>
    <row r="121" spans="2:12" x14ac:dyDescent="0.25">
      <c r="B121" t="s">
        <v>122</v>
      </c>
      <c r="C121" t="s">
        <v>103</v>
      </c>
      <c r="D121" t="s">
        <v>102</v>
      </c>
      <c r="E121" s="13">
        <v>1</v>
      </c>
      <c r="F121" t="s">
        <v>60</v>
      </c>
      <c r="G121" t="s">
        <v>61</v>
      </c>
      <c r="I121" s="8"/>
      <c r="J121" s="3" t="e">
        <f>Tabelle3[[#This Row],[Spieler]]*Tabelle3[[#This Row],[Züge p.S.]]</f>
        <v>#VALUE!</v>
      </c>
      <c r="K121">
        <v>1</v>
      </c>
    </row>
    <row r="122" spans="2:12" x14ac:dyDescent="0.25">
      <c r="B122" t="s">
        <v>122</v>
      </c>
      <c r="C122" t="s">
        <v>116</v>
      </c>
      <c r="D122" t="s">
        <v>139</v>
      </c>
      <c r="E122" s="13" t="s">
        <v>140</v>
      </c>
      <c r="F122" t="s">
        <v>60</v>
      </c>
      <c r="G122" t="s">
        <v>61</v>
      </c>
      <c r="I122" s="8"/>
      <c r="J122" s="3" t="e">
        <f>Tabelle3[[#This Row],[Spieler]]*Tabelle3[[#This Row],[Züge p.S.]]</f>
        <v>#VALUE!</v>
      </c>
      <c r="K122">
        <v>1</v>
      </c>
    </row>
    <row r="123" spans="2:12" x14ac:dyDescent="0.25">
      <c r="B123" t="s">
        <v>122</v>
      </c>
      <c r="C123" t="s">
        <v>112</v>
      </c>
      <c r="D123" t="s">
        <v>111</v>
      </c>
      <c r="E123" s="13" t="s">
        <v>113</v>
      </c>
      <c r="F123" t="s">
        <v>60</v>
      </c>
      <c r="G123" t="s">
        <v>61</v>
      </c>
      <c r="I123" s="8"/>
      <c r="J123" s="3" t="e">
        <f>Tabelle3[[#This Row],[Spieler]]*Tabelle3[[#This Row],[Züge p.S.]]</f>
        <v>#VALUE!</v>
      </c>
      <c r="K123">
        <v>1</v>
      </c>
    </row>
    <row r="124" spans="2:12" x14ac:dyDescent="0.25">
      <c r="B124" t="s">
        <v>122</v>
      </c>
      <c r="C124" t="s">
        <v>112</v>
      </c>
      <c r="D124" t="s">
        <v>135</v>
      </c>
      <c r="E124" s="13">
        <v>6</v>
      </c>
      <c r="F124" t="s">
        <v>60</v>
      </c>
      <c r="G124" t="s">
        <v>61</v>
      </c>
      <c r="I124" s="8"/>
      <c r="J124" s="3" t="e">
        <f>Tabelle3[[#This Row],[Spieler]]*Tabelle3[[#This Row],[Züge p.S.]]</f>
        <v>#VALUE!</v>
      </c>
      <c r="K124">
        <v>1</v>
      </c>
    </row>
    <row r="125" spans="2:12" x14ac:dyDescent="0.25">
      <c r="B125" t="s">
        <v>122</v>
      </c>
      <c r="C125" s="3" t="s">
        <v>103</v>
      </c>
      <c r="D125" s="6" t="s">
        <v>195</v>
      </c>
      <c r="E125" s="12"/>
      <c r="F125" t="s">
        <v>60</v>
      </c>
      <c r="G125" t="s">
        <v>61</v>
      </c>
      <c r="H125" s="3"/>
      <c r="I125" s="8"/>
      <c r="J125" s="11" t="e">
        <f>Tabelle3[[#This Row],[Spieler]]*Tabelle3[[#This Row],[Züge p.S.]]</f>
        <v>#VALUE!</v>
      </c>
      <c r="K125" s="3">
        <v>4</v>
      </c>
      <c r="L125" s="3"/>
    </row>
    <row r="126" spans="2:12" x14ac:dyDescent="0.25">
      <c r="B126" t="s">
        <v>122</v>
      </c>
      <c r="C126" s="3" t="s">
        <v>227</v>
      </c>
      <c r="D126" s="6" t="s">
        <v>196</v>
      </c>
      <c r="E126" s="12"/>
      <c r="F126" t="s">
        <v>60</v>
      </c>
      <c r="G126" t="s">
        <v>61</v>
      </c>
      <c r="H126" s="3"/>
      <c r="I126" s="8"/>
      <c r="J126" s="11" t="e">
        <f>Tabelle3[[#This Row],[Spieler]]*Tabelle3[[#This Row],[Züge p.S.]]</f>
        <v>#VALUE!</v>
      </c>
      <c r="K126" s="3">
        <v>2</v>
      </c>
      <c r="L126" s="3"/>
    </row>
    <row r="127" spans="2:12" x14ac:dyDescent="0.25">
      <c r="B127" t="s">
        <v>122</v>
      </c>
      <c r="C127" s="3" t="s">
        <v>227</v>
      </c>
      <c r="D127" s="6" t="s">
        <v>197</v>
      </c>
      <c r="E127" s="12"/>
      <c r="F127" t="s">
        <v>60</v>
      </c>
      <c r="G127" t="s">
        <v>61</v>
      </c>
      <c r="H127" s="3"/>
      <c r="I127" s="8"/>
      <c r="J127" s="11" t="e">
        <f>Tabelle3[[#This Row],[Spieler]]*Tabelle3[[#This Row],[Züge p.S.]]</f>
        <v>#VALUE!</v>
      </c>
      <c r="K127" s="3">
        <v>5</v>
      </c>
      <c r="L127" s="3"/>
    </row>
    <row r="128" spans="2:12" x14ac:dyDescent="0.25">
      <c r="B128" t="s">
        <v>122</v>
      </c>
      <c r="C128" s="3" t="s">
        <v>226</v>
      </c>
      <c r="D128" s="6" t="s">
        <v>198</v>
      </c>
      <c r="E128" s="12"/>
      <c r="F128" t="s">
        <v>60</v>
      </c>
      <c r="G128" t="s">
        <v>61</v>
      </c>
      <c r="H128" s="3"/>
      <c r="I128" s="8"/>
      <c r="J128" s="11" t="e">
        <f>Tabelle3[[#This Row],[Spieler]]*Tabelle3[[#This Row],[Züge p.S.]]</f>
        <v>#VALUE!</v>
      </c>
      <c r="K128" s="3">
        <v>1</v>
      </c>
      <c r="L128" s="3"/>
    </row>
    <row r="129" spans="2:12" x14ac:dyDescent="0.25">
      <c r="B129" t="s">
        <v>122</v>
      </c>
      <c r="C129" s="3" t="s">
        <v>227</v>
      </c>
      <c r="D129" s="6" t="s">
        <v>199</v>
      </c>
      <c r="E129" s="12"/>
      <c r="F129" t="s">
        <v>60</v>
      </c>
      <c r="G129" t="s">
        <v>61</v>
      </c>
      <c r="H129" s="3"/>
      <c r="I129" s="8"/>
      <c r="J129" s="11" t="e">
        <f>Tabelle3[[#This Row],[Spieler]]*Tabelle3[[#This Row],[Züge p.S.]]</f>
        <v>#VALUE!</v>
      </c>
      <c r="K129" s="3">
        <v>5</v>
      </c>
      <c r="L129" s="3"/>
    </row>
    <row r="130" spans="2:12" x14ac:dyDescent="0.25">
      <c r="B130" t="s">
        <v>122</v>
      </c>
      <c r="C130" s="3" t="s">
        <v>227</v>
      </c>
      <c r="D130" s="6" t="s">
        <v>200</v>
      </c>
      <c r="E130" s="12"/>
      <c r="F130" t="s">
        <v>60</v>
      </c>
      <c r="G130" t="s">
        <v>61</v>
      </c>
      <c r="H130" s="3"/>
      <c r="I130" s="8"/>
      <c r="J130" s="11" t="e">
        <f>Tabelle3[[#This Row],[Spieler]]*Tabelle3[[#This Row],[Züge p.S.]]</f>
        <v>#VALUE!</v>
      </c>
      <c r="K130" s="3">
        <v>5</v>
      </c>
      <c r="L130" s="3"/>
    </row>
    <row r="131" spans="2:12" x14ac:dyDescent="0.25">
      <c r="B131" t="s">
        <v>122</v>
      </c>
      <c r="C131" s="3" t="s">
        <v>224</v>
      </c>
      <c r="D131" s="6" t="s">
        <v>201</v>
      </c>
      <c r="E131" s="12"/>
      <c r="F131" t="s">
        <v>60</v>
      </c>
      <c r="G131" t="s">
        <v>61</v>
      </c>
      <c r="H131" s="3"/>
      <c r="I131" s="8"/>
      <c r="J131" s="11" t="e">
        <f>Tabelle3[[#This Row],[Spieler]]*Tabelle3[[#This Row],[Züge p.S.]]</f>
        <v>#VALUE!</v>
      </c>
      <c r="K131" s="3">
        <v>4</v>
      </c>
      <c r="L131" s="3"/>
    </row>
    <row r="132" spans="2:12" x14ac:dyDescent="0.25">
      <c r="B132" t="s">
        <v>122</v>
      </c>
      <c r="C132" s="3" t="s">
        <v>226</v>
      </c>
      <c r="D132" s="6" t="s">
        <v>202</v>
      </c>
      <c r="E132" s="12" t="s">
        <v>210</v>
      </c>
      <c r="F132" t="s">
        <v>60</v>
      </c>
      <c r="G132" t="s">
        <v>61</v>
      </c>
      <c r="H132" s="3"/>
      <c r="I132" s="8"/>
      <c r="J132" s="11" t="e">
        <f>Tabelle3[[#This Row],[Spieler]]*Tabelle3[[#This Row],[Züge p.S.]]</f>
        <v>#VALUE!</v>
      </c>
      <c r="K132" s="3">
        <v>4</v>
      </c>
      <c r="L132" s="3"/>
    </row>
    <row r="133" spans="2:12" x14ac:dyDescent="0.25">
      <c r="B133" t="s">
        <v>122</v>
      </c>
      <c r="C133" s="3" t="s">
        <v>225</v>
      </c>
      <c r="D133" s="6" t="s">
        <v>203</v>
      </c>
      <c r="E133" s="12"/>
      <c r="F133" t="s">
        <v>60</v>
      </c>
      <c r="G133" t="s">
        <v>61</v>
      </c>
      <c r="H133" s="3"/>
      <c r="I133" s="8"/>
      <c r="J133" s="11" t="e">
        <f>Tabelle3[[#This Row],[Spieler]]*Tabelle3[[#This Row],[Züge p.S.]]</f>
        <v>#VALUE!</v>
      </c>
      <c r="K133" s="3">
        <v>4</v>
      </c>
      <c r="L133" s="3"/>
    </row>
    <row r="134" spans="2:12" x14ac:dyDescent="0.25">
      <c r="B134" t="s">
        <v>122</v>
      </c>
      <c r="C134" s="3" t="s">
        <v>224</v>
      </c>
      <c r="D134" s="6" t="s">
        <v>204</v>
      </c>
      <c r="E134" s="12"/>
      <c r="F134" t="s">
        <v>60</v>
      </c>
      <c r="G134" t="s">
        <v>61</v>
      </c>
      <c r="H134" s="3"/>
      <c r="I134" s="8"/>
      <c r="J134" s="11" t="e">
        <f>Tabelle3[[#This Row],[Spieler]]*Tabelle3[[#This Row],[Züge p.S.]]</f>
        <v>#VALUE!</v>
      </c>
      <c r="K134" s="3">
        <v>3</v>
      </c>
      <c r="L134" s="3"/>
    </row>
    <row r="135" spans="2:12" x14ac:dyDescent="0.25">
      <c r="B135" t="s">
        <v>122</v>
      </c>
      <c r="C135" s="3" t="s">
        <v>226</v>
      </c>
      <c r="D135" s="6" t="s">
        <v>205</v>
      </c>
      <c r="E135" s="12"/>
      <c r="F135" t="s">
        <v>60</v>
      </c>
      <c r="G135" t="s">
        <v>61</v>
      </c>
      <c r="H135" s="3"/>
      <c r="I135" s="8"/>
      <c r="J135" s="11" t="e">
        <f>Tabelle3[[#This Row],[Spieler]]*Tabelle3[[#This Row],[Züge p.S.]]</f>
        <v>#VALUE!</v>
      </c>
      <c r="K135" s="3">
        <v>1</v>
      </c>
      <c r="L135" s="3"/>
    </row>
    <row r="136" spans="2:12" x14ac:dyDescent="0.25">
      <c r="B136" t="s">
        <v>122</v>
      </c>
      <c r="C136" s="3" t="s">
        <v>228</v>
      </c>
      <c r="D136" s="6" t="s">
        <v>206</v>
      </c>
      <c r="E136" s="12"/>
      <c r="F136" t="s">
        <v>60</v>
      </c>
      <c r="G136" t="s">
        <v>61</v>
      </c>
      <c r="H136" s="3"/>
      <c r="I136" s="8"/>
      <c r="J136" s="11" t="e">
        <f>Tabelle3[[#This Row],[Spieler]]*Tabelle3[[#This Row],[Züge p.S.]]</f>
        <v>#VALUE!</v>
      </c>
      <c r="K136" s="3">
        <v>4</v>
      </c>
      <c r="L136" s="3"/>
    </row>
    <row r="137" spans="2:12" x14ac:dyDescent="0.25">
      <c r="B137" t="s">
        <v>122</v>
      </c>
      <c r="C137" s="3" t="s">
        <v>225</v>
      </c>
      <c r="D137" s="6" t="s">
        <v>207</v>
      </c>
      <c r="E137" s="12"/>
      <c r="F137" t="s">
        <v>60</v>
      </c>
      <c r="G137" t="s">
        <v>61</v>
      </c>
      <c r="H137" s="3"/>
      <c r="I137" s="8"/>
      <c r="J137" s="11" t="e">
        <f>Tabelle3[[#This Row],[Spieler]]*Tabelle3[[#This Row],[Züge p.S.]]</f>
        <v>#VALUE!</v>
      </c>
      <c r="K137" s="3">
        <v>2</v>
      </c>
      <c r="L137" s="3"/>
    </row>
    <row r="138" spans="2:12" x14ac:dyDescent="0.25">
      <c r="B138" t="s">
        <v>122</v>
      </c>
      <c r="C138" s="3" t="s">
        <v>227</v>
      </c>
      <c r="D138" s="6" t="s">
        <v>208</v>
      </c>
      <c r="E138" s="12"/>
      <c r="F138" t="s">
        <v>60</v>
      </c>
      <c r="G138" t="s">
        <v>61</v>
      </c>
      <c r="H138" s="3"/>
      <c r="I138" s="8"/>
      <c r="J138" s="11" t="e">
        <f>Tabelle3[[#This Row],[Spieler]]*Tabelle3[[#This Row],[Züge p.S.]]</f>
        <v>#VALUE!</v>
      </c>
      <c r="K138" s="3">
        <v>1</v>
      </c>
      <c r="L138" s="3"/>
    </row>
    <row r="139" spans="2:12" x14ac:dyDescent="0.25">
      <c r="B139" t="s">
        <v>122</v>
      </c>
      <c r="C139" s="3" t="s">
        <v>103</v>
      </c>
      <c r="D139" s="6" t="s">
        <v>209</v>
      </c>
      <c r="E139" s="12"/>
      <c r="F139" t="s">
        <v>60</v>
      </c>
      <c r="G139" t="s">
        <v>61</v>
      </c>
      <c r="H139" s="3"/>
      <c r="I139" s="8"/>
      <c r="J139" s="11" t="e">
        <f>Tabelle3[[#This Row],[Spieler]]*Tabelle3[[#This Row],[Züge p.S.]]</f>
        <v>#VALUE!</v>
      </c>
      <c r="K139" s="3">
        <v>5</v>
      </c>
      <c r="L139" s="3"/>
    </row>
    <row r="140" spans="2:12" x14ac:dyDescent="0.25">
      <c r="B140" t="s">
        <v>122</v>
      </c>
      <c r="C140" s="3" t="s">
        <v>227</v>
      </c>
      <c r="D140" s="6" t="s">
        <v>211</v>
      </c>
      <c r="E140" s="12"/>
      <c r="F140" t="s">
        <v>60</v>
      </c>
      <c r="G140" t="s">
        <v>61</v>
      </c>
      <c r="H140" s="3"/>
      <c r="I140" s="8"/>
      <c r="J140" s="11" t="e">
        <f>Tabelle3[[#This Row],[Spieler]]*Tabelle3[[#This Row],[Züge p.S.]]</f>
        <v>#VALUE!</v>
      </c>
      <c r="K140" s="3">
        <v>3</v>
      </c>
      <c r="L140" s="3"/>
    </row>
    <row r="141" spans="2:12" x14ac:dyDescent="0.25">
      <c r="B141" t="s">
        <v>122</v>
      </c>
      <c r="C141" s="3" t="s">
        <v>226</v>
      </c>
      <c r="D141" s="6" t="s">
        <v>212</v>
      </c>
      <c r="E141" s="12"/>
      <c r="F141" t="s">
        <v>60</v>
      </c>
      <c r="G141" t="s">
        <v>61</v>
      </c>
      <c r="H141" s="3"/>
      <c r="I141" s="8"/>
      <c r="J141" s="11" t="e">
        <f>Tabelle3[[#This Row],[Spieler]]*Tabelle3[[#This Row],[Züge p.S.]]</f>
        <v>#VALUE!</v>
      </c>
      <c r="K141" s="3">
        <v>1</v>
      </c>
      <c r="L141" s="3"/>
    </row>
    <row r="142" spans="2:12" x14ac:dyDescent="0.25">
      <c r="B142" t="s">
        <v>122</v>
      </c>
      <c r="C142" s="3" t="s">
        <v>225</v>
      </c>
      <c r="D142" s="6" t="s">
        <v>213</v>
      </c>
      <c r="E142" s="12"/>
      <c r="F142" t="s">
        <v>60</v>
      </c>
      <c r="G142" t="s">
        <v>61</v>
      </c>
      <c r="H142" s="3"/>
      <c r="I142" s="8"/>
      <c r="J142" s="11" t="e">
        <f>Tabelle3[[#This Row],[Spieler]]*Tabelle3[[#This Row],[Züge p.S.]]</f>
        <v>#VALUE!</v>
      </c>
      <c r="K142" s="3">
        <v>2</v>
      </c>
      <c r="L142" s="3"/>
    </row>
    <row r="143" spans="2:12" x14ac:dyDescent="0.25">
      <c r="B143" t="s">
        <v>122</v>
      </c>
      <c r="C143" s="3" t="s">
        <v>103</v>
      </c>
      <c r="D143" s="6" t="s">
        <v>214</v>
      </c>
      <c r="E143" s="12"/>
      <c r="F143" t="s">
        <v>60</v>
      </c>
      <c r="G143" t="s">
        <v>61</v>
      </c>
      <c r="H143" s="3"/>
      <c r="I143" s="8"/>
      <c r="J143" s="11" t="e">
        <f>Tabelle3[[#This Row],[Spieler]]*Tabelle3[[#This Row],[Züge p.S.]]</f>
        <v>#VALUE!</v>
      </c>
      <c r="K143" s="3">
        <v>3</v>
      </c>
      <c r="L143" s="3"/>
    </row>
    <row r="144" spans="2:12" x14ac:dyDescent="0.25">
      <c r="B144" t="s">
        <v>122</v>
      </c>
      <c r="C144" s="3" t="s">
        <v>225</v>
      </c>
      <c r="D144" s="6" t="s">
        <v>215</v>
      </c>
      <c r="E144" s="12"/>
      <c r="F144" t="s">
        <v>60</v>
      </c>
      <c r="G144" t="s">
        <v>61</v>
      </c>
      <c r="H144" s="3"/>
      <c r="I144" s="8"/>
      <c r="J144" s="11" t="e">
        <f>Tabelle3[[#This Row],[Spieler]]*Tabelle3[[#This Row],[Züge p.S.]]</f>
        <v>#VALUE!</v>
      </c>
      <c r="K144" s="3">
        <v>3</v>
      </c>
      <c r="L144" s="3"/>
    </row>
    <row r="145" spans="2:12" x14ac:dyDescent="0.25">
      <c r="B145" t="s">
        <v>122</v>
      </c>
      <c r="C145" s="3" t="s">
        <v>106</v>
      </c>
      <c r="D145" s="6" t="s">
        <v>216</v>
      </c>
      <c r="E145" s="12"/>
      <c r="F145" t="s">
        <v>60</v>
      </c>
      <c r="G145" t="s">
        <v>61</v>
      </c>
      <c r="H145" s="3"/>
      <c r="I145" s="8"/>
      <c r="J145" s="11" t="e">
        <f>Tabelle3[[#This Row],[Spieler]]*Tabelle3[[#This Row],[Züge p.S.]]</f>
        <v>#VALUE!</v>
      </c>
      <c r="K145" s="3">
        <v>1</v>
      </c>
      <c r="L145" s="3"/>
    </row>
    <row r="146" spans="2:12" x14ac:dyDescent="0.25">
      <c r="B146" t="s">
        <v>122</v>
      </c>
      <c r="C146" s="3" t="s">
        <v>116</v>
      </c>
      <c r="D146" s="6" t="s">
        <v>217</v>
      </c>
      <c r="E146" s="12"/>
      <c r="F146" t="s">
        <v>60</v>
      </c>
      <c r="G146" t="s">
        <v>61</v>
      </c>
      <c r="H146" s="3"/>
      <c r="I146" s="8"/>
      <c r="J146" s="11" t="e">
        <f>Tabelle3[[#This Row],[Spieler]]*Tabelle3[[#This Row],[Züge p.S.]]</f>
        <v>#VALUE!</v>
      </c>
      <c r="K146" s="3">
        <v>3</v>
      </c>
      <c r="L146" s="3"/>
    </row>
    <row r="147" spans="2:12" x14ac:dyDescent="0.25">
      <c r="B147" t="s">
        <v>122</v>
      </c>
      <c r="C147" s="3" t="s">
        <v>103</v>
      </c>
      <c r="D147" s="6" t="s">
        <v>218</v>
      </c>
      <c r="E147" s="12"/>
      <c r="F147" t="s">
        <v>60</v>
      </c>
      <c r="G147" t="s">
        <v>61</v>
      </c>
      <c r="H147" s="3"/>
      <c r="I147" s="8"/>
      <c r="J147" s="11" t="e">
        <f>Tabelle3[[#This Row],[Spieler]]*Tabelle3[[#This Row],[Züge p.S.]]</f>
        <v>#VALUE!</v>
      </c>
      <c r="K147" s="3">
        <v>4</v>
      </c>
      <c r="L147" s="3"/>
    </row>
    <row r="148" spans="2:12" x14ac:dyDescent="0.25">
      <c r="B148" t="s">
        <v>122</v>
      </c>
      <c r="C148" s="3" t="s">
        <v>103</v>
      </c>
      <c r="D148" s="6" t="s">
        <v>219</v>
      </c>
      <c r="E148" s="12"/>
      <c r="F148" t="s">
        <v>60</v>
      </c>
      <c r="G148" t="s">
        <v>61</v>
      </c>
      <c r="H148" s="3"/>
      <c r="I148" s="8"/>
      <c r="J148" s="11" t="e">
        <f>Tabelle3[[#This Row],[Spieler]]*Tabelle3[[#This Row],[Züge p.S.]]</f>
        <v>#VALUE!</v>
      </c>
      <c r="K148" s="3">
        <v>4</v>
      </c>
      <c r="L148" s="3"/>
    </row>
    <row r="149" spans="2:12" x14ac:dyDescent="0.25">
      <c r="B149" t="s">
        <v>122</v>
      </c>
      <c r="C149" s="3" t="s">
        <v>224</v>
      </c>
      <c r="D149" s="6" t="s">
        <v>220</v>
      </c>
      <c r="E149" s="12"/>
      <c r="F149" t="s">
        <v>60</v>
      </c>
      <c r="G149" t="s">
        <v>61</v>
      </c>
      <c r="H149" s="3"/>
      <c r="I149" s="8"/>
      <c r="J149" s="11" t="e">
        <f>Tabelle3[[#This Row],[Spieler]]*Tabelle3[[#This Row],[Züge p.S.]]</f>
        <v>#VALUE!</v>
      </c>
      <c r="K149" s="3">
        <v>2</v>
      </c>
      <c r="L149" s="3"/>
    </row>
    <row r="150" spans="2:12" x14ac:dyDescent="0.25">
      <c r="B150" t="s">
        <v>122</v>
      </c>
      <c r="C150" s="3" t="s">
        <v>225</v>
      </c>
      <c r="D150" s="6" t="s">
        <v>221</v>
      </c>
      <c r="E150" s="12"/>
      <c r="F150" t="s">
        <v>60</v>
      </c>
      <c r="G150" t="s">
        <v>61</v>
      </c>
      <c r="H150" s="3"/>
      <c r="I150" s="8"/>
      <c r="J150" s="11" t="e">
        <f>Tabelle3[[#This Row],[Spieler]]*Tabelle3[[#This Row],[Züge p.S.]]</f>
        <v>#VALUE!</v>
      </c>
      <c r="K150" s="3">
        <v>5</v>
      </c>
      <c r="L150" s="3"/>
    </row>
    <row r="151" spans="2:12" x14ac:dyDescent="0.25">
      <c r="B151" t="s">
        <v>122</v>
      </c>
      <c r="C151" s="3" t="s">
        <v>138</v>
      </c>
      <c r="D151" s="6" t="s">
        <v>222</v>
      </c>
      <c r="E151" s="12"/>
      <c r="F151" t="s">
        <v>60</v>
      </c>
      <c r="G151" t="s">
        <v>61</v>
      </c>
      <c r="H151" s="3"/>
      <c r="I151" s="8"/>
      <c r="J151" s="11" t="e">
        <f>Tabelle3[[#This Row],[Spieler]]*Tabelle3[[#This Row],[Züge p.S.]]</f>
        <v>#VALUE!</v>
      </c>
      <c r="K151" s="3">
        <v>5</v>
      </c>
      <c r="L151" s="3"/>
    </row>
    <row r="152" spans="2:12" x14ac:dyDescent="0.25">
      <c r="B152" t="s">
        <v>122</v>
      </c>
      <c r="C152" s="3" t="s">
        <v>224</v>
      </c>
      <c r="D152" s="6" t="s">
        <v>223</v>
      </c>
      <c r="E152" s="12"/>
      <c r="F152" t="s">
        <v>60</v>
      </c>
      <c r="G152" t="s">
        <v>61</v>
      </c>
      <c r="H152" s="3"/>
      <c r="I152" s="8"/>
      <c r="J152" s="11" t="e">
        <f>Tabelle3[[#This Row],[Spieler]]*Tabelle3[[#This Row],[Züge p.S.]]</f>
        <v>#VALUE!</v>
      </c>
      <c r="K152" s="3">
        <v>4</v>
      </c>
      <c r="L152" s="3"/>
    </row>
  </sheetData>
  <hyperlinks>
    <hyperlink ref="D3" r:id="rId1" display="http://www.karopapier.de/mappreview.php?pixel=8&amp;karoborder=1&amp;MID=92"/>
    <hyperlink ref="D4" r:id="rId2" display="http://www.karopapier.de/mappreview.php?pixel=8&amp;karoborder=1&amp;MID=109"/>
    <hyperlink ref="D5" r:id="rId3" display="http://www.karopapier.de/mappreview.php?pixel=8&amp;karoborder=1&amp;MID=128"/>
    <hyperlink ref="D6" r:id="rId4" display="http://www.karopapier.de/mappreview.php?pixel=8&amp;karoborder=1&amp;MID=157"/>
    <hyperlink ref="D7" r:id="rId5" display="http://www.karopapier.de/mappreview.php?pixel=8&amp;karoborder=1&amp;MID=171"/>
    <hyperlink ref="D8" r:id="rId6" display="http://www.karopapier.de/mappreview.php?pixel=8&amp;karoborder=1&amp;MID=38"/>
    <hyperlink ref="D9" r:id="rId7" display="http://www.karopapier.de/mappreview.php?pixel=8&amp;karoborder=1&amp;MID=102"/>
    <hyperlink ref="D10" r:id="rId8" display="http://www.karopapier.de/mappreview.php?pixel=8&amp;karoborder=1&amp;MID=143"/>
    <hyperlink ref="D11" r:id="rId9" display="http://www.karopapier.de/mappreview.php?pixel=8&amp;karoborder=1&amp;MID=155"/>
    <hyperlink ref="D12" r:id="rId10" display="http://www.karopapier.de/mappreview.php?pixel=8&amp;karoborder=1&amp;MID=169"/>
    <hyperlink ref="D13" r:id="rId11" display="http://www.karopapier.de/mappreview.php?pixel=8&amp;karoborder=1&amp;MID=17"/>
    <hyperlink ref="D14" r:id="rId12" display="http://www.karopapier.de/mappreview.php?pixel=8&amp;karoborder=1&amp;MID=34"/>
    <hyperlink ref="D15" r:id="rId13" display="http://www.karopapier.de/mappreview.php?pixel=8&amp;karoborder=1&amp;MID=45"/>
    <hyperlink ref="D16" r:id="rId14" display="http://www.karopapier.de/mappreview.php?pixel=8&amp;karoborder=1&amp;MID=52"/>
    <hyperlink ref="D17" r:id="rId15" display="http://www.karopapier.de/mappreview.php?pixel=8&amp;karoborder=1&amp;MID=124"/>
    <hyperlink ref="D19" r:id="rId16" display="http://www.karopapier.de/mappreview.php?pixel=8&amp;karoborder=1&amp;MID=114"/>
    <hyperlink ref="D20" r:id="rId17" display="http://www.karopapier.de/mappreview.php?pixel=8&amp;karoborder=1&amp;MID=135"/>
    <hyperlink ref="D21" r:id="rId18" display="http://www.karopapier.de/mappreview.php?pixel=8&amp;karoborder=1&amp;MID=187"/>
    <hyperlink ref="D22" r:id="rId19" display="http://www.karopapier.de/mappreview.php?pixel=8&amp;karoborder=1&amp;MID=108"/>
    <hyperlink ref="D23" r:id="rId20" display="http://www.karopapier.de/mappreview.php?pixel=8&amp;karoborder=1&amp;MID=116"/>
    <hyperlink ref="D24" r:id="rId21" display="http://www.karopapier.de/mappreview.php?pixel=8&amp;karoborder=1&amp;MID=188"/>
    <hyperlink ref="D25" r:id="rId22" display="http://www.karopapier.de/mappreview.php?pixel=8&amp;karoborder=1&amp;MID=164"/>
    <hyperlink ref="D26" r:id="rId23" display="http://www.karopapier.de/mappreview.php?pixel=8&amp;karoborder=1&amp;MID=33"/>
    <hyperlink ref="D27" r:id="rId24" display="http://www.karopapier.de/mappreview.php?pixel=8&amp;karoborder=1&amp;MID=174"/>
    <hyperlink ref="D28" r:id="rId25" display="http://www.karopapier.de/mappreview.php?pixel=8&amp;karoborder=1&amp;MID=111"/>
    <hyperlink ref="D29" r:id="rId26" display="http://www.karopapier.de/mappreview.php?pixel=8&amp;karoborder=1&amp;MID=190"/>
    <hyperlink ref="D30" r:id="rId27" display="http://www.karopapier.de/mappreview.php?pixel=8&amp;karoborder=1&amp;MID=83"/>
    <hyperlink ref="D31" r:id="rId28" display="http://www.karopapier.de/mappreview.php?pixel=8&amp;karoborder=1&amp;MID=181"/>
    <hyperlink ref="D32" r:id="rId29" display="http://www.karopapier.de/mappreview.php?pixel=8&amp;karoborder=1&amp;MID=191"/>
    <hyperlink ref="D33" r:id="rId30" display="http://www.karopapier.de/mappreview.php?pixel=8&amp;karoborder=1&amp;MID=127"/>
    <hyperlink ref="D34" r:id="rId31" display="http://www.karopapier.de/mappreview.php?pixel=8&amp;karoborder=1&amp;MID=154"/>
    <hyperlink ref="D35" r:id="rId32" display="http://www.karopapier.de/mappreview.php?pixel=8&amp;karoborder=1&amp;MID=123"/>
    <hyperlink ref="D36" r:id="rId33" display="http://www.karopapier.de/mappreview.php?pixel=8&amp;karoborder=1&amp;MID=138"/>
    <hyperlink ref="D37" r:id="rId34" display="http://www.karopapier.de/mappreview.php?pixel=8&amp;karoborder=1&amp;MID=94"/>
    <hyperlink ref="D38" r:id="rId35" display="http://www.karopapier.de/mappreview.php?pixel=8&amp;karoborder=1&amp;MID=182"/>
  </hyperlinks>
  <pageMargins left="0.7" right="0.7" top="0.78740157499999996" bottom="0.78740157499999996" header="0.3" footer="0.3"/>
  <pageSetup paperSize="9" orientation="portrait" verticalDpi="0" r:id="rId36"/>
  <tableParts count="1"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>
      <selection activeCell="AJ30" sqref="AJ30"/>
    </sheetView>
  </sheetViews>
  <sheetFormatPr baseColWidth="10" defaultRowHeight="15" x14ac:dyDescent="0.25"/>
  <cols>
    <col min="1" max="1" width="22.7109375" customWidth="1"/>
    <col min="3" max="7" width="3.85546875" customWidth="1"/>
    <col min="9" max="13" width="3.85546875" customWidth="1"/>
    <col min="15" max="19" width="3.85546875" customWidth="1"/>
    <col min="21" max="25" width="3.85546875" customWidth="1"/>
    <col min="27" max="31" width="3.85546875" customWidth="1"/>
    <col min="33" max="37" width="3.85546875" customWidth="1"/>
  </cols>
  <sheetData>
    <row r="1" spans="1:37" x14ac:dyDescent="0.25">
      <c r="C1">
        <v>3</v>
      </c>
      <c r="D1">
        <v>4</v>
      </c>
      <c r="E1">
        <v>5</v>
      </c>
      <c r="F1">
        <v>6</v>
      </c>
      <c r="G1">
        <v>7</v>
      </c>
      <c r="I1">
        <v>3</v>
      </c>
      <c r="J1">
        <v>4</v>
      </c>
      <c r="K1">
        <v>5</v>
      </c>
      <c r="L1">
        <v>6</v>
      </c>
      <c r="M1">
        <v>7</v>
      </c>
      <c r="O1">
        <v>3</v>
      </c>
      <c r="P1">
        <v>4</v>
      </c>
      <c r="Q1">
        <v>5</v>
      </c>
      <c r="R1">
        <v>6</v>
      </c>
      <c r="S1">
        <v>7</v>
      </c>
      <c r="U1">
        <v>3</v>
      </c>
      <c r="V1">
        <v>4</v>
      </c>
      <c r="W1">
        <v>5</v>
      </c>
      <c r="X1">
        <v>6</v>
      </c>
      <c r="Y1">
        <v>7</v>
      </c>
      <c r="AA1">
        <v>3</v>
      </c>
      <c r="AB1">
        <v>4</v>
      </c>
      <c r="AC1">
        <v>5</v>
      </c>
      <c r="AD1">
        <v>6</v>
      </c>
      <c r="AE1">
        <v>7</v>
      </c>
      <c r="AG1">
        <v>3</v>
      </c>
      <c r="AH1">
        <v>4</v>
      </c>
      <c r="AI1">
        <v>5</v>
      </c>
      <c r="AJ1">
        <v>6</v>
      </c>
      <c r="AK1">
        <v>7</v>
      </c>
    </row>
    <row r="2" spans="1:37" x14ac:dyDescent="0.25">
      <c r="A2" t="s">
        <v>152</v>
      </c>
      <c r="B2" s="9">
        <v>1</v>
      </c>
      <c r="C2" s="9"/>
      <c r="D2" s="9"/>
      <c r="E2" s="9"/>
      <c r="F2" s="9"/>
      <c r="G2" s="9"/>
      <c r="H2" s="9">
        <v>2</v>
      </c>
      <c r="I2" s="9"/>
      <c r="J2" s="9"/>
      <c r="K2" s="9"/>
      <c r="L2" s="9"/>
      <c r="M2" s="9"/>
      <c r="N2" s="9">
        <v>3</v>
      </c>
      <c r="O2" s="9"/>
      <c r="P2" s="9"/>
      <c r="Q2" s="9"/>
      <c r="R2" s="9"/>
      <c r="S2" s="9"/>
      <c r="T2" s="9">
        <v>4</v>
      </c>
      <c r="U2" s="9"/>
      <c r="V2" s="9"/>
      <c r="W2" s="9"/>
      <c r="X2" s="9"/>
      <c r="Y2" s="9"/>
      <c r="Z2" s="9">
        <v>5</v>
      </c>
      <c r="AA2" s="9"/>
      <c r="AB2" s="9"/>
      <c r="AC2" s="9"/>
      <c r="AD2" s="9"/>
      <c r="AE2" s="9"/>
      <c r="AF2" s="9">
        <v>6</v>
      </c>
      <c r="AG2" s="9"/>
      <c r="AH2" s="9"/>
      <c r="AI2" s="9"/>
      <c r="AJ2" s="9"/>
      <c r="AK2" s="9"/>
    </row>
    <row r="3" spans="1:37" x14ac:dyDescent="0.25">
      <c r="A3" s="9">
        <v>1</v>
      </c>
      <c r="B3">
        <f>$A3*B$2</f>
        <v>1</v>
      </c>
      <c r="C3">
        <f>MOD($B3,C$1)</f>
        <v>1</v>
      </c>
      <c r="D3">
        <f t="shared" ref="D3:G18" si="0">MOD($B3,D$1)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ref="H3:AF18" si="1">$A3*H$2</f>
        <v>2</v>
      </c>
      <c r="I3">
        <f>MOD($H3,I$1)</f>
        <v>2</v>
      </c>
      <c r="J3">
        <f t="shared" ref="J3:M18" si="2">MOD($H3,J$1)</f>
        <v>2</v>
      </c>
      <c r="K3">
        <f t="shared" si="2"/>
        <v>2</v>
      </c>
      <c r="L3">
        <f>MOD($H3,L$1)</f>
        <v>2</v>
      </c>
      <c r="M3">
        <f>MOD($H3,M$1)</f>
        <v>2</v>
      </c>
      <c r="N3">
        <f t="shared" si="1"/>
        <v>3</v>
      </c>
      <c r="O3">
        <f>MOD($N3,O$1)</f>
        <v>0</v>
      </c>
      <c r="P3">
        <f t="shared" ref="P3:S18" si="3">MOD($N3,P$1)</f>
        <v>3</v>
      </c>
      <c r="Q3">
        <f t="shared" si="3"/>
        <v>3</v>
      </c>
      <c r="R3">
        <f>MOD($N3,R$1)</f>
        <v>3</v>
      </c>
      <c r="S3">
        <f>MOD($N3,S$1)</f>
        <v>3</v>
      </c>
      <c r="T3">
        <f t="shared" si="1"/>
        <v>4</v>
      </c>
      <c r="U3">
        <f>MOD($T3,U$1)</f>
        <v>1</v>
      </c>
      <c r="V3">
        <f t="shared" ref="V3:Y18" si="4">MOD($T3,V$1)</f>
        <v>0</v>
      </c>
      <c r="W3">
        <f t="shared" si="4"/>
        <v>4</v>
      </c>
      <c r="X3">
        <f>MOD($T3,X$1)</f>
        <v>4</v>
      </c>
      <c r="Y3">
        <f>MOD($T3,Y$1)</f>
        <v>4</v>
      </c>
      <c r="Z3">
        <f t="shared" si="1"/>
        <v>5</v>
      </c>
      <c r="AA3">
        <f>MOD($Z3,AA$1)</f>
        <v>2</v>
      </c>
      <c r="AB3">
        <f t="shared" ref="AB3:AE18" si="5">MOD($Z3,AB$1)</f>
        <v>1</v>
      </c>
      <c r="AC3">
        <f t="shared" si="5"/>
        <v>0</v>
      </c>
      <c r="AD3">
        <f>MOD($Z3,AD$1)</f>
        <v>5</v>
      </c>
      <c r="AE3">
        <f>MOD($Z3,AE$1)</f>
        <v>5</v>
      </c>
      <c r="AF3">
        <f t="shared" si="1"/>
        <v>6</v>
      </c>
      <c r="AG3">
        <f>MOD($AF3,AG$1)</f>
        <v>0</v>
      </c>
      <c r="AH3">
        <f t="shared" ref="AH3:AK18" si="6">MOD($AF3,AH$1)</f>
        <v>2</v>
      </c>
      <c r="AI3">
        <f t="shared" si="6"/>
        <v>1</v>
      </c>
      <c r="AJ3">
        <f>MOD($AF3,AJ$1)</f>
        <v>0</v>
      </c>
      <c r="AK3">
        <f>MOD($AF3,AK$1)</f>
        <v>6</v>
      </c>
    </row>
    <row r="4" spans="1:37" x14ac:dyDescent="0.25">
      <c r="A4" s="9">
        <v>2</v>
      </c>
      <c r="B4">
        <f t="shared" ref="B4:AF32" si="7">$A4*B$2</f>
        <v>2</v>
      </c>
      <c r="C4">
        <f t="shared" ref="C4:G32" si="8">MOD($B4,C$1)</f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1"/>
        <v>4</v>
      </c>
      <c r="I4">
        <f t="shared" ref="I4:M32" si="9">MOD($H4,I$1)</f>
        <v>1</v>
      </c>
      <c r="J4">
        <f t="shared" si="2"/>
        <v>0</v>
      </c>
      <c r="K4">
        <f t="shared" si="2"/>
        <v>4</v>
      </c>
      <c r="L4">
        <f t="shared" si="2"/>
        <v>4</v>
      </c>
      <c r="M4">
        <f t="shared" si="2"/>
        <v>4</v>
      </c>
      <c r="N4">
        <f t="shared" si="1"/>
        <v>6</v>
      </c>
      <c r="O4">
        <f t="shared" ref="O4:S32" si="10">MOD($N4,O$1)</f>
        <v>0</v>
      </c>
      <c r="P4">
        <f t="shared" si="3"/>
        <v>2</v>
      </c>
      <c r="Q4">
        <f t="shared" si="3"/>
        <v>1</v>
      </c>
      <c r="R4">
        <f t="shared" si="3"/>
        <v>0</v>
      </c>
      <c r="S4">
        <f t="shared" si="3"/>
        <v>6</v>
      </c>
      <c r="T4">
        <f t="shared" si="1"/>
        <v>8</v>
      </c>
      <c r="U4">
        <f t="shared" ref="U4:Y32" si="11">MOD($T4,U$1)</f>
        <v>2</v>
      </c>
      <c r="V4">
        <f t="shared" si="4"/>
        <v>0</v>
      </c>
      <c r="W4">
        <f t="shared" si="4"/>
        <v>3</v>
      </c>
      <c r="X4">
        <f t="shared" si="4"/>
        <v>2</v>
      </c>
      <c r="Y4">
        <f t="shared" si="4"/>
        <v>1</v>
      </c>
      <c r="Z4">
        <f t="shared" si="1"/>
        <v>10</v>
      </c>
      <c r="AA4">
        <f t="shared" ref="AA4:AE32" si="12">MOD($Z4,AA$1)</f>
        <v>1</v>
      </c>
      <c r="AB4">
        <f t="shared" si="5"/>
        <v>2</v>
      </c>
      <c r="AC4">
        <f t="shared" si="5"/>
        <v>0</v>
      </c>
      <c r="AD4">
        <f t="shared" si="5"/>
        <v>4</v>
      </c>
      <c r="AE4">
        <f t="shared" si="5"/>
        <v>3</v>
      </c>
      <c r="AF4">
        <f t="shared" si="1"/>
        <v>12</v>
      </c>
      <c r="AG4">
        <f t="shared" ref="AG4:AK32" si="13">MOD($AF4,AG$1)</f>
        <v>0</v>
      </c>
      <c r="AH4">
        <f t="shared" si="6"/>
        <v>0</v>
      </c>
      <c r="AI4">
        <f t="shared" si="6"/>
        <v>2</v>
      </c>
      <c r="AJ4">
        <f t="shared" si="6"/>
        <v>0</v>
      </c>
      <c r="AK4">
        <f t="shared" si="6"/>
        <v>5</v>
      </c>
    </row>
    <row r="5" spans="1:37" x14ac:dyDescent="0.25">
      <c r="A5" s="9">
        <v>3</v>
      </c>
      <c r="B5">
        <f t="shared" si="7"/>
        <v>3</v>
      </c>
      <c r="C5">
        <f t="shared" si="8"/>
        <v>0</v>
      </c>
      <c r="D5">
        <f t="shared" si="0"/>
        <v>3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1"/>
        <v>6</v>
      </c>
      <c r="I5">
        <f t="shared" si="9"/>
        <v>0</v>
      </c>
      <c r="J5">
        <f t="shared" si="2"/>
        <v>2</v>
      </c>
      <c r="K5">
        <f t="shared" si="2"/>
        <v>1</v>
      </c>
      <c r="L5">
        <f t="shared" si="2"/>
        <v>0</v>
      </c>
      <c r="M5">
        <f t="shared" si="2"/>
        <v>6</v>
      </c>
      <c r="N5">
        <f t="shared" si="1"/>
        <v>9</v>
      </c>
      <c r="O5">
        <f t="shared" si="10"/>
        <v>0</v>
      </c>
      <c r="P5">
        <f t="shared" si="3"/>
        <v>1</v>
      </c>
      <c r="Q5">
        <f t="shared" si="3"/>
        <v>4</v>
      </c>
      <c r="R5">
        <f t="shared" si="3"/>
        <v>3</v>
      </c>
      <c r="S5">
        <f t="shared" si="3"/>
        <v>2</v>
      </c>
      <c r="T5">
        <f t="shared" si="1"/>
        <v>12</v>
      </c>
      <c r="U5">
        <f t="shared" si="11"/>
        <v>0</v>
      </c>
      <c r="V5">
        <f t="shared" si="4"/>
        <v>0</v>
      </c>
      <c r="W5">
        <f t="shared" si="4"/>
        <v>2</v>
      </c>
      <c r="X5">
        <f t="shared" si="4"/>
        <v>0</v>
      </c>
      <c r="Y5">
        <f t="shared" si="4"/>
        <v>5</v>
      </c>
      <c r="Z5">
        <f t="shared" si="1"/>
        <v>15</v>
      </c>
      <c r="AA5">
        <f t="shared" si="12"/>
        <v>0</v>
      </c>
      <c r="AB5">
        <f t="shared" si="5"/>
        <v>3</v>
      </c>
      <c r="AC5">
        <f t="shared" si="5"/>
        <v>0</v>
      </c>
      <c r="AD5">
        <f t="shared" si="5"/>
        <v>3</v>
      </c>
      <c r="AE5">
        <f t="shared" si="5"/>
        <v>1</v>
      </c>
      <c r="AF5">
        <f t="shared" si="1"/>
        <v>18</v>
      </c>
      <c r="AG5">
        <f t="shared" si="13"/>
        <v>0</v>
      </c>
      <c r="AH5">
        <f t="shared" si="6"/>
        <v>2</v>
      </c>
      <c r="AI5">
        <f t="shared" si="6"/>
        <v>3</v>
      </c>
      <c r="AJ5">
        <f t="shared" si="6"/>
        <v>0</v>
      </c>
      <c r="AK5">
        <f t="shared" si="6"/>
        <v>4</v>
      </c>
    </row>
    <row r="6" spans="1:37" x14ac:dyDescent="0.25">
      <c r="A6" s="9">
        <v>4</v>
      </c>
      <c r="B6">
        <f t="shared" si="7"/>
        <v>4</v>
      </c>
      <c r="C6">
        <f t="shared" si="8"/>
        <v>1</v>
      </c>
      <c r="D6">
        <f t="shared" si="0"/>
        <v>0</v>
      </c>
      <c r="E6">
        <f t="shared" si="0"/>
        <v>4</v>
      </c>
      <c r="F6">
        <f t="shared" si="0"/>
        <v>4</v>
      </c>
      <c r="G6">
        <f t="shared" si="0"/>
        <v>4</v>
      </c>
      <c r="H6">
        <f t="shared" si="1"/>
        <v>8</v>
      </c>
      <c r="I6">
        <f t="shared" si="9"/>
        <v>2</v>
      </c>
      <c r="J6">
        <f t="shared" si="2"/>
        <v>0</v>
      </c>
      <c r="K6">
        <f t="shared" si="2"/>
        <v>3</v>
      </c>
      <c r="L6">
        <f t="shared" si="2"/>
        <v>2</v>
      </c>
      <c r="M6">
        <f t="shared" si="2"/>
        <v>1</v>
      </c>
      <c r="N6">
        <f t="shared" si="1"/>
        <v>12</v>
      </c>
      <c r="O6">
        <f t="shared" si="10"/>
        <v>0</v>
      </c>
      <c r="P6">
        <f t="shared" si="3"/>
        <v>0</v>
      </c>
      <c r="Q6">
        <f t="shared" si="3"/>
        <v>2</v>
      </c>
      <c r="R6">
        <f t="shared" si="3"/>
        <v>0</v>
      </c>
      <c r="S6">
        <f t="shared" si="3"/>
        <v>5</v>
      </c>
      <c r="T6">
        <f t="shared" si="1"/>
        <v>16</v>
      </c>
      <c r="U6">
        <f t="shared" si="11"/>
        <v>1</v>
      </c>
      <c r="V6">
        <f t="shared" si="4"/>
        <v>0</v>
      </c>
      <c r="W6">
        <f t="shared" si="4"/>
        <v>1</v>
      </c>
      <c r="X6">
        <f t="shared" si="4"/>
        <v>4</v>
      </c>
      <c r="Y6">
        <f t="shared" si="4"/>
        <v>2</v>
      </c>
      <c r="Z6">
        <f t="shared" si="1"/>
        <v>20</v>
      </c>
      <c r="AA6">
        <f t="shared" si="12"/>
        <v>2</v>
      </c>
      <c r="AB6">
        <f t="shared" si="5"/>
        <v>0</v>
      </c>
      <c r="AC6">
        <f t="shared" si="5"/>
        <v>0</v>
      </c>
      <c r="AD6">
        <f t="shared" si="5"/>
        <v>2</v>
      </c>
      <c r="AE6">
        <f t="shared" si="5"/>
        <v>6</v>
      </c>
      <c r="AF6">
        <f t="shared" si="1"/>
        <v>24</v>
      </c>
      <c r="AG6">
        <f t="shared" si="13"/>
        <v>0</v>
      </c>
      <c r="AH6">
        <f t="shared" si="6"/>
        <v>0</v>
      </c>
      <c r="AI6">
        <f t="shared" si="6"/>
        <v>4</v>
      </c>
      <c r="AJ6">
        <f t="shared" si="6"/>
        <v>0</v>
      </c>
      <c r="AK6">
        <f t="shared" si="6"/>
        <v>3</v>
      </c>
    </row>
    <row r="7" spans="1:37" x14ac:dyDescent="0.25">
      <c r="A7" s="9">
        <v>5</v>
      </c>
      <c r="B7">
        <f t="shared" si="7"/>
        <v>5</v>
      </c>
      <c r="C7">
        <f t="shared" si="8"/>
        <v>2</v>
      </c>
      <c r="D7">
        <f t="shared" si="0"/>
        <v>1</v>
      </c>
      <c r="E7">
        <f t="shared" si="0"/>
        <v>0</v>
      </c>
      <c r="F7">
        <f t="shared" si="0"/>
        <v>5</v>
      </c>
      <c r="G7">
        <f t="shared" si="0"/>
        <v>5</v>
      </c>
      <c r="H7">
        <f t="shared" si="1"/>
        <v>10</v>
      </c>
      <c r="I7">
        <f t="shared" si="9"/>
        <v>1</v>
      </c>
      <c r="J7">
        <f t="shared" si="2"/>
        <v>2</v>
      </c>
      <c r="K7">
        <f t="shared" si="2"/>
        <v>0</v>
      </c>
      <c r="L7">
        <f t="shared" si="2"/>
        <v>4</v>
      </c>
      <c r="M7">
        <f t="shared" si="2"/>
        <v>3</v>
      </c>
      <c r="N7">
        <f t="shared" si="1"/>
        <v>15</v>
      </c>
      <c r="O7">
        <f t="shared" si="10"/>
        <v>0</v>
      </c>
      <c r="P7">
        <f t="shared" si="3"/>
        <v>3</v>
      </c>
      <c r="Q7">
        <f t="shared" si="3"/>
        <v>0</v>
      </c>
      <c r="R7">
        <f t="shared" si="3"/>
        <v>3</v>
      </c>
      <c r="S7">
        <f t="shared" si="3"/>
        <v>1</v>
      </c>
      <c r="T7">
        <f t="shared" si="1"/>
        <v>20</v>
      </c>
      <c r="U7">
        <f t="shared" si="11"/>
        <v>2</v>
      </c>
      <c r="V7">
        <f t="shared" si="4"/>
        <v>0</v>
      </c>
      <c r="W7">
        <f t="shared" si="4"/>
        <v>0</v>
      </c>
      <c r="X7">
        <f t="shared" si="4"/>
        <v>2</v>
      </c>
      <c r="Y7">
        <f t="shared" si="4"/>
        <v>6</v>
      </c>
      <c r="Z7">
        <f t="shared" si="1"/>
        <v>25</v>
      </c>
      <c r="AA7">
        <f t="shared" si="12"/>
        <v>1</v>
      </c>
      <c r="AB7">
        <f t="shared" si="5"/>
        <v>1</v>
      </c>
      <c r="AC7">
        <f t="shared" si="5"/>
        <v>0</v>
      </c>
      <c r="AD7">
        <f t="shared" si="5"/>
        <v>1</v>
      </c>
      <c r="AE7">
        <f t="shared" si="5"/>
        <v>4</v>
      </c>
      <c r="AF7">
        <f t="shared" si="1"/>
        <v>30</v>
      </c>
      <c r="AG7">
        <f t="shared" si="13"/>
        <v>0</v>
      </c>
      <c r="AH7">
        <f t="shared" si="6"/>
        <v>2</v>
      </c>
      <c r="AI7">
        <f t="shared" si="6"/>
        <v>0</v>
      </c>
      <c r="AJ7">
        <f t="shared" si="6"/>
        <v>0</v>
      </c>
      <c r="AK7">
        <f t="shared" si="6"/>
        <v>2</v>
      </c>
    </row>
    <row r="8" spans="1:37" x14ac:dyDescent="0.25">
      <c r="A8" s="9">
        <v>6</v>
      </c>
      <c r="B8">
        <f t="shared" si="7"/>
        <v>6</v>
      </c>
      <c r="C8">
        <f t="shared" si="8"/>
        <v>0</v>
      </c>
      <c r="D8">
        <f t="shared" si="0"/>
        <v>2</v>
      </c>
      <c r="E8">
        <f t="shared" si="0"/>
        <v>1</v>
      </c>
      <c r="F8">
        <f t="shared" si="0"/>
        <v>0</v>
      </c>
      <c r="G8">
        <f t="shared" si="0"/>
        <v>6</v>
      </c>
      <c r="H8">
        <f t="shared" si="1"/>
        <v>12</v>
      </c>
      <c r="I8">
        <f t="shared" si="9"/>
        <v>0</v>
      </c>
      <c r="J8">
        <f t="shared" si="2"/>
        <v>0</v>
      </c>
      <c r="K8">
        <f t="shared" si="2"/>
        <v>2</v>
      </c>
      <c r="L8">
        <f t="shared" si="2"/>
        <v>0</v>
      </c>
      <c r="M8">
        <f t="shared" si="2"/>
        <v>5</v>
      </c>
      <c r="N8">
        <f t="shared" si="1"/>
        <v>18</v>
      </c>
      <c r="O8">
        <f t="shared" si="10"/>
        <v>0</v>
      </c>
      <c r="P8">
        <f t="shared" si="3"/>
        <v>2</v>
      </c>
      <c r="Q8">
        <f t="shared" si="3"/>
        <v>3</v>
      </c>
      <c r="R8">
        <f t="shared" si="3"/>
        <v>0</v>
      </c>
      <c r="S8">
        <f t="shared" si="3"/>
        <v>4</v>
      </c>
      <c r="T8">
        <f t="shared" si="1"/>
        <v>24</v>
      </c>
      <c r="U8">
        <f t="shared" si="11"/>
        <v>0</v>
      </c>
      <c r="V8">
        <f t="shared" si="4"/>
        <v>0</v>
      </c>
      <c r="W8">
        <f t="shared" si="4"/>
        <v>4</v>
      </c>
      <c r="X8">
        <f t="shared" si="4"/>
        <v>0</v>
      </c>
      <c r="Y8">
        <f t="shared" si="4"/>
        <v>3</v>
      </c>
      <c r="Z8">
        <f t="shared" si="1"/>
        <v>30</v>
      </c>
      <c r="AA8">
        <f t="shared" si="12"/>
        <v>0</v>
      </c>
      <c r="AB8">
        <f t="shared" si="5"/>
        <v>2</v>
      </c>
      <c r="AC8">
        <f t="shared" si="5"/>
        <v>0</v>
      </c>
      <c r="AD8">
        <f t="shared" si="5"/>
        <v>0</v>
      </c>
      <c r="AE8">
        <f t="shared" si="5"/>
        <v>2</v>
      </c>
      <c r="AF8">
        <f t="shared" si="1"/>
        <v>36</v>
      </c>
      <c r="AG8">
        <f t="shared" si="13"/>
        <v>0</v>
      </c>
      <c r="AH8">
        <f t="shared" si="6"/>
        <v>0</v>
      </c>
      <c r="AI8">
        <f t="shared" si="6"/>
        <v>1</v>
      </c>
      <c r="AJ8">
        <f t="shared" si="6"/>
        <v>0</v>
      </c>
      <c r="AK8">
        <f t="shared" si="6"/>
        <v>1</v>
      </c>
    </row>
    <row r="9" spans="1:37" x14ac:dyDescent="0.25">
      <c r="A9" s="9">
        <v>7</v>
      </c>
      <c r="B9">
        <f t="shared" si="7"/>
        <v>7</v>
      </c>
      <c r="C9">
        <f t="shared" si="8"/>
        <v>1</v>
      </c>
      <c r="D9">
        <f t="shared" si="0"/>
        <v>3</v>
      </c>
      <c r="E9">
        <f t="shared" si="0"/>
        <v>2</v>
      </c>
      <c r="F9">
        <f t="shared" si="0"/>
        <v>1</v>
      </c>
      <c r="G9">
        <f t="shared" si="0"/>
        <v>0</v>
      </c>
      <c r="H9">
        <f t="shared" si="1"/>
        <v>14</v>
      </c>
      <c r="I9">
        <f t="shared" si="9"/>
        <v>2</v>
      </c>
      <c r="J9">
        <f t="shared" si="2"/>
        <v>2</v>
      </c>
      <c r="K9">
        <f t="shared" si="2"/>
        <v>4</v>
      </c>
      <c r="L9">
        <f t="shared" si="2"/>
        <v>2</v>
      </c>
      <c r="M9">
        <f t="shared" si="2"/>
        <v>0</v>
      </c>
      <c r="N9">
        <f t="shared" si="1"/>
        <v>21</v>
      </c>
      <c r="O9">
        <f t="shared" si="10"/>
        <v>0</v>
      </c>
      <c r="P9">
        <f t="shared" si="3"/>
        <v>1</v>
      </c>
      <c r="Q9">
        <f t="shared" si="3"/>
        <v>1</v>
      </c>
      <c r="R9">
        <f t="shared" si="3"/>
        <v>3</v>
      </c>
      <c r="S9">
        <f t="shared" si="3"/>
        <v>0</v>
      </c>
      <c r="T9">
        <f t="shared" si="1"/>
        <v>28</v>
      </c>
      <c r="U9">
        <f t="shared" si="11"/>
        <v>1</v>
      </c>
      <c r="V9">
        <f t="shared" si="4"/>
        <v>0</v>
      </c>
      <c r="W9">
        <f t="shared" si="4"/>
        <v>3</v>
      </c>
      <c r="X9">
        <f t="shared" si="4"/>
        <v>4</v>
      </c>
      <c r="Y9">
        <f t="shared" si="4"/>
        <v>0</v>
      </c>
      <c r="Z9">
        <f t="shared" si="1"/>
        <v>35</v>
      </c>
      <c r="AA9">
        <f t="shared" si="12"/>
        <v>2</v>
      </c>
      <c r="AB9">
        <f t="shared" si="5"/>
        <v>3</v>
      </c>
      <c r="AC9">
        <f t="shared" si="5"/>
        <v>0</v>
      </c>
      <c r="AD9">
        <f t="shared" si="5"/>
        <v>5</v>
      </c>
      <c r="AE9">
        <f t="shared" si="5"/>
        <v>0</v>
      </c>
      <c r="AF9">
        <f t="shared" si="1"/>
        <v>42</v>
      </c>
      <c r="AG9">
        <f t="shared" si="13"/>
        <v>0</v>
      </c>
      <c r="AH9">
        <f t="shared" si="6"/>
        <v>2</v>
      </c>
      <c r="AI9">
        <f t="shared" si="6"/>
        <v>2</v>
      </c>
      <c r="AJ9">
        <f t="shared" si="6"/>
        <v>0</v>
      </c>
      <c r="AK9">
        <f t="shared" si="6"/>
        <v>0</v>
      </c>
    </row>
    <row r="10" spans="1:37" x14ac:dyDescent="0.25">
      <c r="A10" s="9">
        <v>8</v>
      </c>
      <c r="B10">
        <f t="shared" si="7"/>
        <v>8</v>
      </c>
      <c r="C10">
        <f t="shared" si="8"/>
        <v>2</v>
      </c>
      <c r="D10">
        <f t="shared" si="0"/>
        <v>0</v>
      </c>
      <c r="E10">
        <f t="shared" si="0"/>
        <v>3</v>
      </c>
      <c r="F10">
        <f t="shared" si="0"/>
        <v>2</v>
      </c>
      <c r="G10">
        <f t="shared" si="0"/>
        <v>1</v>
      </c>
      <c r="H10">
        <f t="shared" si="1"/>
        <v>16</v>
      </c>
      <c r="I10">
        <f t="shared" si="9"/>
        <v>1</v>
      </c>
      <c r="J10">
        <f t="shared" si="2"/>
        <v>0</v>
      </c>
      <c r="K10">
        <f t="shared" si="2"/>
        <v>1</v>
      </c>
      <c r="L10">
        <f t="shared" si="2"/>
        <v>4</v>
      </c>
      <c r="M10">
        <f t="shared" si="2"/>
        <v>2</v>
      </c>
      <c r="N10">
        <f t="shared" si="1"/>
        <v>24</v>
      </c>
      <c r="O10">
        <f t="shared" si="10"/>
        <v>0</v>
      </c>
      <c r="P10">
        <f t="shared" si="3"/>
        <v>0</v>
      </c>
      <c r="Q10">
        <f t="shared" si="3"/>
        <v>4</v>
      </c>
      <c r="R10">
        <f t="shared" si="3"/>
        <v>0</v>
      </c>
      <c r="S10">
        <f t="shared" si="3"/>
        <v>3</v>
      </c>
      <c r="T10">
        <f t="shared" si="1"/>
        <v>32</v>
      </c>
      <c r="U10">
        <f t="shared" si="11"/>
        <v>2</v>
      </c>
      <c r="V10">
        <f t="shared" si="4"/>
        <v>0</v>
      </c>
      <c r="W10">
        <f t="shared" si="4"/>
        <v>2</v>
      </c>
      <c r="X10">
        <f t="shared" si="4"/>
        <v>2</v>
      </c>
      <c r="Y10">
        <f t="shared" si="4"/>
        <v>4</v>
      </c>
      <c r="Z10">
        <f t="shared" si="1"/>
        <v>40</v>
      </c>
      <c r="AA10">
        <f t="shared" si="12"/>
        <v>1</v>
      </c>
      <c r="AB10">
        <f t="shared" si="5"/>
        <v>0</v>
      </c>
      <c r="AC10">
        <f t="shared" si="5"/>
        <v>0</v>
      </c>
      <c r="AD10">
        <f t="shared" si="5"/>
        <v>4</v>
      </c>
      <c r="AE10">
        <f t="shared" si="5"/>
        <v>5</v>
      </c>
      <c r="AF10">
        <f t="shared" si="1"/>
        <v>48</v>
      </c>
      <c r="AG10">
        <f t="shared" si="13"/>
        <v>0</v>
      </c>
      <c r="AH10">
        <f t="shared" si="6"/>
        <v>0</v>
      </c>
      <c r="AI10">
        <f t="shared" si="6"/>
        <v>3</v>
      </c>
      <c r="AJ10">
        <f t="shared" si="6"/>
        <v>0</v>
      </c>
      <c r="AK10">
        <f t="shared" si="6"/>
        <v>6</v>
      </c>
    </row>
    <row r="11" spans="1:37" x14ac:dyDescent="0.25">
      <c r="A11" s="9">
        <v>9</v>
      </c>
      <c r="B11">
        <f t="shared" si="7"/>
        <v>9</v>
      </c>
      <c r="C11">
        <f t="shared" si="8"/>
        <v>0</v>
      </c>
      <c r="D11">
        <f t="shared" si="0"/>
        <v>1</v>
      </c>
      <c r="E11">
        <f t="shared" si="0"/>
        <v>4</v>
      </c>
      <c r="F11">
        <f t="shared" si="0"/>
        <v>3</v>
      </c>
      <c r="G11">
        <f t="shared" si="0"/>
        <v>2</v>
      </c>
      <c r="H11">
        <f t="shared" si="1"/>
        <v>18</v>
      </c>
      <c r="I11">
        <f t="shared" si="9"/>
        <v>0</v>
      </c>
      <c r="J11">
        <f t="shared" si="2"/>
        <v>2</v>
      </c>
      <c r="K11">
        <f t="shared" si="2"/>
        <v>3</v>
      </c>
      <c r="L11">
        <f t="shared" si="2"/>
        <v>0</v>
      </c>
      <c r="M11">
        <f t="shared" si="2"/>
        <v>4</v>
      </c>
      <c r="N11">
        <f t="shared" si="1"/>
        <v>27</v>
      </c>
      <c r="O11">
        <f t="shared" si="10"/>
        <v>0</v>
      </c>
      <c r="P11">
        <f t="shared" si="3"/>
        <v>3</v>
      </c>
      <c r="Q11">
        <f t="shared" si="3"/>
        <v>2</v>
      </c>
      <c r="R11">
        <f t="shared" si="3"/>
        <v>3</v>
      </c>
      <c r="S11">
        <f t="shared" si="3"/>
        <v>6</v>
      </c>
      <c r="T11">
        <f t="shared" si="1"/>
        <v>36</v>
      </c>
      <c r="U11">
        <f t="shared" si="11"/>
        <v>0</v>
      </c>
      <c r="V11">
        <f t="shared" si="4"/>
        <v>0</v>
      </c>
      <c r="W11">
        <f t="shared" si="4"/>
        <v>1</v>
      </c>
      <c r="X11">
        <f t="shared" si="4"/>
        <v>0</v>
      </c>
      <c r="Y11">
        <f t="shared" si="4"/>
        <v>1</v>
      </c>
      <c r="Z11">
        <f t="shared" si="1"/>
        <v>45</v>
      </c>
      <c r="AA11">
        <f t="shared" si="12"/>
        <v>0</v>
      </c>
      <c r="AB11">
        <f t="shared" si="5"/>
        <v>1</v>
      </c>
      <c r="AC11">
        <f t="shared" si="5"/>
        <v>0</v>
      </c>
      <c r="AD11">
        <f t="shared" si="5"/>
        <v>3</v>
      </c>
      <c r="AE11">
        <f t="shared" si="5"/>
        <v>3</v>
      </c>
      <c r="AF11">
        <f t="shared" si="1"/>
        <v>54</v>
      </c>
      <c r="AG11">
        <f t="shared" si="13"/>
        <v>0</v>
      </c>
      <c r="AH11">
        <f t="shared" si="6"/>
        <v>2</v>
      </c>
      <c r="AI11">
        <f t="shared" si="6"/>
        <v>4</v>
      </c>
      <c r="AJ11">
        <f t="shared" si="6"/>
        <v>0</v>
      </c>
      <c r="AK11">
        <f t="shared" si="6"/>
        <v>5</v>
      </c>
    </row>
    <row r="12" spans="1:37" x14ac:dyDescent="0.25">
      <c r="A12" s="9">
        <v>10</v>
      </c>
      <c r="B12">
        <f t="shared" si="7"/>
        <v>10</v>
      </c>
      <c r="C12">
        <f t="shared" si="8"/>
        <v>1</v>
      </c>
      <c r="D12">
        <f t="shared" si="0"/>
        <v>2</v>
      </c>
      <c r="E12">
        <f t="shared" si="0"/>
        <v>0</v>
      </c>
      <c r="F12">
        <f t="shared" si="0"/>
        <v>4</v>
      </c>
      <c r="G12">
        <f t="shared" si="0"/>
        <v>3</v>
      </c>
      <c r="H12">
        <f t="shared" si="1"/>
        <v>20</v>
      </c>
      <c r="I12">
        <f t="shared" si="9"/>
        <v>2</v>
      </c>
      <c r="J12">
        <f t="shared" si="2"/>
        <v>0</v>
      </c>
      <c r="K12">
        <f t="shared" si="2"/>
        <v>0</v>
      </c>
      <c r="L12">
        <f t="shared" si="2"/>
        <v>2</v>
      </c>
      <c r="M12">
        <f t="shared" si="2"/>
        <v>6</v>
      </c>
      <c r="N12">
        <f t="shared" si="1"/>
        <v>30</v>
      </c>
      <c r="O12">
        <f t="shared" si="10"/>
        <v>0</v>
      </c>
      <c r="P12">
        <f t="shared" si="3"/>
        <v>2</v>
      </c>
      <c r="Q12">
        <f t="shared" si="3"/>
        <v>0</v>
      </c>
      <c r="R12">
        <f t="shared" si="3"/>
        <v>0</v>
      </c>
      <c r="S12">
        <f t="shared" si="3"/>
        <v>2</v>
      </c>
      <c r="T12">
        <f t="shared" si="1"/>
        <v>40</v>
      </c>
      <c r="U12">
        <f t="shared" si="11"/>
        <v>1</v>
      </c>
      <c r="V12">
        <f t="shared" si="4"/>
        <v>0</v>
      </c>
      <c r="W12">
        <f t="shared" si="4"/>
        <v>0</v>
      </c>
      <c r="X12">
        <f t="shared" si="4"/>
        <v>4</v>
      </c>
      <c r="Y12">
        <f t="shared" si="4"/>
        <v>5</v>
      </c>
      <c r="Z12">
        <f t="shared" si="1"/>
        <v>50</v>
      </c>
      <c r="AA12">
        <f t="shared" si="12"/>
        <v>2</v>
      </c>
      <c r="AB12">
        <f t="shared" si="5"/>
        <v>2</v>
      </c>
      <c r="AC12">
        <f t="shared" si="5"/>
        <v>0</v>
      </c>
      <c r="AD12">
        <f t="shared" si="5"/>
        <v>2</v>
      </c>
      <c r="AE12">
        <f t="shared" si="5"/>
        <v>1</v>
      </c>
      <c r="AF12">
        <f t="shared" si="1"/>
        <v>60</v>
      </c>
      <c r="AG12">
        <f t="shared" si="13"/>
        <v>0</v>
      </c>
      <c r="AH12">
        <f t="shared" si="6"/>
        <v>0</v>
      </c>
      <c r="AI12">
        <f t="shared" si="6"/>
        <v>0</v>
      </c>
      <c r="AJ12">
        <f t="shared" si="6"/>
        <v>0</v>
      </c>
      <c r="AK12">
        <f t="shared" si="6"/>
        <v>4</v>
      </c>
    </row>
    <row r="13" spans="1:37" x14ac:dyDescent="0.25">
      <c r="A13" s="9">
        <v>11</v>
      </c>
      <c r="B13">
        <f t="shared" si="7"/>
        <v>11</v>
      </c>
      <c r="C13">
        <f t="shared" si="8"/>
        <v>2</v>
      </c>
      <c r="D13">
        <f t="shared" si="0"/>
        <v>3</v>
      </c>
      <c r="E13">
        <f t="shared" si="0"/>
        <v>1</v>
      </c>
      <c r="F13">
        <f t="shared" si="0"/>
        <v>5</v>
      </c>
      <c r="G13">
        <f t="shared" si="0"/>
        <v>4</v>
      </c>
      <c r="H13">
        <f t="shared" si="1"/>
        <v>22</v>
      </c>
      <c r="I13">
        <f t="shared" si="9"/>
        <v>1</v>
      </c>
      <c r="J13">
        <f t="shared" si="2"/>
        <v>2</v>
      </c>
      <c r="K13">
        <f t="shared" si="2"/>
        <v>2</v>
      </c>
      <c r="L13">
        <f t="shared" si="2"/>
        <v>4</v>
      </c>
      <c r="M13">
        <f t="shared" si="2"/>
        <v>1</v>
      </c>
      <c r="N13">
        <f t="shared" si="1"/>
        <v>33</v>
      </c>
      <c r="O13">
        <f t="shared" si="10"/>
        <v>0</v>
      </c>
      <c r="P13">
        <f t="shared" si="3"/>
        <v>1</v>
      </c>
      <c r="Q13">
        <f t="shared" si="3"/>
        <v>3</v>
      </c>
      <c r="R13">
        <f t="shared" si="3"/>
        <v>3</v>
      </c>
      <c r="S13">
        <f t="shared" si="3"/>
        <v>5</v>
      </c>
      <c r="T13">
        <f t="shared" si="1"/>
        <v>44</v>
      </c>
      <c r="U13">
        <f t="shared" si="11"/>
        <v>2</v>
      </c>
      <c r="V13">
        <f t="shared" si="4"/>
        <v>0</v>
      </c>
      <c r="W13">
        <f t="shared" si="4"/>
        <v>4</v>
      </c>
      <c r="X13">
        <f t="shared" si="4"/>
        <v>2</v>
      </c>
      <c r="Y13">
        <f t="shared" si="4"/>
        <v>2</v>
      </c>
      <c r="Z13">
        <f t="shared" si="1"/>
        <v>55</v>
      </c>
      <c r="AA13">
        <f t="shared" si="12"/>
        <v>1</v>
      </c>
      <c r="AB13">
        <f t="shared" si="5"/>
        <v>3</v>
      </c>
      <c r="AC13">
        <f t="shared" si="5"/>
        <v>0</v>
      </c>
      <c r="AD13">
        <f t="shared" si="5"/>
        <v>1</v>
      </c>
      <c r="AE13">
        <f t="shared" si="5"/>
        <v>6</v>
      </c>
      <c r="AF13">
        <f t="shared" si="1"/>
        <v>66</v>
      </c>
      <c r="AG13">
        <f t="shared" si="13"/>
        <v>0</v>
      </c>
      <c r="AH13">
        <f t="shared" si="6"/>
        <v>2</v>
      </c>
      <c r="AI13">
        <f t="shared" si="6"/>
        <v>1</v>
      </c>
      <c r="AJ13">
        <f t="shared" si="6"/>
        <v>0</v>
      </c>
      <c r="AK13">
        <f t="shared" si="6"/>
        <v>3</v>
      </c>
    </row>
    <row r="14" spans="1:37" x14ac:dyDescent="0.25">
      <c r="A14" s="9">
        <v>12</v>
      </c>
      <c r="B14">
        <f t="shared" si="7"/>
        <v>12</v>
      </c>
      <c r="C14">
        <f t="shared" si="8"/>
        <v>0</v>
      </c>
      <c r="D14">
        <f t="shared" si="0"/>
        <v>0</v>
      </c>
      <c r="E14">
        <f t="shared" si="0"/>
        <v>2</v>
      </c>
      <c r="F14">
        <f t="shared" si="0"/>
        <v>0</v>
      </c>
      <c r="G14">
        <f t="shared" si="0"/>
        <v>5</v>
      </c>
      <c r="H14">
        <f t="shared" si="1"/>
        <v>24</v>
      </c>
      <c r="I14">
        <f t="shared" si="9"/>
        <v>0</v>
      </c>
      <c r="J14">
        <f t="shared" si="2"/>
        <v>0</v>
      </c>
      <c r="K14">
        <f t="shared" si="2"/>
        <v>4</v>
      </c>
      <c r="L14">
        <f t="shared" si="2"/>
        <v>0</v>
      </c>
      <c r="M14">
        <f t="shared" si="2"/>
        <v>3</v>
      </c>
      <c r="N14">
        <f t="shared" si="1"/>
        <v>36</v>
      </c>
      <c r="O14">
        <f t="shared" si="10"/>
        <v>0</v>
      </c>
      <c r="P14">
        <f t="shared" si="3"/>
        <v>0</v>
      </c>
      <c r="Q14">
        <f t="shared" si="3"/>
        <v>1</v>
      </c>
      <c r="R14">
        <f t="shared" si="3"/>
        <v>0</v>
      </c>
      <c r="S14">
        <f t="shared" si="3"/>
        <v>1</v>
      </c>
      <c r="T14">
        <f t="shared" si="1"/>
        <v>48</v>
      </c>
      <c r="U14">
        <f t="shared" si="11"/>
        <v>0</v>
      </c>
      <c r="V14">
        <f t="shared" si="4"/>
        <v>0</v>
      </c>
      <c r="W14">
        <f t="shared" si="4"/>
        <v>3</v>
      </c>
      <c r="X14">
        <f t="shared" si="4"/>
        <v>0</v>
      </c>
      <c r="Y14">
        <f t="shared" si="4"/>
        <v>6</v>
      </c>
      <c r="Z14">
        <f t="shared" si="1"/>
        <v>60</v>
      </c>
      <c r="AA14">
        <f t="shared" si="12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4</v>
      </c>
      <c r="AF14">
        <f t="shared" si="1"/>
        <v>72</v>
      </c>
      <c r="AG14">
        <f t="shared" si="13"/>
        <v>0</v>
      </c>
      <c r="AH14">
        <f t="shared" si="6"/>
        <v>0</v>
      </c>
      <c r="AI14">
        <f t="shared" si="6"/>
        <v>2</v>
      </c>
      <c r="AJ14">
        <f t="shared" si="6"/>
        <v>0</v>
      </c>
      <c r="AK14">
        <f t="shared" si="6"/>
        <v>2</v>
      </c>
    </row>
    <row r="15" spans="1:37" x14ac:dyDescent="0.25">
      <c r="A15" s="9">
        <v>13</v>
      </c>
      <c r="B15">
        <f t="shared" si="7"/>
        <v>13</v>
      </c>
      <c r="C15">
        <f t="shared" si="8"/>
        <v>1</v>
      </c>
      <c r="D15">
        <f t="shared" si="0"/>
        <v>1</v>
      </c>
      <c r="E15">
        <f t="shared" si="0"/>
        <v>3</v>
      </c>
      <c r="F15">
        <f t="shared" si="0"/>
        <v>1</v>
      </c>
      <c r="G15">
        <f t="shared" si="0"/>
        <v>6</v>
      </c>
      <c r="H15">
        <f t="shared" si="1"/>
        <v>26</v>
      </c>
      <c r="I15">
        <f t="shared" si="9"/>
        <v>2</v>
      </c>
      <c r="J15">
        <f t="shared" si="2"/>
        <v>2</v>
      </c>
      <c r="K15">
        <f t="shared" si="2"/>
        <v>1</v>
      </c>
      <c r="L15">
        <f t="shared" si="2"/>
        <v>2</v>
      </c>
      <c r="M15">
        <f t="shared" si="2"/>
        <v>5</v>
      </c>
      <c r="N15">
        <f t="shared" si="1"/>
        <v>39</v>
      </c>
      <c r="O15">
        <f t="shared" si="10"/>
        <v>0</v>
      </c>
      <c r="P15">
        <f t="shared" si="3"/>
        <v>3</v>
      </c>
      <c r="Q15">
        <f t="shared" si="3"/>
        <v>4</v>
      </c>
      <c r="R15">
        <f t="shared" si="3"/>
        <v>3</v>
      </c>
      <c r="S15">
        <f t="shared" si="3"/>
        <v>4</v>
      </c>
      <c r="T15">
        <f t="shared" si="1"/>
        <v>52</v>
      </c>
      <c r="U15">
        <f t="shared" si="11"/>
        <v>1</v>
      </c>
      <c r="V15">
        <f t="shared" si="4"/>
        <v>0</v>
      </c>
      <c r="W15">
        <f t="shared" si="4"/>
        <v>2</v>
      </c>
      <c r="X15">
        <f t="shared" si="4"/>
        <v>4</v>
      </c>
      <c r="Y15">
        <f t="shared" si="4"/>
        <v>3</v>
      </c>
      <c r="Z15">
        <f t="shared" si="1"/>
        <v>65</v>
      </c>
      <c r="AA15">
        <f t="shared" si="12"/>
        <v>2</v>
      </c>
      <c r="AB15">
        <f t="shared" si="5"/>
        <v>1</v>
      </c>
      <c r="AC15">
        <f t="shared" si="5"/>
        <v>0</v>
      </c>
      <c r="AD15">
        <f t="shared" si="5"/>
        <v>5</v>
      </c>
      <c r="AE15">
        <f t="shared" si="5"/>
        <v>2</v>
      </c>
      <c r="AF15">
        <f t="shared" si="1"/>
        <v>78</v>
      </c>
      <c r="AG15">
        <f t="shared" si="13"/>
        <v>0</v>
      </c>
      <c r="AH15">
        <f t="shared" si="6"/>
        <v>2</v>
      </c>
      <c r="AI15">
        <f t="shared" si="6"/>
        <v>3</v>
      </c>
      <c r="AJ15">
        <f t="shared" si="6"/>
        <v>0</v>
      </c>
      <c r="AK15">
        <f t="shared" si="6"/>
        <v>1</v>
      </c>
    </row>
    <row r="16" spans="1:37" x14ac:dyDescent="0.25">
      <c r="A16" s="9">
        <v>14</v>
      </c>
      <c r="B16">
        <f t="shared" si="7"/>
        <v>14</v>
      </c>
      <c r="C16">
        <f t="shared" si="8"/>
        <v>2</v>
      </c>
      <c r="D16">
        <f t="shared" si="0"/>
        <v>2</v>
      </c>
      <c r="E16">
        <f t="shared" si="0"/>
        <v>4</v>
      </c>
      <c r="F16">
        <f t="shared" si="0"/>
        <v>2</v>
      </c>
      <c r="G16">
        <f t="shared" si="0"/>
        <v>0</v>
      </c>
      <c r="H16">
        <f t="shared" si="1"/>
        <v>28</v>
      </c>
      <c r="I16">
        <f t="shared" si="9"/>
        <v>1</v>
      </c>
      <c r="J16">
        <f t="shared" si="2"/>
        <v>0</v>
      </c>
      <c r="K16">
        <f t="shared" si="2"/>
        <v>3</v>
      </c>
      <c r="L16">
        <f t="shared" si="2"/>
        <v>4</v>
      </c>
      <c r="M16">
        <f t="shared" si="2"/>
        <v>0</v>
      </c>
      <c r="N16">
        <f t="shared" si="1"/>
        <v>42</v>
      </c>
      <c r="O16">
        <f t="shared" si="10"/>
        <v>0</v>
      </c>
      <c r="P16">
        <f t="shared" si="3"/>
        <v>2</v>
      </c>
      <c r="Q16">
        <f t="shared" si="3"/>
        <v>2</v>
      </c>
      <c r="R16">
        <f t="shared" si="3"/>
        <v>0</v>
      </c>
      <c r="S16">
        <f t="shared" si="3"/>
        <v>0</v>
      </c>
      <c r="T16">
        <f t="shared" si="1"/>
        <v>56</v>
      </c>
      <c r="U16">
        <f t="shared" si="11"/>
        <v>2</v>
      </c>
      <c r="V16">
        <f t="shared" si="4"/>
        <v>0</v>
      </c>
      <c r="W16">
        <f t="shared" si="4"/>
        <v>1</v>
      </c>
      <c r="X16">
        <f t="shared" si="4"/>
        <v>2</v>
      </c>
      <c r="Y16">
        <f t="shared" si="4"/>
        <v>0</v>
      </c>
      <c r="Z16">
        <f t="shared" si="1"/>
        <v>70</v>
      </c>
      <c r="AA16">
        <f t="shared" si="12"/>
        <v>1</v>
      </c>
      <c r="AB16">
        <f t="shared" si="5"/>
        <v>2</v>
      </c>
      <c r="AC16">
        <f t="shared" si="5"/>
        <v>0</v>
      </c>
      <c r="AD16">
        <f t="shared" si="5"/>
        <v>4</v>
      </c>
      <c r="AE16">
        <f t="shared" si="5"/>
        <v>0</v>
      </c>
      <c r="AF16">
        <f t="shared" si="1"/>
        <v>84</v>
      </c>
      <c r="AG16">
        <f t="shared" si="13"/>
        <v>0</v>
      </c>
      <c r="AH16">
        <f t="shared" si="6"/>
        <v>0</v>
      </c>
      <c r="AI16">
        <f t="shared" si="6"/>
        <v>4</v>
      </c>
      <c r="AJ16">
        <f t="shared" si="6"/>
        <v>0</v>
      </c>
      <c r="AK16">
        <f t="shared" si="6"/>
        <v>0</v>
      </c>
    </row>
    <row r="17" spans="1:37" x14ac:dyDescent="0.25">
      <c r="A17" s="9">
        <v>15</v>
      </c>
      <c r="B17">
        <f t="shared" si="7"/>
        <v>15</v>
      </c>
      <c r="C17">
        <f t="shared" si="8"/>
        <v>0</v>
      </c>
      <c r="D17">
        <f t="shared" si="0"/>
        <v>3</v>
      </c>
      <c r="E17">
        <f t="shared" si="0"/>
        <v>0</v>
      </c>
      <c r="F17">
        <f t="shared" si="0"/>
        <v>3</v>
      </c>
      <c r="G17">
        <f t="shared" si="0"/>
        <v>1</v>
      </c>
      <c r="H17">
        <f t="shared" si="1"/>
        <v>30</v>
      </c>
      <c r="I17">
        <f t="shared" si="9"/>
        <v>0</v>
      </c>
      <c r="J17">
        <f t="shared" si="2"/>
        <v>2</v>
      </c>
      <c r="K17">
        <f t="shared" si="2"/>
        <v>0</v>
      </c>
      <c r="L17">
        <f t="shared" si="2"/>
        <v>0</v>
      </c>
      <c r="M17">
        <f t="shared" si="2"/>
        <v>2</v>
      </c>
      <c r="N17">
        <f t="shared" si="1"/>
        <v>45</v>
      </c>
      <c r="O17">
        <f t="shared" si="10"/>
        <v>0</v>
      </c>
      <c r="P17">
        <f t="shared" si="3"/>
        <v>1</v>
      </c>
      <c r="Q17">
        <f t="shared" si="3"/>
        <v>0</v>
      </c>
      <c r="R17">
        <f t="shared" si="3"/>
        <v>3</v>
      </c>
      <c r="S17">
        <f t="shared" si="3"/>
        <v>3</v>
      </c>
      <c r="T17">
        <f t="shared" si="1"/>
        <v>60</v>
      </c>
      <c r="U17">
        <f t="shared" si="11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4</v>
      </c>
      <c r="Z17">
        <f t="shared" si="1"/>
        <v>75</v>
      </c>
      <c r="AA17">
        <f t="shared" si="12"/>
        <v>0</v>
      </c>
      <c r="AB17">
        <f t="shared" si="5"/>
        <v>3</v>
      </c>
      <c r="AC17">
        <f t="shared" si="5"/>
        <v>0</v>
      </c>
      <c r="AD17">
        <f t="shared" si="5"/>
        <v>3</v>
      </c>
      <c r="AE17">
        <f t="shared" si="5"/>
        <v>5</v>
      </c>
      <c r="AF17">
        <f t="shared" si="1"/>
        <v>90</v>
      </c>
      <c r="AG17">
        <f t="shared" si="13"/>
        <v>0</v>
      </c>
      <c r="AH17">
        <f t="shared" si="6"/>
        <v>2</v>
      </c>
      <c r="AI17">
        <f t="shared" si="6"/>
        <v>0</v>
      </c>
      <c r="AJ17">
        <f t="shared" si="6"/>
        <v>0</v>
      </c>
      <c r="AK17">
        <f t="shared" si="6"/>
        <v>6</v>
      </c>
    </row>
    <row r="18" spans="1:37" x14ac:dyDescent="0.25">
      <c r="A18" s="9">
        <v>16</v>
      </c>
      <c r="B18">
        <f t="shared" si="7"/>
        <v>16</v>
      </c>
      <c r="C18">
        <f t="shared" si="8"/>
        <v>1</v>
      </c>
      <c r="D18">
        <f t="shared" si="0"/>
        <v>0</v>
      </c>
      <c r="E18">
        <f t="shared" si="0"/>
        <v>1</v>
      </c>
      <c r="F18">
        <f t="shared" si="0"/>
        <v>4</v>
      </c>
      <c r="G18">
        <f t="shared" si="0"/>
        <v>2</v>
      </c>
      <c r="H18">
        <f t="shared" si="1"/>
        <v>32</v>
      </c>
      <c r="I18">
        <f t="shared" si="9"/>
        <v>2</v>
      </c>
      <c r="J18">
        <f t="shared" si="2"/>
        <v>0</v>
      </c>
      <c r="K18">
        <f t="shared" si="2"/>
        <v>2</v>
      </c>
      <c r="L18">
        <f t="shared" si="2"/>
        <v>2</v>
      </c>
      <c r="M18">
        <f t="shared" si="2"/>
        <v>4</v>
      </c>
      <c r="N18">
        <f t="shared" si="1"/>
        <v>48</v>
      </c>
      <c r="O18">
        <f t="shared" si="10"/>
        <v>0</v>
      </c>
      <c r="P18">
        <f t="shared" si="3"/>
        <v>0</v>
      </c>
      <c r="Q18">
        <f t="shared" si="3"/>
        <v>3</v>
      </c>
      <c r="R18">
        <f t="shared" si="3"/>
        <v>0</v>
      </c>
      <c r="S18">
        <f t="shared" si="3"/>
        <v>6</v>
      </c>
      <c r="T18">
        <f t="shared" si="1"/>
        <v>64</v>
      </c>
      <c r="U18">
        <f t="shared" si="11"/>
        <v>1</v>
      </c>
      <c r="V18">
        <f t="shared" si="4"/>
        <v>0</v>
      </c>
      <c r="W18">
        <f t="shared" si="4"/>
        <v>4</v>
      </c>
      <c r="X18">
        <f t="shared" si="4"/>
        <v>4</v>
      </c>
      <c r="Y18">
        <f t="shared" si="4"/>
        <v>1</v>
      </c>
      <c r="Z18">
        <f t="shared" si="1"/>
        <v>80</v>
      </c>
      <c r="AA18">
        <f t="shared" si="12"/>
        <v>2</v>
      </c>
      <c r="AB18">
        <f t="shared" si="5"/>
        <v>0</v>
      </c>
      <c r="AC18">
        <f t="shared" si="5"/>
        <v>0</v>
      </c>
      <c r="AD18">
        <f t="shared" si="5"/>
        <v>2</v>
      </c>
      <c r="AE18">
        <f t="shared" si="5"/>
        <v>3</v>
      </c>
      <c r="AF18">
        <f t="shared" si="1"/>
        <v>96</v>
      </c>
      <c r="AG18">
        <f t="shared" si="13"/>
        <v>0</v>
      </c>
      <c r="AH18">
        <f t="shared" si="6"/>
        <v>0</v>
      </c>
      <c r="AI18">
        <f t="shared" si="6"/>
        <v>1</v>
      </c>
      <c r="AJ18">
        <f t="shared" si="6"/>
        <v>0</v>
      </c>
      <c r="AK18">
        <f t="shared" si="6"/>
        <v>5</v>
      </c>
    </row>
    <row r="19" spans="1:37" x14ac:dyDescent="0.25">
      <c r="A19" s="9">
        <v>17</v>
      </c>
      <c r="B19">
        <f t="shared" si="7"/>
        <v>17</v>
      </c>
      <c r="C19">
        <f t="shared" si="8"/>
        <v>2</v>
      </c>
      <c r="D19">
        <f t="shared" si="8"/>
        <v>1</v>
      </c>
      <c r="E19">
        <f t="shared" si="8"/>
        <v>2</v>
      </c>
      <c r="F19">
        <f t="shared" si="8"/>
        <v>5</v>
      </c>
      <c r="G19">
        <f t="shared" si="8"/>
        <v>3</v>
      </c>
      <c r="H19">
        <f t="shared" si="7"/>
        <v>34</v>
      </c>
      <c r="I19">
        <f t="shared" si="9"/>
        <v>1</v>
      </c>
      <c r="J19">
        <f t="shared" si="9"/>
        <v>2</v>
      </c>
      <c r="K19">
        <f t="shared" si="9"/>
        <v>4</v>
      </c>
      <c r="L19">
        <f t="shared" si="9"/>
        <v>4</v>
      </c>
      <c r="M19">
        <f t="shared" si="9"/>
        <v>6</v>
      </c>
      <c r="N19">
        <f t="shared" si="7"/>
        <v>51</v>
      </c>
      <c r="O19">
        <f t="shared" si="10"/>
        <v>0</v>
      </c>
      <c r="P19">
        <f t="shared" si="10"/>
        <v>3</v>
      </c>
      <c r="Q19">
        <f t="shared" si="10"/>
        <v>1</v>
      </c>
      <c r="R19">
        <f t="shared" si="10"/>
        <v>3</v>
      </c>
      <c r="S19">
        <f t="shared" si="10"/>
        <v>2</v>
      </c>
      <c r="T19">
        <f t="shared" si="7"/>
        <v>68</v>
      </c>
      <c r="U19">
        <f t="shared" si="11"/>
        <v>2</v>
      </c>
      <c r="V19">
        <f t="shared" si="11"/>
        <v>0</v>
      </c>
      <c r="W19">
        <f t="shared" si="11"/>
        <v>3</v>
      </c>
      <c r="X19">
        <f t="shared" si="11"/>
        <v>2</v>
      </c>
      <c r="Y19">
        <f t="shared" si="11"/>
        <v>5</v>
      </c>
      <c r="Z19">
        <f t="shared" si="7"/>
        <v>85</v>
      </c>
      <c r="AA19">
        <f t="shared" si="12"/>
        <v>1</v>
      </c>
      <c r="AB19">
        <f t="shared" si="12"/>
        <v>1</v>
      </c>
      <c r="AC19">
        <f t="shared" si="12"/>
        <v>0</v>
      </c>
      <c r="AD19">
        <f t="shared" si="12"/>
        <v>1</v>
      </c>
      <c r="AE19">
        <f t="shared" si="12"/>
        <v>1</v>
      </c>
      <c r="AF19">
        <f t="shared" si="7"/>
        <v>102</v>
      </c>
      <c r="AG19">
        <f t="shared" si="13"/>
        <v>0</v>
      </c>
      <c r="AH19">
        <f t="shared" si="13"/>
        <v>2</v>
      </c>
      <c r="AI19">
        <f t="shared" si="13"/>
        <v>2</v>
      </c>
      <c r="AJ19">
        <f t="shared" si="13"/>
        <v>0</v>
      </c>
      <c r="AK19">
        <f t="shared" si="13"/>
        <v>4</v>
      </c>
    </row>
    <row r="20" spans="1:37" x14ac:dyDescent="0.25">
      <c r="A20" s="9">
        <v>18</v>
      </c>
      <c r="B20">
        <f t="shared" si="7"/>
        <v>18</v>
      </c>
      <c r="C20">
        <f t="shared" si="8"/>
        <v>0</v>
      </c>
      <c r="D20">
        <f t="shared" si="8"/>
        <v>2</v>
      </c>
      <c r="E20">
        <f t="shared" si="8"/>
        <v>3</v>
      </c>
      <c r="F20">
        <f t="shared" si="8"/>
        <v>0</v>
      </c>
      <c r="G20">
        <f t="shared" si="8"/>
        <v>4</v>
      </c>
      <c r="H20">
        <f t="shared" si="7"/>
        <v>36</v>
      </c>
      <c r="I20">
        <f t="shared" si="9"/>
        <v>0</v>
      </c>
      <c r="J20">
        <f t="shared" si="9"/>
        <v>0</v>
      </c>
      <c r="K20">
        <f t="shared" si="9"/>
        <v>1</v>
      </c>
      <c r="L20">
        <f t="shared" si="9"/>
        <v>0</v>
      </c>
      <c r="M20">
        <f t="shared" si="9"/>
        <v>1</v>
      </c>
      <c r="N20">
        <f t="shared" si="7"/>
        <v>54</v>
      </c>
      <c r="O20">
        <f t="shared" si="10"/>
        <v>0</v>
      </c>
      <c r="P20">
        <f t="shared" si="10"/>
        <v>2</v>
      </c>
      <c r="Q20">
        <f t="shared" si="10"/>
        <v>4</v>
      </c>
      <c r="R20">
        <f t="shared" si="10"/>
        <v>0</v>
      </c>
      <c r="S20">
        <f t="shared" si="10"/>
        <v>5</v>
      </c>
      <c r="T20">
        <f t="shared" si="7"/>
        <v>72</v>
      </c>
      <c r="U20">
        <f t="shared" si="11"/>
        <v>0</v>
      </c>
      <c r="V20">
        <f t="shared" si="11"/>
        <v>0</v>
      </c>
      <c r="W20">
        <f t="shared" si="11"/>
        <v>2</v>
      </c>
      <c r="X20">
        <f t="shared" si="11"/>
        <v>0</v>
      </c>
      <c r="Y20">
        <f t="shared" si="11"/>
        <v>2</v>
      </c>
      <c r="Z20">
        <f t="shared" si="7"/>
        <v>90</v>
      </c>
      <c r="AA20">
        <f t="shared" si="12"/>
        <v>0</v>
      </c>
      <c r="AB20">
        <f t="shared" si="12"/>
        <v>2</v>
      </c>
      <c r="AC20">
        <f t="shared" si="12"/>
        <v>0</v>
      </c>
      <c r="AD20">
        <f t="shared" si="12"/>
        <v>0</v>
      </c>
      <c r="AE20">
        <f t="shared" si="12"/>
        <v>6</v>
      </c>
      <c r="AF20">
        <f t="shared" si="7"/>
        <v>108</v>
      </c>
      <c r="AG20">
        <f t="shared" si="13"/>
        <v>0</v>
      </c>
      <c r="AH20">
        <f t="shared" si="13"/>
        <v>0</v>
      </c>
      <c r="AI20">
        <f t="shared" si="13"/>
        <v>3</v>
      </c>
      <c r="AJ20">
        <f t="shared" si="13"/>
        <v>0</v>
      </c>
      <c r="AK20">
        <f t="shared" si="13"/>
        <v>3</v>
      </c>
    </row>
    <row r="21" spans="1:37" x14ac:dyDescent="0.25">
      <c r="A21" s="9">
        <v>19</v>
      </c>
      <c r="B21">
        <f t="shared" si="7"/>
        <v>19</v>
      </c>
      <c r="C21">
        <f t="shared" si="8"/>
        <v>1</v>
      </c>
      <c r="D21">
        <f t="shared" si="8"/>
        <v>3</v>
      </c>
      <c r="E21">
        <f t="shared" si="8"/>
        <v>4</v>
      </c>
      <c r="F21">
        <f t="shared" si="8"/>
        <v>1</v>
      </c>
      <c r="G21">
        <f t="shared" si="8"/>
        <v>5</v>
      </c>
      <c r="H21">
        <f t="shared" si="7"/>
        <v>38</v>
      </c>
      <c r="I21">
        <f t="shared" si="9"/>
        <v>2</v>
      </c>
      <c r="J21">
        <f t="shared" si="9"/>
        <v>2</v>
      </c>
      <c r="K21">
        <f t="shared" si="9"/>
        <v>3</v>
      </c>
      <c r="L21">
        <f t="shared" si="9"/>
        <v>2</v>
      </c>
      <c r="M21">
        <f t="shared" si="9"/>
        <v>3</v>
      </c>
      <c r="N21">
        <f t="shared" si="7"/>
        <v>57</v>
      </c>
      <c r="O21">
        <f t="shared" si="10"/>
        <v>0</v>
      </c>
      <c r="P21">
        <f t="shared" si="10"/>
        <v>1</v>
      </c>
      <c r="Q21">
        <f t="shared" si="10"/>
        <v>2</v>
      </c>
      <c r="R21">
        <f t="shared" si="10"/>
        <v>3</v>
      </c>
      <c r="S21">
        <f t="shared" si="10"/>
        <v>1</v>
      </c>
      <c r="T21">
        <f t="shared" si="7"/>
        <v>76</v>
      </c>
      <c r="U21">
        <f t="shared" si="11"/>
        <v>1</v>
      </c>
      <c r="V21">
        <f t="shared" si="11"/>
        <v>0</v>
      </c>
      <c r="W21">
        <f t="shared" si="11"/>
        <v>1</v>
      </c>
      <c r="X21">
        <f t="shared" si="11"/>
        <v>4</v>
      </c>
      <c r="Y21">
        <f t="shared" si="11"/>
        <v>6</v>
      </c>
      <c r="Z21">
        <f t="shared" si="7"/>
        <v>95</v>
      </c>
      <c r="AA21">
        <f t="shared" si="12"/>
        <v>2</v>
      </c>
      <c r="AB21">
        <f t="shared" si="12"/>
        <v>3</v>
      </c>
      <c r="AC21">
        <f t="shared" si="12"/>
        <v>0</v>
      </c>
      <c r="AD21">
        <f t="shared" si="12"/>
        <v>5</v>
      </c>
      <c r="AE21">
        <f t="shared" si="12"/>
        <v>4</v>
      </c>
      <c r="AF21">
        <f t="shared" si="7"/>
        <v>114</v>
      </c>
      <c r="AG21">
        <f t="shared" si="13"/>
        <v>0</v>
      </c>
      <c r="AH21">
        <f t="shared" si="13"/>
        <v>2</v>
      </c>
      <c r="AI21">
        <f t="shared" si="13"/>
        <v>4</v>
      </c>
      <c r="AJ21">
        <f t="shared" si="13"/>
        <v>0</v>
      </c>
      <c r="AK21">
        <f t="shared" si="13"/>
        <v>2</v>
      </c>
    </row>
    <row r="22" spans="1:37" x14ac:dyDescent="0.25">
      <c r="A22" s="9">
        <v>20</v>
      </c>
      <c r="B22">
        <f t="shared" si="7"/>
        <v>20</v>
      </c>
      <c r="C22">
        <f t="shared" si="8"/>
        <v>2</v>
      </c>
      <c r="D22">
        <f t="shared" si="8"/>
        <v>0</v>
      </c>
      <c r="E22">
        <f t="shared" si="8"/>
        <v>0</v>
      </c>
      <c r="F22">
        <f t="shared" si="8"/>
        <v>2</v>
      </c>
      <c r="G22">
        <f t="shared" si="8"/>
        <v>6</v>
      </c>
      <c r="H22">
        <f t="shared" si="7"/>
        <v>40</v>
      </c>
      <c r="I22">
        <f t="shared" si="9"/>
        <v>1</v>
      </c>
      <c r="J22">
        <f t="shared" si="9"/>
        <v>0</v>
      </c>
      <c r="K22">
        <f t="shared" si="9"/>
        <v>0</v>
      </c>
      <c r="L22">
        <f t="shared" si="9"/>
        <v>4</v>
      </c>
      <c r="M22">
        <f t="shared" si="9"/>
        <v>5</v>
      </c>
      <c r="N22">
        <f t="shared" si="7"/>
        <v>60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10"/>
        <v>0</v>
      </c>
      <c r="S22">
        <f t="shared" si="10"/>
        <v>4</v>
      </c>
      <c r="T22">
        <f t="shared" si="7"/>
        <v>80</v>
      </c>
      <c r="U22">
        <f t="shared" si="11"/>
        <v>2</v>
      </c>
      <c r="V22">
        <f t="shared" si="11"/>
        <v>0</v>
      </c>
      <c r="W22">
        <f t="shared" si="11"/>
        <v>0</v>
      </c>
      <c r="X22">
        <f t="shared" si="11"/>
        <v>2</v>
      </c>
      <c r="Y22">
        <f t="shared" si="11"/>
        <v>3</v>
      </c>
      <c r="Z22">
        <f t="shared" si="7"/>
        <v>100</v>
      </c>
      <c r="AA22">
        <f t="shared" si="12"/>
        <v>1</v>
      </c>
      <c r="AB22">
        <f t="shared" si="12"/>
        <v>0</v>
      </c>
      <c r="AC22">
        <f t="shared" si="12"/>
        <v>0</v>
      </c>
      <c r="AD22">
        <f t="shared" si="12"/>
        <v>4</v>
      </c>
      <c r="AE22">
        <f t="shared" si="12"/>
        <v>2</v>
      </c>
      <c r="AF22">
        <f t="shared" si="7"/>
        <v>120</v>
      </c>
      <c r="AG22">
        <f t="shared" si="13"/>
        <v>0</v>
      </c>
      <c r="AH22">
        <f t="shared" si="13"/>
        <v>0</v>
      </c>
      <c r="AI22">
        <f t="shared" si="13"/>
        <v>0</v>
      </c>
      <c r="AJ22">
        <f t="shared" si="13"/>
        <v>0</v>
      </c>
      <c r="AK22">
        <f t="shared" si="13"/>
        <v>1</v>
      </c>
    </row>
    <row r="23" spans="1:37" x14ac:dyDescent="0.25">
      <c r="A23" s="9">
        <v>21</v>
      </c>
      <c r="B23">
        <f t="shared" si="7"/>
        <v>21</v>
      </c>
      <c r="C23">
        <f t="shared" si="8"/>
        <v>0</v>
      </c>
      <c r="D23">
        <f t="shared" si="8"/>
        <v>1</v>
      </c>
      <c r="E23">
        <f t="shared" si="8"/>
        <v>1</v>
      </c>
      <c r="F23">
        <f t="shared" si="8"/>
        <v>3</v>
      </c>
      <c r="G23">
        <f t="shared" si="8"/>
        <v>0</v>
      </c>
      <c r="H23">
        <f t="shared" si="7"/>
        <v>42</v>
      </c>
      <c r="I23">
        <f t="shared" si="9"/>
        <v>0</v>
      </c>
      <c r="J23">
        <f t="shared" si="9"/>
        <v>2</v>
      </c>
      <c r="K23">
        <f t="shared" si="9"/>
        <v>2</v>
      </c>
      <c r="L23">
        <f t="shared" si="9"/>
        <v>0</v>
      </c>
      <c r="M23">
        <f t="shared" si="9"/>
        <v>0</v>
      </c>
      <c r="N23">
        <f t="shared" si="7"/>
        <v>63</v>
      </c>
      <c r="O23">
        <f t="shared" si="10"/>
        <v>0</v>
      </c>
      <c r="P23">
        <f t="shared" si="10"/>
        <v>3</v>
      </c>
      <c r="Q23">
        <f t="shared" si="10"/>
        <v>3</v>
      </c>
      <c r="R23">
        <f t="shared" si="10"/>
        <v>3</v>
      </c>
      <c r="S23">
        <f t="shared" si="10"/>
        <v>0</v>
      </c>
      <c r="T23">
        <f t="shared" si="7"/>
        <v>84</v>
      </c>
      <c r="U23">
        <f t="shared" si="11"/>
        <v>0</v>
      </c>
      <c r="V23">
        <f t="shared" si="11"/>
        <v>0</v>
      </c>
      <c r="W23">
        <f t="shared" si="11"/>
        <v>4</v>
      </c>
      <c r="X23">
        <f t="shared" si="11"/>
        <v>0</v>
      </c>
      <c r="Y23">
        <f t="shared" si="11"/>
        <v>0</v>
      </c>
      <c r="Z23">
        <f t="shared" si="7"/>
        <v>105</v>
      </c>
      <c r="AA23">
        <f t="shared" si="12"/>
        <v>0</v>
      </c>
      <c r="AB23">
        <f t="shared" si="12"/>
        <v>1</v>
      </c>
      <c r="AC23">
        <f t="shared" si="12"/>
        <v>0</v>
      </c>
      <c r="AD23">
        <f t="shared" si="12"/>
        <v>3</v>
      </c>
      <c r="AE23">
        <f t="shared" si="12"/>
        <v>0</v>
      </c>
      <c r="AF23">
        <f t="shared" si="7"/>
        <v>126</v>
      </c>
      <c r="AG23">
        <f t="shared" si="13"/>
        <v>0</v>
      </c>
      <c r="AH23">
        <f t="shared" si="13"/>
        <v>2</v>
      </c>
      <c r="AI23">
        <f t="shared" si="13"/>
        <v>1</v>
      </c>
      <c r="AJ23">
        <f t="shared" si="13"/>
        <v>0</v>
      </c>
      <c r="AK23">
        <f t="shared" si="13"/>
        <v>0</v>
      </c>
    </row>
    <row r="24" spans="1:37" x14ac:dyDescent="0.25">
      <c r="A24" s="9">
        <v>22</v>
      </c>
      <c r="B24">
        <f t="shared" si="7"/>
        <v>22</v>
      </c>
      <c r="C24">
        <f t="shared" si="8"/>
        <v>1</v>
      </c>
      <c r="D24">
        <f t="shared" si="8"/>
        <v>2</v>
      </c>
      <c r="E24">
        <f t="shared" si="8"/>
        <v>2</v>
      </c>
      <c r="F24">
        <f t="shared" si="8"/>
        <v>4</v>
      </c>
      <c r="G24">
        <f t="shared" si="8"/>
        <v>1</v>
      </c>
      <c r="H24">
        <f t="shared" si="7"/>
        <v>44</v>
      </c>
      <c r="I24">
        <f t="shared" si="9"/>
        <v>2</v>
      </c>
      <c r="J24">
        <f t="shared" si="9"/>
        <v>0</v>
      </c>
      <c r="K24">
        <f t="shared" si="9"/>
        <v>4</v>
      </c>
      <c r="L24">
        <f t="shared" si="9"/>
        <v>2</v>
      </c>
      <c r="M24">
        <f t="shared" si="9"/>
        <v>2</v>
      </c>
      <c r="N24">
        <f t="shared" si="7"/>
        <v>66</v>
      </c>
      <c r="O24">
        <f t="shared" si="10"/>
        <v>0</v>
      </c>
      <c r="P24">
        <f t="shared" si="10"/>
        <v>2</v>
      </c>
      <c r="Q24">
        <f t="shared" si="10"/>
        <v>1</v>
      </c>
      <c r="R24">
        <f t="shared" si="10"/>
        <v>0</v>
      </c>
      <c r="S24">
        <f t="shared" si="10"/>
        <v>3</v>
      </c>
      <c r="T24">
        <f t="shared" si="7"/>
        <v>88</v>
      </c>
      <c r="U24">
        <f t="shared" si="11"/>
        <v>1</v>
      </c>
      <c r="V24">
        <f t="shared" si="11"/>
        <v>0</v>
      </c>
      <c r="W24">
        <f t="shared" si="11"/>
        <v>3</v>
      </c>
      <c r="X24">
        <f t="shared" si="11"/>
        <v>4</v>
      </c>
      <c r="Y24">
        <f t="shared" si="11"/>
        <v>4</v>
      </c>
      <c r="Z24">
        <f t="shared" si="7"/>
        <v>110</v>
      </c>
      <c r="AA24">
        <f t="shared" si="12"/>
        <v>2</v>
      </c>
      <c r="AB24">
        <f t="shared" si="12"/>
        <v>2</v>
      </c>
      <c r="AC24">
        <f t="shared" si="12"/>
        <v>0</v>
      </c>
      <c r="AD24">
        <f t="shared" si="12"/>
        <v>2</v>
      </c>
      <c r="AE24">
        <f t="shared" si="12"/>
        <v>5</v>
      </c>
      <c r="AF24">
        <f t="shared" si="7"/>
        <v>132</v>
      </c>
      <c r="AG24">
        <f t="shared" si="13"/>
        <v>0</v>
      </c>
      <c r="AH24">
        <f t="shared" si="13"/>
        <v>0</v>
      </c>
      <c r="AI24">
        <f t="shared" si="13"/>
        <v>2</v>
      </c>
      <c r="AJ24">
        <f t="shared" si="13"/>
        <v>0</v>
      </c>
      <c r="AK24">
        <f t="shared" si="13"/>
        <v>6</v>
      </c>
    </row>
    <row r="25" spans="1:37" x14ac:dyDescent="0.25">
      <c r="A25" s="9">
        <v>23</v>
      </c>
      <c r="B25">
        <f t="shared" si="7"/>
        <v>23</v>
      </c>
      <c r="C25">
        <f t="shared" si="8"/>
        <v>2</v>
      </c>
      <c r="D25">
        <f t="shared" si="8"/>
        <v>3</v>
      </c>
      <c r="E25">
        <f t="shared" si="8"/>
        <v>3</v>
      </c>
      <c r="F25">
        <f t="shared" si="8"/>
        <v>5</v>
      </c>
      <c r="G25">
        <f t="shared" si="8"/>
        <v>2</v>
      </c>
      <c r="H25">
        <f t="shared" si="7"/>
        <v>46</v>
      </c>
      <c r="I25">
        <f t="shared" si="9"/>
        <v>1</v>
      </c>
      <c r="J25">
        <f t="shared" si="9"/>
        <v>2</v>
      </c>
      <c r="K25">
        <f t="shared" si="9"/>
        <v>1</v>
      </c>
      <c r="L25">
        <f t="shared" si="9"/>
        <v>4</v>
      </c>
      <c r="M25">
        <f t="shared" si="9"/>
        <v>4</v>
      </c>
      <c r="N25">
        <f t="shared" si="7"/>
        <v>69</v>
      </c>
      <c r="O25">
        <f t="shared" si="10"/>
        <v>0</v>
      </c>
      <c r="P25">
        <f t="shared" si="10"/>
        <v>1</v>
      </c>
      <c r="Q25">
        <f t="shared" si="10"/>
        <v>4</v>
      </c>
      <c r="R25">
        <f t="shared" si="10"/>
        <v>3</v>
      </c>
      <c r="S25">
        <f t="shared" si="10"/>
        <v>6</v>
      </c>
      <c r="T25">
        <f t="shared" si="7"/>
        <v>92</v>
      </c>
      <c r="U25">
        <f t="shared" si="11"/>
        <v>2</v>
      </c>
      <c r="V25">
        <f t="shared" si="11"/>
        <v>0</v>
      </c>
      <c r="W25">
        <f t="shared" si="11"/>
        <v>2</v>
      </c>
      <c r="X25">
        <f t="shared" si="11"/>
        <v>2</v>
      </c>
      <c r="Y25">
        <f t="shared" si="11"/>
        <v>1</v>
      </c>
      <c r="Z25">
        <f t="shared" si="7"/>
        <v>115</v>
      </c>
      <c r="AA25">
        <f t="shared" si="12"/>
        <v>1</v>
      </c>
      <c r="AB25">
        <f t="shared" si="12"/>
        <v>3</v>
      </c>
      <c r="AC25">
        <f t="shared" si="12"/>
        <v>0</v>
      </c>
      <c r="AD25">
        <f t="shared" si="12"/>
        <v>1</v>
      </c>
      <c r="AE25">
        <f t="shared" si="12"/>
        <v>3</v>
      </c>
      <c r="AF25">
        <f t="shared" si="7"/>
        <v>138</v>
      </c>
      <c r="AG25">
        <f t="shared" si="13"/>
        <v>0</v>
      </c>
      <c r="AH25">
        <f t="shared" si="13"/>
        <v>2</v>
      </c>
      <c r="AI25">
        <f t="shared" si="13"/>
        <v>3</v>
      </c>
      <c r="AJ25">
        <f t="shared" si="13"/>
        <v>0</v>
      </c>
      <c r="AK25">
        <f t="shared" si="13"/>
        <v>5</v>
      </c>
    </row>
    <row r="26" spans="1:37" x14ac:dyDescent="0.25">
      <c r="A26" s="9">
        <v>24</v>
      </c>
      <c r="B26">
        <f t="shared" si="7"/>
        <v>24</v>
      </c>
      <c r="C26">
        <f t="shared" si="8"/>
        <v>0</v>
      </c>
      <c r="D26">
        <f t="shared" si="8"/>
        <v>0</v>
      </c>
      <c r="E26">
        <f t="shared" si="8"/>
        <v>4</v>
      </c>
      <c r="F26">
        <f t="shared" si="8"/>
        <v>0</v>
      </c>
      <c r="G26">
        <f t="shared" si="8"/>
        <v>3</v>
      </c>
      <c r="H26">
        <f t="shared" si="7"/>
        <v>48</v>
      </c>
      <c r="I26">
        <f t="shared" si="9"/>
        <v>0</v>
      </c>
      <c r="J26">
        <f t="shared" si="9"/>
        <v>0</v>
      </c>
      <c r="K26">
        <f t="shared" si="9"/>
        <v>3</v>
      </c>
      <c r="L26">
        <f t="shared" si="9"/>
        <v>0</v>
      </c>
      <c r="M26">
        <f t="shared" si="9"/>
        <v>6</v>
      </c>
      <c r="N26">
        <f t="shared" si="7"/>
        <v>72</v>
      </c>
      <c r="O26">
        <f t="shared" si="10"/>
        <v>0</v>
      </c>
      <c r="P26">
        <f t="shared" si="10"/>
        <v>0</v>
      </c>
      <c r="Q26">
        <f t="shared" si="10"/>
        <v>2</v>
      </c>
      <c r="R26">
        <f t="shared" si="10"/>
        <v>0</v>
      </c>
      <c r="S26">
        <f t="shared" si="10"/>
        <v>2</v>
      </c>
      <c r="T26">
        <f t="shared" si="7"/>
        <v>96</v>
      </c>
      <c r="U26">
        <f t="shared" si="11"/>
        <v>0</v>
      </c>
      <c r="V26">
        <f t="shared" si="11"/>
        <v>0</v>
      </c>
      <c r="W26">
        <f t="shared" si="11"/>
        <v>1</v>
      </c>
      <c r="X26">
        <f t="shared" si="11"/>
        <v>0</v>
      </c>
      <c r="Y26">
        <f t="shared" si="11"/>
        <v>5</v>
      </c>
      <c r="Z26">
        <f t="shared" si="7"/>
        <v>120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1</v>
      </c>
      <c r="AF26">
        <f t="shared" si="7"/>
        <v>144</v>
      </c>
      <c r="AG26">
        <f t="shared" si="13"/>
        <v>0</v>
      </c>
      <c r="AH26">
        <f t="shared" si="13"/>
        <v>0</v>
      </c>
      <c r="AI26">
        <f t="shared" si="13"/>
        <v>4</v>
      </c>
      <c r="AJ26">
        <f t="shared" si="13"/>
        <v>0</v>
      </c>
      <c r="AK26">
        <f t="shared" si="13"/>
        <v>4</v>
      </c>
    </row>
    <row r="27" spans="1:37" x14ac:dyDescent="0.25">
      <c r="A27" s="9">
        <v>25</v>
      </c>
      <c r="B27">
        <f t="shared" si="7"/>
        <v>25</v>
      </c>
      <c r="C27">
        <f t="shared" si="8"/>
        <v>1</v>
      </c>
      <c r="D27">
        <f t="shared" si="8"/>
        <v>1</v>
      </c>
      <c r="E27">
        <f t="shared" si="8"/>
        <v>0</v>
      </c>
      <c r="F27">
        <f t="shared" si="8"/>
        <v>1</v>
      </c>
      <c r="G27">
        <f t="shared" si="8"/>
        <v>4</v>
      </c>
      <c r="H27">
        <f t="shared" si="7"/>
        <v>50</v>
      </c>
      <c r="I27">
        <f t="shared" si="9"/>
        <v>2</v>
      </c>
      <c r="J27">
        <f t="shared" si="9"/>
        <v>2</v>
      </c>
      <c r="K27">
        <f t="shared" si="9"/>
        <v>0</v>
      </c>
      <c r="L27">
        <f t="shared" si="9"/>
        <v>2</v>
      </c>
      <c r="M27">
        <f t="shared" si="9"/>
        <v>1</v>
      </c>
      <c r="N27">
        <f t="shared" si="7"/>
        <v>75</v>
      </c>
      <c r="O27">
        <f t="shared" si="10"/>
        <v>0</v>
      </c>
      <c r="P27">
        <f t="shared" si="10"/>
        <v>3</v>
      </c>
      <c r="Q27">
        <f t="shared" si="10"/>
        <v>0</v>
      </c>
      <c r="R27">
        <f t="shared" si="10"/>
        <v>3</v>
      </c>
      <c r="S27">
        <f t="shared" si="10"/>
        <v>5</v>
      </c>
      <c r="T27">
        <f t="shared" si="7"/>
        <v>100</v>
      </c>
      <c r="U27">
        <f t="shared" si="11"/>
        <v>1</v>
      </c>
      <c r="V27">
        <f t="shared" si="11"/>
        <v>0</v>
      </c>
      <c r="W27">
        <f t="shared" si="11"/>
        <v>0</v>
      </c>
      <c r="X27">
        <f t="shared" si="11"/>
        <v>4</v>
      </c>
      <c r="Y27">
        <f t="shared" si="11"/>
        <v>2</v>
      </c>
      <c r="Z27">
        <f t="shared" si="7"/>
        <v>125</v>
      </c>
      <c r="AA27">
        <f t="shared" si="12"/>
        <v>2</v>
      </c>
      <c r="AB27">
        <f t="shared" si="12"/>
        <v>1</v>
      </c>
      <c r="AC27">
        <f t="shared" si="12"/>
        <v>0</v>
      </c>
      <c r="AD27">
        <f t="shared" si="12"/>
        <v>5</v>
      </c>
      <c r="AE27">
        <f t="shared" si="12"/>
        <v>6</v>
      </c>
      <c r="AF27">
        <f t="shared" si="7"/>
        <v>150</v>
      </c>
      <c r="AG27">
        <f t="shared" si="13"/>
        <v>0</v>
      </c>
      <c r="AH27">
        <f t="shared" si="13"/>
        <v>2</v>
      </c>
      <c r="AI27">
        <f t="shared" si="13"/>
        <v>0</v>
      </c>
      <c r="AJ27">
        <f t="shared" si="13"/>
        <v>0</v>
      </c>
      <c r="AK27">
        <f t="shared" si="13"/>
        <v>3</v>
      </c>
    </row>
    <row r="28" spans="1:37" x14ac:dyDescent="0.25">
      <c r="A28" s="9">
        <v>26</v>
      </c>
      <c r="B28">
        <f t="shared" si="7"/>
        <v>26</v>
      </c>
      <c r="C28">
        <f t="shared" si="8"/>
        <v>2</v>
      </c>
      <c r="D28">
        <f t="shared" si="8"/>
        <v>2</v>
      </c>
      <c r="E28">
        <f t="shared" si="8"/>
        <v>1</v>
      </c>
      <c r="F28">
        <f t="shared" si="8"/>
        <v>2</v>
      </c>
      <c r="G28">
        <f t="shared" si="8"/>
        <v>5</v>
      </c>
      <c r="H28">
        <f t="shared" si="7"/>
        <v>52</v>
      </c>
      <c r="I28">
        <f t="shared" si="9"/>
        <v>1</v>
      </c>
      <c r="J28">
        <f t="shared" si="9"/>
        <v>0</v>
      </c>
      <c r="K28">
        <f t="shared" si="9"/>
        <v>2</v>
      </c>
      <c r="L28">
        <f t="shared" si="9"/>
        <v>4</v>
      </c>
      <c r="M28">
        <f t="shared" si="9"/>
        <v>3</v>
      </c>
      <c r="N28">
        <f t="shared" si="7"/>
        <v>78</v>
      </c>
      <c r="O28">
        <f t="shared" si="10"/>
        <v>0</v>
      </c>
      <c r="P28">
        <f t="shared" si="10"/>
        <v>2</v>
      </c>
      <c r="Q28">
        <f t="shared" si="10"/>
        <v>3</v>
      </c>
      <c r="R28">
        <f t="shared" si="10"/>
        <v>0</v>
      </c>
      <c r="S28">
        <f t="shared" si="10"/>
        <v>1</v>
      </c>
      <c r="T28">
        <f t="shared" si="7"/>
        <v>104</v>
      </c>
      <c r="U28">
        <f t="shared" si="11"/>
        <v>2</v>
      </c>
      <c r="V28">
        <f t="shared" si="11"/>
        <v>0</v>
      </c>
      <c r="W28">
        <f t="shared" si="11"/>
        <v>4</v>
      </c>
      <c r="X28">
        <f t="shared" si="11"/>
        <v>2</v>
      </c>
      <c r="Y28">
        <f t="shared" si="11"/>
        <v>6</v>
      </c>
      <c r="Z28">
        <f t="shared" si="7"/>
        <v>130</v>
      </c>
      <c r="AA28">
        <f t="shared" si="12"/>
        <v>1</v>
      </c>
      <c r="AB28">
        <f t="shared" si="12"/>
        <v>2</v>
      </c>
      <c r="AC28">
        <f t="shared" si="12"/>
        <v>0</v>
      </c>
      <c r="AD28">
        <f t="shared" si="12"/>
        <v>4</v>
      </c>
      <c r="AE28">
        <f t="shared" si="12"/>
        <v>4</v>
      </c>
      <c r="AF28">
        <f t="shared" si="7"/>
        <v>156</v>
      </c>
      <c r="AG28">
        <f t="shared" si="13"/>
        <v>0</v>
      </c>
      <c r="AH28">
        <f t="shared" si="13"/>
        <v>0</v>
      </c>
      <c r="AI28">
        <f t="shared" si="13"/>
        <v>1</v>
      </c>
      <c r="AJ28">
        <f t="shared" si="13"/>
        <v>0</v>
      </c>
      <c r="AK28">
        <f t="shared" si="13"/>
        <v>2</v>
      </c>
    </row>
    <row r="29" spans="1:37" x14ac:dyDescent="0.25">
      <c r="A29" s="9">
        <v>27</v>
      </c>
      <c r="B29">
        <f t="shared" si="7"/>
        <v>27</v>
      </c>
      <c r="C29">
        <f t="shared" si="8"/>
        <v>0</v>
      </c>
      <c r="D29">
        <f t="shared" si="8"/>
        <v>3</v>
      </c>
      <c r="E29">
        <f t="shared" si="8"/>
        <v>2</v>
      </c>
      <c r="F29">
        <f t="shared" si="8"/>
        <v>3</v>
      </c>
      <c r="G29">
        <f t="shared" si="8"/>
        <v>6</v>
      </c>
      <c r="H29">
        <f t="shared" si="7"/>
        <v>54</v>
      </c>
      <c r="I29">
        <f t="shared" si="9"/>
        <v>0</v>
      </c>
      <c r="J29">
        <f t="shared" si="9"/>
        <v>2</v>
      </c>
      <c r="K29">
        <f t="shared" si="9"/>
        <v>4</v>
      </c>
      <c r="L29">
        <f t="shared" si="9"/>
        <v>0</v>
      </c>
      <c r="M29">
        <f t="shared" si="9"/>
        <v>5</v>
      </c>
      <c r="N29">
        <f t="shared" si="7"/>
        <v>81</v>
      </c>
      <c r="O29">
        <f t="shared" si="10"/>
        <v>0</v>
      </c>
      <c r="P29">
        <f t="shared" si="10"/>
        <v>1</v>
      </c>
      <c r="Q29">
        <f t="shared" si="10"/>
        <v>1</v>
      </c>
      <c r="R29">
        <f t="shared" si="10"/>
        <v>3</v>
      </c>
      <c r="S29">
        <f t="shared" si="10"/>
        <v>4</v>
      </c>
      <c r="T29">
        <f t="shared" si="7"/>
        <v>108</v>
      </c>
      <c r="U29">
        <f t="shared" si="11"/>
        <v>0</v>
      </c>
      <c r="V29">
        <f t="shared" si="11"/>
        <v>0</v>
      </c>
      <c r="W29">
        <f t="shared" si="11"/>
        <v>3</v>
      </c>
      <c r="X29">
        <f t="shared" si="11"/>
        <v>0</v>
      </c>
      <c r="Y29">
        <f t="shared" si="11"/>
        <v>3</v>
      </c>
      <c r="Z29">
        <f t="shared" si="7"/>
        <v>135</v>
      </c>
      <c r="AA29">
        <f t="shared" si="12"/>
        <v>0</v>
      </c>
      <c r="AB29">
        <f t="shared" si="12"/>
        <v>3</v>
      </c>
      <c r="AC29">
        <f t="shared" si="12"/>
        <v>0</v>
      </c>
      <c r="AD29">
        <f t="shared" si="12"/>
        <v>3</v>
      </c>
      <c r="AE29">
        <f t="shared" si="12"/>
        <v>2</v>
      </c>
      <c r="AF29">
        <f t="shared" si="7"/>
        <v>162</v>
      </c>
      <c r="AG29">
        <f t="shared" si="13"/>
        <v>0</v>
      </c>
      <c r="AH29">
        <f t="shared" si="13"/>
        <v>2</v>
      </c>
      <c r="AI29">
        <f t="shared" si="13"/>
        <v>2</v>
      </c>
      <c r="AJ29">
        <f t="shared" si="13"/>
        <v>0</v>
      </c>
      <c r="AK29">
        <f t="shared" si="13"/>
        <v>1</v>
      </c>
    </row>
    <row r="30" spans="1:37" x14ac:dyDescent="0.25">
      <c r="A30" s="9">
        <v>28</v>
      </c>
      <c r="B30">
        <f t="shared" si="7"/>
        <v>28</v>
      </c>
      <c r="C30">
        <f t="shared" si="8"/>
        <v>1</v>
      </c>
      <c r="D30">
        <f t="shared" si="8"/>
        <v>0</v>
      </c>
      <c r="E30">
        <f t="shared" si="8"/>
        <v>3</v>
      </c>
      <c r="F30">
        <f t="shared" si="8"/>
        <v>4</v>
      </c>
      <c r="G30">
        <f t="shared" si="8"/>
        <v>0</v>
      </c>
      <c r="H30">
        <f t="shared" si="7"/>
        <v>56</v>
      </c>
      <c r="I30">
        <f t="shared" si="9"/>
        <v>2</v>
      </c>
      <c r="J30">
        <f t="shared" si="9"/>
        <v>0</v>
      </c>
      <c r="K30">
        <f t="shared" si="9"/>
        <v>1</v>
      </c>
      <c r="L30">
        <f t="shared" si="9"/>
        <v>2</v>
      </c>
      <c r="M30">
        <f t="shared" si="9"/>
        <v>0</v>
      </c>
      <c r="N30">
        <f t="shared" si="7"/>
        <v>84</v>
      </c>
      <c r="O30">
        <f t="shared" si="10"/>
        <v>0</v>
      </c>
      <c r="P30">
        <f t="shared" si="10"/>
        <v>0</v>
      </c>
      <c r="Q30">
        <f t="shared" si="10"/>
        <v>4</v>
      </c>
      <c r="R30">
        <f t="shared" si="10"/>
        <v>0</v>
      </c>
      <c r="S30">
        <f t="shared" si="10"/>
        <v>0</v>
      </c>
      <c r="T30">
        <f t="shared" si="7"/>
        <v>112</v>
      </c>
      <c r="U30">
        <f t="shared" si="11"/>
        <v>1</v>
      </c>
      <c r="V30">
        <f t="shared" si="11"/>
        <v>0</v>
      </c>
      <c r="W30">
        <f t="shared" si="11"/>
        <v>2</v>
      </c>
      <c r="X30">
        <f t="shared" si="11"/>
        <v>4</v>
      </c>
      <c r="Y30">
        <f t="shared" si="11"/>
        <v>0</v>
      </c>
      <c r="Z30">
        <f t="shared" si="7"/>
        <v>140</v>
      </c>
      <c r="AA30">
        <f t="shared" si="12"/>
        <v>2</v>
      </c>
      <c r="AB30">
        <f t="shared" si="12"/>
        <v>0</v>
      </c>
      <c r="AC30">
        <f t="shared" si="12"/>
        <v>0</v>
      </c>
      <c r="AD30">
        <f t="shared" si="12"/>
        <v>2</v>
      </c>
      <c r="AE30">
        <f t="shared" si="12"/>
        <v>0</v>
      </c>
      <c r="AF30">
        <f t="shared" si="7"/>
        <v>168</v>
      </c>
      <c r="AG30">
        <f t="shared" si="13"/>
        <v>0</v>
      </c>
      <c r="AH30">
        <f t="shared" si="13"/>
        <v>0</v>
      </c>
      <c r="AI30">
        <f t="shared" si="13"/>
        <v>3</v>
      </c>
      <c r="AJ30">
        <f t="shared" si="13"/>
        <v>0</v>
      </c>
      <c r="AK30">
        <f t="shared" si="13"/>
        <v>0</v>
      </c>
    </row>
    <row r="31" spans="1:37" x14ac:dyDescent="0.25">
      <c r="A31" s="9">
        <v>29</v>
      </c>
      <c r="B31">
        <f t="shared" si="7"/>
        <v>29</v>
      </c>
      <c r="C31">
        <f t="shared" si="8"/>
        <v>2</v>
      </c>
      <c r="D31">
        <f t="shared" si="8"/>
        <v>1</v>
      </c>
      <c r="E31">
        <f t="shared" si="8"/>
        <v>4</v>
      </c>
      <c r="F31">
        <f t="shared" si="8"/>
        <v>5</v>
      </c>
      <c r="G31">
        <f t="shared" si="8"/>
        <v>1</v>
      </c>
      <c r="H31">
        <f t="shared" si="7"/>
        <v>58</v>
      </c>
      <c r="I31">
        <f t="shared" si="9"/>
        <v>1</v>
      </c>
      <c r="J31">
        <f t="shared" si="9"/>
        <v>2</v>
      </c>
      <c r="K31">
        <f t="shared" si="9"/>
        <v>3</v>
      </c>
      <c r="L31">
        <f t="shared" si="9"/>
        <v>4</v>
      </c>
      <c r="M31">
        <f t="shared" si="9"/>
        <v>2</v>
      </c>
      <c r="N31">
        <f t="shared" si="7"/>
        <v>87</v>
      </c>
      <c r="O31">
        <f t="shared" si="10"/>
        <v>0</v>
      </c>
      <c r="P31">
        <f t="shared" si="10"/>
        <v>3</v>
      </c>
      <c r="Q31">
        <f t="shared" si="10"/>
        <v>2</v>
      </c>
      <c r="R31">
        <f t="shared" si="10"/>
        <v>3</v>
      </c>
      <c r="S31">
        <f t="shared" si="10"/>
        <v>3</v>
      </c>
      <c r="T31">
        <f t="shared" si="7"/>
        <v>116</v>
      </c>
      <c r="U31">
        <f t="shared" si="11"/>
        <v>2</v>
      </c>
      <c r="V31">
        <f t="shared" si="11"/>
        <v>0</v>
      </c>
      <c r="W31">
        <f t="shared" si="11"/>
        <v>1</v>
      </c>
      <c r="X31">
        <f t="shared" si="11"/>
        <v>2</v>
      </c>
      <c r="Y31">
        <f t="shared" si="11"/>
        <v>4</v>
      </c>
      <c r="Z31">
        <f t="shared" si="7"/>
        <v>145</v>
      </c>
      <c r="AA31">
        <f t="shared" si="12"/>
        <v>1</v>
      </c>
      <c r="AB31">
        <f t="shared" si="12"/>
        <v>1</v>
      </c>
      <c r="AC31">
        <f t="shared" si="12"/>
        <v>0</v>
      </c>
      <c r="AD31">
        <f t="shared" si="12"/>
        <v>1</v>
      </c>
      <c r="AE31">
        <f t="shared" si="12"/>
        <v>5</v>
      </c>
      <c r="AF31">
        <f t="shared" si="7"/>
        <v>174</v>
      </c>
      <c r="AG31">
        <f t="shared" si="13"/>
        <v>0</v>
      </c>
      <c r="AH31">
        <f t="shared" si="13"/>
        <v>2</v>
      </c>
      <c r="AI31">
        <f t="shared" si="13"/>
        <v>4</v>
      </c>
      <c r="AJ31">
        <f t="shared" si="13"/>
        <v>0</v>
      </c>
      <c r="AK31">
        <f t="shared" si="13"/>
        <v>6</v>
      </c>
    </row>
    <row r="32" spans="1:37" x14ac:dyDescent="0.25">
      <c r="A32" s="9">
        <v>30</v>
      </c>
      <c r="B32">
        <f t="shared" si="7"/>
        <v>30</v>
      </c>
      <c r="C32">
        <f t="shared" si="8"/>
        <v>0</v>
      </c>
      <c r="D32">
        <f t="shared" si="8"/>
        <v>2</v>
      </c>
      <c r="E32">
        <f t="shared" si="8"/>
        <v>0</v>
      </c>
      <c r="F32">
        <f t="shared" si="8"/>
        <v>0</v>
      </c>
      <c r="G32">
        <f t="shared" si="8"/>
        <v>2</v>
      </c>
      <c r="H32">
        <f t="shared" si="7"/>
        <v>60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4</v>
      </c>
      <c r="N32">
        <f t="shared" si="7"/>
        <v>90</v>
      </c>
      <c r="O32">
        <f t="shared" si="10"/>
        <v>0</v>
      </c>
      <c r="P32">
        <f t="shared" si="10"/>
        <v>2</v>
      </c>
      <c r="Q32">
        <f t="shared" si="10"/>
        <v>0</v>
      </c>
      <c r="R32">
        <f t="shared" si="10"/>
        <v>0</v>
      </c>
      <c r="S32">
        <f t="shared" si="10"/>
        <v>6</v>
      </c>
      <c r="T32">
        <f t="shared" si="7"/>
        <v>120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1</v>
      </c>
      <c r="Z32">
        <f t="shared" si="7"/>
        <v>150</v>
      </c>
      <c r="AA32">
        <f t="shared" si="12"/>
        <v>0</v>
      </c>
      <c r="AB32">
        <f t="shared" si="12"/>
        <v>2</v>
      </c>
      <c r="AC32">
        <f t="shared" si="12"/>
        <v>0</v>
      </c>
      <c r="AD32">
        <f t="shared" si="12"/>
        <v>0</v>
      </c>
      <c r="AE32">
        <f t="shared" si="12"/>
        <v>3</v>
      </c>
      <c r="AF32">
        <f t="shared" si="7"/>
        <v>180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5</v>
      </c>
    </row>
  </sheetData>
  <conditionalFormatting sqref="C3:G32">
    <cfRule type="iconSet" priority="11">
      <iconSet reverse="1">
        <cfvo type="percent" val="0"/>
        <cfvo type="num" val="0.5"/>
        <cfvo type="num" val="1"/>
      </iconSet>
    </cfRule>
  </conditionalFormatting>
  <conditionalFormatting sqref="I3:K32">
    <cfRule type="iconSet" priority="10">
      <iconSet reverse="1">
        <cfvo type="percent" val="0"/>
        <cfvo type="num" val="0.5"/>
        <cfvo type="num" val="1"/>
      </iconSet>
    </cfRule>
  </conditionalFormatting>
  <conditionalFormatting sqref="O3:Q32">
    <cfRule type="iconSet" priority="9">
      <iconSet reverse="1">
        <cfvo type="percent" val="0"/>
        <cfvo type="num" val="0.5"/>
        <cfvo type="num" val="1"/>
      </iconSet>
    </cfRule>
  </conditionalFormatting>
  <conditionalFormatting sqref="U3:W32">
    <cfRule type="iconSet" priority="8">
      <iconSet reverse="1">
        <cfvo type="percent" val="0"/>
        <cfvo type="num" val="0.5"/>
        <cfvo type="num" val="1"/>
      </iconSet>
    </cfRule>
  </conditionalFormatting>
  <conditionalFormatting sqref="AA3:AC32">
    <cfRule type="iconSet" priority="7">
      <iconSet reverse="1">
        <cfvo type="percent" val="0"/>
        <cfvo type="num" val="0.5"/>
        <cfvo type="num" val="1"/>
      </iconSet>
    </cfRule>
  </conditionalFormatting>
  <conditionalFormatting sqref="AG3:AI32">
    <cfRule type="iconSet" priority="6">
      <iconSet reverse="1">
        <cfvo type="percent" val="0"/>
        <cfvo type="num" val="0.5"/>
        <cfvo type="num" val="1"/>
      </iconSet>
    </cfRule>
  </conditionalFormatting>
  <conditionalFormatting sqref="L3:M32">
    <cfRule type="iconSet" priority="5">
      <iconSet reverse="1">
        <cfvo type="percent" val="0"/>
        <cfvo type="num" val="0.5"/>
        <cfvo type="num" val="1"/>
      </iconSet>
    </cfRule>
  </conditionalFormatting>
  <conditionalFormatting sqref="R3:S32">
    <cfRule type="iconSet" priority="4">
      <iconSet reverse="1">
        <cfvo type="percent" val="0"/>
        <cfvo type="num" val="0.5"/>
        <cfvo type="num" val="1"/>
      </iconSet>
    </cfRule>
  </conditionalFormatting>
  <conditionalFormatting sqref="X3:Y32">
    <cfRule type="iconSet" priority="3">
      <iconSet reverse="1">
        <cfvo type="percent" val="0"/>
        <cfvo type="num" val="0.5"/>
        <cfvo type="num" val="1"/>
      </iconSet>
    </cfRule>
  </conditionalFormatting>
  <conditionalFormatting sqref="AD3:AE32">
    <cfRule type="iconSet" priority="2">
      <iconSet reverse="1">
        <cfvo type="percent" val="0"/>
        <cfvo type="num" val="0.5"/>
        <cfvo type="num" val="1"/>
      </iconSet>
    </cfRule>
  </conditionalFormatting>
  <conditionalFormatting sqref="AJ3:AK32">
    <cfRule type="iconSet" priority="1">
      <iconSet reverse="1">
        <cfvo type="percent" val="0"/>
        <cfvo type="num" val="0.5"/>
        <cfvo type="num" val="1"/>
      </iconSet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7" sqref="E27"/>
    </sheetView>
  </sheetViews>
  <sheetFormatPr baseColWidth="10" defaultRowHeight="15" x14ac:dyDescent="0.25"/>
  <sheetData>
    <row r="1" spans="1:10" x14ac:dyDescent="0.25">
      <c r="A1">
        <v>3</v>
      </c>
      <c r="B1" t="s">
        <v>110</v>
      </c>
      <c r="C1">
        <v>1</v>
      </c>
      <c r="D1" t="s">
        <v>62</v>
      </c>
      <c r="E1" t="s">
        <v>61</v>
      </c>
      <c r="H1">
        <v>3</v>
      </c>
      <c r="I1">
        <v>120</v>
      </c>
      <c r="J1">
        <v>360</v>
      </c>
    </row>
    <row r="2" spans="1:10" x14ac:dyDescent="0.25">
      <c r="A2">
        <v>3</v>
      </c>
      <c r="B2" t="s">
        <v>119</v>
      </c>
      <c r="C2">
        <v>6</v>
      </c>
      <c r="D2" t="s">
        <v>60</v>
      </c>
      <c r="E2" t="s">
        <v>61</v>
      </c>
      <c r="H2">
        <v>3</v>
      </c>
      <c r="I2">
        <v>120</v>
      </c>
      <c r="J2">
        <v>360</v>
      </c>
    </row>
    <row r="3" spans="1:10" x14ac:dyDescent="0.25">
      <c r="A3">
        <v>4</v>
      </c>
      <c r="B3" t="s">
        <v>134</v>
      </c>
      <c r="C3">
        <v>6</v>
      </c>
      <c r="D3" t="s">
        <v>60</v>
      </c>
      <c r="E3" t="s">
        <v>61</v>
      </c>
      <c r="H3">
        <v>5</v>
      </c>
      <c r="I3">
        <v>75</v>
      </c>
      <c r="J3">
        <v>300</v>
      </c>
    </row>
    <row r="4" spans="1:10" x14ac:dyDescent="0.25">
      <c r="A4">
        <v>4</v>
      </c>
      <c r="B4" t="s">
        <v>130</v>
      </c>
      <c r="C4">
        <v>8</v>
      </c>
      <c r="D4" t="s">
        <v>60</v>
      </c>
      <c r="E4" t="s">
        <v>61</v>
      </c>
      <c r="H4">
        <v>4</v>
      </c>
      <c r="I4">
        <v>70</v>
      </c>
      <c r="J4">
        <v>280</v>
      </c>
    </row>
    <row r="5" spans="1:10" x14ac:dyDescent="0.25">
      <c r="A5">
        <v>4</v>
      </c>
      <c r="B5" t="s">
        <v>132</v>
      </c>
      <c r="C5">
        <v>7</v>
      </c>
      <c r="D5" t="s">
        <v>60</v>
      </c>
      <c r="E5" t="s">
        <v>61</v>
      </c>
      <c r="H5">
        <v>3</v>
      </c>
      <c r="I5">
        <v>70</v>
      </c>
      <c r="J5">
        <v>280</v>
      </c>
    </row>
    <row r="6" spans="1:10" x14ac:dyDescent="0.25">
      <c r="A6">
        <v>3</v>
      </c>
      <c r="B6" t="s">
        <v>105</v>
      </c>
      <c r="C6">
        <v>1</v>
      </c>
      <c r="D6" t="s">
        <v>60</v>
      </c>
      <c r="E6" t="s">
        <v>61</v>
      </c>
      <c r="H6">
        <v>3</v>
      </c>
      <c r="I6">
        <v>90</v>
      </c>
      <c r="J6">
        <v>270</v>
      </c>
    </row>
    <row r="7" spans="1:10" x14ac:dyDescent="0.25">
      <c r="A7">
        <v>5</v>
      </c>
      <c r="B7" t="s">
        <v>125</v>
      </c>
      <c r="C7">
        <v>4</v>
      </c>
      <c r="D7" t="s">
        <v>60</v>
      </c>
      <c r="E7" t="s">
        <v>61</v>
      </c>
      <c r="H7">
        <v>5</v>
      </c>
      <c r="I7">
        <v>52</v>
      </c>
      <c r="J7">
        <v>260</v>
      </c>
    </row>
    <row r="8" spans="1:10" x14ac:dyDescent="0.25">
      <c r="A8">
        <v>5</v>
      </c>
      <c r="B8" t="s">
        <v>120</v>
      </c>
      <c r="C8">
        <v>4</v>
      </c>
      <c r="D8" t="s">
        <v>60</v>
      </c>
      <c r="E8" t="s">
        <v>61</v>
      </c>
      <c r="H8">
        <v>3</v>
      </c>
      <c r="I8">
        <v>50</v>
      </c>
      <c r="J8">
        <v>250</v>
      </c>
    </row>
    <row r="9" spans="1:10" x14ac:dyDescent="0.25">
      <c r="A9">
        <v>4</v>
      </c>
      <c r="B9" t="s">
        <v>142</v>
      </c>
      <c r="C9">
        <v>12</v>
      </c>
      <c r="D9" t="s">
        <v>60</v>
      </c>
      <c r="E9" t="s">
        <v>61</v>
      </c>
      <c r="H9">
        <v>3</v>
      </c>
      <c r="I9">
        <v>60</v>
      </c>
      <c r="J9">
        <v>240</v>
      </c>
    </row>
    <row r="10" spans="1:10" x14ac:dyDescent="0.25">
      <c r="A10">
        <v>5</v>
      </c>
      <c r="B10" t="s">
        <v>117</v>
      </c>
      <c r="C10">
        <v>5</v>
      </c>
      <c r="D10" t="s">
        <v>60</v>
      </c>
      <c r="E10" t="s">
        <v>61</v>
      </c>
      <c r="H10">
        <v>3</v>
      </c>
      <c r="I10">
        <v>45</v>
      </c>
      <c r="J10">
        <v>225</v>
      </c>
    </row>
    <row r="11" spans="1:10" x14ac:dyDescent="0.25">
      <c r="A11">
        <v>5</v>
      </c>
      <c r="B11" t="s">
        <v>121</v>
      </c>
      <c r="C11">
        <v>3</v>
      </c>
      <c r="D11" t="s">
        <v>60</v>
      </c>
      <c r="E11" t="s">
        <v>61</v>
      </c>
      <c r="H11">
        <v>4</v>
      </c>
      <c r="I11">
        <v>45</v>
      </c>
      <c r="J11">
        <v>225</v>
      </c>
    </row>
    <row r="12" spans="1:10" x14ac:dyDescent="0.25">
      <c r="A12">
        <v>4</v>
      </c>
      <c r="B12" t="s">
        <v>118</v>
      </c>
      <c r="C12">
        <v>4</v>
      </c>
      <c r="D12" t="s">
        <v>60</v>
      </c>
      <c r="E12" t="s">
        <v>61</v>
      </c>
      <c r="H12">
        <v>5</v>
      </c>
      <c r="I12">
        <v>45</v>
      </c>
      <c r="J12">
        <v>180</v>
      </c>
    </row>
    <row r="13" spans="1:10" x14ac:dyDescent="0.25">
      <c r="A13">
        <v>5</v>
      </c>
      <c r="B13" t="s">
        <v>151</v>
      </c>
      <c r="C13">
        <v>7</v>
      </c>
      <c r="D13" t="s">
        <v>60</v>
      </c>
      <c r="E13" t="s">
        <v>61</v>
      </c>
      <c r="H13">
        <v>5</v>
      </c>
      <c r="I13">
        <v>35</v>
      </c>
      <c r="J13">
        <v>175</v>
      </c>
    </row>
    <row r="14" spans="1:10" x14ac:dyDescent="0.25">
      <c r="A14">
        <v>5</v>
      </c>
      <c r="B14" t="s">
        <v>123</v>
      </c>
      <c r="C14">
        <v>9</v>
      </c>
      <c r="D14" t="s">
        <v>60</v>
      </c>
      <c r="E14" t="s">
        <v>61</v>
      </c>
      <c r="H14">
        <v>4</v>
      </c>
      <c r="I14">
        <v>35</v>
      </c>
      <c r="J14">
        <v>175</v>
      </c>
    </row>
    <row r="15" spans="1:10" x14ac:dyDescent="0.25">
      <c r="A15">
        <v>5</v>
      </c>
      <c r="B15" t="s">
        <v>133</v>
      </c>
      <c r="C15">
        <v>7</v>
      </c>
      <c r="D15" t="s">
        <v>60</v>
      </c>
      <c r="E15" t="s">
        <v>61</v>
      </c>
      <c r="H15">
        <v>3</v>
      </c>
      <c r="I15">
        <v>35</v>
      </c>
      <c r="J15">
        <v>175</v>
      </c>
    </row>
    <row r="16" spans="1:10" x14ac:dyDescent="0.25">
      <c r="A16">
        <v>4</v>
      </c>
      <c r="B16" t="s">
        <v>107</v>
      </c>
      <c r="C16">
        <v>6</v>
      </c>
      <c r="D16" t="s">
        <v>60</v>
      </c>
      <c r="E16" t="s">
        <v>61</v>
      </c>
      <c r="H16">
        <v>4</v>
      </c>
      <c r="I16">
        <v>40</v>
      </c>
      <c r="J16">
        <v>160</v>
      </c>
    </row>
    <row r="17" spans="1:10" x14ac:dyDescent="0.25">
      <c r="A17">
        <v>5</v>
      </c>
      <c r="B17" t="s">
        <v>104</v>
      </c>
      <c r="C17">
        <v>3</v>
      </c>
      <c r="D17" t="s">
        <v>60</v>
      </c>
      <c r="E17" t="s">
        <v>61</v>
      </c>
      <c r="H17">
        <v>5</v>
      </c>
      <c r="I17">
        <v>30</v>
      </c>
      <c r="J17">
        <v>150</v>
      </c>
    </row>
    <row r="18" spans="1:10" x14ac:dyDescent="0.25">
      <c r="A18">
        <v>5</v>
      </c>
      <c r="B18" t="s">
        <v>124</v>
      </c>
      <c r="C18">
        <v>8</v>
      </c>
      <c r="D18" t="s">
        <v>60</v>
      </c>
      <c r="E18" t="s">
        <v>61</v>
      </c>
      <c r="H18">
        <v>4</v>
      </c>
      <c r="I18">
        <v>25</v>
      </c>
      <c r="J18">
        <v>125</v>
      </c>
    </row>
    <row r="19" spans="1:10" x14ac:dyDescent="0.25">
      <c r="A19">
        <v>4</v>
      </c>
      <c r="B19" t="s">
        <v>101</v>
      </c>
      <c r="C19">
        <v>5</v>
      </c>
      <c r="D19" t="s">
        <v>60</v>
      </c>
      <c r="E19" t="s">
        <v>61</v>
      </c>
      <c r="H19">
        <v>5</v>
      </c>
      <c r="I19">
        <v>25</v>
      </c>
      <c r="J19">
        <v>100</v>
      </c>
    </row>
    <row r="20" spans="1:10" x14ac:dyDescent="0.25">
      <c r="A20">
        <v>3</v>
      </c>
      <c r="B20" t="s">
        <v>126</v>
      </c>
      <c r="C20">
        <v>6</v>
      </c>
      <c r="D20" t="s">
        <v>60</v>
      </c>
      <c r="E20" t="s">
        <v>61</v>
      </c>
      <c r="H20">
        <v>5</v>
      </c>
      <c r="I20">
        <v>30</v>
      </c>
      <c r="J20">
        <v>90</v>
      </c>
    </row>
  </sheetData>
  <sortState ref="A1:J20">
    <sortCondition descending="1" ref="J1:J2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</vt:lpstr>
      <vt:lpstr>Strecken</vt:lpstr>
      <vt:lpstr>Rennanzahl</vt:lpstr>
      <vt:lpstr>Tabelle1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Verkin, Julian (CQEK)</dc:creator>
  <cp:lastModifiedBy>Verkin, Julian (CQEK)</cp:lastModifiedBy>
  <dcterms:created xsi:type="dcterms:W3CDTF">2016-11-10T09:13:04Z</dcterms:created>
  <dcterms:modified xsi:type="dcterms:W3CDTF">2019-06-20T08:59:34Z</dcterms:modified>
</cp:coreProperties>
</file>