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/>
  <mc:AlternateContent xmlns:mc="http://schemas.openxmlformats.org/markup-compatibility/2006">
    <mc:Choice Requires="x15">
      <x15ac:absPath xmlns:x15ac="http://schemas.microsoft.com/office/spreadsheetml/2010/11/ac" url="D:\info\KaroStuff\CraZZZy Crash Challenge\"/>
    </mc:Choice>
  </mc:AlternateContent>
  <bookViews>
    <workbookView xWindow="0" yWindow="0" windowWidth="28800" windowHeight="14235" activeTab="1"/>
  </bookViews>
  <sheets>
    <sheet name="Teilnehmer" sheetId="1" r:id="rId1"/>
    <sheet name="Strecken" sheetId="2" r:id="rId2"/>
    <sheet name="Rennanzahl" sheetId="4" r:id="rId3"/>
    <sheet name="CCC3-Planung" sheetId="6" r:id="rId4"/>
    <sheet name="tmp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6" l="1"/>
  <c r="C71" i="2"/>
  <c r="C72" i="2"/>
  <c r="C73" i="2"/>
  <c r="C74" i="2"/>
  <c r="C70" i="2"/>
  <c r="F7" i="6"/>
  <c r="F14" i="6"/>
  <c r="B6" i="6"/>
  <c r="B12" i="6"/>
  <c r="B11" i="6"/>
  <c r="E12" i="6" s="1"/>
  <c r="G12" i="6" s="1"/>
  <c r="B5" i="6"/>
  <c r="E4" i="6" s="1"/>
  <c r="G4" i="6" s="1"/>
  <c r="E11" i="6" l="1"/>
  <c r="G11" i="6" s="1"/>
  <c r="E13" i="6"/>
  <c r="G13" i="6" s="1"/>
  <c r="E6" i="6"/>
  <c r="G6" i="6" s="1"/>
  <c r="E5" i="6"/>
  <c r="G5" i="6" s="1"/>
  <c r="G7" i="6" s="1"/>
  <c r="G10" i="6"/>
  <c r="G14" i="6" l="1"/>
  <c r="W4" i="4"/>
  <c r="X4" i="4"/>
  <c r="Y4" i="4"/>
  <c r="W5" i="4"/>
  <c r="X5" i="4"/>
  <c r="Y5" i="4"/>
  <c r="W6" i="4"/>
  <c r="X6" i="4"/>
  <c r="Y6" i="4"/>
  <c r="W7" i="4"/>
  <c r="X7" i="4"/>
  <c r="Y7" i="4"/>
  <c r="W8" i="4"/>
  <c r="X8" i="4"/>
  <c r="Y8" i="4"/>
  <c r="W9" i="4"/>
  <c r="X9" i="4"/>
  <c r="Y9" i="4"/>
  <c r="W10" i="4"/>
  <c r="X10" i="4"/>
  <c r="Y10" i="4"/>
  <c r="W11" i="4"/>
  <c r="X11" i="4"/>
  <c r="Y11" i="4"/>
  <c r="W12" i="4"/>
  <c r="X12" i="4"/>
  <c r="Y12" i="4"/>
  <c r="W13" i="4"/>
  <c r="X13" i="4"/>
  <c r="Y13" i="4"/>
  <c r="W14" i="4"/>
  <c r="X14" i="4"/>
  <c r="Y14" i="4"/>
  <c r="W15" i="4"/>
  <c r="X15" i="4"/>
  <c r="Y15" i="4"/>
  <c r="W16" i="4"/>
  <c r="X16" i="4"/>
  <c r="Y16" i="4"/>
  <c r="W17" i="4"/>
  <c r="X17" i="4"/>
  <c r="Y17" i="4"/>
  <c r="W18" i="4"/>
  <c r="X18" i="4"/>
  <c r="Y18" i="4"/>
  <c r="W19" i="4"/>
  <c r="X19" i="4"/>
  <c r="Y19" i="4"/>
  <c r="W20" i="4"/>
  <c r="X20" i="4"/>
  <c r="Y20" i="4"/>
  <c r="W21" i="4"/>
  <c r="X21" i="4"/>
  <c r="Y21" i="4"/>
  <c r="W22" i="4"/>
  <c r="X22" i="4"/>
  <c r="Y22" i="4"/>
  <c r="W23" i="4"/>
  <c r="X23" i="4"/>
  <c r="Y23" i="4"/>
  <c r="W24" i="4"/>
  <c r="X24" i="4"/>
  <c r="Y24" i="4"/>
  <c r="W25" i="4"/>
  <c r="X25" i="4"/>
  <c r="Y25" i="4"/>
  <c r="W26" i="4"/>
  <c r="X26" i="4"/>
  <c r="Y26" i="4"/>
  <c r="W27" i="4"/>
  <c r="X27" i="4"/>
  <c r="Y27" i="4"/>
  <c r="W28" i="4"/>
  <c r="X28" i="4"/>
  <c r="Y28" i="4"/>
  <c r="W29" i="4"/>
  <c r="X29" i="4"/>
  <c r="Y29" i="4"/>
  <c r="W30" i="4"/>
  <c r="X30" i="4"/>
  <c r="Y30" i="4"/>
  <c r="W31" i="4"/>
  <c r="X31" i="4"/>
  <c r="Y31" i="4"/>
  <c r="W32" i="4"/>
  <c r="X32" i="4"/>
  <c r="Y32" i="4"/>
  <c r="X3" i="4"/>
  <c r="Y3" i="4"/>
  <c r="W3" i="4"/>
  <c r="S4" i="4"/>
  <c r="T4" i="4"/>
  <c r="U4" i="4"/>
  <c r="S5" i="4"/>
  <c r="T5" i="4"/>
  <c r="U5" i="4"/>
  <c r="S6" i="4"/>
  <c r="T6" i="4"/>
  <c r="U6" i="4"/>
  <c r="S7" i="4"/>
  <c r="T7" i="4"/>
  <c r="U7" i="4"/>
  <c r="S8" i="4"/>
  <c r="T8" i="4"/>
  <c r="U8" i="4"/>
  <c r="S9" i="4"/>
  <c r="T9" i="4"/>
  <c r="U9" i="4"/>
  <c r="S10" i="4"/>
  <c r="T10" i="4"/>
  <c r="U10" i="4"/>
  <c r="S11" i="4"/>
  <c r="T11" i="4"/>
  <c r="U11" i="4"/>
  <c r="S12" i="4"/>
  <c r="T12" i="4"/>
  <c r="U12" i="4"/>
  <c r="S13" i="4"/>
  <c r="T13" i="4"/>
  <c r="U13" i="4"/>
  <c r="S14" i="4"/>
  <c r="T14" i="4"/>
  <c r="U14" i="4"/>
  <c r="S15" i="4"/>
  <c r="T15" i="4"/>
  <c r="U15" i="4"/>
  <c r="S16" i="4"/>
  <c r="T16" i="4"/>
  <c r="U16" i="4"/>
  <c r="S17" i="4"/>
  <c r="T17" i="4"/>
  <c r="U17" i="4"/>
  <c r="S18" i="4"/>
  <c r="T18" i="4"/>
  <c r="U18" i="4"/>
  <c r="S19" i="4"/>
  <c r="T19" i="4"/>
  <c r="U19" i="4"/>
  <c r="S20" i="4"/>
  <c r="T20" i="4"/>
  <c r="U20" i="4"/>
  <c r="S21" i="4"/>
  <c r="T21" i="4"/>
  <c r="U21" i="4"/>
  <c r="S22" i="4"/>
  <c r="T22" i="4"/>
  <c r="U22" i="4"/>
  <c r="S23" i="4"/>
  <c r="T23" i="4"/>
  <c r="U23" i="4"/>
  <c r="S24" i="4"/>
  <c r="T24" i="4"/>
  <c r="U24" i="4"/>
  <c r="S25" i="4"/>
  <c r="T25" i="4"/>
  <c r="U25" i="4"/>
  <c r="S26" i="4"/>
  <c r="T26" i="4"/>
  <c r="U26" i="4"/>
  <c r="S27" i="4"/>
  <c r="T27" i="4"/>
  <c r="U27" i="4"/>
  <c r="S28" i="4"/>
  <c r="T28" i="4"/>
  <c r="U28" i="4"/>
  <c r="S29" i="4"/>
  <c r="T29" i="4"/>
  <c r="U29" i="4"/>
  <c r="S30" i="4"/>
  <c r="T30" i="4"/>
  <c r="U30" i="4"/>
  <c r="S31" i="4"/>
  <c r="T31" i="4"/>
  <c r="U31" i="4"/>
  <c r="S32" i="4"/>
  <c r="T32" i="4"/>
  <c r="U32" i="4"/>
  <c r="T3" i="4"/>
  <c r="U3" i="4"/>
  <c r="S3" i="4"/>
  <c r="O4" i="4"/>
  <c r="P4" i="4"/>
  <c r="Q4" i="4"/>
  <c r="O5" i="4"/>
  <c r="P5" i="4"/>
  <c r="Q5" i="4"/>
  <c r="O6" i="4"/>
  <c r="P6" i="4"/>
  <c r="Q6" i="4"/>
  <c r="O7" i="4"/>
  <c r="P7" i="4"/>
  <c r="Q7" i="4"/>
  <c r="O8" i="4"/>
  <c r="P8" i="4"/>
  <c r="Q8" i="4"/>
  <c r="O9" i="4"/>
  <c r="P9" i="4"/>
  <c r="Q9" i="4"/>
  <c r="O10" i="4"/>
  <c r="P10" i="4"/>
  <c r="Q10" i="4"/>
  <c r="O11" i="4"/>
  <c r="P11" i="4"/>
  <c r="Q11" i="4"/>
  <c r="O12" i="4"/>
  <c r="P12" i="4"/>
  <c r="Q12" i="4"/>
  <c r="O13" i="4"/>
  <c r="P13" i="4"/>
  <c r="Q13" i="4"/>
  <c r="O14" i="4"/>
  <c r="P14" i="4"/>
  <c r="Q14" i="4"/>
  <c r="O15" i="4"/>
  <c r="P15" i="4"/>
  <c r="Q15" i="4"/>
  <c r="O16" i="4"/>
  <c r="P16" i="4"/>
  <c r="Q16" i="4"/>
  <c r="O17" i="4"/>
  <c r="P17" i="4"/>
  <c r="Q17" i="4"/>
  <c r="O18" i="4"/>
  <c r="P18" i="4"/>
  <c r="Q18" i="4"/>
  <c r="O19" i="4"/>
  <c r="P19" i="4"/>
  <c r="Q19" i="4"/>
  <c r="O20" i="4"/>
  <c r="P20" i="4"/>
  <c r="Q20" i="4"/>
  <c r="O21" i="4"/>
  <c r="P21" i="4"/>
  <c r="Q21" i="4"/>
  <c r="O22" i="4"/>
  <c r="P22" i="4"/>
  <c r="Q22" i="4"/>
  <c r="O23" i="4"/>
  <c r="P23" i="4"/>
  <c r="Q23" i="4"/>
  <c r="O24" i="4"/>
  <c r="P24" i="4"/>
  <c r="Q24" i="4"/>
  <c r="O25" i="4"/>
  <c r="P25" i="4"/>
  <c r="Q25" i="4"/>
  <c r="O26" i="4"/>
  <c r="P26" i="4"/>
  <c r="Q26" i="4"/>
  <c r="O27" i="4"/>
  <c r="P27" i="4"/>
  <c r="Q27" i="4"/>
  <c r="O28" i="4"/>
  <c r="P28" i="4"/>
  <c r="Q28" i="4"/>
  <c r="O29" i="4"/>
  <c r="P29" i="4"/>
  <c r="Q29" i="4"/>
  <c r="O30" i="4"/>
  <c r="P30" i="4"/>
  <c r="Q30" i="4"/>
  <c r="O31" i="4"/>
  <c r="P31" i="4"/>
  <c r="Q31" i="4"/>
  <c r="O32" i="4"/>
  <c r="P32" i="4"/>
  <c r="Q32" i="4"/>
  <c r="P3" i="4"/>
  <c r="Q3" i="4"/>
  <c r="O3" i="4"/>
  <c r="K4" i="4"/>
  <c r="L4" i="4"/>
  <c r="M4" i="4"/>
  <c r="K5" i="4"/>
  <c r="L5" i="4"/>
  <c r="M5" i="4"/>
  <c r="K6" i="4"/>
  <c r="L6" i="4"/>
  <c r="M6" i="4"/>
  <c r="K7" i="4"/>
  <c r="L7" i="4"/>
  <c r="M7" i="4"/>
  <c r="K8" i="4"/>
  <c r="L8" i="4"/>
  <c r="M8" i="4"/>
  <c r="K9" i="4"/>
  <c r="L9" i="4"/>
  <c r="M9" i="4"/>
  <c r="K10" i="4"/>
  <c r="L10" i="4"/>
  <c r="M10" i="4"/>
  <c r="K11" i="4"/>
  <c r="L11" i="4"/>
  <c r="M11" i="4"/>
  <c r="K12" i="4"/>
  <c r="L12" i="4"/>
  <c r="M12" i="4"/>
  <c r="K13" i="4"/>
  <c r="L13" i="4"/>
  <c r="M13" i="4"/>
  <c r="K14" i="4"/>
  <c r="L14" i="4"/>
  <c r="M14" i="4"/>
  <c r="K15" i="4"/>
  <c r="L15" i="4"/>
  <c r="M15" i="4"/>
  <c r="K16" i="4"/>
  <c r="L16" i="4"/>
  <c r="M16" i="4"/>
  <c r="K17" i="4"/>
  <c r="L17" i="4"/>
  <c r="M17" i="4"/>
  <c r="K18" i="4"/>
  <c r="L18" i="4"/>
  <c r="M18" i="4"/>
  <c r="K19" i="4"/>
  <c r="L19" i="4"/>
  <c r="M19" i="4"/>
  <c r="K20" i="4"/>
  <c r="L20" i="4"/>
  <c r="M20" i="4"/>
  <c r="K21" i="4"/>
  <c r="L21" i="4"/>
  <c r="M21" i="4"/>
  <c r="K22" i="4"/>
  <c r="L22" i="4"/>
  <c r="M22" i="4"/>
  <c r="K23" i="4"/>
  <c r="L23" i="4"/>
  <c r="M23" i="4"/>
  <c r="K24" i="4"/>
  <c r="L24" i="4"/>
  <c r="M24" i="4"/>
  <c r="K25" i="4"/>
  <c r="L25" i="4"/>
  <c r="M25" i="4"/>
  <c r="K26" i="4"/>
  <c r="L26" i="4"/>
  <c r="M26" i="4"/>
  <c r="K27" i="4"/>
  <c r="L27" i="4"/>
  <c r="M27" i="4"/>
  <c r="K28" i="4"/>
  <c r="L28" i="4"/>
  <c r="M28" i="4"/>
  <c r="K29" i="4"/>
  <c r="L29" i="4"/>
  <c r="M29" i="4"/>
  <c r="K30" i="4"/>
  <c r="L30" i="4"/>
  <c r="M30" i="4"/>
  <c r="K31" i="4"/>
  <c r="L31" i="4"/>
  <c r="M31" i="4"/>
  <c r="K32" i="4"/>
  <c r="L32" i="4"/>
  <c r="M32" i="4"/>
  <c r="L3" i="4"/>
  <c r="M3" i="4"/>
  <c r="K3" i="4"/>
  <c r="G4" i="4"/>
  <c r="H4" i="4"/>
  <c r="I4" i="4"/>
  <c r="G5" i="4"/>
  <c r="H5" i="4"/>
  <c r="I5" i="4"/>
  <c r="G6" i="4"/>
  <c r="H6" i="4"/>
  <c r="I6" i="4"/>
  <c r="G7" i="4"/>
  <c r="H7" i="4"/>
  <c r="I7" i="4"/>
  <c r="G8" i="4"/>
  <c r="H8" i="4"/>
  <c r="I8" i="4"/>
  <c r="G9" i="4"/>
  <c r="H9" i="4"/>
  <c r="I9" i="4"/>
  <c r="G10" i="4"/>
  <c r="H10" i="4"/>
  <c r="I10" i="4"/>
  <c r="G11" i="4"/>
  <c r="H11" i="4"/>
  <c r="I11" i="4"/>
  <c r="G12" i="4"/>
  <c r="H12" i="4"/>
  <c r="I12" i="4"/>
  <c r="G13" i="4"/>
  <c r="H13" i="4"/>
  <c r="I13" i="4"/>
  <c r="G14" i="4"/>
  <c r="H14" i="4"/>
  <c r="I14" i="4"/>
  <c r="G15" i="4"/>
  <c r="H15" i="4"/>
  <c r="I15" i="4"/>
  <c r="G16" i="4"/>
  <c r="H16" i="4"/>
  <c r="I16" i="4"/>
  <c r="G17" i="4"/>
  <c r="H17" i="4"/>
  <c r="I17" i="4"/>
  <c r="G18" i="4"/>
  <c r="H18" i="4"/>
  <c r="I18" i="4"/>
  <c r="G19" i="4"/>
  <c r="H19" i="4"/>
  <c r="I19" i="4"/>
  <c r="G20" i="4"/>
  <c r="H20" i="4"/>
  <c r="I20" i="4"/>
  <c r="G21" i="4"/>
  <c r="H21" i="4"/>
  <c r="I21" i="4"/>
  <c r="G22" i="4"/>
  <c r="H22" i="4"/>
  <c r="I22" i="4"/>
  <c r="G23" i="4"/>
  <c r="H23" i="4"/>
  <c r="I23" i="4"/>
  <c r="G24" i="4"/>
  <c r="H24" i="4"/>
  <c r="I24" i="4"/>
  <c r="G25" i="4"/>
  <c r="H25" i="4"/>
  <c r="I25" i="4"/>
  <c r="G26" i="4"/>
  <c r="H26" i="4"/>
  <c r="I26" i="4"/>
  <c r="G27" i="4"/>
  <c r="H27" i="4"/>
  <c r="I27" i="4"/>
  <c r="G28" i="4"/>
  <c r="H28" i="4"/>
  <c r="I28" i="4"/>
  <c r="G29" i="4"/>
  <c r="H29" i="4"/>
  <c r="I29" i="4"/>
  <c r="G30" i="4"/>
  <c r="H30" i="4"/>
  <c r="I30" i="4"/>
  <c r="G31" i="4"/>
  <c r="H31" i="4"/>
  <c r="I31" i="4"/>
  <c r="G32" i="4"/>
  <c r="H32" i="4"/>
  <c r="I32" i="4"/>
  <c r="H3" i="4"/>
  <c r="I3" i="4"/>
  <c r="G3" i="4"/>
  <c r="C5" i="4"/>
  <c r="C9" i="4"/>
  <c r="C13" i="4"/>
  <c r="C17" i="4"/>
  <c r="C21" i="4"/>
  <c r="C25" i="4"/>
  <c r="C29" i="4"/>
  <c r="B4" i="4"/>
  <c r="F4" i="4"/>
  <c r="J4" i="4"/>
  <c r="N4" i="4"/>
  <c r="R4" i="4"/>
  <c r="V4" i="4"/>
  <c r="B5" i="4"/>
  <c r="F5" i="4"/>
  <c r="J5" i="4"/>
  <c r="N5" i="4"/>
  <c r="R5" i="4"/>
  <c r="V5" i="4"/>
  <c r="B6" i="4"/>
  <c r="F6" i="4"/>
  <c r="J6" i="4"/>
  <c r="N6" i="4"/>
  <c r="R6" i="4"/>
  <c r="V6" i="4"/>
  <c r="B7" i="4"/>
  <c r="F7" i="4"/>
  <c r="J7" i="4"/>
  <c r="N7" i="4"/>
  <c r="R7" i="4"/>
  <c r="V7" i="4"/>
  <c r="B8" i="4"/>
  <c r="F8" i="4"/>
  <c r="J8" i="4"/>
  <c r="N8" i="4"/>
  <c r="R8" i="4"/>
  <c r="V8" i="4"/>
  <c r="B9" i="4"/>
  <c r="F9" i="4"/>
  <c r="J9" i="4"/>
  <c r="N9" i="4"/>
  <c r="R9" i="4"/>
  <c r="V9" i="4"/>
  <c r="B10" i="4"/>
  <c r="F10" i="4"/>
  <c r="J10" i="4"/>
  <c r="N10" i="4"/>
  <c r="R10" i="4"/>
  <c r="V10" i="4"/>
  <c r="B11" i="4"/>
  <c r="F11" i="4"/>
  <c r="J11" i="4"/>
  <c r="N11" i="4"/>
  <c r="R11" i="4"/>
  <c r="V11" i="4"/>
  <c r="B12" i="4"/>
  <c r="F12" i="4"/>
  <c r="J12" i="4"/>
  <c r="N12" i="4"/>
  <c r="R12" i="4"/>
  <c r="V12" i="4"/>
  <c r="B13" i="4"/>
  <c r="F13" i="4"/>
  <c r="J13" i="4"/>
  <c r="N13" i="4"/>
  <c r="R13" i="4"/>
  <c r="V13" i="4"/>
  <c r="B14" i="4"/>
  <c r="F14" i="4"/>
  <c r="J14" i="4"/>
  <c r="N14" i="4"/>
  <c r="R14" i="4"/>
  <c r="V14" i="4"/>
  <c r="B15" i="4"/>
  <c r="F15" i="4"/>
  <c r="J15" i="4"/>
  <c r="N15" i="4"/>
  <c r="R15" i="4"/>
  <c r="V15" i="4"/>
  <c r="B16" i="4"/>
  <c r="F16" i="4"/>
  <c r="J16" i="4"/>
  <c r="N16" i="4"/>
  <c r="R16" i="4"/>
  <c r="V16" i="4"/>
  <c r="B17" i="4"/>
  <c r="F17" i="4"/>
  <c r="J17" i="4"/>
  <c r="N17" i="4"/>
  <c r="R17" i="4"/>
  <c r="V17" i="4"/>
  <c r="B18" i="4"/>
  <c r="F18" i="4"/>
  <c r="J18" i="4"/>
  <c r="N18" i="4"/>
  <c r="R18" i="4"/>
  <c r="V18" i="4"/>
  <c r="B19" i="4"/>
  <c r="F19" i="4"/>
  <c r="J19" i="4"/>
  <c r="N19" i="4"/>
  <c r="R19" i="4"/>
  <c r="V19" i="4"/>
  <c r="B20" i="4"/>
  <c r="F20" i="4"/>
  <c r="J20" i="4"/>
  <c r="N20" i="4"/>
  <c r="R20" i="4"/>
  <c r="V20" i="4"/>
  <c r="B21" i="4"/>
  <c r="F21" i="4"/>
  <c r="J21" i="4"/>
  <c r="N21" i="4"/>
  <c r="R21" i="4"/>
  <c r="V21" i="4"/>
  <c r="B22" i="4"/>
  <c r="F22" i="4"/>
  <c r="J22" i="4"/>
  <c r="N22" i="4"/>
  <c r="R22" i="4"/>
  <c r="V22" i="4"/>
  <c r="B23" i="4"/>
  <c r="F23" i="4"/>
  <c r="J23" i="4"/>
  <c r="N23" i="4"/>
  <c r="R23" i="4"/>
  <c r="V23" i="4"/>
  <c r="B24" i="4"/>
  <c r="F24" i="4"/>
  <c r="J24" i="4"/>
  <c r="N24" i="4"/>
  <c r="R24" i="4"/>
  <c r="V24" i="4"/>
  <c r="B25" i="4"/>
  <c r="F25" i="4"/>
  <c r="J25" i="4"/>
  <c r="N25" i="4"/>
  <c r="R25" i="4"/>
  <c r="V25" i="4"/>
  <c r="B26" i="4"/>
  <c r="F26" i="4"/>
  <c r="J26" i="4"/>
  <c r="N26" i="4"/>
  <c r="R26" i="4"/>
  <c r="V26" i="4"/>
  <c r="B27" i="4"/>
  <c r="F27" i="4"/>
  <c r="J27" i="4"/>
  <c r="N27" i="4"/>
  <c r="R27" i="4"/>
  <c r="V27" i="4"/>
  <c r="B28" i="4"/>
  <c r="F28" i="4"/>
  <c r="J28" i="4"/>
  <c r="N28" i="4"/>
  <c r="R28" i="4"/>
  <c r="V28" i="4"/>
  <c r="B29" i="4"/>
  <c r="F29" i="4"/>
  <c r="J29" i="4"/>
  <c r="N29" i="4"/>
  <c r="R29" i="4"/>
  <c r="V29" i="4"/>
  <c r="B30" i="4"/>
  <c r="F30" i="4"/>
  <c r="J30" i="4"/>
  <c r="N30" i="4"/>
  <c r="R30" i="4"/>
  <c r="V30" i="4"/>
  <c r="B31" i="4"/>
  <c r="F31" i="4"/>
  <c r="J31" i="4"/>
  <c r="N31" i="4"/>
  <c r="R31" i="4"/>
  <c r="V31" i="4"/>
  <c r="B32" i="4"/>
  <c r="F32" i="4"/>
  <c r="J32" i="4"/>
  <c r="N32" i="4"/>
  <c r="R32" i="4"/>
  <c r="V32" i="4"/>
  <c r="F3" i="4"/>
  <c r="J3" i="4"/>
  <c r="N3" i="4"/>
  <c r="R3" i="4"/>
  <c r="V3" i="4"/>
  <c r="B3" i="4"/>
  <c r="M57" i="2"/>
  <c r="M58" i="2"/>
  <c r="M59" i="2"/>
  <c r="M60" i="2"/>
  <c r="M61" i="2"/>
  <c r="M62" i="2"/>
  <c r="M63" i="2"/>
  <c r="M64" i="2"/>
  <c r="M65" i="2"/>
  <c r="M66" i="2"/>
  <c r="M67" i="2"/>
  <c r="M68" i="2"/>
  <c r="M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38" i="2"/>
  <c r="E31" i="4" l="1"/>
  <c r="E27" i="4"/>
  <c r="E23" i="4"/>
  <c r="E19" i="4"/>
  <c r="E15" i="4"/>
  <c r="E11" i="4"/>
  <c r="E7" i="4"/>
  <c r="D31" i="4"/>
  <c r="D27" i="4"/>
  <c r="D23" i="4"/>
  <c r="D19" i="4"/>
  <c r="D15" i="4"/>
  <c r="D11" i="4"/>
  <c r="D7" i="4"/>
  <c r="D3" i="4"/>
  <c r="D30" i="4"/>
  <c r="D26" i="4"/>
  <c r="D22" i="4"/>
  <c r="D18" i="4"/>
  <c r="D14" i="4"/>
  <c r="D10" i="4"/>
  <c r="D6" i="4"/>
  <c r="E32" i="4"/>
  <c r="C30" i="4"/>
  <c r="E28" i="4"/>
  <c r="C26" i="4"/>
  <c r="C22" i="4"/>
  <c r="E20" i="4"/>
  <c r="C18" i="4"/>
  <c r="E16" i="4"/>
  <c r="C14" i="4"/>
  <c r="E12" i="4"/>
  <c r="C10" i="4"/>
  <c r="E8" i="4"/>
  <c r="C6" i="4"/>
  <c r="E4" i="4"/>
  <c r="E24" i="4"/>
  <c r="C3" i="4"/>
  <c r="D32" i="4"/>
  <c r="C31" i="4"/>
  <c r="E29" i="4"/>
  <c r="D28" i="4"/>
  <c r="C27" i="4"/>
  <c r="E25" i="4"/>
  <c r="D24" i="4"/>
  <c r="C23" i="4"/>
  <c r="E21" i="4"/>
  <c r="D20" i="4"/>
  <c r="C19" i="4"/>
  <c r="E17" i="4"/>
  <c r="D16" i="4"/>
  <c r="C15" i="4"/>
  <c r="E13" i="4"/>
  <c r="D12" i="4"/>
  <c r="C11" i="4"/>
  <c r="E9" i="4"/>
  <c r="D8" i="4"/>
  <c r="C7" i="4"/>
  <c r="E5" i="4"/>
  <c r="D4" i="4"/>
  <c r="E3" i="4"/>
  <c r="C32" i="4"/>
  <c r="E30" i="4"/>
  <c r="D29" i="4"/>
  <c r="C28" i="4"/>
  <c r="E26" i="4"/>
  <c r="D25" i="4"/>
  <c r="C24" i="4"/>
  <c r="E22" i="4"/>
  <c r="D21" i="4"/>
  <c r="C20" i="4"/>
  <c r="E18" i="4"/>
  <c r="D17" i="4"/>
  <c r="C16" i="4"/>
  <c r="E14" i="4"/>
  <c r="D13" i="4"/>
  <c r="C12" i="4"/>
  <c r="E10" i="4"/>
  <c r="D9" i="4"/>
  <c r="C8" i="4"/>
  <c r="E6" i="4"/>
  <c r="D5" i="4"/>
  <c r="C4" i="4"/>
</calcChain>
</file>

<file path=xl/sharedStrings.xml><?xml version="1.0" encoding="utf-8"?>
<sst xmlns="http://schemas.openxmlformats.org/spreadsheetml/2006/main" count="462" uniqueCount="161">
  <si>
    <t>Teilnehmer</t>
  </si>
  <si>
    <t>CCC1</t>
  </si>
  <si>
    <t>CCC2</t>
  </si>
  <si>
    <t>CCC3</t>
  </si>
  <si>
    <t>ultimate</t>
  </si>
  <si>
    <t>sparrows bruder</t>
  </si>
  <si>
    <t>recke</t>
  </si>
  <si>
    <t>gitarrenteufel</t>
  </si>
  <si>
    <t>HANSA</t>
  </si>
  <si>
    <t>marie</t>
  </si>
  <si>
    <t>brian</t>
  </si>
  <si>
    <t>kili</t>
  </si>
  <si>
    <t>loecksche</t>
  </si>
  <si>
    <t>Kinvarra</t>
  </si>
  <si>
    <t>cachito</t>
  </si>
  <si>
    <t>Robert</t>
  </si>
  <si>
    <t>BCM1860</t>
  </si>
  <si>
    <t>quabla</t>
  </si>
  <si>
    <t>phiurr</t>
  </si>
  <si>
    <t>rick</t>
  </si>
  <si>
    <t>InstanceOfChris</t>
  </si>
  <si>
    <t>falcristo</t>
  </si>
  <si>
    <t>Mippi</t>
  </si>
  <si>
    <t>A300</t>
  </si>
  <si>
    <t>sir tobi</t>
  </si>
  <si>
    <t>Rennsumsa</t>
  </si>
  <si>
    <t>kollesch</t>
  </si>
  <si>
    <t>Yashem</t>
  </si>
  <si>
    <t>aristarch</t>
  </si>
  <si>
    <t>hacki</t>
  </si>
  <si>
    <t>Blindschleiche</t>
  </si>
  <si>
    <t>KingT</t>
  </si>
  <si>
    <t>mAvErICk</t>
  </si>
  <si>
    <t>cptjag</t>
  </si>
  <si>
    <t>Pitty</t>
  </si>
  <si>
    <t>Superhajo</t>
  </si>
  <si>
    <t>Jody</t>
  </si>
  <si>
    <t>Akari</t>
  </si>
  <si>
    <t>Tambal</t>
  </si>
  <si>
    <t>RyxX</t>
  </si>
  <si>
    <t>ulli</t>
  </si>
  <si>
    <t>wolle</t>
  </si>
  <si>
    <t>DeepPink</t>
  </si>
  <si>
    <t>memsga</t>
  </si>
  <si>
    <t>DeepGray</t>
  </si>
  <si>
    <t>x</t>
  </si>
  <si>
    <t>greesu</t>
  </si>
  <si>
    <t>hasi</t>
  </si>
  <si>
    <t>OleOCrasher</t>
  </si>
  <si>
    <t>ImThinkin</t>
  </si>
  <si>
    <t>Karaser</t>
  </si>
  <si>
    <t>sash1501</t>
  </si>
  <si>
    <t>a</t>
  </si>
  <si>
    <t>tepetz</t>
  </si>
  <si>
    <t>Kev</t>
  </si>
  <si>
    <t>Dainte</t>
  </si>
  <si>
    <t>Sly</t>
  </si>
  <si>
    <t>Slybotone</t>
  </si>
  <si>
    <t>CCC</t>
  </si>
  <si>
    <t>ZZZ</t>
  </si>
  <si>
    <t>CPs</t>
  </si>
  <si>
    <t>ja</t>
  </si>
  <si>
    <t>egal</t>
  </si>
  <si>
    <t>nein</t>
  </si>
  <si>
    <t>Spieltag</t>
  </si>
  <si>
    <t>Richtungsmodus</t>
  </si>
  <si>
    <t>Anzahl Rennen</t>
  </si>
  <si>
    <t>114 Fischi</t>
  </si>
  <si>
    <t>135 Schnuller</t>
  </si>
  <si>
    <t>187 Yun2</t>
  </si>
  <si>
    <t>108 Für Annie :wavey:</t>
  </si>
  <si>
    <t>116 Silbermond</t>
  </si>
  <si>
    <t>188 Karo Wave</t>
  </si>
  <si>
    <t>164 Notenschlüssel</t>
  </si>
  <si>
    <t>33 Highway To Hell</t>
  </si>
  <si>
    <t>n.V.</t>
  </si>
  <si>
    <t>174 Billard</t>
  </si>
  <si>
    <t>111 Yin und Yang</t>
  </si>
  <si>
    <t>190 Twister</t>
  </si>
  <si>
    <t>83 Checkpoint-Strecke</t>
  </si>
  <si>
    <t>181 Sandbowl</t>
  </si>
  <si>
    <t>191 Doppelkringel</t>
  </si>
  <si>
    <t>127 Ball</t>
  </si>
  <si>
    <t>154 Parkanalage</t>
  </si>
  <si>
    <t>123 Miez</t>
  </si>
  <si>
    <t>138 Kreis</t>
  </si>
  <si>
    <t>94 Taschenrechner</t>
  </si>
  <si>
    <t>182 Mensch ärgere dich nicht</t>
  </si>
  <si>
    <t>Strecke</t>
  </si>
  <si>
    <t>Spielerzahl</t>
  </si>
  <si>
    <t>92 Schnitzeljagd</t>
  </si>
  <si>
    <t>109 Das Haus vom Nikolaus</t>
  </si>
  <si>
    <t>128 Chaos</t>
  </si>
  <si>
    <t>157 Kaninchenbau</t>
  </si>
  <si>
    <t>171 Haeh?</t>
  </si>
  <si>
    <t>38 Gentlemen's Agreement</t>
  </si>
  <si>
    <t>102 Flowerpower</t>
  </si>
  <si>
    <t>143 Jodys kleiner Knoten</t>
  </si>
  <si>
    <t>155 9er-Ei</t>
  </si>
  <si>
    <t>169 Helix2D</t>
  </si>
  <si>
    <t>17 Nürburgring</t>
  </si>
  <si>
    <t>34 Flugplatz</t>
  </si>
  <si>
    <t>45 Gruß aus Braunschweig</t>
  </si>
  <si>
    <t>52 Dubya (groß)</t>
  </si>
  <si>
    <t>124 Bunt</t>
  </si>
  <si>
    <t>193 Promilletomate</t>
  </si>
  <si>
    <t>194 Lutter-Rundkurs</t>
  </si>
  <si>
    <t>195 Freundschaftsbaendchen</t>
  </si>
  <si>
    <t>197 Le Mans</t>
  </si>
  <si>
    <t>198 Bitriangularis</t>
  </si>
  <si>
    <t>122 Bahrain</t>
  </si>
  <si>
    <t>von quabla</t>
  </si>
  <si>
    <t>199 Labyrinth</t>
  </si>
  <si>
    <t>201 Sandbowl</t>
  </si>
  <si>
    <t>202 KaroWave</t>
  </si>
  <si>
    <t>203 Karo Colorarena</t>
  </si>
  <si>
    <t>204 Karo Circles</t>
  </si>
  <si>
    <t>205 KaroMan</t>
  </si>
  <si>
    <t>206 LariFari Safari</t>
  </si>
  <si>
    <t>207 Ari die Meerjungfrau</t>
  </si>
  <si>
    <t>Kandidat</t>
  </si>
  <si>
    <t>208 kili laesst das Licht heraus</t>
  </si>
  <si>
    <t>209 KaroField Nose</t>
  </si>
  <si>
    <t>215 Dead Parrot</t>
  </si>
  <si>
    <t>217 Adventskarolender</t>
  </si>
  <si>
    <t>220 Weihnachtsbaum</t>
  </si>
  <si>
    <t>4-6</t>
  </si>
  <si>
    <t>221 Zierschleife</t>
  </si>
  <si>
    <t>222 Qropapier</t>
  </si>
  <si>
    <t>223 Paket</t>
  </si>
  <si>
    <t>225 Papierboot</t>
  </si>
  <si>
    <t>228 Fahrrad</t>
  </si>
  <si>
    <t>185 Auge</t>
  </si>
  <si>
    <t>175 Bananenmann</t>
  </si>
  <si>
    <t>15-25</t>
  </si>
  <si>
    <t>173 Schneeflocke</t>
  </si>
  <si>
    <t>6-8</t>
  </si>
  <si>
    <t>166 Blume</t>
  </si>
  <si>
    <t>148 Hypnospirale</t>
  </si>
  <si>
    <t>125 Luis Rojo</t>
  </si>
  <si>
    <t>15</t>
  </si>
  <si>
    <t>96 Wheel</t>
  </si>
  <si>
    <t>10-15</t>
  </si>
  <si>
    <t>Kommentar</t>
  </si>
  <si>
    <t>2-10</t>
  </si>
  <si>
    <t>Rating</t>
  </si>
  <si>
    <t>Züge p.S.</t>
  </si>
  <si>
    <t>Züge Gesamt</t>
  </si>
  <si>
    <t>227 Roundrobin</t>
  </si>
  <si>
    <t>Spieler \ Rennen pSpC</t>
  </si>
  <si>
    <t>Max Spieler</t>
  </si>
  <si>
    <t>Variante 1</t>
  </si>
  <si>
    <t>Rennen p.S.p.C.</t>
  </si>
  <si>
    <t>Challenges</t>
  </si>
  <si>
    <t>Lose</t>
  </si>
  <si>
    <t>Rennen p.C.</t>
  </si>
  <si>
    <t>Anzahl C.</t>
  </si>
  <si>
    <t>Rennen Ges.</t>
  </si>
  <si>
    <t>Summe</t>
  </si>
  <si>
    <t>Rennen p.S.</t>
  </si>
  <si>
    <t>Variante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</si>
</sst>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ca. &quot;\ 0"/>
    <numFmt numFmtId="165" formatCode="0&quot;er&quot;"/>
  </numFmts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vertical="center" wrapText="1"/>
    </xf>
    <xf numFmtId="0" fontId="0" fillId="0" borderId="0" xfId="0" applyFont="1" applyAlignment="1">
      <alignment vertical="center" wrapText="1"/>
    </xf>
    <xf numFmtId="0" fontId="2" fillId="0" borderId="0" xfId="1" applyFont="1" applyAlignment="1">
      <alignment vertical="center" wrapText="1"/>
    </xf>
    <xf numFmtId="0" fontId="1" fillId="0" borderId="0" xfId="1" applyAlignment="1">
      <alignment horizontal="left" vertical="center" wrapText="1"/>
    </xf>
    <xf numFmtId="0" fontId="0" fillId="0" borderId="1" xfId="0" applyFont="1" applyBorder="1"/>
    <xf numFmtId="164" fontId="0" fillId="0" borderId="0" xfId="0" applyNumberFormat="1" applyAlignment="1">
      <alignment vertical="center" wrapText="1"/>
    </xf>
    <xf numFmtId="0" fontId="3" fillId="0" borderId="0" xfId="0" applyFont="1"/>
    <xf numFmtId="0" fontId="4" fillId="0" borderId="0" xfId="0" applyFont="1"/>
    <xf numFmtId="165" fontId="0" fillId="0" borderId="0" xfId="0" applyNumberFormat="1"/>
  </cellXfs>
  <cellStyles count="2">
    <cellStyle name="Link" xfId="1" builtinId="8"/>
    <cellStyle name="Standard" xfId="0" builtinId="0"/>
  </cellStyles>
  <dxfs count="15">
    <dxf>
      <numFmt numFmtId="0" formatCode="General"/>
      <alignment horizontal="general" vertical="center" textRotation="0" wrapText="1" indent="0" justifyLastLine="0" shrinkToFit="0" readingOrder="0"/>
    </dxf>
    <dxf>
      <numFmt numFmtId="164" formatCode="&quot;ca. &quot;\ 0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elle1" displayName="Tabelle1" ref="A1:D53" totalsRowShown="0">
  <autoFilter ref="A1:D53"/>
  <sortState ref="A2:D48">
    <sortCondition ref="A1:A48"/>
  </sortState>
  <tableColumns count="4">
    <tableColumn id="1" name="Teilnehmer"/>
    <tableColumn id="2" name="CCC1" dataDxfId="14"/>
    <tableColumn id="3" name="CCC2" dataDxfId="13"/>
    <tableColumn id="4" name="CCC3" dataDxfId="1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elle3" displayName="Tabelle3" ref="A1:M68" totalsRowShown="0" dataDxfId="11">
  <autoFilter ref="A1:M68"/>
  <sortState ref="A2:K69">
    <sortCondition ref="A37"/>
  </sortState>
  <tableColumns count="13">
    <tableColumn id="1" name="CCC"/>
    <tableColumn id="2" name="Spieltag" dataDxfId="10"/>
    <tableColumn id="3" name="Spielerzahl" dataDxfId="9"/>
    <tableColumn id="13" name="Max Spieler"/>
    <tableColumn id="4" name="Strecke" dataDxfId="8" dataCellStyle="Link"/>
    <tableColumn id="5" name="ZZZ" dataDxfId="7"/>
    <tableColumn id="6" name="CPs" dataDxfId="6"/>
    <tableColumn id="7" name="Richtungsmodus" dataDxfId="5"/>
    <tableColumn id="8" name="Anzahl Rennen" dataDxfId="4"/>
    <tableColumn id="9" name="Kommentar" dataDxfId="3"/>
    <tableColumn id="10" name="Rating" dataDxfId="2"/>
    <tableColumn id="11" name="Züge p.S." dataDxfId="1"/>
    <tableColumn id="12" name="Züge Gesamt" dataDxfId="0">
      <calculatedColumnFormula>Tabelle3[[#This Row],[Spielerzahl]]*Tabelle3[[#This Row],[Züge p.S.]]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karopapier.de/mappreview.php?pixel=8&amp;karoborder=1&amp;MID=143" TargetMode="External"/><Relationship Id="rId13" Type="http://schemas.openxmlformats.org/officeDocument/2006/relationships/hyperlink" Target="http://www.karopapier.de/mappreview.php?pixel=8&amp;karoborder=1&amp;MID=45" TargetMode="External"/><Relationship Id="rId18" Type="http://schemas.openxmlformats.org/officeDocument/2006/relationships/hyperlink" Target="http://www.karopapier.de/mappreview.php?pixel=8&amp;karoborder=1&amp;MID=187" TargetMode="External"/><Relationship Id="rId26" Type="http://schemas.openxmlformats.org/officeDocument/2006/relationships/hyperlink" Target="http://www.karopapier.de/mappreview.php?pixel=8&amp;karoborder=1&amp;MID=190" TargetMode="External"/><Relationship Id="rId3" Type="http://schemas.openxmlformats.org/officeDocument/2006/relationships/hyperlink" Target="http://www.karopapier.de/mappreview.php?pixel=8&amp;karoborder=1&amp;MID=128" TargetMode="External"/><Relationship Id="rId21" Type="http://schemas.openxmlformats.org/officeDocument/2006/relationships/hyperlink" Target="http://www.karopapier.de/mappreview.php?pixel=8&amp;karoborder=1&amp;MID=188" TargetMode="External"/><Relationship Id="rId34" Type="http://schemas.openxmlformats.org/officeDocument/2006/relationships/hyperlink" Target="http://www.karopapier.de/mappreview.php?pixel=8&amp;karoborder=1&amp;MID=94" TargetMode="External"/><Relationship Id="rId7" Type="http://schemas.openxmlformats.org/officeDocument/2006/relationships/hyperlink" Target="http://www.karopapier.de/mappreview.php?pixel=8&amp;karoborder=1&amp;MID=102" TargetMode="External"/><Relationship Id="rId12" Type="http://schemas.openxmlformats.org/officeDocument/2006/relationships/hyperlink" Target="http://www.karopapier.de/mappreview.php?pixel=8&amp;karoborder=1&amp;MID=34" TargetMode="External"/><Relationship Id="rId17" Type="http://schemas.openxmlformats.org/officeDocument/2006/relationships/hyperlink" Target="http://www.karopapier.de/mappreview.php?pixel=8&amp;karoborder=1&amp;MID=135" TargetMode="External"/><Relationship Id="rId25" Type="http://schemas.openxmlformats.org/officeDocument/2006/relationships/hyperlink" Target="http://www.karopapier.de/mappreview.php?pixel=8&amp;karoborder=1&amp;MID=111" TargetMode="External"/><Relationship Id="rId33" Type="http://schemas.openxmlformats.org/officeDocument/2006/relationships/hyperlink" Target="http://www.karopapier.de/mappreview.php?pixel=8&amp;karoborder=1&amp;MID=138" TargetMode="External"/><Relationship Id="rId2" Type="http://schemas.openxmlformats.org/officeDocument/2006/relationships/hyperlink" Target="http://www.karopapier.de/mappreview.php?pixel=8&amp;karoborder=1&amp;MID=109" TargetMode="External"/><Relationship Id="rId16" Type="http://schemas.openxmlformats.org/officeDocument/2006/relationships/hyperlink" Target="http://www.karopapier.de/mappreview.php?pixel=8&amp;karoborder=1&amp;MID=114" TargetMode="External"/><Relationship Id="rId20" Type="http://schemas.openxmlformats.org/officeDocument/2006/relationships/hyperlink" Target="http://www.karopapier.de/mappreview.php?pixel=8&amp;karoborder=1&amp;MID=116" TargetMode="External"/><Relationship Id="rId29" Type="http://schemas.openxmlformats.org/officeDocument/2006/relationships/hyperlink" Target="http://www.karopapier.de/mappreview.php?pixel=8&amp;karoborder=1&amp;MID=191" TargetMode="External"/><Relationship Id="rId1" Type="http://schemas.openxmlformats.org/officeDocument/2006/relationships/hyperlink" Target="http://www.karopapier.de/mappreview.php?pixel=8&amp;karoborder=1&amp;MID=92" TargetMode="External"/><Relationship Id="rId6" Type="http://schemas.openxmlformats.org/officeDocument/2006/relationships/hyperlink" Target="http://www.karopapier.de/mappreview.php?pixel=8&amp;karoborder=1&amp;MID=38" TargetMode="External"/><Relationship Id="rId11" Type="http://schemas.openxmlformats.org/officeDocument/2006/relationships/hyperlink" Target="http://www.karopapier.de/mappreview.php?pixel=8&amp;karoborder=1&amp;MID=17" TargetMode="External"/><Relationship Id="rId24" Type="http://schemas.openxmlformats.org/officeDocument/2006/relationships/hyperlink" Target="http://www.karopapier.de/mappreview.php?pixel=8&amp;karoborder=1&amp;MID=174" TargetMode="External"/><Relationship Id="rId32" Type="http://schemas.openxmlformats.org/officeDocument/2006/relationships/hyperlink" Target="http://www.karopapier.de/mappreview.php?pixel=8&amp;karoborder=1&amp;MID=123" TargetMode="External"/><Relationship Id="rId37" Type="http://schemas.openxmlformats.org/officeDocument/2006/relationships/table" Target="../tables/table2.xml"/><Relationship Id="rId5" Type="http://schemas.openxmlformats.org/officeDocument/2006/relationships/hyperlink" Target="http://www.karopapier.de/mappreview.php?pixel=8&amp;karoborder=1&amp;MID=171" TargetMode="External"/><Relationship Id="rId15" Type="http://schemas.openxmlformats.org/officeDocument/2006/relationships/hyperlink" Target="http://www.karopapier.de/mappreview.php?pixel=8&amp;karoborder=1&amp;MID=124" TargetMode="External"/><Relationship Id="rId23" Type="http://schemas.openxmlformats.org/officeDocument/2006/relationships/hyperlink" Target="http://www.karopapier.de/mappreview.php?pixel=8&amp;karoborder=1&amp;MID=33" TargetMode="External"/><Relationship Id="rId28" Type="http://schemas.openxmlformats.org/officeDocument/2006/relationships/hyperlink" Target="http://www.karopapier.de/mappreview.php?pixel=8&amp;karoborder=1&amp;MID=181" TargetMode="External"/><Relationship Id="rId36" Type="http://schemas.openxmlformats.org/officeDocument/2006/relationships/printerSettings" Target="../printerSettings/printerSettings1.bin"/><Relationship Id="rId10" Type="http://schemas.openxmlformats.org/officeDocument/2006/relationships/hyperlink" Target="http://www.karopapier.de/mappreview.php?pixel=8&amp;karoborder=1&amp;MID=169" TargetMode="External"/><Relationship Id="rId19" Type="http://schemas.openxmlformats.org/officeDocument/2006/relationships/hyperlink" Target="http://www.karopapier.de/mappreview.php?pixel=8&amp;karoborder=1&amp;MID=108" TargetMode="External"/><Relationship Id="rId31" Type="http://schemas.openxmlformats.org/officeDocument/2006/relationships/hyperlink" Target="http://www.karopapier.de/mappreview.php?pixel=8&amp;karoborder=1&amp;MID=154" TargetMode="External"/><Relationship Id="rId4" Type="http://schemas.openxmlformats.org/officeDocument/2006/relationships/hyperlink" Target="http://www.karopapier.de/mappreview.php?pixel=8&amp;karoborder=1&amp;MID=157" TargetMode="External"/><Relationship Id="rId9" Type="http://schemas.openxmlformats.org/officeDocument/2006/relationships/hyperlink" Target="http://www.karopapier.de/mappreview.php?pixel=8&amp;karoborder=1&amp;MID=155" TargetMode="External"/><Relationship Id="rId14" Type="http://schemas.openxmlformats.org/officeDocument/2006/relationships/hyperlink" Target="http://www.karopapier.de/mappreview.php?pixel=8&amp;karoborder=1&amp;MID=52" TargetMode="External"/><Relationship Id="rId22" Type="http://schemas.openxmlformats.org/officeDocument/2006/relationships/hyperlink" Target="http://www.karopapier.de/mappreview.php?pixel=8&amp;karoborder=1&amp;MID=164" TargetMode="External"/><Relationship Id="rId27" Type="http://schemas.openxmlformats.org/officeDocument/2006/relationships/hyperlink" Target="http://www.karopapier.de/mappreview.php?pixel=8&amp;karoborder=1&amp;MID=83" TargetMode="External"/><Relationship Id="rId30" Type="http://schemas.openxmlformats.org/officeDocument/2006/relationships/hyperlink" Target="http://www.karopapier.de/mappreview.php?pixel=8&amp;karoborder=1&amp;MID=127" TargetMode="External"/><Relationship Id="rId35" Type="http://schemas.openxmlformats.org/officeDocument/2006/relationships/hyperlink" Target="http://www.karopapier.de/mappreview.php?pixel=8&amp;karoborder=1&amp;MID=182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3"/>
  <sheetViews>
    <sheetView workbookViewId="0">
      <selection activeCell="C45" sqref="C45"/>
    </sheetView>
  </sheetViews>
  <sheetFormatPr baseColWidth="10" defaultRowHeight="15" x14ac:dyDescent="0.25"/>
  <cols>
    <col min="1" max="1" width="16.42578125" customWidth="1"/>
    <col min="2" max="4" width="7.7109375" bestFit="1" customWidth="1"/>
  </cols>
  <sheetData>
    <row r="1" spans="1:4" x14ac:dyDescent="0.25">
      <c r="A1" t="s">
        <v>0</v>
      </c>
      <c r="B1" s="2" t="s">
        <v>1</v>
      </c>
      <c r="C1" s="2" t="s">
        <v>2</v>
      </c>
      <c r="D1" s="2" t="s">
        <v>3</v>
      </c>
    </row>
    <row r="2" spans="1:4" x14ac:dyDescent="0.25">
      <c r="A2" t="s">
        <v>23</v>
      </c>
      <c r="B2" s="1" t="s">
        <v>45</v>
      </c>
      <c r="C2" s="1" t="s">
        <v>45</v>
      </c>
      <c r="D2" s="1"/>
    </row>
    <row r="3" spans="1:4" x14ac:dyDescent="0.25">
      <c r="A3" t="s">
        <v>37</v>
      </c>
      <c r="B3" s="1" t="s">
        <v>45</v>
      </c>
      <c r="C3" s="1" t="s">
        <v>45</v>
      </c>
      <c r="D3" s="1" t="s">
        <v>52</v>
      </c>
    </row>
    <row r="4" spans="1:4" x14ac:dyDescent="0.25">
      <c r="A4" t="s">
        <v>28</v>
      </c>
      <c r="B4" s="1" t="s">
        <v>45</v>
      </c>
      <c r="C4" s="1" t="s">
        <v>45</v>
      </c>
      <c r="D4" s="1" t="s">
        <v>52</v>
      </c>
    </row>
    <row r="5" spans="1:4" x14ac:dyDescent="0.25">
      <c r="A5" t="s">
        <v>16</v>
      </c>
      <c r="B5" s="1" t="s">
        <v>45</v>
      </c>
      <c r="C5" s="1"/>
      <c r="D5" s="1"/>
    </row>
    <row r="6" spans="1:4" x14ac:dyDescent="0.25">
      <c r="A6" t="s">
        <v>30</v>
      </c>
      <c r="B6" s="1" t="s">
        <v>45</v>
      </c>
      <c r="C6" s="1"/>
      <c r="D6" s="1"/>
    </row>
    <row r="7" spans="1:4" x14ac:dyDescent="0.25">
      <c r="A7" t="s">
        <v>10</v>
      </c>
      <c r="B7" s="1" t="s">
        <v>45</v>
      </c>
      <c r="C7" s="1"/>
      <c r="D7" s="1"/>
    </row>
    <row r="8" spans="1:4" x14ac:dyDescent="0.25">
      <c r="A8" t="s">
        <v>14</v>
      </c>
      <c r="B8" s="1" t="s">
        <v>45</v>
      </c>
      <c r="C8" s="1" t="s">
        <v>45</v>
      </c>
      <c r="D8" s="1" t="s">
        <v>52</v>
      </c>
    </row>
    <row r="9" spans="1:4" x14ac:dyDescent="0.25">
      <c r="A9" t="s">
        <v>33</v>
      </c>
      <c r="B9" s="1" t="s">
        <v>45</v>
      </c>
      <c r="C9" s="1" t="s">
        <v>45</v>
      </c>
      <c r="D9" s="1" t="s">
        <v>52</v>
      </c>
    </row>
    <row r="10" spans="1:4" x14ac:dyDescent="0.25">
      <c r="A10" t="s">
        <v>55</v>
      </c>
      <c r="B10" s="1"/>
      <c r="C10" s="1"/>
      <c r="D10" s="1" t="s">
        <v>52</v>
      </c>
    </row>
    <row r="11" spans="1:4" x14ac:dyDescent="0.25">
      <c r="A11" t="s">
        <v>44</v>
      </c>
      <c r="B11" s="1" t="s">
        <v>45</v>
      </c>
      <c r="C11" s="1"/>
      <c r="D11" s="1" t="s">
        <v>52</v>
      </c>
    </row>
    <row r="12" spans="1:4" x14ac:dyDescent="0.25">
      <c r="A12" t="s">
        <v>42</v>
      </c>
      <c r="B12" s="1" t="s">
        <v>45</v>
      </c>
      <c r="C12" s="1"/>
      <c r="D12" s="1" t="s">
        <v>52</v>
      </c>
    </row>
    <row r="13" spans="1:4" x14ac:dyDescent="0.25">
      <c r="A13" t="s">
        <v>21</v>
      </c>
      <c r="B13" s="1" t="s">
        <v>45</v>
      </c>
      <c r="C13" s="1" t="s">
        <v>45</v>
      </c>
      <c r="D13" s="1"/>
    </row>
    <row r="14" spans="1:4" x14ac:dyDescent="0.25">
      <c r="A14" t="s">
        <v>7</v>
      </c>
      <c r="B14" s="1" t="s">
        <v>45</v>
      </c>
      <c r="C14" s="1"/>
      <c r="D14" s="1"/>
    </row>
    <row r="15" spans="1:4" x14ac:dyDescent="0.25">
      <c r="A15" t="s">
        <v>46</v>
      </c>
      <c r="B15" s="1"/>
      <c r="C15" s="1" t="s">
        <v>45</v>
      </c>
      <c r="D15" s="1"/>
    </row>
    <row r="16" spans="1:4" x14ac:dyDescent="0.25">
      <c r="A16" t="s">
        <v>29</v>
      </c>
      <c r="B16" s="1" t="s">
        <v>45</v>
      </c>
      <c r="C16" s="1"/>
      <c r="D16" s="1"/>
    </row>
    <row r="17" spans="1:4" x14ac:dyDescent="0.25">
      <c r="A17" t="s">
        <v>8</v>
      </c>
      <c r="B17" s="1" t="s">
        <v>45</v>
      </c>
      <c r="C17" s="1"/>
      <c r="D17" s="1"/>
    </row>
    <row r="18" spans="1:4" x14ac:dyDescent="0.25">
      <c r="A18" t="s">
        <v>47</v>
      </c>
      <c r="B18" s="1"/>
      <c r="C18" s="1" t="s">
        <v>45</v>
      </c>
      <c r="D18" s="1" t="s">
        <v>52</v>
      </c>
    </row>
    <row r="19" spans="1:4" x14ac:dyDescent="0.25">
      <c r="A19" t="s">
        <v>49</v>
      </c>
      <c r="B19" s="1"/>
      <c r="C19" s="1" t="s">
        <v>45</v>
      </c>
      <c r="D19" s="1"/>
    </row>
    <row r="20" spans="1:4" x14ac:dyDescent="0.25">
      <c r="A20" t="s">
        <v>20</v>
      </c>
      <c r="B20" s="1" t="s">
        <v>45</v>
      </c>
      <c r="C20" s="1" t="s">
        <v>45</v>
      </c>
      <c r="D20" s="1"/>
    </row>
    <row r="21" spans="1:4" x14ac:dyDescent="0.25">
      <c r="A21" t="s">
        <v>36</v>
      </c>
      <c r="B21" s="1" t="s">
        <v>45</v>
      </c>
      <c r="C21" s="1" t="s">
        <v>45</v>
      </c>
      <c r="D21" s="1"/>
    </row>
    <row r="22" spans="1:4" x14ac:dyDescent="0.25">
      <c r="A22" t="s">
        <v>50</v>
      </c>
      <c r="B22" s="1"/>
      <c r="C22" s="1" t="s">
        <v>45</v>
      </c>
      <c r="D22" s="1" t="s">
        <v>52</v>
      </c>
    </row>
    <row r="23" spans="1:4" x14ac:dyDescent="0.25">
      <c r="A23" t="s">
        <v>54</v>
      </c>
      <c r="B23" s="1"/>
      <c r="C23" s="1"/>
      <c r="D23" s="1" t="s">
        <v>52</v>
      </c>
    </row>
    <row r="24" spans="1:4" x14ac:dyDescent="0.25">
      <c r="A24" t="s">
        <v>11</v>
      </c>
      <c r="B24" s="1" t="s">
        <v>45</v>
      </c>
      <c r="C24" s="1"/>
      <c r="D24" s="1" t="s">
        <v>52</v>
      </c>
    </row>
    <row r="25" spans="1:4" x14ac:dyDescent="0.25">
      <c r="A25" t="s">
        <v>31</v>
      </c>
      <c r="B25" s="1" t="s">
        <v>45</v>
      </c>
      <c r="C25" s="1" t="s">
        <v>45</v>
      </c>
      <c r="D25" s="1"/>
    </row>
    <row r="26" spans="1:4" x14ac:dyDescent="0.25">
      <c r="A26" t="s">
        <v>13</v>
      </c>
      <c r="B26" s="1" t="s">
        <v>45</v>
      </c>
      <c r="C26" s="1" t="s">
        <v>45</v>
      </c>
      <c r="D26" s="1"/>
    </row>
    <row r="27" spans="1:4" x14ac:dyDescent="0.25">
      <c r="A27" t="s">
        <v>26</v>
      </c>
      <c r="B27" s="1" t="s">
        <v>45</v>
      </c>
      <c r="C27" s="1"/>
      <c r="D27" s="1"/>
    </row>
    <row r="28" spans="1:4" x14ac:dyDescent="0.25">
      <c r="A28" t="s">
        <v>12</v>
      </c>
      <c r="B28" s="1" t="s">
        <v>45</v>
      </c>
      <c r="C28" s="1" t="s">
        <v>45</v>
      </c>
      <c r="D28" s="1"/>
    </row>
    <row r="29" spans="1:4" x14ac:dyDescent="0.25">
      <c r="A29" t="s">
        <v>9</v>
      </c>
      <c r="B29" s="1" t="s">
        <v>45</v>
      </c>
      <c r="C29" s="1"/>
      <c r="D29" s="1"/>
    </row>
    <row r="30" spans="1:4" x14ac:dyDescent="0.25">
      <c r="A30" t="s">
        <v>32</v>
      </c>
      <c r="B30" s="1" t="s">
        <v>45</v>
      </c>
      <c r="C30" s="1" t="s">
        <v>45</v>
      </c>
      <c r="D30" s="1" t="s">
        <v>52</v>
      </c>
    </row>
    <row r="31" spans="1:4" x14ac:dyDescent="0.25">
      <c r="A31" t="s">
        <v>43</v>
      </c>
      <c r="B31" s="1" t="s">
        <v>45</v>
      </c>
      <c r="C31" s="1"/>
      <c r="D31" s="1"/>
    </row>
    <row r="32" spans="1:4" x14ac:dyDescent="0.25">
      <c r="A32" t="s">
        <v>22</v>
      </c>
      <c r="B32" s="1" t="s">
        <v>45</v>
      </c>
      <c r="C32" s="1" t="s">
        <v>45</v>
      </c>
      <c r="D32" s="1"/>
    </row>
    <row r="33" spans="1:4" x14ac:dyDescent="0.25">
      <c r="A33" t="s">
        <v>48</v>
      </c>
      <c r="B33" s="1" t="s">
        <v>45</v>
      </c>
      <c r="C33" s="1" t="s">
        <v>45</v>
      </c>
      <c r="D33" s="1"/>
    </row>
    <row r="34" spans="1:4" x14ac:dyDescent="0.25">
      <c r="A34" t="s">
        <v>18</v>
      </c>
      <c r="B34" s="1" t="s">
        <v>45</v>
      </c>
      <c r="C34" s="1" t="s">
        <v>45</v>
      </c>
      <c r="D34" s="1"/>
    </row>
    <row r="35" spans="1:4" x14ac:dyDescent="0.25">
      <c r="A35" t="s">
        <v>34</v>
      </c>
      <c r="B35" s="1" t="s">
        <v>45</v>
      </c>
      <c r="C35" s="1" t="s">
        <v>45</v>
      </c>
      <c r="D35" s="1"/>
    </row>
    <row r="36" spans="1:4" x14ac:dyDescent="0.25">
      <c r="A36" t="s">
        <v>17</v>
      </c>
      <c r="B36" s="1" t="s">
        <v>45</v>
      </c>
      <c r="C36" s="1" t="s">
        <v>45</v>
      </c>
      <c r="D36" s="1" t="s">
        <v>52</v>
      </c>
    </row>
    <row r="37" spans="1:4" x14ac:dyDescent="0.25">
      <c r="A37" t="s">
        <v>6</v>
      </c>
      <c r="B37" s="1" t="s">
        <v>45</v>
      </c>
      <c r="C37" s="1"/>
      <c r="D37" s="1"/>
    </row>
    <row r="38" spans="1:4" x14ac:dyDescent="0.25">
      <c r="A38" t="s">
        <v>25</v>
      </c>
      <c r="B38" s="1" t="s">
        <v>45</v>
      </c>
      <c r="C38" s="1" t="s">
        <v>45</v>
      </c>
      <c r="D38" s="1"/>
    </row>
    <row r="39" spans="1:4" x14ac:dyDescent="0.25">
      <c r="A39" t="s">
        <v>19</v>
      </c>
      <c r="B39" s="1" t="s">
        <v>45</v>
      </c>
      <c r="C39" s="1"/>
      <c r="D39" s="1"/>
    </row>
    <row r="40" spans="1:4" x14ac:dyDescent="0.25">
      <c r="A40" t="s">
        <v>15</v>
      </c>
      <c r="B40" s="1" t="s">
        <v>45</v>
      </c>
      <c r="C40" s="1" t="s">
        <v>45</v>
      </c>
      <c r="D40" s="1"/>
    </row>
    <row r="41" spans="1:4" x14ac:dyDescent="0.25">
      <c r="A41" t="s">
        <v>39</v>
      </c>
      <c r="B41" s="1" t="s">
        <v>45</v>
      </c>
      <c r="C41" s="1" t="s">
        <v>45</v>
      </c>
      <c r="D41" s="1"/>
    </row>
    <row r="42" spans="1:4" x14ac:dyDescent="0.25">
      <c r="A42" t="s">
        <v>51</v>
      </c>
      <c r="B42" s="1"/>
      <c r="C42" s="1"/>
      <c r="D42" s="1" t="s">
        <v>52</v>
      </c>
    </row>
    <row r="43" spans="1:4" x14ac:dyDescent="0.25">
      <c r="A43" t="s">
        <v>56</v>
      </c>
      <c r="B43" s="1"/>
      <c r="C43" s="1"/>
      <c r="D43" s="1" t="s">
        <v>52</v>
      </c>
    </row>
    <row r="44" spans="1:4" x14ac:dyDescent="0.25">
      <c r="A44" t="s">
        <v>57</v>
      </c>
      <c r="B44" s="1"/>
      <c r="C44" s="1"/>
      <c r="D44" s="1" t="s">
        <v>52</v>
      </c>
    </row>
    <row r="45" spans="1:4" x14ac:dyDescent="0.25">
      <c r="A45" t="s">
        <v>24</v>
      </c>
      <c r="B45" s="1" t="s">
        <v>45</v>
      </c>
      <c r="C45" s="1" t="s">
        <v>45</v>
      </c>
      <c r="D45" s="1"/>
    </row>
    <row r="46" spans="1:4" x14ac:dyDescent="0.25">
      <c r="A46" t="s">
        <v>5</v>
      </c>
      <c r="B46" s="1" t="s">
        <v>45</v>
      </c>
      <c r="C46" s="1"/>
      <c r="D46" s="1"/>
    </row>
    <row r="47" spans="1:4" x14ac:dyDescent="0.25">
      <c r="A47" t="s">
        <v>35</v>
      </c>
      <c r="B47" s="1" t="s">
        <v>45</v>
      </c>
      <c r="C47" s="1" t="s">
        <v>45</v>
      </c>
      <c r="D47" s="1"/>
    </row>
    <row r="48" spans="1:4" x14ac:dyDescent="0.25">
      <c r="A48" t="s">
        <v>38</v>
      </c>
      <c r="B48" s="1" t="s">
        <v>45</v>
      </c>
      <c r="C48" s="1"/>
      <c r="D48" s="1"/>
    </row>
    <row r="49" spans="1:4" x14ac:dyDescent="0.25">
      <c r="A49" t="s">
        <v>53</v>
      </c>
      <c r="B49" s="1"/>
      <c r="C49" s="1"/>
      <c r="D49" s="1" t="s">
        <v>52</v>
      </c>
    </row>
    <row r="50" spans="1:4" x14ac:dyDescent="0.25">
      <c r="A50" t="s">
        <v>40</v>
      </c>
      <c r="B50" s="1" t="s">
        <v>45</v>
      </c>
      <c r="C50" s="1" t="s">
        <v>45</v>
      </c>
      <c r="D50" s="1" t="s">
        <v>52</v>
      </c>
    </row>
    <row r="51" spans="1:4" x14ac:dyDescent="0.25">
      <c r="A51" t="s">
        <v>4</v>
      </c>
      <c r="B51" s="1" t="s">
        <v>45</v>
      </c>
      <c r="C51" s="1" t="s">
        <v>45</v>
      </c>
      <c r="D51" s="1" t="s">
        <v>52</v>
      </c>
    </row>
    <row r="52" spans="1:4" x14ac:dyDescent="0.25">
      <c r="A52" t="s">
        <v>41</v>
      </c>
      <c r="B52" s="1" t="s">
        <v>45</v>
      </c>
      <c r="C52" s="1" t="s">
        <v>45</v>
      </c>
      <c r="D52" s="1" t="s">
        <v>52</v>
      </c>
    </row>
    <row r="53" spans="1:4" x14ac:dyDescent="0.25">
      <c r="A53" t="s">
        <v>27</v>
      </c>
      <c r="B53" s="1" t="s">
        <v>45</v>
      </c>
      <c r="C53" s="1" t="s">
        <v>45</v>
      </c>
      <c r="D53" s="1"/>
    </row>
  </sheetData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4"/>
  <sheetViews>
    <sheetView tabSelected="1" topLeftCell="A33" workbookViewId="0">
      <selection activeCell="A37" sqref="A37:XFD56"/>
    </sheetView>
  </sheetViews>
  <sheetFormatPr baseColWidth="10" defaultRowHeight="15" x14ac:dyDescent="0.25"/>
  <cols>
    <col min="3" max="3" width="13.140625" bestFit="1" customWidth="1"/>
    <col min="4" max="4" width="13.140625" customWidth="1"/>
    <col min="5" max="5" width="33.5703125" style="2" customWidth="1"/>
    <col min="6" max="6" width="6.7109375" bestFit="1" customWidth="1"/>
    <col min="8" max="8" width="17.7109375" customWidth="1"/>
    <col min="9" max="9" width="16.42578125" customWidth="1"/>
    <col min="10" max="10" width="13.7109375" bestFit="1" customWidth="1"/>
    <col min="12" max="12" width="12.28515625" customWidth="1"/>
  </cols>
  <sheetData>
    <row r="1" spans="1:13" x14ac:dyDescent="0.25">
      <c r="A1" t="s">
        <v>58</v>
      </c>
      <c r="B1" t="s">
        <v>64</v>
      </c>
      <c r="C1" t="s">
        <v>89</v>
      </c>
      <c r="D1" t="s">
        <v>150</v>
      </c>
      <c r="E1" s="2" t="s">
        <v>88</v>
      </c>
      <c r="F1" t="s">
        <v>59</v>
      </c>
      <c r="G1" t="s">
        <v>60</v>
      </c>
      <c r="H1" t="s">
        <v>65</v>
      </c>
      <c r="I1" t="s">
        <v>66</v>
      </c>
      <c r="J1" t="s">
        <v>143</v>
      </c>
      <c r="K1" t="s">
        <v>145</v>
      </c>
      <c r="L1" t="s">
        <v>146</v>
      </c>
      <c r="M1" t="s">
        <v>147</v>
      </c>
    </row>
    <row r="2" spans="1:13" x14ac:dyDescent="0.25">
      <c r="A2">
        <v>1</v>
      </c>
      <c r="B2" s="4">
        <v>1</v>
      </c>
      <c r="C2" s="3">
        <v>5</v>
      </c>
      <c r="D2" s="3"/>
      <c r="E2" s="6" t="s">
        <v>90</v>
      </c>
      <c r="F2" s="3">
        <v>17</v>
      </c>
      <c r="G2" s="3" t="s">
        <v>61</v>
      </c>
      <c r="H2" s="3" t="s">
        <v>62</v>
      </c>
      <c r="I2" s="3">
        <v>42</v>
      </c>
      <c r="J2" s="3"/>
      <c r="K2" s="3"/>
      <c r="L2" s="8"/>
      <c r="M2" s="3">
        <f>Tabelle3[[#This Row],[Spielerzahl]]*Tabelle3[[#This Row],[Züge p.S.]]</f>
        <v>0</v>
      </c>
    </row>
    <row r="3" spans="1:13" x14ac:dyDescent="0.25">
      <c r="A3">
        <v>1</v>
      </c>
      <c r="B3" s="4">
        <v>2</v>
      </c>
      <c r="C3" s="3">
        <v>5</v>
      </c>
      <c r="D3" s="3"/>
      <c r="E3" s="6" t="s">
        <v>91</v>
      </c>
      <c r="F3" s="3">
        <v>15</v>
      </c>
      <c r="G3" s="3" t="s">
        <v>61</v>
      </c>
      <c r="H3" s="3" t="s">
        <v>62</v>
      </c>
      <c r="I3" s="3">
        <v>42</v>
      </c>
      <c r="J3" s="3"/>
      <c r="K3" s="3"/>
      <c r="L3" s="8"/>
      <c r="M3" s="3">
        <f>Tabelle3[[#This Row],[Spielerzahl]]*Tabelle3[[#This Row],[Züge p.S.]]</f>
        <v>0</v>
      </c>
    </row>
    <row r="4" spans="1:13" x14ac:dyDescent="0.25">
      <c r="A4">
        <v>1</v>
      </c>
      <c r="B4" s="4">
        <v>3</v>
      </c>
      <c r="C4" s="3">
        <v>5</v>
      </c>
      <c r="D4" s="3"/>
      <c r="E4" s="6" t="s">
        <v>92</v>
      </c>
      <c r="F4" s="3">
        <v>1</v>
      </c>
      <c r="G4" s="3" t="s">
        <v>61</v>
      </c>
      <c r="H4" s="3" t="s">
        <v>62</v>
      </c>
      <c r="I4" s="3">
        <v>42</v>
      </c>
      <c r="J4" s="3"/>
      <c r="K4" s="3"/>
      <c r="L4" s="8"/>
      <c r="M4" s="3">
        <f>Tabelle3[[#This Row],[Spielerzahl]]*Tabelle3[[#This Row],[Züge p.S.]]</f>
        <v>0</v>
      </c>
    </row>
    <row r="5" spans="1:13" x14ac:dyDescent="0.25">
      <c r="A5">
        <v>1</v>
      </c>
      <c r="B5" s="4">
        <v>4</v>
      </c>
      <c r="C5" s="3">
        <v>5</v>
      </c>
      <c r="D5" s="3"/>
      <c r="E5" s="6" t="s">
        <v>93</v>
      </c>
      <c r="F5" s="3">
        <v>2</v>
      </c>
      <c r="G5" s="3" t="s">
        <v>61</v>
      </c>
      <c r="H5" s="3" t="s">
        <v>62</v>
      </c>
      <c r="I5" s="3">
        <v>42</v>
      </c>
      <c r="J5" s="3"/>
      <c r="K5" s="3"/>
      <c r="L5" s="8"/>
      <c r="M5" s="3">
        <f>Tabelle3[[#This Row],[Spielerzahl]]*Tabelle3[[#This Row],[Züge p.S.]]</f>
        <v>0</v>
      </c>
    </row>
    <row r="6" spans="1:13" x14ac:dyDescent="0.25">
      <c r="A6">
        <v>1</v>
      </c>
      <c r="B6" s="4">
        <v>5</v>
      </c>
      <c r="C6" s="3">
        <v>5</v>
      </c>
      <c r="D6" s="3"/>
      <c r="E6" s="6" t="s">
        <v>94</v>
      </c>
      <c r="F6" s="3">
        <v>0</v>
      </c>
      <c r="G6" s="3" t="s">
        <v>61</v>
      </c>
      <c r="H6" s="3" t="s">
        <v>62</v>
      </c>
      <c r="I6" s="3">
        <v>42</v>
      </c>
      <c r="J6" s="3"/>
      <c r="K6" s="3"/>
      <c r="L6" s="8"/>
      <c r="M6" s="3">
        <f>Tabelle3[[#This Row],[Spielerzahl]]*Tabelle3[[#This Row],[Züge p.S.]]</f>
        <v>0</v>
      </c>
    </row>
    <row r="7" spans="1:13" x14ac:dyDescent="0.25">
      <c r="A7">
        <v>1</v>
      </c>
      <c r="B7" s="4">
        <v>6</v>
      </c>
      <c r="C7" s="3">
        <v>7</v>
      </c>
      <c r="D7" s="3"/>
      <c r="E7" s="6" t="s">
        <v>95</v>
      </c>
      <c r="F7" s="3">
        <v>1</v>
      </c>
      <c r="G7" s="3" t="s">
        <v>61</v>
      </c>
      <c r="H7" s="3" t="s">
        <v>62</v>
      </c>
      <c r="I7" s="3">
        <v>30</v>
      </c>
      <c r="J7" s="3"/>
      <c r="K7" s="3"/>
      <c r="L7" s="8"/>
      <c r="M7" s="3">
        <f>Tabelle3[[#This Row],[Spielerzahl]]*Tabelle3[[#This Row],[Züge p.S.]]</f>
        <v>0</v>
      </c>
    </row>
    <row r="8" spans="1:13" x14ac:dyDescent="0.25">
      <c r="A8">
        <v>1</v>
      </c>
      <c r="B8" s="4">
        <v>7</v>
      </c>
      <c r="C8" s="3">
        <v>7</v>
      </c>
      <c r="D8" s="3"/>
      <c r="E8" s="6" t="s">
        <v>96</v>
      </c>
      <c r="F8" s="3">
        <v>14</v>
      </c>
      <c r="G8" s="3" t="s">
        <v>61</v>
      </c>
      <c r="H8" s="3" t="s">
        <v>62</v>
      </c>
      <c r="I8" s="3">
        <v>30</v>
      </c>
      <c r="J8" s="3"/>
      <c r="K8" s="3"/>
      <c r="L8" s="8"/>
      <c r="M8" s="3">
        <f>Tabelle3[[#This Row],[Spielerzahl]]*Tabelle3[[#This Row],[Züge p.S.]]</f>
        <v>0</v>
      </c>
    </row>
    <row r="9" spans="1:13" x14ac:dyDescent="0.25">
      <c r="A9">
        <v>1</v>
      </c>
      <c r="B9" s="4">
        <v>8</v>
      </c>
      <c r="C9" s="3">
        <v>7</v>
      </c>
      <c r="D9" s="3"/>
      <c r="E9" s="6" t="s">
        <v>97</v>
      </c>
      <c r="F9" s="3">
        <v>6</v>
      </c>
      <c r="G9" s="3" t="s">
        <v>61</v>
      </c>
      <c r="H9" s="3" t="s">
        <v>62</v>
      </c>
      <c r="I9" s="3">
        <v>30</v>
      </c>
      <c r="J9" s="3"/>
      <c r="K9" s="3"/>
      <c r="L9" s="8"/>
      <c r="M9" s="3">
        <f>Tabelle3[[#This Row],[Spielerzahl]]*Tabelle3[[#This Row],[Züge p.S.]]</f>
        <v>0</v>
      </c>
    </row>
    <row r="10" spans="1:13" x14ac:dyDescent="0.25">
      <c r="A10">
        <v>1</v>
      </c>
      <c r="B10" s="4">
        <v>9</v>
      </c>
      <c r="C10" s="3">
        <v>7</v>
      </c>
      <c r="D10" s="3"/>
      <c r="E10" s="6" t="s">
        <v>98</v>
      </c>
      <c r="F10" s="3">
        <v>4</v>
      </c>
      <c r="G10" s="3" t="s">
        <v>61</v>
      </c>
      <c r="H10" s="3" t="s">
        <v>62</v>
      </c>
      <c r="I10" s="3">
        <v>30</v>
      </c>
      <c r="J10" s="3"/>
      <c r="K10" s="3"/>
      <c r="L10" s="8"/>
      <c r="M10" s="3">
        <f>Tabelle3[[#This Row],[Spielerzahl]]*Tabelle3[[#This Row],[Züge p.S.]]</f>
        <v>0</v>
      </c>
    </row>
    <row r="11" spans="1:13" x14ac:dyDescent="0.25">
      <c r="A11">
        <v>1</v>
      </c>
      <c r="B11" s="4">
        <v>10</v>
      </c>
      <c r="C11" s="3">
        <v>7</v>
      </c>
      <c r="D11" s="3"/>
      <c r="E11" s="6" t="s">
        <v>99</v>
      </c>
      <c r="F11" s="3">
        <v>8</v>
      </c>
      <c r="G11" s="3" t="s">
        <v>61</v>
      </c>
      <c r="H11" s="3" t="s">
        <v>62</v>
      </c>
      <c r="I11" s="3">
        <v>30</v>
      </c>
      <c r="J11" s="3"/>
      <c r="K11" s="3"/>
      <c r="L11" s="8"/>
      <c r="M11" s="3">
        <f>Tabelle3[[#This Row],[Spielerzahl]]*Tabelle3[[#This Row],[Züge p.S.]]</f>
        <v>0</v>
      </c>
    </row>
    <row r="12" spans="1:13" x14ac:dyDescent="0.25">
      <c r="A12">
        <v>1</v>
      </c>
      <c r="B12" s="4">
        <v>11</v>
      </c>
      <c r="C12" s="3">
        <v>10</v>
      </c>
      <c r="D12" s="3"/>
      <c r="E12" s="6" t="s">
        <v>100</v>
      </c>
      <c r="F12" s="3">
        <v>57</v>
      </c>
      <c r="G12" s="3" t="s">
        <v>61</v>
      </c>
      <c r="H12" s="3" t="s">
        <v>62</v>
      </c>
      <c r="I12" s="3">
        <v>21</v>
      </c>
      <c r="J12" s="3"/>
      <c r="K12" s="3"/>
      <c r="L12" s="8"/>
      <c r="M12" s="3">
        <f>Tabelle3[[#This Row],[Spielerzahl]]*Tabelle3[[#This Row],[Züge p.S.]]</f>
        <v>0</v>
      </c>
    </row>
    <row r="13" spans="1:13" x14ac:dyDescent="0.25">
      <c r="A13">
        <v>1</v>
      </c>
      <c r="B13" s="4">
        <v>12</v>
      </c>
      <c r="C13" s="3">
        <v>10</v>
      </c>
      <c r="D13" s="3"/>
      <c r="E13" s="6" t="s">
        <v>101</v>
      </c>
      <c r="F13" s="3">
        <v>123</v>
      </c>
      <c r="G13" s="3" t="s">
        <v>61</v>
      </c>
      <c r="H13" s="3" t="s">
        <v>62</v>
      </c>
      <c r="I13" s="3">
        <v>21</v>
      </c>
      <c r="J13" s="3"/>
      <c r="K13" s="3"/>
      <c r="L13" s="8"/>
      <c r="M13" s="3">
        <f>Tabelle3[[#This Row],[Spielerzahl]]*Tabelle3[[#This Row],[Züge p.S.]]</f>
        <v>0</v>
      </c>
    </row>
    <row r="14" spans="1:13" x14ac:dyDescent="0.25">
      <c r="A14">
        <v>1</v>
      </c>
      <c r="B14" s="4">
        <v>13</v>
      </c>
      <c r="C14" s="3">
        <v>10</v>
      </c>
      <c r="D14" s="3"/>
      <c r="E14" s="6" t="s">
        <v>102</v>
      </c>
      <c r="F14" s="3">
        <v>5</v>
      </c>
      <c r="G14" s="3" t="s">
        <v>75</v>
      </c>
      <c r="H14" s="3" t="s">
        <v>62</v>
      </c>
      <c r="I14" s="3">
        <v>21</v>
      </c>
      <c r="J14" s="3"/>
      <c r="K14" s="3"/>
      <c r="L14" s="8"/>
      <c r="M14" s="3">
        <f>Tabelle3[[#This Row],[Spielerzahl]]*Tabelle3[[#This Row],[Züge p.S.]]</f>
        <v>0</v>
      </c>
    </row>
    <row r="15" spans="1:13" x14ac:dyDescent="0.25">
      <c r="A15">
        <v>1</v>
      </c>
      <c r="B15" s="4">
        <v>14</v>
      </c>
      <c r="C15" s="3">
        <v>10</v>
      </c>
      <c r="D15" s="3"/>
      <c r="E15" s="6" t="s">
        <v>103</v>
      </c>
      <c r="F15" s="3">
        <v>3</v>
      </c>
      <c r="G15" s="3" t="s">
        <v>75</v>
      </c>
      <c r="H15" s="3" t="s">
        <v>62</v>
      </c>
      <c r="I15" s="3">
        <v>21</v>
      </c>
      <c r="J15" s="3"/>
      <c r="K15" s="3"/>
      <c r="L15" s="8"/>
      <c r="M15" s="3">
        <f>Tabelle3[[#This Row],[Spielerzahl]]*Tabelle3[[#This Row],[Züge p.S.]]</f>
        <v>0</v>
      </c>
    </row>
    <row r="16" spans="1:13" x14ac:dyDescent="0.25">
      <c r="A16">
        <v>1</v>
      </c>
      <c r="B16" s="4">
        <v>15</v>
      </c>
      <c r="C16" s="3">
        <v>10</v>
      </c>
      <c r="D16" s="3"/>
      <c r="E16" s="6" t="s">
        <v>104</v>
      </c>
      <c r="F16" s="3">
        <v>7</v>
      </c>
      <c r="G16" s="3" t="s">
        <v>61</v>
      </c>
      <c r="H16" s="3" t="s">
        <v>62</v>
      </c>
      <c r="I16" s="3">
        <v>21</v>
      </c>
      <c r="J16" s="3"/>
      <c r="K16" s="3"/>
      <c r="L16" s="8"/>
      <c r="M16" s="3">
        <f>Tabelle3[[#This Row],[Spielerzahl]]*Tabelle3[[#This Row],[Züge p.S.]]</f>
        <v>0</v>
      </c>
    </row>
    <row r="17" spans="1:13" x14ac:dyDescent="0.25">
      <c r="A17">
        <v>2</v>
      </c>
      <c r="B17" s="4">
        <v>1</v>
      </c>
      <c r="C17" s="5">
        <v>3</v>
      </c>
      <c r="D17" s="5"/>
      <c r="E17" s="6" t="s">
        <v>67</v>
      </c>
      <c r="F17" s="3">
        <v>5</v>
      </c>
      <c r="G17" s="3" t="s">
        <v>61</v>
      </c>
      <c r="H17" s="3" t="s">
        <v>62</v>
      </c>
      <c r="I17" s="3">
        <v>60</v>
      </c>
      <c r="J17" s="3"/>
      <c r="K17" s="3"/>
      <c r="L17" s="8">
        <v>67</v>
      </c>
      <c r="M17" s="3">
        <f>Tabelle3[[#This Row],[Spielerzahl]]*Tabelle3[[#This Row],[Züge p.S.]]</f>
        <v>201</v>
      </c>
    </row>
    <row r="18" spans="1:13" x14ac:dyDescent="0.25">
      <c r="A18">
        <v>2</v>
      </c>
      <c r="B18" s="4">
        <v>2</v>
      </c>
      <c r="C18" s="5">
        <v>3</v>
      </c>
      <c r="D18" s="5"/>
      <c r="E18" s="6" t="s">
        <v>68</v>
      </c>
      <c r="F18" s="3">
        <v>8</v>
      </c>
      <c r="G18" s="3" t="s">
        <v>61</v>
      </c>
      <c r="H18" s="3" t="s">
        <v>62</v>
      </c>
      <c r="I18" s="3">
        <v>60</v>
      </c>
      <c r="J18" s="3"/>
      <c r="K18" s="3"/>
      <c r="L18" s="8">
        <v>75</v>
      </c>
      <c r="M18" s="3">
        <f>Tabelle3[[#This Row],[Spielerzahl]]*Tabelle3[[#This Row],[Züge p.S.]]</f>
        <v>225</v>
      </c>
    </row>
    <row r="19" spans="1:13" x14ac:dyDescent="0.25">
      <c r="A19">
        <v>2</v>
      </c>
      <c r="B19" s="4">
        <v>3</v>
      </c>
      <c r="C19" s="5">
        <v>3</v>
      </c>
      <c r="D19" s="5"/>
      <c r="E19" s="6" t="s">
        <v>69</v>
      </c>
      <c r="F19" s="3">
        <v>5</v>
      </c>
      <c r="G19" s="3" t="s">
        <v>61</v>
      </c>
      <c r="H19" s="3" t="s">
        <v>62</v>
      </c>
      <c r="I19" s="3">
        <v>60</v>
      </c>
      <c r="J19" s="3"/>
      <c r="K19" s="3"/>
      <c r="L19" s="8">
        <v>103</v>
      </c>
      <c r="M19" s="3">
        <f>Tabelle3[[#This Row],[Spielerzahl]]*Tabelle3[[#This Row],[Züge p.S.]]</f>
        <v>309</v>
      </c>
    </row>
    <row r="20" spans="1:13" x14ac:dyDescent="0.25">
      <c r="A20">
        <v>2</v>
      </c>
      <c r="B20" s="4">
        <v>4</v>
      </c>
      <c r="C20" s="5">
        <v>3</v>
      </c>
      <c r="D20" s="5"/>
      <c r="E20" s="6" t="s">
        <v>70</v>
      </c>
      <c r="F20" s="3">
        <v>9</v>
      </c>
      <c r="G20" s="3" t="s">
        <v>61</v>
      </c>
      <c r="H20" s="3" t="s">
        <v>62</v>
      </c>
      <c r="I20" s="3">
        <v>60</v>
      </c>
      <c r="J20" s="3"/>
      <c r="K20" s="3"/>
      <c r="L20" s="8">
        <v>120</v>
      </c>
      <c r="M20" s="3">
        <f>Tabelle3[[#This Row],[Spielerzahl]]*Tabelle3[[#This Row],[Züge p.S.]]</f>
        <v>360</v>
      </c>
    </row>
    <row r="21" spans="1:13" x14ac:dyDescent="0.25">
      <c r="A21">
        <v>2</v>
      </c>
      <c r="B21" s="4">
        <v>5</v>
      </c>
      <c r="C21" s="5">
        <v>4</v>
      </c>
      <c r="D21" s="5"/>
      <c r="E21" s="6" t="s">
        <v>71</v>
      </c>
      <c r="F21" s="3">
        <v>8</v>
      </c>
      <c r="G21" s="3" t="s">
        <v>61</v>
      </c>
      <c r="H21" s="3" t="s">
        <v>62</v>
      </c>
      <c r="I21" s="3">
        <v>45</v>
      </c>
      <c r="J21" s="3"/>
      <c r="K21" s="3"/>
      <c r="L21" s="8">
        <v>55</v>
      </c>
      <c r="M21" s="3">
        <f>Tabelle3[[#This Row],[Spielerzahl]]*Tabelle3[[#This Row],[Züge p.S.]]</f>
        <v>220</v>
      </c>
    </row>
    <row r="22" spans="1:13" x14ac:dyDescent="0.25">
      <c r="A22">
        <v>2</v>
      </c>
      <c r="B22" s="4">
        <v>6</v>
      </c>
      <c r="C22" s="5">
        <v>4</v>
      </c>
      <c r="D22" s="5"/>
      <c r="E22" s="6" t="s">
        <v>72</v>
      </c>
      <c r="F22" s="3">
        <v>11</v>
      </c>
      <c r="G22" s="3" t="s">
        <v>61</v>
      </c>
      <c r="H22" s="3" t="s">
        <v>62</v>
      </c>
      <c r="I22" s="3">
        <v>45</v>
      </c>
      <c r="J22" s="3"/>
      <c r="K22" s="3"/>
      <c r="L22" s="8">
        <v>77</v>
      </c>
      <c r="M22" s="3">
        <f>Tabelle3[[#This Row],[Spielerzahl]]*Tabelle3[[#This Row],[Züge p.S.]]</f>
        <v>308</v>
      </c>
    </row>
    <row r="23" spans="1:13" x14ac:dyDescent="0.25">
      <c r="A23">
        <v>2</v>
      </c>
      <c r="B23" s="4">
        <v>7</v>
      </c>
      <c r="C23" s="5">
        <v>4</v>
      </c>
      <c r="D23" s="5"/>
      <c r="E23" s="6" t="s">
        <v>73</v>
      </c>
      <c r="F23" s="3">
        <v>4</v>
      </c>
      <c r="G23" s="3" t="s">
        <v>61</v>
      </c>
      <c r="H23" s="3" t="s">
        <v>62</v>
      </c>
      <c r="I23" s="3">
        <v>45</v>
      </c>
      <c r="J23" s="3"/>
      <c r="K23" s="3"/>
      <c r="L23" s="8">
        <v>61</v>
      </c>
      <c r="M23" s="3">
        <f>Tabelle3[[#This Row],[Spielerzahl]]*Tabelle3[[#This Row],[Züge p.S.]]</f>
        <v>244</v>
      </c>
    </row>
    <row r="24" spans="1:13" x14ac:dyDescent="0.25">
      <c r="A24">
        <v>2</v>
      </c>
      <c r="B24" s="4">
        <v>8</v>
      </c>
      <c r="C24" s="5">
        <v>4</v>
      </c>
      <c r="D24" s="5"/>
      <c r="E24" s="6" t="s">
        <v>74</v>
      </c>
      <c r="F24" s="3">
        <v>0</v>
      </c>
      <c r="G24" s="3" t="s">
        <v>75</v>
      </c>
      <c r="H24" s="3" t="s">
        <v>62</v>
      </c>
      <c r="I24" s="3">
        <v>45</v>
      </c>
      <c r="J24" s="3"/>
      <c r="K24" s="3"/>
      <c r="L24" s="8">
        <v>63</v>
      </c>
      <c r="M24" s="3">
        <f>Tabelle3[[#This Row],[Spielerzahl]]*Tabelle3[[#This Row],[Züge p.S.]]</f>
        <v>252</v>
      </c>
    </row>
    <row r="25" spans="1:13" x14ac:dyDescent="0.25">
      <c r="A25">
        <v>2</v>
      </c>
      <c r="B25" s="4">
        <v>9</v>
      </c>
      <c r="C25" s="5">
        <v>4</v>
      </c>
      <c r="D25" s="5"/>
      <c r="E25" s="6" t="s">
        <v>76</v>
      </c>
      <c r="F25" s="3">
        <v>7</v>
      </c>
      <c r="G25" s="3" t="s">
        <v>61</v>
      </c>
      <c r="H25" s="3" t="s">
        <v>62</v>
      </c>
      <c r="I25" s="3">
        <v>45</v>
      </c>
      <c r="J25" s="3"/>
      <c r="K25" s="3"/>
      <c r="L25" s="8">
        <v>65</v>
      </c>
      <c r="M25" s="3">
        <f>Tabelle3[[#This Row],[Spielerzahl]]*Tabelle3[[#This Row],[Züge p.S.]]</f>
        <v>260</v>
      </c>
    </row>
    <row r="26" spans="1:13" x14ac:dyDescent="0.25">
      <c r="A26">
        <v>2</v>
      </c>
      <c r="B26" s="4">
        <v>10</v>
      </c>
      <c r="C26" s="5">
        <v>4</v>
      </c>
      <c r="D26" s="5"/>
      <c r="E26" s="6" t="s">
        <v>77</v>
      </c>
      <c r="F26" s="3">
        <v>1</v>
      </c>
      <c r="G26" s="3" t="s">
        <v>75</v>
      </c>
      <c r="H26" s="3" t="s">
        <v>62</v>
      </c>
      <c r="I26" s="3">
        <v>45</v>
      </c>
      <c r="J26" s="3"/>
      <c r="K26" s="3"/>
      <c r="L26" s="8">
        <v>80</v>
      </c>
      <c r="M26" s="3">
        <f>Tabelle3[[#This Row],[Spielerzahl]]*Tabelle3[[#This Row],[Züge p.S.]]</f>
        <v>320</v>
      </c>
    </row>
    <row r="27" spans="1:13" x14ac:dyDescent="0.25">
      <c r="A27">
        <v>2</v>
      </c>
      <c r="B27" s="4">
        <v>11</v>
      </c>
      <c r="C27" s="5">
        <v>5</v>
      </c>
      <c r="D27" s="5"/>
      <c r="E27" s="6" t="s">
        <v>78</v>
      </c>
      <c r="F27" s="3">
        <v>2</v>
      </c>
      <c r="G27" s="3" t="s">
        <v>61</v>
      </c>
      <c r="H27" s="3" t="s">
        <v>62</v>
      </c>
      <c r="I27" s="3">
        <v>36</v>
      </c>
      <c r="J27" s="3"/>
      <c r="K27" s="3"/>
      <c r="L27" s="8">
        <v>30</v>
      </c>
      <c r="M27" s="3">
        <f>Tabelle3[[#This Row],[Spielerzahl]]*Tabelle3[[#This Row],[Züge p.S.]]</f>
        <v>150</v>
      </c>
    </row>
    <row r="28" spans="1:13" x14ac:dyDescent="0.25">
      <c r="A28">
        <v>2</v>
      </c>
      <c r="B28" s="4">
        <v>12</v>
      </c>
      <c r="C28" s="5">
        <v>5</v>
      </c>
      <c r="D28" s="5"/>
      <c r="E28" s="6" t="s">
        <v>79</v>
      </c>
      <c r="F28" s="3">
        <v>3</v>
      </c>
      <c r="G28" s="3" t="s">
        <v>61</v>
      </c>
      <c r="H28" s="3" t="s">
        <v>62</v>
      </c>
      <c r="I28" s="3">
        <v>36</v>
      </c>
      <c r="J28" s="3"/>
      <c r="K28" s="3"/>
      <c r="L28" s="8">
        <v>37</v>
      </c>
      <c r="M28" s="3">
        <f>Tabelle3[[#This Row],[Spielerzahl]]*Tabelle3[[#This Row],[Züge p.S.]]</f>
        <v>185</v>
      </c>
    </row>
    <row r="29" spans="1:13" x14ac:dyDescent="0.25">
      <c r="A29">
        <v>2</v>
      </c>
      <c r="B29" s="4">
        <v>13</v>
      </c>
      <c r="C29" s="5">
        <v>5</v>
      </c>
      <c r="D29" s="5"/>
      <c r="E29" s="6" t="s">
        <v>80</v>
      </c>
      <c r="F29" s="3">
        <v>6</v>
      </c>
      <c r="G29" s="3" t="s">
        <v>61</v>
      </c>
      <c r="H29" s="3" t="s">
        <v>62</v>
      </c>
      <c r="I29" s="3">
        <v>36</v>
      </c>
      <c r="J29" s="3"/>
      <c r="K29" s="3"/>
      <c r="L29" s="8">
        <v>39</v>
      </c>
      <c r="M29" s="3">
        <f>Tabelle3[[#This Row],[Spielerzahl]]*Tabelle3[[#This Row],[Züge p.S.]]</f>
        <v>195</v>
      </c>
    </row>
    <row r="30" spans="1:13" x14ac:dyDescent="0.25">
      <c r="A30">
        <v>2</v>
      </c>
      <c r="B30" s="4">
        <v>14</v>
      </c>
      <c r="C30" s="5">
        <v>5</v>
      </c>
      <c r="D30" s="5"/>
      <c r="E30" s="6" t="s">
        <v>81</v>
      </c>
      <c r="F30" s="3">
        <v>11</v>
      </c>
      <c r="G30" s="3" t="s">
        <v>61</v>
      </c>
      <c r="H30" s="3" t="s">
        <v>62</v>
      </c>
      <c r="I30" s="3">
        <v>36</v>
      </c>
      <c r="J30" s="3"/>
      <c r="K30" s="3"/>
      <c r="L30" s="8">
        <v>40</v>
      </c>
      <c r="M30" s="3">
        <f>Tabelle3[[#This Row],[Spielerzahl]]*Tabelle3[[#This Row],[Züge p.S.]]</f>
        <v>200</v>
      </c>
    </row>
    <row r="31" spans="1:13" x14ac:dyDescent="0.25">
      <c r="A31">
        <v>2</v>
      </c>
      <c r="B31" s="4">
        <v>15</v>
      </c>
      <c r="C31" s="5">
        <v>5</v>
      </c>
      <c r="D31" s="5"/>
      <c r="E31" s="6" t="s">
        <v>82</v>
      </c>
      <c r="F31" s="3">
        <v>4</v>
      </c>
      <c r="G31" s="3" t="s">
        <v>61</v>
      </c>
      <c r="H31" s="3" t="s">
        <v>62</v>
      </c>
      <c r="I31" s="3">
        <v>36</v>
      </c>
      <c r="J31" s="3"/>
      <c r="K31" s="3"/>
      <c r="L31" s="8">
        <v>42</v>
      </c>
      <c r="M31" s="3">
        <f>Tabelle3[[#This Row],[Spielerzahl]]*Tabelle3[[#This Row],[Züge p.S.]]</f>
        <v>210</v>
      </c>
    </row>
    <row r="32" spans="1:13" x14ac:dyDescent="0.25">
      <c r="A32">
        <v>2</v>
      </c>
      <c r="B32" s="4">
        <v>16</v>
      </c>
      <c r="C32" s="5">
        <v>5</v>
      </c>
      <c r="D32" s="5"/>
      <c r="E32" s="6" t="s">
        <v>83</v>
      </c>
      <c r="F32" s="3">
        <v>15</v>
      </c>
      <c r="G32" s="3" t="s">
        <v>61</v>
      </c>
      <c r="H32" s="3" t="s">
        <v>62</v>
      </c>
      <c r="I32" s="3">
        <v>36</v>
      </c>
      <c r="J32" s="3"/>
      <c r="K32" s="3"/>
      <c r="L32" s="8">
        <v>43</v>
      </c>
      <c r="M32" s="3">
        <f>Tabelle3[[#This Row],[Spielerzahl]]*Tabelle3[[#This Row],[Züge p.S.]]</f>
        <v>215</v>
      </c>
    </row>
    <row r="33" spans="1:13" x14ac:dyDescent="0.25">
      <c r="A33">
        <v>2</v>
      </c>
      <c r="B33" s="4">
        <v>17</v>
      </c>
      <c r="C33" s="5">
        <v>5</v>
      </c>
      <c r="D33" s="5"/>
      <c r="E33" s="6" t="s">
        <v>84</v>
      </c>
      <c r="F33" s="3">
        <v>3</v>
      </c>
      <c r="G33" s="3" t="s">
        <v>61</v>
      </c>
      <c r="H33" s="3" t="s">
        <v>62</v>
      </c>
      <c r="I33" s="3">
        <v>36</v>
      </c>
      <c r="J33" s="3"/>
      <c r="K33" s="3"/>
      <c r="L33" s="8">
        <v>45</v>
      </c>
      <c r="M33" s="3">
        <f>Tabelle3[[#This Row],[Spielerzahl]]*Tabelle3[[#This Row],[Züge p.S.]]</f>
        <v>225</v>
      </c>
    </row>
    <row r="34" spans="1:13" x14ac:dyDescent="0.25">
      <c r="A34">
        <v>2</v>
      </c>
      <c r="B34" s="4">
        <v>18</v>
      </c>
      <c r="C34" s="5">
        <v>5</v>
      </c>
      <c r="D34" s="5"/>
      <c r="E34" s="6" t="s">
        <v>85</v>
      </c>
      <c r="F34" s="3">
        <v>10</v>
      </c>
      <c r="G34" s="3" t="s">
        <v>61</v>
      </c>
      <c r="H34" s="3" t="s">
        <v>62</v>
      </c>
      <c r="I34" s="3">
        <v>36</v>
      </c>
      <c r="J34" s="3"/>
      <c r="K34" s="3"/>
      <c r="L34" s="8">
        <v>45</v>
      </c>
      <c r="M34" s="3">
        <f>Tabelle3[[#This Row],[Spielerzahl]]*Tabelle3[[#This Row],[Züge p.S.]]</f>
        <v>225</v>
      </c>
    </row>
    <row r="35" spans="1:13" x14ac:dyDescent="0.25">
      <c r="A35">
        <v>2</v>
      </c>
      <c r="B35" s="4">
        <v>19</v>
      </c>
      <c r="C35" s="5">
        <v>5</v>
      </c>
      <c r="D35" s="5"/>
      <c r="E35" s="6" t="s">
        <v>86</v>
      </c>
      <c r="F35" s="3">
        <v>0</v>
      </c>
      <c r="G35" s="3" t="s">
        <v>61</v>
      </c>
      <c r="H35" s="3" t="s">
        <v>62</v>
      </c>
      <c r="I35" s="3">
        <v>36</v>
      </c>
      <c r="J35" s="3"/>
      <c r="K35" s="3"/>
      <c r="L35" s="8">
        <v>55</v>
      </c>
      <c r="M35" s="3">
        <f>Tabelle3[[#This Row],[Spielerzahl]]*Tabelle3[[#This Row],[Züge p.S.]]</f>
        <v>275</v>
      </c>
    </row>
    <row r="36" spans="1:13" x14ac:dyDescent="0.25">
      <c r="A36">
        <v>2</v>
      </c>
      <c r="B36">
        <v>20</v>
      </c>
      <c r="C36">
        <v>5</v>
      </c>
      <c r="E36" t="s">
        <v>87</v>
      </c>
      <c r="F36">
        <v>0</v>
      </c>
      <c r="G36" t="s">
        <v>61</v>
      </c>
      <c r="H36" t="s">
        <v>62</v>
      </c>
      <c r="I36">
        <v>36</v>
      </c>
      <c r="L36" s="8">
        <v>65</v>
      </c>
      <c r="M36">
        <f>Tabelle3[[#This Row],[Spielerzahl]]*Tabelle3[[#This Row],[Züge p.S.]]</f>
        <v>325</v>
      </c>
    </row>
    <row r="37" spans="1:13" x14ac:dyDescent="0.25">
      <c r="A37">
        <v>3</v>
      </c>
      <c r="B37">
        <v>1</v>
      </c>
      <c r="C37">
        <v>6</v>
      </c>
      <c r="D37">
        <v>7</v>
      </c>
      <c r="E37" t="s">
        <v>108</v>
      </c>
      <c r="F37">
        <v>1</v>
      </c>
      <c r="G37" t="s">
        <v>61</v>
      </c>
      <c r="H37" t="s">
        <v>62</v>
      </c>
      <c r="K37">
        <v>3</v>
      </c>
      <c r="L37" s="8">
        <v>90</v>
      </c>
      <c r="M37">
        <f>Tabelle3[[#This Row],[Spielerzahl]]*Tabelle3[[#This Row],[Züge p.S.]]</f>
        <v>540</v>
      </c>
    </row>
    <row r="38" spans="1:13" x14ac:dyDescent="0.25">
      <c r="A38">
        <v>3</v>
      </c>
      <c r="B38" s="7">
        <v>2</v>
      </c>
      <c r="C38">
        <v>6</v>
      </c>
      <c r="D38">
        <v>6</v>
      </c>
      <c r="E38" t="s">
        <v>131</v>
      </c>
      <c r="F38">
        <v>6</v>
      </c>
      <c r="G38" t="s">
        <v>61</v>
      </c>
      <c r="H38" t="s">
        <v>62</v>
      </c>
      <c r="K38">
        <v>5</v>
      </c>
      <c r="L38" s="8">
        <v>75</v>
      </c>
      <c r="M38" s="3">
        <f>Tabelle3[[#This Row],[Spielerzahl]]*Tabelle3[[#This Row],[Züge p.S.]]</f>
        <v>450</v>
      </c>
    </row>
    <row r="39" spans="1:13" x14ac:dyDescent="0.25">
      <c r="A39">
        <v>3</v>
      </c>
      <c r="B39">
        <v>3</v>
      </c>
      <c r="C39">
        <v>6</v>
      </c>
      <c r="D39">
        <v>9</v>
      </c>
      <c r="E39" t="s">
        <v>127</v>
      </c>
      <c r="F39">
        <v>8</v>
      </c>
      <c r="G39" t="s">
        <v>61</v>
      </c>
      <c r="H39" t="s">
        <v>62</v>
      </c>
      <c r="K39">
        <v>4</v>
      </c>
      <c r="L39" s="8">
        <v>70</v>
      </c>
      <c r="M39">
        <f>Tabelle3[[#This Row],[Spielerzahl]]*Tabelle3[[#This Row],[Züge p.S.]]</f>
        <v>420</v>
      </c>
    </row>
    <row r="40" spans="1:13" x14ac:dyDescent="0.25">
      <c r="A40">
        <v>3</v>
      </c>
      <c r="B40" s="7">
        <v>4</v>
      </c>
      <c r="C40">
        <v>6</v>
      </c>
      <c r="D40">
        <v>15</v>
      </c>
      <c r="E40" t="s">
        <v>129</v>
      </c>
      <c r="F40">
        <v>7</v>
      </c>
      <c r="G40" t="s">
        <v>61</v>
      </c>
      <c r="H40" t="s">
        <v>62</v>
      </c>
      <c r="K40">
        <v>3</v>
      </c>
      <c r="L40" s="8">
        <v>70</v>
      </c>
      <c r="M40">
        <f>Tabelle3[[#This Row],[Spielerzahl]]*Tabelle3[[#This Row],[Züge p.S.]]</f>
        <v>420</v>
      </c>
    </row>
    <row r="41" spans="1:13" x14ac:dyDescent="0.25">
      <c r="A41">
        <v>3</v>
      </c>
      <c r="B41">
        <v>5</v>
      </c>
      <c r="C41">
        <v>3</v>
      </c>
      <c r="D41">
        <v>7</v>
      </c>
      <c r="E41" t="s">
        <v>112</v>
      </c>
      <c r="F41">
        <v>1</v>
      </c>
      <c r="G41" t="s">
        <v>63</v>
      </c>
      <c r="H41" t="s">
        <v>62</v>
      </c>
      <c r="K41">
        <v>3</v>
      </c>
      <c r="L41" s="8">
        <v>120</v>
      </c>
      <c r="M41">
        <f>Tabelle3[[#This Row],[Spielerzahl]]*Tabelle3[[#This Row],[Züge p.S.]]</f>
        <v>360</v>
      </c>
    </row>
    <row r="42" spans="1:13" x14ac:dyDescent="0.25">
      <c r="A42">
        <v>3</v>
      </c>
      <c r="B42" s="7">
        <v>6</v>
      </c>
      <c r="C42">
        <v>3</v>
      </c>
      <c r="D42">
        <v>8</v>
      </c>
      <c r="E42" t="s">
        <v>117</v>
      </c>
      <c r="F42">
        <v>6</v>
      </c>
      <c r="G42" t="s">
        <v>61</v>
      </c>
      <c r="H42" t="s">
        <v>62</v>
      </c>
      <c r="K42">
        <v>3</v>
      </c>
      <c r="L42" s="8">
        <v>120</v>
      </c>
      <c r="M42">
        <f>Tabelle3[[#This Row],[Spielerzahl]]*Tabelle3[[#This Row],[Züge p.S.]]</f>
        <v>360</v>
      </c>
    </row>
    <row r="43" spans="1:13" x14ac:dyDescent="0.25">
      <c r="A43">
        <v>3</v>
      </c>
      <c r="B43">
        <v>7</v>
      </c>
      <c r="C43">
        <v>7</v>
      </c>
      <c r="D43">
        <v>7</v>
      </c>
      <c r="E43" t="s">
        <v>119</v>
      </c>
      <c r="F43">
        <v>3</v>
      </c>
      <c r="G43" t="s">
        <v>61</v>
      </c>
      <c r="H43" t="s">
        <v>62</v>
      </c>
      <c r="K43">
        <v>4</v>
      </c>
      <c r="L43" s="8">
        <v>45</v>
      </c>
      <c r="M43">
        <f>Tabelle3[[#This Row],[Spielerzahl]]*Tabelle3[[#This Row],[Züge p.S.]]</f>
        <v>315</v>
      </c>
    </row>
    <row r="44" spans="1:13" x14ac:dyDescent="0.25">
      <c r="A44">
        <v>3</v>
      </c>
      <c r="B44" s="7">
        <v>8</v>
      </c>
      <c r="C44">
        <v>6</v>
      </c>
      <c r="D44">
        <v>7</v>
      </c>
      <c r="E44" t="s">
        <v>118</v>
      </c>
      <c r="F44">
        <v>4</v>
      </c>
      <c r="G44" t="s">
        <v>61</v>
      </c>
      <c r="H44" t="s">
        <v>62</v>
      </c>
      <c r="K44">
        <v>3</v>
      </c>
      <c r="L44" s="8">
        <v>50</v>
      </c>
      <c r="M44">
        <f>Tabelle3[[#This Row],[Spielerzahl]]*Tabelle3[[#This Row],[Züge p.S.]]</f>
        <v>300</v>
      </c>
    </row>
    <row r="45" spans="1:13" x14ac:dyDescent="0.25">
      <c r="A45">
        <v>3</v>
      </c>
      <c r="B45">
        <v>9</v>
      </c>
      <c r="C45">
        <v>7</v>
      </c>
      <c r="D45">
        <v>17</v>
      </c>
      <c r="E45" t="s">
        <v>148</v>
      </c>
      <c r="F45">
        <v>7</v>
      </c>
      <c r="G45" t="s">
        <v>61</v>
      </c>
      <c r="H45" t="s">
        <v>62</v>
      </c>
      <c r="K45">
        <v>5</v>
      </c>
      <c r="L45" s="8">
        <v>35</v>
      </c>
      <c r="M45">
        <f>Tabelle3[[#This Row],[Spielerzahl]]*Tabelle3[[#This Row],[Züge p.S.]]</f>
        <v>245</v>
      </c>
    </row>
    <row r="46" spans="1:13" x14ac:dyDescent="0.25">
      <c r="A46">
        <v>3</v>
      </c>
      <c r="B46" s="7">
        <v>10</v>
      </c>
      <c r="C46">
        <v>7</v>
      </c>
      <c r="D46">
        <v>7</v>
      </c>
      <c r="E46" t="s">
        <v>121</v>
      </c>
      <c r="F46">
        <v>9</v>
      </c>
      <c r="G46" t="s">
        <v>61</v>
      </c>
      <c r="H46" t="s">
        <v>62</v>
      </c>
      <c r="K46">
        <v>4</v>
      </c>
      <c r="L46" s="8">
        <v>35</v>
      </c>
      <c r="M46">
        <f>Tabelle3[[#This Row],[Spielerzahl]]*Tabelle3[[#This Row],[Züge p.S.]]</f>
        <v>245</v>
      </c>
    </row>
    <row r="47" spans="1:13" x14ac:dyDescent="0.25">
      <c r="A47">
        <v>3</v>
      </c>
      <c r="B47">
        <v>11</v>
      </c>
      <c r="C47">
        <v>7</v>
      </c>
      <c r="D47">
        <v>7</v>
      </c>
      <c r="E47" t="s">
        <v>130</v>
      </c>
      <c r="F47">
        <v>7</v>
      </c>
      <c r="G47" t="s">
        <v>61</v>
      </c>
      <c r="H47" t="s">
        <v>62</v>
      </c>
      <c r="K47">
        <v>3</v>
      </c>
      <c r="L47" s="8">
        <v>35</v>
      </c>
      <c r="M47">
        <f>Tabelle3[[#This Row],[Spielerzahl]]*Tabelle3[[#This Row],[Züge p.S.]]</f>
        <v>245</v>
      </c>
    </row>
    <row r="48" spans="1:13" x14ac:dyDescent="0.25">
      <c r="A48">
        <v>3</v>
      </c>
      <c r="B48" s="7">
        <v>12</v>
      </c>
      <c r="C48">
        <v>4</v>
      </c>
      <c r="D48">
        <v>5</v>
      </c>
      <c r="E48" t="s">
        <v>138</v>
      </c>
      <c r="F48">
        <v>12</v>
      </c>
      <c r="G48" t="s">
        <v>61</v>
      </c>
      <c r="H48" t="s">
        <v>62</v>
      </c>
      <c r="K48">
        <v>3</v>
      </c>
      <c r="L48" s="8">
        <v>60</v>
      </c>
      <c r="M48">
        <f>Tabelle3[[#This Row],[Spielerzahl]]*Tabelle3[[#This Row],[Züge p.S.]]</f>
        <v>240</v>
      </c>
    </row>
    <row r="49" spans="1:13" x14ac:dyDescent="0.25">
      <c r="A49">
        <v>3</v>
      </c>
      <c r="B49">
        <v>13</v>
      </c>
      <c r="C49">
        <v>4</v>
      </c>
      <c r="D49">
        <v>5</v>
      </c>
      <c r="E49" t="s">
        <v>116</v>
      </c>
      <c r="F49">
        <v>4</v>
      </c>
      <c r="G49" t="s">
        <v>61</v>
      </c>
      <c r="H49" t="s">
        <v>62</v>
      </c>
      <c r="K49">
        <v>5</v>
      </c>
      <c r="L49" s="8">
        <v>45</v>
      </c>
      <c r="M49">
        <f>Tabelle3[[#This Row],[Spielerzahl]]*Tabelle3[[#This Row],[Züge p.S.]]</f>
        <v>180</v>
      </c>
    </row>
    <row r="50" spans="1:13" x14ac:dyDescent="0.25">
      <c r="A50">
        <v>3</v>
      </c>
      <c r="B50" s="7">
        <v>14</v>
      </c>
      <c r="C50">
        <v>7</v>
      </c>
      <c r="D50">
        <v>9</v>
      </c>
      <c r="E50" t="s">
        <v>122</v>
      </c>
      <c r="F50">
        <v>8</v>
      </c>
      <c r="G50" t="s">
        <v>61</v>
      </c>
      <c r="H50" t="s">
        <v>62</v>
      </c>
      <c r="K50">
        <v>4</v>
      </c>
      <c r="L50" s="8">
        <v>25</v>
      </c>
      <c r="M50">
        <f>Tabelle3[[#This Row],[Spielerzahl]]*Tabelle3[[#This Row],[Züge p.S.]]</f>
        <v>175</v>
      </c>
    </row>
    <row r="51" spans="1:13" x14ac:dyDescent="0.25">
      <c r="A51">
        <v>3</v>
      </c>
      <c r="B51">
        <v>15</v>
      </c>
      <c r="C51">
        <v>4</v>
      </c>
      <c r="D51">
        <v>5</v>
      </c>
      <c r="E51" t="s">
        <v>109</v>
      </c>
      <c r="F51">
        <v>6</v>
      </c>
      <c r="G51" t="s">
        <v>61</v>
      </c>
      <c r="H51" t="s">
        <v>62</v>
      </c>
      <c r="K51">
        <v>4</v>
      </c>
      <c r="L51" s="8">
        <v>40</v>
      </c>
      <c r="M51">
        <f>Tabelle3[[#This Row],[Spielerzahl]]*Tabelle3[[#This Row],[Züge p.S.]]</f>
        <v>160</v>
      </c>
    </row>
    <row r="52" spans="1:13" x14ac:dyDescent="0.25">
      <c r="A52">
        <v>3</v>
      </c>
      <c r="B52" s="7">
        <v>16</v>
      </c>
      <c r="C52">
        <v>3</v>
      </c>
      <c r="D52">
        <v>5</v>
      </c>
      <c r="E52" t="s">
        <v>123</v>
      </c>
      <c r="F52">
        <v>4</v>
      </c>
      <c r="G52" t="s">
        <v>61</v>
      </c>
      <c r="H52" t="s">
        <v>62</v>
      </c>
      <c r="K52">
        <v>5</v>
      </c>
      <c r="L52" s="8">
        <v>52</v>
      </c>
      <c r="M52">
        <f>Tabelle3[[#This Row],[Spielerzahl]]*Tabelle3[[#This Row],[Züge p.S.]]</f>
        <v>156</v>
      </c>
    </row>
    <row r="53" spans="1:13" x14ac:dyDescent="0.25">
      <c r="A53">
        <v>3</v>
      </c>
      <c r="B53">
        <v>17</v>
      </c>
      <c r="C53">
        <v>3</v>
      </c>
      <c r="D53">
        <v>11</v>
      </c>
      <c r="E53" t="s">
        <v>115</v>
      </c>
      <c r="F53">
        <v>5</v>
      </c>
      <c r="G53" t="s">
        <v>61</v>
      </c>
      <c r="H53" t="s">
        <v>62</v>
      </c>
      <c r="K53">
        <v>3</v>
      </c>
      <c r="L53" s="8">
        <v>45</v>
      </c>
      <c r="M53">
        <f>Tabelle3[[#This Row],[Spielerzahl]]*Tabelle3[[#This Row],[Züge p.S.]]</f>
        <v>135</v>
      </c>
    </row>
    <row r="54" spans="1:13" x14ac:dyDescent="0.25">
      <c r="A54">
        <v>3</v>
      </c>
      <c r="B54" s="7">
        <v>18</v>
      </c>
      <c r="C54">
        <v>4</v>
      </c>
      <c r="D54">
        <v>5</v>
      </c>
      <c r="E54" t="s">
        <v>107</v>
      </c>
      <c r="F54">
        <v>3</v>
      </c>
      <c r="G54" t="s">
        <v>61</v>
      </c>
      <c r="H54" t="s">
        <v>62</v>
      </c>
      <c r="K54">
        <v>5</v>
      </c>
      <c r="L54" s="8">
        <v>30</v>
      </c>
      <c r="M54">
        <f>Tabelle3[[#This Row],[Spielerzahl]]*Tabelle3[[#This Row],[Züge p.S.]]</f>
        <v>120</v>
      </c>
    </row>
    <row r="55" spans="1:13" x14ac:dyDescent="0.25">
      <c r="A55">
        <v>3</v>
      </c>
      <c r="B55">
        <v>19</v>
      </c>
      <c r="C55">
        <v>4</v>
      </c>
      <c r="D55">
        <v>5</v>
      </c>
      <c r="E55" t="s">
        <v>105</v>
      </c>
      <c r="F55">
        <v>5</v>
      </c>
      <c r="G55" t="s">
        <v>61</v>
      </c>
      <c r="H55" t="s">
        <v>62</v>
      </c>
      <c r="K55">
        <v>5</v>
      </c>
      <c r="L55" s="8">
        <v>25</v>
      </c>
      <c r="M55">
        <f>Tabelle3[[#This Row],[Spielerzahl]]*Tabelle3[[#This Row],[Züge p.S.]]</f>
        <v>100</v>
      </c>
    </row>
    <row r="56" spans="1:13" x14ac:dyDescent="0.25">
      <c r="A56">
        <v>3</v>
      </c>
      <c r="B56" s="7">
        <v>20</v>
      </c>
      <c r="C56">
        <v>3</v>
      </c>
      <c r="D56">
        <v>3</v>
      </c>
      <c r="E56" t="s">
        <v>124</v>
      </c>
      <c r="F56">
        <v>6</v>
      </c>
      <c r="G56" t="s">
        <v>61</v>
      </c>
      <c r="H56" t="s">
        <v>62</v>
      </c>
      <c r="K56">
        <v>5</v>
      </c>
      <c r="L56" s="8">
        <v>30</v>
      </c>
      <c r="M56">
        <f>Tabelle3[[#This Row],[Spielerzahl]]*Tabelle3[[#This Row],[Züge p.S.]]</f>
        <v>90</v>
      </c>
    </row>
    <row r="57" spans="1:13" x14ac:dyDescent="0.25">
      <c r="B57" t="s">
        <v>120</v>
      </c>
      <c r="D57">
        <v>11</v>
      </c>
      <c r="E57" t="s">
        <v>137</v>
      </c>
      <c r="F57" t="s">
        <v>136</v>
      </c>
      <c r="G57" t="s">
        <v>61</v>
      </c>
      <c r="H57" t="s">
        <v>62</v>
      </c>
      <c r="K57">
        <v>2</v>
      </c>
      <c r="L57" s="8"/>
      <c r="M57" s="3">
        <f>Tabelle3[[#This Row],[Spielerzahl]]*Tabelle3[[#This Row],[Züge p.S.]]</f>
        <v>0</v>
      </c>
    </row>
    <row r="58" spans="1:13" x14ac:dyDescent="0.25">
      <c r="B58" t="s">
        <v>120</v>
      </c>
      <c r="D58">
        <v>11</v>
      </c>
      <c r="E58" t="s">
        <v>139</v>
      </c>
      <c r="F58" t="s">
        <v>140</v>
      </c>
      <c r="G58" t="s">
        <v>61</v>
      </c>
      <c r="H58" t="s">
        <v>62</v>
      </c>
      <c r="K58">
        <v>2</v>
      </c>
      <c r="L58" s="8"/>
      <c r="M58" s="3">
        <f>Tabelle3[[#This Row],[Spielerzahl]]*Tabelle3[[#This Row],[Züge p.S.]]</f>
        <v>0</v>
      </c>
    </row>
    <row r="59" spans="1:13" x14ac:dyDescent="0.25">
      <c r="B59" t="s">
        <v>120</v>
      </c>
      <c r="D59">
        <v>11</v>
      </c>
      <c r="E59" t="s">
        <v>141</v>
      </c>
      <c r="F59" t="s">
        <v>142</v>
      </c>
      <c r="G59" t="s">
        <v>61</v>
      </c>
      <c r="H59" t="s">
        <v>62</v>
      </c>
      <c r="K59">
        <v>2</v>
      </c>
      <c r="L59" s="8"/>
      <c r="M59" s="3">
        <f>Tabelle3[[#This Row],[Spielerzahl]]*Tabelle3[[#This Row],[Züge p.S.]]</f>
        <v>0</v>
      </c>
    </row>
    <row r="60" spans="1:13" x14ac:dyDescent="0.25">
      <c r="B60" t="s">
        <v>120</v>
      </c>
      <c r="D60">
        <v>12</v>
      </c>
      <c r="E60" t="s">
        <v>133</v>
      </c>
      <c r="F60" t="s">
        <v>134</v>
      </c>
      <c r="G60" t="s">
        <v>61</v>
      </c>
      <c r="H60" t="s">
        <v>62</v>
      </c>
      <c r="K60">
        <v>2</v>
      </c>
      <c r="L60" s="8"/>
      <c r="M60" s="3">
        <f>Tabelle3[[#This Row],[Spielerzahl]]*Tabelle3[[#This Row],[Züge p.S.]]</f>
        <v>0</v>
      </c>
    </row>
    <row r="61" spans="1:13" x14ac:dyDescent="0.25">
      <c r="B61" t="s">
        <v>120</v>
      </c>
      <c r="D61">
        <v>3</v>
      </c>
      <c r="E61" t="s">
        <v>128</v>
      </c>
      <c r="F61" t="s">
        <v>144</v>
      </c>
      <c r="G61" t="s">
        <v>61</v>
      </c>
      <c r="H61" t="s">
        <v>62</v>
      </c>
      <c r="K61">
        <v>2</v>
      </c>
      <c r="L61" s="8"/>
      <c r="M61" s="3">
        <f>Tabelle3[[#This Row],[Spielerzahl]]*Tabelle3[[#This Row],[Züge p.S.]]</f>
        <v>0</v>
      </c>
    </row>
    <row r="62" spans="1:13" x14ac:dyDescent="0.25">
      <c r="B62" t="s">
        <v>120</v>
      </c>
      <c r="D62">
        <v>4</v>
      </c>
      <c r="E62" t="s">
        <v>110</v>
      </c>
      <c r="F62">
        <v>1</v>
      </c>
      <c r="G62" t="s">
        <v>61</v>
      </c>
      <c r="H62" t="s">
        <v>62</v>
      </c>
      <c r="J62" t="s">
        <v>111</v>
      </c>
      <c r="K62">
        <v>2</v>
      </c>
      <c r="L62" s="8"/>
      <c r="M62" s="3">
        <f>Tabelle3[[#This Row],[Spielerzahl]]*Tabelle3[[#This Row],[Züge p.S.]]</f>
        <v>0</v>
      </c>
    </row>
    <row r="63" spans="1:13" x14ac:dyDescent="0.25">
      <c r="B63" t="s">
        <v>120</v>
      </c>
      <c r="D63">
        <v>7</v>
      </c>
      <c r="E63" t="s">
        <v>113</v>
      </c>
      <c r="F63">
        <v>100</v>
      </c>
      <c r="G63" t="s">
        <v>61</v>
      </c>
      <c r="H63" t="s">
        <v>62</v>
      </c>
      <c r="K63">
        <v>2</v>
      </c>
      <c r="L63" s="8"/>
      <c r="M63" s="3">
        <f>Tabelle3[[#This Row],[Spielerzahl]]*Tabelle3[[#This Row],[Züge p.S.]]</f>
        <v>0</v>
      </c>
    </row>
    <row r="64" spans="1:13" x14ac:dyDescent="0.25">
      <c r="B64" t="s">
        <v>120</v>
      </c>
      <c r="D64">
        <v>9</v>
      </c>
      <c r="E64" t="s">
        <v>114</v>
      </c>
      <c r="F64">
        <v>100</v>
      </c>
      <c r="G64" t="s">
        <v>61</v>
      </c>
      <c r="H64" t="s">
        <v>62</v>
      </c>
      <c r="K64">
        <v>2</v>
      </c>
      <c r="L64" s="8"/>
      <c r="M64" s="3">
        <f>Tabelle3[[#This Row],[Spielerzahl]]*Tabelle3[[#This Row],[Züge p.S.]]</f>
        <v>0</v>
      </c>
    </row>
    <row r="65" spans="2:13" x14ac:dyDescent="0.25">
      <c r="B65" t="s">
        <v>120</v>
      </c>
      <c r="D65">
        <v>9</v>
      </c>
      <c r="E65" t="s">
        <v>125</v>
      </c>
      <c r="F65" t="s">
        <v>126</v>
      </c>
      <c r="G65" t="s">
        <v>61</v>
      </c>
      <c r="H65" t="s">
        <v>62</v>
      </c>
      <c r="K65">
        <v>2</v>
      </c>
      <c r="L65" s="8"/>
      <c r="M65" s="3">
        <f>Tabelle3[[#This Row],[Spielerzahl]]*Tabelle3[[#This Row],[Züge p.S.]]</f>
        <v>0</v>
      </c>
    </row>
    <row r="66" spans="2:13" x14ac:dyDescent="0.25">
      <c r="B66" t="s">
        <v>120</v>
      </c>
      <c r="D66">
        <v>4</v>
      </c>
      <c r="E66" t="s">
        <v>106</v>
      </c>
      <c r="F66">
        <v>1</v>
      </c>
      <c r="G66" t="s">
        <v>61</v>
      </c>
      <c r="H66" t="s">
        <v>62</v>
      </c>
      <c r="K66">
        <v>1</v>
      </c>
      <c r="L66" s="8"/>
      <c r="M66" s="3">
        <f>Tabelle3[[#This Row],[Spielerzahl]]*Tabelle3[[#This Row],[Züge p.S.]]</f>
        <v>0</v>
      </c>
    </row>
    <row r="67" spans="2:13" x14ac:dyDescent="0.25">
      <c r="B67" t="s">
        <v>120</v>
      </c>
      <c r="D67">
        <v>9</v>
      </c>
      <c r="E67" t="s">
        <v>135</v>
      </c>
      <c r="F67" t="s">
        <v>136</v>
      </c>
      <c r="G67" t="s">
        <v>61</v>
      </c>
      <c r="H67" t="s">
        <v>62</v>
      </c>
      <c r="K67">
        <v>1</v>
      </c>
      <c r="L67" s="8"/>
      <c r="M67" s="3">
        <f>Tabelle3[[#This Row],[Spielerzahl]]*Tabelle3[[#This Row],[Züge p.S.]]</f>
        <v>0</v>
      </c>
    </row>
    <row r="68" spans="2:13" x14ac:dyDescent="0.25">
      <c r="B68" t="s">
        <v>120</v>
      </c>
      <c r="D68">
        <v>11</v>
      </c>
      <c r="E68" t="s">
        <v>132</v>
      </c>
      <c r="F68">
        <v>6</v>
      </c>
      <c r="G68" t="s">
        <v>61</v>
      </c>
      <c r="H68" t="s">
        <v>62</v>
      </c>
      <c r="K68">
        <v>1</v>
      </c>
      <c r="L68" s="8"/>
      <c r="M68" s="3">
        <f>Tabelle3[[#This Row],[Spielerzahl]]*Tabelle3[[#This Row],[Züge p.S.]]</f>
        <v>0</v>
      </c>
    </row>
    <row r="70" spans="2:13" x14ac:dyDescent="0.25">
      <c r="B70" s="11">
        <v>3</v>
      </c>
      <c r="C70">
        <f>COUNTIF($C$37:$C$56,B70)</f>
        <v>5</v>
      </c>
    </row>
    <row r="71" spans="2:13" x14ac:dyDescent="0.25">
      <c r="B71" s="11">
        <v>4</v>
      </c>
      <c r="C71">
        <f t="shared" ref="C71:C74" si="0">COUNTIF($C$37:$C$56,B71)</f>
        <v>5</v>
      </c>
    </row>
    <row r="72" spans="2:13" x14ac:dyDescent="0.25">
      <c r="B72" s="11">
        <v>5</v>
      </c>
      <c r="C72">
        <f t="shared" si="0"/>
        <v>0</v>
      </c>
    </row>
    <row r="73" spans="2:13" x14ac:dyDescent="0.25">
      <c r="B73" s="11">
        <v>6</v>
      </c>
      <c r="C73">
        <f t="shared" si="0"/>
        <v>5</v>
      </c>
    </row>
    <row r="74" spans="2:13" x14ac:dyDescent="0.25">
      <c r="B74" s="11">
        <v>7</v>
      </c>
      <c r="C74">
        <f t="shared" si="0"/>
        <v>5</v>
      </c>
    </row>
  </sheetData>
  <hyperlinks>
    <hyperlink ref="E2" r:id="rId1" display="http://www.karopapier.de/mappreview.php?pixel=8&amp;karoborder=1&amp;MID=92"/>
    <hyperlink ref="E3" r:id="rId2" display="http://www.karopapier.de/mappreview.php?pixel=8&amp;karoborder=1&amp;MID=109"/>
    <hyperlink ref="E4" r:id="rId3" display="http://www.karopapier.de/mappreview.php?pixel=8&amp;karoborder=1&amp;MID=128"/>
    <hyperlink ref="E5" r:id="rId4" display="http://www.karopapier.de/mappreview.php?pixel=8&amp;karoborder=1&amp;MID=157"/>
    <hyperlink ref="E6" r:id="rId5" display="http://www.karopapier.de/mappreview.php?pixel=8&amp;karoborder=1&amp;MID=171"/>
    <hyperlink ref="E7" r:id="rId6" display="http://www.karopapier.de/mappreview.php?pixel=8&amp;karoborder=1&amp;MID=38"/>
    <hyperlink ref="E8" r:id="rId7" display="http://www.karopapier.de/mappreview.php?pixel=8&amp;karoborder=1&amp;MID=102"/>
    <hyperlink ref="E9" r:id="rId8" display="http://www.karopapier.de/mappreview.php?pixel=8&amp;karoborder=1&amp;MID=143"/>
    <hyperlink ref="E10" r:id="rId9" display="http://www.karopapier.de/mappreview.php?pixel=8&amp;karoborder=1&amp;MID=155"/>
    <hyperlink ref="E11" r:id="rId10" display="http://www.karopapier.de/mappreview.php?pixel=8&amp;karoborder=1&amp;MID=169"/>
    <hyperlink ref="E12" r:id="rId11" display="http://www.karopapier.de/mappreview.php?pixel=8&amp;karoborder=1&amp;MID=17"/>
    <hyperlink ref="E13" r:id="rId12" display="http://www.karopapier.de/mappreview.php?pixel=8&amp;karoborder=1&amp;MID=34"/>
    <hyperlink ref="E14" r:id="rId13" display="http://www.karopapier.de/mappreview.php?pixel=8&amp;karoborder=1&amp;MID=45"/>
    <hyperlink ref="E15" r:id="rId14" display="http://www.karopapier.de/mappreview.php?pixel=8&amp;karoborder=1&amp;MID=52"/>
    <hyperlink ref="E16" r:id="rId15" display="http://www.karopapier.de/mappreview.php?pixel=8&amp;karoborder=1&amp;MID=124"/>
    <hyperlink ref="E17" r:id="rId16" display="http://www.karopapier.de/mappreview.php?pixel=8&amp;karoborder=1&amp;MID=114"/>
    <hyperlink ref="E18" r:id="rId17" display="http://www.karopapier.de/mappreview.php?pixel=8&amp;karoborder=1&amp;MID=135"/>
    <hyperlink ref="E19" r:id="rId18" display="http://www.karopapier.de/mappreview.php?pixel=8&amp;karoborder=1&amp;MID=187"/>
    <hyperlink ref="E20" r:id="rId19" display="http://www.karopapier.de/mappreview.php?pixel=8&amp;karoborder=1&amp;MID=108"/>
    <hyperlink ref="E21" r:id="rId20" display="http://www.karopapier.de/mappreview.php?pixel=8&amp;karoborder=1&amp;MID=116"/>
    <hyperlink ref="E22" r:id="rId21" display="http://www.karopapier.de/mappreview.php?pixel=8&amp;karoborder=1&amp;MID=188"/>
    <hyperlink ref="E23" r:id="rId22" display="http://www.karopapier.de/mappreview.php?pixel=8&amp;karoborder=1&amp;MID=164"/>
    <hyperlink ref="E24" r:id="rId23" display="http://www.karopapier.de/mappreview.php?pixel=8&amp;karoborder=1&amp;MID=33"/>
    <hyperlink ref="E25" r:id="rId24" display="http://www.karopapier.de/mappreview.php?pixel=8&amp;karoborder=1&amp;MID=174"/>
    <hyperlink ref="E26" r:id="rId25" display="http://www.karopapier.de/mappreview.php?pixel=8&amp;karoborder=1&amp;MID=111"/>
    <hyperlink ref="E27" r:id="rId26" display="http://www.karopapier.de/mappreview.php?pixel=8&amp;karoborder=1&amp;MID=190"/>
    <hyperlink ref="E28" r:id="rId27" display="http://www.karopapier.de/mappreview.php?pixel=8&amp;karoborder=1&amp;MID=83"/>
    <hyperlink ref="E29" r:id="rId28" display="http://www.karopapier.de/mappreview.php?pixel=8&amp;karoborder=1&amp;MID=181"/>
    <hyperlink ref="E30" r:id="rId29" display="http://www.karopapier.de/mappreview.php?pixel=8&amp;karoborder=1&amp;MID=191"/>
    <hyperlink ref="E31" r:id="rId30" display="http://www.karopapier.de/mappreview.php?pixel=8&amp;karoborder=1&amp;MID=127"/>
    <hyperlink ref="E32" r:id="rId31" display="http://www.karopapier.de/mappreview.php?pixel=8&amp;karoborder=1&amp;MID=154"/>
    <hyperlink ref="E33" r:id="rId32" display="http://www.karopapier.de/mappreview.php?pixel=8&amp;karoborder=1&amp;MID=123"/>
    <hyperlink ref="E34" r:id="rId33" display="http://www.karopapier.de/mappreview.php?pixel=8&amp;karoborder=1&amp;MID=138"/>
    <hyperlink ref="E35" r:id="rId34" display="http://www.karopapier.de/mappreview.php?pixel=8&amp;karoborder=1&amp;MID=94"/>
    <hyperlink ref="E36" r:id="rId35" display="http://www.karopapier.de/mappreview.php?pixel=8&amp;karoborder=1&amp;MID=182"/>
  </hyperlinks>
  <pageMargins left="0.7" right="0.7" top="0.78740157499999996" bottom="0.78740157499999996" header="0.3" footer="0.3"/>
  <pageSetup paperSize="9" orientation="portrait" verticalDpi="0" r:id="rId36"/>
  <tableParts count="1">
    <tablePart r:id="rId3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2"/>
  <sheetViews>
    <sheetView topLeftCell="A19" workbookViewId="0">
      <selection activeCell="S26" sqref="S26:U26"/>
    </sheetView>
  </sheetViews>
  <sheetFormatPr baseColWidth="10" defaultRowHeight="15" x14ac:dyDescent="0.25"/>
  <cols>
    <col min="1" max="1" width="22.7109375" customWidth="1"/>
    <col min="3" max="5" width="3.85546875" customWidth="1"/>
    <col min="7" max="9" width="3.85546875" customWidth="1"/>
    <col min="11" max="13" width="3.85546875" customWidth="1"/>
    <col min="15" max="17" width="3.85546875" customWidth="1"/>
    <col min="19" max="21" width="3.85546875" customWidth="1"/>
    <col min="23" max="25" width="3.85546875" customWidth="1"/>
  </cols>
  <sheetData>
    <row r="1" spans="1:25" x14ac:dyDescent="0.25">
      <c r="C1">
        <v>3</v>
      </c>
      <c r="D1">
        <v>4</v>
      </c>
      <c r="E1">
        <v>5</v>
      </c>
      <c r="G1">
        <v>3</v>
      </c>
      <c r="H1">
        <v>4</v>
      </c>
      <c r="I1">
        <v>5</v>
      </c>
      <c r="K1">
        <v>3</v>
      </c>
      <c r="L1">
        <v>4</v>
      </c>
      <c r="M1">
        <v>5</v>
      </c>
      <c r="O1">
        <v>3</v>
      </c>
      <c r="P1">
        <v>4</v>
      </c>
      <c r="Q1">
        <v>5</v>
      </c>
      <c r="S1">
        <v>3</v>
      </c>
      <c r="T1">
        <v>4</v>
      </c>
      <c r="U1">
        <v>5</v>
      </c>
      <c r="W1">
        <v>3</v>
      </c>
      <c r="X1">
        <v>4</v>
      </c>
      <c r="Y1">
        <v>5</v>
      </c>
    </row>
    <row r="2" spans="1:25" x14ac:dyDescent="0.25">
      <c r="A2" t="s">
        <v>149</v>
      </c>
      <c r="B2" s="9">
        <v>1</v>
      </c>
      <c r="C2" s="9"/>
      <c r="D2" s="9"/>
      <c r="E2" s="9"/>
      <c r="F2" s="9">
        <v>2</v>
      </c>
      <c r="G2" s="9"/>
      <c r="H2" s="9"/>
      <c r="I2" s="9"/>
      <c r="J2" s="9">
        <v>3</v>
      </c>
      <c r="K2" s="9"/>
      <c r="L2" s="9"/>
      <c r="M2" s="9"/>
      <c r="N2" s="9">
        <v>4</v>
      </c>
      <c r="O2" s="9"/>
      <c r="P2" s="9"/>
      <c r="Q2" s="9"/>
      <c r="R2" s="9">
        <v>5</v>
      </c>
      <c r="S2" s="9"/>
      <c r="T2" s="9"/>
      <c r="U2" s="9"/>
      <c r="V2" s="9">
        <v>6</v>
      </c>
      <c r="W2" s="9"/>
      <c r="X2" s="9"/>
      <c r="Y2" s="9"/>
    </row>
    <row r="3" spans="1:25" x14ac:dyDescent="0.25">
      <c r="A3" s="9">
        <v>1</v>
      </c>
      <c r="B3">
        <f>$A3*B$2</f>
        <v>1</v>
      </c>
      <c r="C3">
        <f>MOD($B3,C$1)</f>
        <v>1</v>
      </c>
      <c r="D3">
        <f t="shared" ref="D3:E18" si="0">MOD($B3,D$1)</f>
        <v>1</v>
      </c>
      <c r="E3">
        <f t="shared" si="0"/>
        <v>1</v>
      </c>
      <c r="F3">
        <f t="shared" ref="F3:V18" si="1">$A3*F$2</f>
        <v>2</v>
      </c>
      <c r="G3">
        <f>MOD($F3,G$1)</f>
        <v>2</v>
      </c>
      <c r="H3">
        <f t="shared" ref="H3:I18" si="2">MOD($F3,H$1)</f>
        <v>2</v>
      </c>
      <c r="I3">
        <f t="shared" si="2"/>
        <v>2</v>
      </c>
      <c r="J3">
        <f t="shared" si="1"/>
        <v>3</v>
      </c>
      <c r="K3">
        <f>MOD($J3,K$1)</f>
        <v>0</v>
      </c>
      <c r="L3">
        <f t="shared" ref="L3:M18" si="3">MOD($J3,L$1)</f>
        <v>3</v>
      </c>
      <c r="M3">
        <f t="shared" si="3"/>
        <v>3</v>
      </c>
      <c r="N3">
        <f t="shared" si="1"/>
        <v>4</v>
      </c>
      <c r="O3">
        <f>MOD($N3,O$1)</f>
        <v>1</v>
      </c>
      <c r="P3">
        <f t="shared" ref="P3:Q18" si="4">MOD($N3,P$1)</f>
        <v>0</v>
      </c>
      <c r="Q3">
        <f t="shared" si="4"/>
        <v>4</v>
      </c>
      <c r="R3">
        <f t="shared" si="1"/>
        <v>5</v>
      </c>
      <c r="S3">
        <f>MOD($R3,S$1)</f>
        <v>2</v>
      </c>
      <c r="T3">
        <f t="shared" ref="T3:U18" si="5">MOD($R3,T$1)</f>
        <v>1</v>
      </c>
      <c r="U3">
        <f t="shared" si="5"/>
        <v>0</v>
      </c>
      <c r="V3">
        <f t="shared" si="1"/>
        <v>6</v>
      </c>
      <c r="W3">
        <f>MOD($V3,W$1)</f>
        <v>0</v>
      </c>
      <c r="X3">
        <f t="shared" ref="X3:Y18" si="6">MOD($V3,X$1)</f>
        <v>2</v>
      </c>
      <c r="Y3">
        <f t="shared" si="6"/>
        <v>1</v>
      </c>
    </row>
    <row r="4" spans="1:25" x14ac:dyDescent="0.25">
      <c r="A4" s="9">
        <v>2</v>
      </c>
      <c r="B4">
        <f t="shared" ref="B4:V32" si="7">$A4*B$2</f>
        <v>2</v>
      </c>
      <c r="C4">
        <f t="shared" ref="C4:E32" si="8">MOD($B4,C$1)</f>
        <v>2</v>
      </c>
      <c r="D4">
        <f t="shared" si="0"/>
        <v>2</v>
      </c>
      <c r="E4">
        <f t="shared" si="0"/>
        <v>2</v>
      </c>
      <c r="F4">
        <f t="shared" si="1"/>
        <v>4</v>
      </c>
      <c r="G4">
        <f t="shared" ref="G4:I32" si="9">MOD($F4,G$1)</f>
        <v>1</v>
      </c>
      <c r="H4">
        <f t="shared" si="2"/>
        <v>0</v>
      </c>
      <c r="I4">
        <f t="shared" si="2"/>
        <v>4</v>
      </c>
      <c r="J4">
        <f t="shared" si="1"/>
        <v>6</v>
      </c>
      <c r="K4">
        <f t="shared" ref="K4:M32" si="10">MOD($J4,K$1)</f>
        <v>0</v>
      </c>
      <c r="L4">
        <f t="shared" si="3"/>
        <v>2</v>
      </c>
      <c r="M4">
        <f t="shared" si="3"/>
        <v>1</v>
      </c>
      <c r="N4">
        <f t="shared" si="1"/>
        <v>8</v>
      </c>
      <c r="O4">
        <f t="shared" ref="O4:Q32" si="11">MOD($N4,O$1)</f>
        <v>2</v>
      </c>
      <c r="P4">
        <f t="shared" si="4"/>
        <v>0</v>
      </c>
      <c r="Q4">
        <f t="shared" si="4"/>
        <v>3</v>
      </c>
      <c r="R4">
        <f t="shared" si="1"/>
        <v>10</v>
      </c>
      <c r="S4">
        <f t="shared" ref="S4:U32" si="12">MOD($R4,S$1)</f>
        <v>1</v>
      </c>
      <c r="T4">
        <f t="shared" si="5"/>
        <v>2</v>
      </c>
      <c r="U4">
        <f t="shared" si="5"/>
        <v>0</v>
      </c>
      <c r="V4">
        <f t="shared" si="1"/>
        <v>12</v>
      </c>
      <c r="W4">
        <f t="shared" ref="W4:Y32" si="13">MOD($V4,W$1)</f>
        <v>0</v>
      </c>
      <c r="X4">
        <f t="shared" si="6"/>
        <v>0</v>
      </c>
      <c r="Y4">
        <f t="shared" si="6"/>
        <v>2</v>
      </c>
    </row>
    <row r="5" spans="1:25" x14ac:dyDescent="0.25">
      <c r="A5" s="9">
        <v>3</v>
      </c>
      <c r="B5">
        <f t="shared" si="7"/>
        <v>3</v>
      </c>
      <c r="C5">
        <f t="shared" si="8"/>
        <v>0</v>
      </c>
      <c r="D5">
        <f t="shared" si="0"/>
        <v>3</v>
      </c>
      <c r="E5">
        <f t="shared" si="0"/>
        <v>3</v>
      </c>
      <c r="F5">
        <f t="shared" si="1"/>
        <v>6</v>
      </c>
      <c r="G5">
        <f t="shared" si="9"/>
        <v>0</v>
      </c>
      <c r="H5">
        <f t="shared" si="2"/>
        <v>2</v>
      </c>
      <c r="I5">
        <f t="shared" si="2"/>
        <v>1</v>
      </c>
      <c r="J5">
        <f t="shared" si="1"/>
        <v>9</v>
      </c>
      <c r="K5">
        <f t="shared" si="10"/>
        <v>0</v>
      </c>
      <c r="L5">
        <f t="shared" si="3"/>
        <v>1</v>
      </c>
      <c r="M5">
        <f t="shared" si="3"/>
        <v>4</v>
      </c>
      <c r="N5">
        <f t="shared" si="1"/>
        <v>12</v>
      </c>
      <c r="O5">
        <f t="shared" si="11"/>
        <v>0</v>
      </c>
      <c r="P5">
        <f t="shared" si="4"/>
        <v>0</v>
      </c>
      <c r="Q5">
        <f t="shared" si="4"/>
        <v>2</v>
      </c>
      <c r="R5">
        <f t="shared" si="1"/>
        <v>15</v>
      </c>
      <c r="S5">
        <f t="shared" si="12"/>
        <v>0</v>
      </c>
      <c r="T5">
        <f t="shared" si="5"/>
        <v>3</v>
      </c>
      <c r="U5">
        <f t="shared" si="5"/>
        <v>0</v>
      </c>
      <c r="V5">
        <f t="shared" si="1"/>
        <v>18</v>
      </c>
      <c r="W5">
        <f t="shared" si="13"/>
        <v>0</v>
      </c>
      <c r="X5">
        <f t="shared" si="6"/>
        <v>2</v>
      </c>
      <c r="Y5">
        <f t="shared" si="6"/>
        <v>3</v>
      </c>
    </row>
    <row r="6" spans="1:25" x14ac:dyDescent="0.25">
      <c r="A6" s="9">
        <v>4</v>
      </c>
      <c r="B6">
        <f t="shared" si="7"/>
        <v>4</v>
      </c>
      <c r="C6">
        <f t="shared" si="8"/>
        <v>1</v>
      </c>
      <c r="D6">
        <f t="shared" si="0"/>
        <v>0</v>
      </c>
      <c r="E6">
        <f t="shared" si="0"/>
        <v>4</v>
      </c>
      <c r="F6">
        <f t="shared" si="1"/>
        <v>8</v>
      </c>
      <c r="G6">
        <f t="shared" si="9"/>
        <v>2</v>
      </c>
      <c r="H6">
        <f t="shared" si="2"/>
        <v>0</v>
      </c>
      <c r="I6">
        <f t="shared" si="2"/>
        <v>3</v>
      </c>
      <c r="J6">
        <f t="shared" si="1"/>
        <v>12</v>
      </c>
      <c r="K6">
        <f t="shared" si="10"/>
        <v>0</v>
      </c>
      <c r="L6">
        <f t="shared" si="3"/>
        <v>0</v>
      </c>
      <c r="M6">
        <f t="shared" si="3"/>
        <v>2</v>
      </c>
      <c r="N6">
        <f t="shared" si="1"/>
        <v>16</v>
      </c>
      <c r="O6">
        <f t="shared" si="11"/>
        <v>1</v>
      </c>
      <c r="P6">
        <f t="shared" si="4"/>
        <v>0</v>
      </c>
      <c r="Q6">
        <f t="shared" si="4"/>
        <v>1</v>
      </c>
      <c r="R6">
        <f t="shared" si="1"/>
        <v>20</v>
      </c>
      <c r="S6">
        <f t="shared" si="12"/>
        <v>2</v>
      </c>
      <c r="T6">
        <f t="shared" si="5"/>
        <v>0</v>
      </c>
      <c r="U6">
        <f t="shared" si="5"/>
        <v>0</v>
      </c>
      <c r="V6">
        <f t="shared" si="1"/>
        <v>24</v>
      </c>
      <c r="W6">
        <f t="shared" si="13"/>
        <v>0</v>
      </c>
      <c r="X6">
        <f t="shared" si="6"/>
        <v>0</v>
      </c>
      <c r="Y6">
        <f t="shared" si="6"/>
        <v>4</v>
      </c>
    </row>
    <row r="7" spans="1:25" x14ac:dyDescent="0.25">
      <c r="A7" s="9">
        <v>5</v>
      </c>
      <c r="B7">
        <f t="shared" si="7"/>
        <v>5</v>
      </c>
      <c r="C7">
        <f t="shared" si="8"/>
        <v>2</v>
      </c>
      <c r="D7">
        <f t="shared" si="0"/>
        <v>1</v>
      </c>
      <c r="E7">
        <f t="shared" si="0"/>
        <v>0</v>
      </c>
      <c r="F7">
        <f t="shared" si="1"/>
        <v>10</v>
      </c>
      <c r="G7">
        <f t="shared" si="9"/>
        <v>1</v>
      </c>
      <c r="H7">
        <f t="shared" si="2"/>
        <v>2</v>
      </c>
      <c r="I7">
        <f t="shared" si="2"/>
        <v>0</v>
      </c>
      <c r="J7">
        <f t="shared" si="1"/>
        <v>15</v>
      </c>
      <c r="K7">
        <f t="shared" si="10"/>
        <v>0</v>
      </c>
      <c r="L7">
        <f t="shared" si="3"/>
        <v>3</v>
      </c>
      <c r="M7">
        <f t="shared" si="3"/>
        <v>0</v>
      </c>
      <c r="N7">
        <f t="shared" si="1"/>
        <v>20</v>
      </c>
      <c r="O7">
        <f t="shared" si="11"/>
        <v>2</v>
      </c>
      <c r="P7">
        <f t="shared" si="4"/>
        <v>0</v>
      </c>
      <c r="Q7">
        <f t="shared" si="4"/>
        <v>0</v>
      </c>
      <c r="R7">
        <f t="shared" si="1"/>
        <v>25</v>
      </c>
      <c r="S7">
        <f t="shared" si="12"/>
        <v>1</v>
      </c>
      <c r="T7">
        <f t="shared" si="5"/>
        <v>1</v>
      </c>
      <c r="U7">
        <f t="shared" si="5"/>
        <v>0</v>
      </c>
      <c r="V7">
        <f t="shared" si="1"/>
        <v>30</v>
      </c>
      <c r="W7">
        <f t="shared" si="13"/>
        <v>0</v>
      </c>
      <c r="X7">
        <f t="shared" si="6"/>
        <v>2</v>
      </c>
      <c r="Y7">
        <f t="shared" si="6"/>
        <v>0</v>
      </c>
    </row>
    <row r="8" spans="1:25" x14ac:dyDescent="0.25">
      <c r="A8" s="9">
        <v>6</v>
      </c>
      <c r="B8">
        <f t="shared" si="7"/>
        <v>6</v>
      </c>
      <c r="C8">
        <f t="shared" si="8"/>
        <v>0</v>
      </c>
      <c r="D8">
        <f t="shared" si="0"/>
        <v>2</v>
      </c>
      <c r="E8">
        <f t="shared" si="0"/>
        <v>1</v>
      </c>
      <c r="F8">
        <f t="shared" si="1"/>
        <v>12</v>
      </c>
      <c r="G8">
        <f t="shared" si="9"/>
        <v>0</v>
      </c>
      <c r="H8">
        <f t="shared" si="2"/>
        <v>0</v>
      </c>
      <c r="I8">
        <f t="shared" si="2"/>
        <v>2</v>
      </c>
      <c r="J8">
        <f t="shared" si="1"/>
        <v>18</v>
      </c>
      <c r="K8">
        <f t="shared" si="10"/>
        <v>0</v>
      </c>
      <c r="L8">
        <f t="shared" si="3"/>
        <v>2</v>
      </c>
      <c r="M8">
        <f t="shared" si="3"/>
        <v>3</v>
      </c>
      <c r="N8">
        <f t="shared" si="1"/>
        <v>24</v>
      </c>
      <c r="O8">
        <f t="shared" si="11"/>
        <v>0</v>
      </c>
      <c r="P8">
        <f t="shared" si="4"/>
        <v>0</v>
      </c>
      <c r="Q8">
        <f t="shared" si="4"/>
        <v>4</v>
      </c>
      <c r="R8">
        <f t="shared" si="1"/>
        <v>30</v>
      </c>
      <c r="S8">
        <f t="shared" si="12"/>
        <v>0</v>
      </c>
      <c r="T8">
        <f t="shared" si="5"/>
        <v>2</v>
      </c>
      <c r="U8">
        <f t="shared" si="5"/>
        <v>0</v>
      </c>
      <c r="V8">
        <f t="shared" si="1"/>
        <v>36</v>
      </c>
      <c r="W8">
        <f t="shared" si="13"/>
        <v>0</v>
      </c>
      <c r="X8">
        <f t="shared" si="6"/>
        <v>0</v>
      </c>
      <c r="Y8">
        <f t="shared" si="6"/>
        <v>1</v>
      </c>
    </row>
    <row r="9" spans="1:25" x14ac:dyDescent="0.25">
      <c r="A9" s="9">
        <v>7</v>
      </c>
      <c r="B9">
        <f t="shared" si="7"/>
        <v>7</v>
      </c>
      <c r="C9">
        <f t="shared" si="8"/>
        <v>1</v>
      </c>
      <c r="D9">
        <f t="shared" si="0"/>
        <v>3</v>
      </c>
      <c r="E9">
        <f t="shared" si="0"/>
        <v>2</v>
      </c>
      <c r="F9">
        <f t="shared" si="1"/>
        <v>14</v>
      </c>
      <c r="G9">
        <f t="shared" si="9"/>
        <v>2</v>
      </c>
      <c r="H9">
        <f t="shared" si="2"/>
        <v>2</v>
      </c>
      <c r="I9">
        <f t="shared" si="2"/>
        <v>4</v>
      </c>
      <c r="J9">
        <f t="shared" si="1"/>
        <v>21</v>
      </c>
      <c r="K9">
        <f t="shared" si="10"/>
        <v>0</v>
      </c>
      <c r="L9">
        <f t="shared" si="3"/>
        <v>1</v>
      </c>
      <c r="M9">
        <f t="shared" si="3"/>
        <v>1</v>
      </c>
      <c r="N9">
        <f t="shared" si="1"/>
        <v>28</v>
      </c>
      <c r="O9">
        <f t="shared" si="11"/>
        <v>1</v>
      </c>
      <c r="P9">
        <f t="shared" si="4"/>
        <v>0</v>
      </c>
      <c r="Q9">
        <f t="shared" si="4"/>
        <v>3</v>
      </c>
      <c r="R9">
        <f t="shared" si="1"/>
        <v>35</v>
      </c>
      <c r="S9">
        <f t="shared" si="12"/>
        <v>2</v>
      </c>
      <c r="T9">
        <f t="shared" si="5"/>
        <v>3</v>
      </c>
      <c r="U9">
        <f t="shared" si="5"/>
        <v>0</v>
      </c>
      <c r="V9">
        <f t="shared" si="1"/>
        <v>42</v>
      </c>
      <c r="W9">
        <f t="shared" si="13"/>
        <v>0</v>
      </c>
      <c r="X9">
        <f t="shared" si="6"/>
        <v>2</v>
      </c>
      <c r="Y9">
        <f t="shared" si="6"/>
        <v>2</v>
      </c>
    </row>
    <row r="10" spans="1:25" x14ac:dyDescent="0.25">
      <c r="A10" s="9">
        <v>8</v>
      </c>
      <c r="B10">
        <f t="shared" si="7"/>
        <v>8</v>
      </c>
      <c r="C10">
        <f t="shared" si="8"/>
        <v>2</v>
      </c>
      <c r="D10">
        <f t="shared" si="0"/>
        <v>0</v>
      </c>
      <c r="E10">
        <f t="shared" si="0"/>
        <v>3</v>
      </c>
      <c r="F10">
        <f t="shared" si="1"/>
        <v>16</v>
      </c>
      <c r="G10">
        <f t="shared" si="9"/>
        <v>1</v>
      </c>
      <c r="H10">
        <f t="shared" si="2"/>
        <v>0</v>
      </c>
      <c r="I10">
        <f t="shared" si="2"/>
        <v>1</v>
      </c>
      <c r="J10">
        <f t="shared" si="1"/>
        <v>24</v>
      </c>
      <c r="K10">
        <f t="shared" si="10"/>
        <v>0</v>
      </c>
      <c r="L10">
        <f t="shared" si="3"/>
        <v>0</v>
      </c>
      <c r="M10">
        <f t="shared" si="3"/>
        <v>4</v>
      </c>
      <c r="N10">
        <f t="shared" si="1"/>
        <v>32</v>
      </c>
      <c r="O10">
        <f t="shared" si="11"/>
        <v>2</v>
      </c>
      <c r="P10">
        <f t="shared" si="4"/>
        <v>0</v>
      </c>
      <c r="Q10">
        <f t="shared" si="4"/>
        <v>2</v>
      </c>
      <c r="R10">
        <f t="shared" si="1"/>
        <v>40</v>
      </c>
      <c r="S10">
        <f t="shared" si="12"/>
        <v>1</v>
      </c>
      <c r="T10">
        <f t="shared" si="5"/>
        <v>0</v>
      </c>
      <c r="U10">
        <f t="shared" si="5"/>
        <v>0</v>
      </c>
      <c r="V10">
        <f t="shared" si="1"/>
        <v>48</v>
      </c>
      <c r="W10">
        <f t="shared" si="13"/>
        <v>0</v>
      </c>
      <c r="X10">
        <f t="shared" si="6"/>
        <v>0</v>
      </c>
      <c r="Y10">
        <f t="shared" si="6"/>
        <v>3</v>
      </c>
    </row>
    <row r="11" spans="1:25" x14ac:dyDescent="0.25">
      <c r="A11" s="9">
        <v>9</v>
      </c>
      <c r="B11">
        <f t="shared" si="7"/>
        <v>9</v>
      </c>
      <c r="C11">
        <f t="shared" si="8"/>
        <v>0</v>
      </c>
      <c r="D11">
        <f t="shared" si="0"/>
        <v>1</v>
      </c>
      <c r="E11">
        <f t="shared" si="0"/>
        <v>4</v>
      </c>
      <c r="F11">
        <f t="shared" si="1"/>
        <v>18</v>
      </c>
      <c r="G11">
        <f t="shared" si="9"/>
        <v>0</v>
      </c>
      <c r="H11">
        <f t="shared" si="2"/>
        <v>2</v>
      </c>
      <c r="I11">
        <f t="shared" si="2"/>
        <v>3</v>
      </c>
      <c r="J11">
        <f t="shared" si="1"/>
        <v>27</v>
      </c>
      <c r="K11">
        <f t="shared" si="10"/>
        <v>0</v>
      </c>
      <c r="L11">
        <f t="shared" si="3"/>
        <v>3</v>
      </c>
      <c r="M11">
        <f t="shared" si="3"/>
        <v>2</v>
      </c>
      <c r="N11">
        <f t="shared" si="1"/>
        <v>36</v>
      </c>
      <c r="O11">
        <f t="shared" si="11"/>
        <v>0</v>
      </c>
      <c r="P11">
        <f t="shared" si="4"/>
        <v>0</v>
      </c>
      <c r="Q11">
        <f t="shared" si="4"/>
        <v>1</v>
      </c>
      <c r="R11">
        <f t="shared" si="1"/>
        <v>45</v>
      </c>
      <c r="S11">
        <f t="shared" si="12"/>
        <v>0</v>
      </c>
      <c r="T11">
        <f t="shared" si="5"/>
        <v>1</v>
      </c>
      <c r="U11">
        <f t="shared" si="5"/>
        <v>0</v>
      </c>
      <c r="V11">
        <f t="shared" si="1"/>
        <v>54</v>
      </c>
      <c r="W11">
        <f t="shared" si="13"/>
        <v>0</v>
      </c>
      <c r="X11">
        <f t="shared" si="6"/>
        <v>2</v>
      </c>
      <c r="Y11">
        <f t="shared" si="6"/>
        <v>4</v>
      </c>
    </row>
    <row r="12" spans="1:25" x14ac:dyDescent="0.25">
      <c r="A12" s="9">
        <v>10</v>
      </c>
      <c r="B12">
        <f t="shared" si="7"/>
        <v>10</v>
      </c>
      <c r="C12">
        <f t="shared" si="8"/>
        <v>1</v>
      </c>
      <c r="D12">
        <f t="shared" si="0"/>
        <v>2</v>
      </c>
      <c r="E12">
        <f t="shared" si="0"/>
        <v>0</v>
      </c>
      <c r="F12">
        <f t="shared" si="1"/>
        <v>20</v>
      </c>
      <c r="G12">
        <f t="shared" si="9"/>
        <v>2</v>
      </c>
      <c r="H12">
        <f t="shared" si="2"/>
        <v>0</v>
      </c>
      <c r="I12">
        <f t="shared" si="2"/>
        <v>0</v>
      </c>
      <c r="J12">
        <f t="shared" si="1"/>
        <v>30</v>
      </c>
      <c r="K12">
        <f t="shared" si="10"/>
        <v>0</v>
      </c>
      <c r="L12">
        <f t="shared" si="3"/>
        <v>2</v>
      </c>
      <c r="M12">
        <f t="shared" si="3"/>
        <v>0</v>
      </c>
      <c r="N12">
        <f t="shared" si="1"/>
        <v>40</v>
      </c>
      <c r="O12">
        <f t="shared" si="11"/>
        <v>1</v>
      </c>
      <c r="P12">
        <f t="shared" si="4"/>
        <v>0</v>
      </c>
      <c r="Q12">
        <f t="shared" si="4"/>
        <v>0</v>
      </c>
      <c r="R12">
        <f t="shared" si="1"/>
        <v>50</v>
      </c>
      <c r="S12">
        <f t="shared" si="12"/>
        <v>2</v>
      </c>
      <c r="T12">
        <f t="shared" si="5"/>
        <v>2</v>
      </c>
      <c r="U12">
        <f t="shared" si="5"/>
        <v>0</v>
      </c>
      <c r="V12">
        <f t="shared" si="1"/>
        <v>60</v>
      </c>
      <c r="W12">
        <f t="shared" si="13"/>
        <v>0</v>
      </c>
      <c r="X12">
        <f t="shared" si="6"/>
        <v>0</v>
      </c>
      <c r="Y12">
        <f t="shared" si="6"/>
        <v>0</v>
      </c>
    </row>
    <row r="13" spans="1:25" x14ac:dyDescent="0.25">
      <c r="A13" s="9">
        <v>11</v>
      </c>
      <c r="B13">
        <f t="shared" si="7"/>
        <v>11</v>
      </c>
      <c r="C13">
        <f t="shared" si="8"/>
        <v>2</v>
      </c>
      <c r="D13">
        <f t="shared" si="0"/>
        <v>3</v>
      </c>
      <c r="E13">
        <f t="shared" si="0"/>
        <v>1</v>
      </c>
      <c r="F13">
        <f t="shared" si="1"/>
        <v>22</v>
      </c>
      <c r="G13">
        <f t="shared" si="9"/>
        <v>1</v>
      </c>
      <c r="H13">
        <f t="shared" si="2"/>
        <v>2</v>
      </c>
      <c r="I13">
        <f t="shared" si="2"/>
        <v>2</v>
      </c>
      <c r="J13">
        <f t="shared" si="1"/>
        <v>33</v>
      </c>
      <c r="K13">
        <f t="shared" si="10"/>
        <v>0</v>
      </c>
      <c r="L13">
        <f t="shared" si="3"/>
        <v>1</v>
      </c>
      <c r="M13">
        <f t="shared" si="3"/>
        <v>3</v>
      </c>
      <c r="N13">
        <f t="shared" si="1"/>
        <v>44</v>
      </c>
      <c r="O13">
        <f t="shared" si="11"/>
        <v>2</v>
      </c>
      <c r="P13">
        <f t="shared" si="4"/>
        <v>0</v>
      </c>
      <c r="Q13">
        <f t="shared" si="4"/>
        <v>4</v>
      </c>
      <c r="R13">
        <f t="shared" si="1"/>
        <v>55</v>
      </c>
      <c r="S13">
        <f t="shared" si="12"/>
        <v>1</v>
      </c>
      <c r="T13">
        <f t="shared" si="5"/>
        <v>3</v>
      </c>
      <c r="U13">
        <f t="shared" si="5"/>
        <v>0</v>
      </c>
      <c r="V13">
        <f t="shared" si="1"/>
        <v>66</v>
      </c>
      <c r="W13">
        <f t="shared" si="13"/>
        <v>0</v>
      </c>
      <c r="X13">
        <f t="shared" si="6"/>
        <v>2</v>
      </c>
      <c r="Y13">
        <f t="shared" si="6"/>
        <v>1</v>
      </c>
    </row>
    <row r="14" spans="1:25" x14ac:dyDescent="0.25">
      <c r="A14" s="9">
        <v>12</v>
      </c>
      <c r="B14">
        <f t="shared" si="7"/>
        <v>12</v>
      </c>
      <c r="C14">
        <f t="shared" si="8"/>
        <v>0</v>
      </c>
      <c r="D14">
        <f t="shared" si="0"/>
        <v>0</v>
      </c>
      <c r="E14">
        <f t="shared" si="0"/>
        <v>2</v>
      </c>
      <c r="F14">
        <f t="shared" si="1"/>
        <v>24</v>
      </c>
      <c r="G14">
        <f t="shared" si="9"/>
        <v>0</v>
      </c>
      <c r="H14">
        <f t="shared" si="2"/>
        <v>0</v>
      </c>
      <c r="I14">
        <f t="shared" si="2"/>
        <v>4</v>
      </c>
      <c r="J14">
        <f t="shared" si="1"/>
        <v>36</v>
      </c>
      <c r="K14">
        <f t="shared" si="10"/>
        <v>0</v>
      </c>
      <c r="L14">
        <f t="shared" si="3"/>
        <v>0</v>
      </c>
      <c r="M14">
        <f t="shared" si="3"/>
        <v>1</v>
      </c>
      <c r="N14">
        <f t="shared" si="1"/>
        <v>48</v>
      </c>
      <c r="O14">
        <f t="shared" si="11"/>
        <v>0</v>
      </c>
      <c r="P14">
        <f t="shared" si="4"/>
        <v>0</v>
      </c>
      <c r="Q14">
        <f t="shared" si="4"/>
        <v>3</v>
      </c>
      <c r="R14">
        <f t="shared" si="1"/>
        <v>60</v>
      </c>
      <c r="S14">
        <f t="shared" si="12"/>
        <v>0</v>
      </c>
      <c r="T14">
        <f t="shared" si="5"/>
        <v>0</v>
      </c>
      <c r="U14">
        <f t="shared" si="5"/>
        <v>0</v>
      </c>
      <c r="V14">
        <f t="shared" si="1"/>
        <v>72</v>
      </c>
      <c r="W14">
        <f t="shared" si="13"/>
        <v>0</v>
      </c>
      <c r="X14">
        <f t="shared" si="6"/>
        <v>0</v>
      </c>
      <c r="Y14">
        <f t="shared" si="6"/>
        <v>2</v>
      </c>
    </row>
    <row r="15" spans="1:25" x14ac:dyDescent="0.25">
      <c r="A15" s="9">
        <v>13</v>
      </c>
      <c r="B15">
        <f t="shared" si="7"/>
        <v>13</v>
      </c>
      <c r="C15">
        <f t="shared" si="8"/>
        <v>1</v>
      </c>
      <c r="D15">
        <f t="shared" si="0"/>
        <v>1</v>
      </c>
      <c r="E15">
        <f t="shared" si="0"/>
        <v>3</v>
      </c>
      <c r="F15">
        <f t="shared" si="1"/>
        <v>26</v>
      </c>
      <c r="G15">
        <f t="shared" si="9"/>
        <v>2</v>
      </c>
      <c r="H15">
        <f t="shared" si="2"/>
        <v>2</v>
      </c>
      <c r="I15">
        <f t="shared" si="2"/>
        <v>1</v>
      </c>
      <c r="J15">
        <f t="shared" si="1"/>
        <v>39</v>
      </c>
      <c r="K15">
        <f t="shared" si="10"/>
        <v>0</v>
      </c>
      <c r="L15">
        <f t="shared" si="3"/>
        <v>3</v>
      </c>
      <c r="M15">
        <f t="shared" si="3"/>
        <v>4</v>
      </c>
      <c r="N15">
        <f t="shared" si="1"/>
        <v>52</v>
      </c>
      <c r="O15">
        <f t="shared" si="11"/>
        <v>1</v>
      </c>
      <c r="P15">
        <f t="shared" si="4"/>
        <v>0</v>
      </c>
      <c r="Q15">
        <f t="shared" si="4"/>
        <v>2</v>
      </c>
      <c r="R15">
        <f t="shared" si="1"/>
        <v>65</v>
      </c>
      <c r="S15">
        <f t="shared" si="12"/>
        <v>2</v>
      </c>
      <c r="T15">
        <f t="shared" si="5"/>
        <v>1</v>
      </c>
      <c r="U15">
        <f t="shared" si="5"/>
        <v>0</v>
      </c>
      <c r="V15">
        <f t="shared" si="1"/>
        <v>78</v>
      </c>
      <c r="W15">
        <f t="shared" si="13"/>
        <v>0</v>
      </c>
      <c r="X15">
        <f t="shared" si="6"/>
        <v>2</v>
      </c>
      <c r="Y15">
        <f t="shared" si="6"/>
        <v>3</v>
      </c>
    </row>
    <row r="16" spans="1:25" x14ac:dyDescent="0.25">
      <c r="A16" s="9">
        <v>14</v>
      </c>
      <c r="B16">
        <f t="shared" si="7"/>
        <v>14</v>
      </c>
      <c r="C16">
        <f t="shared" si="8"/>
        <v>2</v>
      </c>
      <c r="D16">
        <f t="shared" si="0"/>
        <v>2</v>
      </c>
      <c r="E16">
        <f t="shared" si="0"/>
        <v>4</v>
      </c>
      <c r="F16">
        <f t="shared" si="1"/>
        <v>28</v>
      </c>
      <c r="G16">
        <f t="shared" si="9"/>
        <v>1</v>
      </c>
      <c r="H16">
        <f t="shared" si="2"/>
        <v>0</v>
      </c>
      <c r="I16">
        <f t="shared" si="2"/>
        <v>3</v>
      </c>
      <c r="J16">
        <f t="shared" si="1"/>
        <v>42</v>
      </c>
      <c r="K16">
        <f t="shared" si="10"/>
        <v>0</v>
      </c>
      <c r="L16">
        <f t="shared" si="3"/>
        <v>2</v>
      </c>
      <c r="M16">
        <f t="shared" si="3"/>
        <v>2</v>
      </c>
      <c r="N16">
        <f t="shared" si="1"/>
        <v>56</v>
      </c>
      <c r="O16">
        <f t="shared" si="11"/>
        <v>2</v>
      </c>
      <c r="P16">
        <f t="shared" si="4"/>
        <v>0</v>
      </c>
      <c r="Q16">
        <f t="shared" si="4"/>
        <v>1</v>
      </c>
      <c r="R16">
        <f t="shared" si="1"/>
        <v>70</v>
      </c>
      <c r="S16">
        <f t="shared" si="12"/>
        <v>1</v>
      </c>
      <c r="T16">
        <f t="shared" si="5"/>
        <v>2</v>
      </c>
      <c r="U16">
        <f t="shared" si="5"/>
        <v>0</v>
      </c>
      <c r="V16">
        <f t="shared" si="1"/>
        <v>84</v>
      </c>
      <c r="W16">
        <f t="shared" si="13"/>
        <v>0</v>
      </c>
      <c r="X16">
        <f t="shared" si="6"/>
        <v>0</v>
      </c>
      <c r="Y16">
        <f t="shared" si="6"/>
        <v>4</v>
      </c>
    </row>
    <row r="17" spans="1:25" x14ac:dyDescent="0.25">
      <c r="A17" s="9">
        <v>15</v>
      </c>
      <c r="B17">
        <f t="shared" si="7"/>
        <v>15</v>
      </c>
      <c r="C17">
        <f t="shared" si="8"/>
        <v>0</v>
      </c>
      <c r="D17">
        <f t="shared" si="0"/>
        <v>3</v>
      </c>
      <c r="E17">
        <f t="shared" si="0"/>
        <v>0</v>
      </c>
      <c r="F17">
        <f t="shared" si="1"/>
        <v>30</v>
      </c>
      <c r="G17">
        <f t="shared" si="9"/>
        <v>0</v>
      </c>
      <c r="H17">
        <f t="shared" si="2"/>
        <v>2</v>
      </c>
      <c r="I17">
        <f t="shared" si="2"/>
        <v>0</v>
      </c>
      <c r="J17">
        <f t="shared" si="1"/>
        <v>45</v>
      </c>
      <c r="K17">
        <f t="shared" si="10"/>
        <v>0</v>
      </c>
      <c r="L17">
        <f t="shared" si="3"/>
        <v>1</v>
      </c>
      <c r="M17">
        <f t="shared" si="3"/>
        <v>0</v>
      </c>
      <c r="N17">
        <f t="shared" si="1"/>
        <v>60</v>
      </c>
      <c r="O17">
        <f t="shared" si="11"/>
        <v>0</v>
      </c>
      <c r="P17">
        <f t="shared" si="4"/>
        <v>0</v>
      </c>
      <c r="Q17">
        <f t="shared" si="4"/>
        <v>0</v>
      </c>
      <c r="R17">
        <f t="shared" si="1"/>
        <v>75</v>
      </c>
      <c r="S17">
        <f t="shared" si="12"/>
        <v>0</v>
      </c>
      <c r="T17">
        <f t="shared" si="5"/>
        <v>3</v>
      </c>
      <c r="U17">
        <f t="shared" si="5"/>
        <v>0</v>
      </c>
      <c r="V17">
        <f t="shared" si="1"/>
        <v>90</v>
      </c>
      <c r="W17">
        <f t="shared" si="13"/>
        <v>0</v>
      </c>
      <c r="X17">
        <f t="shared" si="6"/>
        <v>2</v>
      </c>
      <c r="Y17">
        <f t="shared" si="6"/>
        <v>0</v>
      </c>
    </row>
    <row r="18" spans="1:25" x14ac:dyDescent="0.25">
      <c r="A18" s="9">
        <v>16</v>
      </c>
      <c r="B18">
        <f t="shared" si="7"/>
        <v>16</v>
      </c>
      <c r="C18">
        <f t="shared" si="8"/>
        <v>1</v>
      </c>
      <c r="D18">
        <f t="shared" si="0"/>
        <v>0</v>
      </c>
      <c r="E18">
        <f t="shared" si="0"/>
        <v>1</v>
      </c>
      <c r="F18">
        <f t="shared" si="1"/>
        <v>32</v>
      </c>
      <c r="G18">
        <f t="shared" si="9"/>
        <v>2</v>
      </c>
      <c r="H18">
        <f t="shared" si="2"/>
        <v>0</v>
      </c>
      <c r="I18">
        <f t="shared" si="2"/>
        <v>2</v>
      </c>
      <c r="J18">
        <f t="shared" si="1"/>
        <v>48</v>
      </c>
      <c r="K18">
        <f t="shared" si="10"/>
        <v>0</v>
      </c>
      <c r="L18">
        <f t="shared" si="3"/>
        <v>0</v>
      </c>
      <c r="M18">
        <f t="shared" si="3"/>
        <v>3</v>
      </c>
      <c r="N18">
        <f t="shared" si="1"/>
        <v>64</v>
      </c>
      <c r="O18">
        <f t="shared" si="11"/>
        <v>1</v>
      </c>
      <c r="P18">
        <f t="shared" si="4"/>
        <v>0</v>
      </c>
      <c r="Q18">
        <f t="shared" si="4"/>
        <v>4</v>
      </c>
      <c r="R18">
        <f t="shared" si="1"/>
        <v>80</v>
      </c>
      <c r="S18">
        <f t="shared" si="12"/>
        <v>2</v>
      </c>
      <c r="T18">
        <f t="shared" si="5"/>
        <v>0</v>
      </c>
      <c r="U18">
        <f t="shared" si="5"/>
        <v>0</v>
      </c>
      <c r="V18">
        <f t="shared" si="1"/>
        <v>96</v>
      </c>
      <c r="W18">
        <f t="shared" si="13"/>
        <v>0</v>
      </c>
      <c r="X18">
        <f t="shared" si="6"/>
        <v>0</v>
      </c>
      <c r="Y18">
        <f t="shared" si="6"/>
        <v>1</v>
      </c>
    </row>
    <row r="19" spans="1:25" x14ac:dyDescent="0.25">
      <c r="A19" s="9">
        <v>17</v>
      </c>
      <c r="B19">
        <f t="shared" si="7"/>
        <v>17</v>
      </c>
      <c r="C19">
        <f t="shared" si="8"/>
        <v>2</v>
      </c>
      <c r="D19">
        <f t="shared" si="8"/>
        <v>1</v>
      </c>
      <c r="E19">
        <f t="shared" si="8"/>
        <v>2</v>
      </c>
      <c r="F19">
        <f t="shared" si="7"/>
        <v>34</v>
      </c>
      <c r="G19">
        <f t="shared" si="9"/>
        <v>1</v>
      </c>
      <c r="H19">
        <f t="shared" si="9"/>
        <v>2</v>
      </c>
      <c r="I19">
        <f t="shared" si="9"/>
        <v>4</v>
      </c>
      <c r="J19">
        <f t="shared" si="7"/>
        <v>51</v>
      </c>
      <c r="K19">
        <f t="shared" si="10"/>
        <v>0</v>
      </c>
      <c r="L19">
        <f t="shared" si="10"/>
        <v>3</v>
      </c>
      <c r="M19">
        <f t="shared" si="10"/>
        <v>1</v>
      </c>
      <c r="N19">
        <f t="shared" si="7"/>
        <v>68</v>
      </c>
      <c r="O19">
        <f t="shared" si="11"/>
        <v>2</v>
      </c>
      <c r="P19">
        <f t="shared" si="11"/>
        <v>0</v>
      </c>
      <c r="Q19">
        <f t="shared" si="11"/>
        <v>3</v>
      </c>
      <c r="R19">
        <f t="shared" si="7"/>
        <v>85</v>
      </c>
      <c r="S19">
        <f t="shared" si="12"/>
        <v>1</v>
      </c>
      <c r="T19">
        <f t="shared" si="12"/>
        <v>1</v>
      </c>
      <c r="U19">
        <f t="shared" si="12"/>
        <v>0</v>
      </c>
      <c r="V19">
        <f t="shared" si="7"/>
        <v>102</v>
      </c>
      <c r="W19">
        <f t="shared" si="13"/>
        <v>0</v>
      </c>
      <c r="X19">
        <f t="shared" si="13"/>
        <v>2</v>
      </c>
      <c r="Y19">
        <f t="shared" si="13"/>
        <v>2</v>
      </c>
    </row>
    <row r="20" spans="1:25" x14ac:dyDescent="0.25">
      <c r="A20" s="9">
        <v>18</v>
      </c>
      <c r="B20">
        <f t="shared" si="7"/>
        <v>18</v>
      </c>
      <c r="C20">
        <f t="shared" si="8"/>
        <v>0</v>
      </c>
      <c r="D20">
        <f t="shared" si="8"/>
        <v>2</v>
      </c>
      <c r="E20">
        <f t="shared" si="8"/>
        <v>3</v>
      </c>
      <c r="F20">
        <f t="shared" si="7"/>
        <v>36</v>
      </c>
      <c r="G20">
        <f t="shared" si="9"/>
        <v>0</v>
      </c>
      <c r="H20">
        <f t="shared" si="9"/>
        <v>0</v>
      </c>
      <c r="I20">
        <f t="shared" si="9"/>
        <v>1</v>
      </c>
      <c r="J20">
        <f t="shared" si="7"/>
        <v>54</v>
      </c>
      <c r="K20">
        <f t="shared" si="10"/>
        <v>0</v>
      </c>
      <c r="L20">
        <f t="shared" si="10"/>
        <v>2</v>
      </c>
      <c r="M20">
        <f t="shared" si="10"/>
        <v>4</v>
      </c>
      <c r="N20">
        <f t="shared" si="7"/>
        <v>72</v>
      </c>
      <c r="O20">
        <f t="shared" si="11"/>
        <v>0</v>
      </c>
      <c r="P20">
        <f t="shared" si="11"/>
        <v>0</v>
      </c>
      <c r="Q20">
        <f t="shared" si="11"/>
        <v>2</v>
      </c>
      <c r="R20">
        <f t="shared" si="7"/>
        <v>90</v>
      </c>
      <c r="S20">
        <f t="shared" si="12"/>
        <v>0</v>
      </c>
      <c r="T20">
        <f t="shared" si="12"/>
        <v>2</v>
      </c>
      <c r="U20">
        <f t="shared" si="12"/>
        <v>0</v>
      </c>
      <c r="V20">
        <f t="shared" si="7"/>
        <v>108</v>
      </c>
      <c r="W20">
        <f t="shared" si="13"/>
        <v>0</v>
      </c>
      <c r="X20">
        <f t="shared" si="13"/>
        <v>0</v>
      </c>
      <c r="Y20">
        <f t="shared" si="13"/>
        <v>3</v>
      </c>
    </row>
    <row r="21" spans="1:25" x14ac:dyDescent="0.25">
      <c r="A21" s="9">
        <v>19</v>
      </c>
      <c r="B21">
        <f t="shared" si="7"/>
        <v>19</v>
      </c>
      <c r="C21">
        <f t="shared" si="8"/>
        <v>1</v>
      </c>
      <c r="D21">
        <f t="shared" si="8"/>
        <v>3</v>
      </c>
      <c r="E21">
        <f t="shared" si="8"/>
        <v>4</v>
      </c>
      <c r="F21">
        <f t="shared" si="7"/>
        <v>38</v>
      </c>
      <c r="G21">
        <f t="shared" si="9"/>
        <v>2</v>
      </c>
      <c r="H21">
        <f t="shared" si="9"/>
        <v>2</v>
      </c>
      <c r="I21">
        <f t="shared" si="9"/>
        <v>3</v>
      </c>
      <c r="J21">
        <f t="shared" si="7"/>
        <v>57</v>
      </c>
      <c r="K21">
        <f t="shared" si="10"/>
        <v>0</v>
      </c>
      <c r="L21">
        <f t="shared" si="10"/>
        <v>1</v>
      </c>
      <c r="M21">
        <f t="shared" si="10"/>
        <v>2</v>
      </c>
      <c r="N21">
        <f t="shared" si="7"/>
        <v>76</v>
      </c>
      <c r="O21">
        <f t="shared" si="11"/>
        <v>1</v>
      </c>
      <c r="P21">
        <f t="shared" si="11"/>
        <v>0</v>
      </c>
      <c r="Q21">
        <f t="shared" si="11"/>
        <v>1</v>
      </c>
      <c r="R21">
        <f t="shared" si="7"/>
        <v>95</v>
      </c>
      <c r="S21">
        <f t="shared" si="12"/>
        <v>2</v>
      </c>
      <c r="T21">
        <f t="shared" si="12"/>
        <v>3</v>
      </c>
      <c r="U21">
        <f t="shared" si="12"/>
        <v>0</v>
      </c>
      <c r="V21">
        <f t="shared" si="7"/>
        <v>114</v>
      </c>
      <c r="W21">
        <f t="shared" si="13"/>
        <v>0</v>
      </c>
      <c r="X21">
        <f t="shared" si="13"/>
        <v>2</v>
      </c>
      <c r="Y21">
        <f t="shared" si="13"/>
        <v>4</v>
      </c>
    </row>
    <row r="22" spans="1:25" x14ac:dyDescent="0.25">
      <c r="A22" s="9">
        <v>20</v>
      </c>
      <c r="B22">
        <f t="shared" si="7"/>
        <v>20</v>
      </c>
      <c r="C22">
        <f t="shared" si="8"/>
        <v>2</v>
      </c>
      <c r="D22">
        <f t="shared" si="8"/>
        <v>0</v>
      </c>
      <c r="E22">
        <f t="shared" si="8"/>
        <v>0</v>
      </c>
      <c r="F22">
        <f t="shared" si="7"/>
        <v>40</v>
      </c>
      <c r="G22">
        <f t="shared" si="9"/>
        <v>1</v>
      </c>
      <c r="H22">
        <f t="shared" si="9"/>
        <v>0</v>
      </c>
      <c r="I22">
        <f t="shared" si="9"/>
        <v>0</v>
      </c>
      <c r="J22">
        <f t="shared" si="7"/>
        <v>60</v>
      </c>
      <c r="K22">
        <f t="shared" si="10"/>
        <v>0</v>
      </c>
      <c r="L22">
        <f t="shared" si="10"/>
        <v>0</v>
      </c>
      <c r="M22">
        <f t="shared" si="10"/>
        <v>0</v>
      </c>
      <c r="N22">
        <f t="shared" si="7"/>
        <v>80</v>
      </c>
      <c r="O22">
        <f t="shared" si="11"/>
        <v>2</v>
      </c>
      <c r="P22">
        <f t="shared" si="11"/>
        <v>0</v>
      </c>
      <c r="Q22">
        <f t="shared" si="11"/>
        <v>0</v>
      </c>
      <c r="R22">
        <f t="shared" si="7"/>
        <v>100</v>
      </c>
      <c r="S22">
        <f t="shared" si="12"/>
        <v>1</v>
      </c>
      <c r="T22">
        <f t="shared" si="12"/>
        <v>0</v>
      </c>
      <c r="U22">
        <f t="shared" si="12"/>
        <v>0</v>
      </c>
      <c r="V22">
        <f t="shared" si="7"/>
        <v>120</v>
      </c>
      <c r="W22">
        <f t="shared" si="13"/>
        <v>0</v>
      </c>
      <c r="X22">
        <f t="shared" si="13"/>
        <v>0</v>
      </c>
      <c r="Y22">
        <f t="shared" si="13"/>
        <v>0</v>
      </c>
    </row>
    <row r="23" spans="1:25" x14ac:dyDescent="0.25">
      <c r="A23" s="9">
        <v>21</v>
      </c>
      <c r="B23">
        <f t="shared" si="7"/>
        <v>21</v>
      </c>
      <c r="C23">
        <f t="shared" si="8"/>
        <v>0</v>
      </c>
      <c r="D23">
        <f t="shared" si="8"/>
        <v>1</v>
      </c>
      <c r="E23">
        <f t="shared" si="8"/>
        <v>1</v>
      </c>
      <c r="F23">
        <f t="shared" si="7"/>
        <v>42</v>
      </c>
      <c r="G23">
        <f t="shared" si="9"/>
        <v>0</v>
      </c>
      <c r="H23">
        <f t="shared" si="9"/>
        <v>2</v>
      </c>
      <c r="I23">
        <f t="shared" si="9"/>
        <v>2</v>
      </c>
      <c r="J23">
        <f t="shared" si="7"/>
        <v>63</v>
      </c>
      <c r="K23">
        <f t="shared" si="10"/>
        <v>0</v>
      </c>
      <c r="L23">
        <f t="shared" si="10"/>
        <v>3</v>
      </c>
      <c r="M23">
        <f t="shared" si="10"/>
        <v>3</v>
      </c>
      <c r="N23">
        <f t="shared" si="7"/>
        <v>84</v>
      </c>
      <c r="O23">
        <f t="shared" si="11"/>
        <v>0</v>
      </c>
      <c r="P23">
        <f t="shared" si="11"/>
        <v>0</v>
      </c>
      <c r="Q23">
        <f t="shared" si="11"/>
        <v>4</v>
      </c>
      <c r="R23">
        <f t="shared" si="7"/>
        <v>105</v>
      </c>
      <c r="S23">
        <f t="shared" si="12"/>
        <v>0</v>
      </c>
      <c r="T23">
        <f t="shared" si="12"/>
        <v>1</v>
      </c>
      <c r="U23">
        <f t="shared" si="12"/>
        <v>0</v>
      </c>
      <c r="V23">
        <f t="shared" si="7"/>
        <v>126</v>
      </c>
      <c r="W23">
        <f t="shared" si="13"/>
        <v>0</v>
      </c>
      <c r="X23">
        <f t="shared" si="13"/>
        <v>2</v>
      </c>
      <c r="Y23">
        <f t="shared" si="13"/>
        <v>1</v>
      </c>
    </row>
    <row r="24" spans="1:25" x14ac:dyDescent="0.25">
      <c r="A24" s="9">
        <v>22</v>
      </c>
      <c r="B24">
        <f t="shared" si="7"/>
        <v>22</v>
      </c>
      <c r="C24">
        <f t="shared" si="8"/>
        <v>1</v>
      </c>
      <c r="D24">
        <f t="shared" si="8"/>
        <v>2</v>
      </c>
      <c r="E24">
        <f t="shared" si="8"/>
        <v>2</v>
      </c>
      <c r="F24">
        <f t="shared" si="7"/>
        <v>44</v>
      </c>
      <c r="G24">
        <f t="shared" si="9"/>
        <v>2</v>
      </c>
      <c r="H24">
        <f t="shared" si="9"/>
        <v>0</v>
      </c>
      <c r="I24">
        <f t="shared" si="9"/>
        <v>4</v>
      </c>
      <c r="J24">
        <f t="shared" si="7"/>
        <v>66</v>
      </c>
      <c r="K24">
        <f t="shared" si="10"/>
        <v>0</v>
      </c>
      <c r="L24">
        <f t="shared" si="10"/>
        <v>2</v>
      </c>
      <c r="M24">
        <f t="shared" si="10"/>
        <v>1</v>
      </c>
      <c r="N24">
        <f t="shared" si="7"/>
        <v>88</v>
      </c>
      <c r="O24">
        <f t="shared" si="11"/>
        <v>1</v>
      </c>
      <c r="P24">
        <f t="shared" si="11"/>
        <v>0</v>
      </c>
      <c r="Q24">
        <f t="shared" si="11"/>
        <v>3</v>
      </c>
      <c r="R24">
        <f t="shared" si="7"/>
        <v>110</v>
      </c>
      <c r="S24">
        <f t="shared" si="12"/>
        <v>2</v>
      </c>
      <c r="T24">
        <f t="shared" si="12"/>
        <v>2</v>
      </c>
      <c r="U24">
        <f t="shared" si="12"/>
        <v>0</v>
      </c>
      <c r="V24">
        <f t="shared" si="7"/>
        <v>132</v>
      </c>
      <c r="W24">
        <f t="shared" si="13"/>
        <v>0</v>
      </c>
      <c r="X24">
        <f t="shared" si="13"/>
        <v>0</v>
      </c>
      <c r="Y24">
        <f t="shared" si="13"/>
        <v>2</v>
      </c>
    </row>
    <row r="25" spans="1:25" x14ac:dyDescent="0.25">
      <c r="A25" s="9">
        <v>23</v>
      </c>
      <c r="B25">
        <f t="shared" si="7"/>
        <v>23</v>
      </c>
      <c r="C25">
        <f t="shared" si="8"/>
        <v>2</v>
      </c>
      <c r="D25">
        <f t="shared" si="8"/>
        <v>3</v>
      </c>
      <c r="E25">
        <f t="shared" si="8"/>
        <v>3</v>
      </c>
      <c r="F25">
        <f t="shared" si="7"/>
        <v>46</v>
      </c>
      <c r="G25">
        <f t="shared" si="9"/>
        <v>1</v>
      </c>
      <c r="H25">
        <f t="shared" si="9"/>
        <v>2</v>
      </c>
      <c r="I25">
        <f t="shared" si="9"/>
        <v>1</v>
      </c>
      <c r="J25">
        <f t="shared" si="7"/>
        <v>69</v>
      </c>
      <c r="K25">
        <f t="shared" si="10"/>
        <v>0</v>
      </c>
      <c r="L25">
        <f t="shared" si="10"/>
        <v>1</v>
      </c>
      <c r="M25">
        <f t="shared" si="10"/>
        <v>4</v>
      </c>
      <c r="N25">
        <f t="shared" si="7"/>
        <v>92</v>
      </c>
      <c r="O25">
        <f t="shared" si="11"/>
        <v>2</v>
      </c>
      <c r="P25">
        <f t="shared" si="11"/>
        <v>0</v>
      </c>
      <c r="Q25">
        <f t="shared" si="11"/>
        <v>2</v>
      </c>
      <c r="R25">
        <f t="shared" si="7"/>
        <v>115</v>
      </c>
      <c r="S25">
        <f t="shared" si="12"/>
        <v>1</v>
      </c>
      <c r="T25">
        <f t="shared" si="12"/>
        <v>3</v>
      </c>
      <c r="U25">
        <f t="shared" si="12"/>
        <v>0</v>
      </c>
      <c r="V25">
        <f t="shared" si="7"/>
        <v>138</v>
      </c>
      <c r="W25">
        <f t="shared" si="13"/>
        <v>0</v>
      </c>
      <c r="X25">
        <f t="shared" si="13"/>
        <v>2</v>
      </c>
      <c r="Y25">
        <f t="shared" si="13"/>
        <v>3</v>
      </c>
    </row>
    <row r="26" spans="1:25" x14ac:dyDescent="0.25">
      <c r="A26" s="9">
        <v>24</v>
      </c>
      <c r="B26">
        <f t="shared" si="7"/>
        <v>24</v>
      </c>
      <c r="C26">
        <f t="shared" si="8"/>
        <v>0</v>
      </c>
      <c r="D26">
        <f t="shared" si="8"/>
        <v>0</v>
      </c>
      <c r="E26">
        <f t="shared" si="8"/>
        <v>4</v>
      </c>
      <c r="F26">
        <f t="shared" si="7"/>
        <v>48</v>
      </c>
      <c r="G26">
        <f t="shared" si="9"/>
        <v>0</v>
      </c>
      <c r="H26">
        <f t="shared" si="9"/>
        <v>0</v>
      </c>
      <c r="I26">
        <f t="shared" si="9"/>
        <v>3</v>
      </c>
      <c r="J26">
        <f t="shared" si="7"/>
        <v>72</v>
      </c>
      <c r="K26">
        <f t="shared" si="10"/>
        <v>0</v>
      </c>
      <c r="L26">
        <f t="shared" si="10"/>
        <v>0</v>
      </c>
      <c r="M26">
        <f t="shared" si="10"/>
        <v>2</v>
      </c>
      <c r="N26">
        <f t="shared" si="7"/>
        <v>96</v>
      </c>
      <c r="O26">
        <f t="shared" si="11"/>
        <v>0</v>
      </c>
      <c r="P26">
        <f t="shared" si="11"/>
        <v>0</v>
      </c>
      <c r="Q26">
        <f t="shared" si="11"/>
        <v>1</v>
      </c>
      <c r="R26">
        <f t="shared" si="7"/>
        <v>120</v>
      </c>
      <c r="S26">
        <f t="shared" si="12"/>
        <v>0</v>
      </c>
      <c r="T26">
        <f t="shared" si="12"/>
        <v>0</v>
      </c>
      <c r="U26">
        <f t="shared" si="12"/>
        <v>0</v>
      </c>
      <c r="V26">
        <f t="shared" si="7"/>
        <v>144</v>
      </c>
      <c r="W26">
        <f t="shared" si="13"/>
        <v>0</v>
      </c>
      <c r="X26">
        <f t="shared" si="13"/>
        <v>0</v>
      </c>
      <c r="Y26">
        <f t="shared" si="13"/>
        <v>4</v>
      </c>
    </row>
    <row r="27" spans="1:25" x14ac:dyDescent="0.25">
      <c r="A27" s="9">
        <v>25</v>
      </c>
      <c r="B27">
        <f t="shared" si="7"/>
        <v>25</v>
      </c>
      <c r="C27">
        <f t="shared" si="8"/>
        <v>1</v>
      </c>
      <c r="D27">
        <f t="shared" si="8"/>
        <v>1</v>
      </c>
      <c r="E27">
        <f t="shared" si="8"/>
        <v>0</v>
      </c>
      <c r="F27">
        <f t="shared" si="7"/>
        <v>50</v>
      </c>
      <c r="G27">
        <f t="shared" si="9"/>
        <v>2</v>
      </c>
      <c r="H27">
        <f t="shared" si="9"/>
        <v>2</v>
      </c>
      <c r="I27">
        <f t="shared" si="9"/>
        <v>0</v>
      </c>
      <c r="J27">
        <f t="shared" si="7"/>
        <v>75</v>
      </c>
      <c r="K27">
        <f t="shared" si="10"/>
        <v>0</v>
      </c>
      <c r="L27">
        <f t="shared" si="10"/>
        <v>3</v>
      </c>
      <c r="M27">
        <f t="shared" si="10"/>
        <v>0</v>
      </c>
      <c r="N27">
        <f t="shared" si="7"/>
        <v>100</v>
      </c>
      <c r="O27">
        <f t="shared" si="11"/>
        <v>1</v>
      </c>
      <c r="P27">
        <f t="shared" si="11"/>
        <v>0</v>
      </c>
      <c r="Q27">
        <f t="shared" si="11"/>
        <v>0</v>
      </c>
      <c r="R27">
        <f t="shared" si="7"/>
        <v>125</v>
      </c>
      <c r="S27">
        <f t="shared" si="12"/>
        <v>2</v>
      </c>
      <c r="T27">
        <f t="shared" si="12"/>
        <v>1</v>
      </c>
      <c r="U27">
        <f t="shared" si="12"/>
        <v>0</v>
      </c>
      <c r="V27">
        <f t="shared" si="7"/>
        <v>150</v>
      </c>
      <c r="W27">
        <f t="shared" si="13"/>
        <v>0</v>
      </c>
      <c r="X27">
        <f t="shared" si="13"/>
        <v>2</v>
      </c>
      <c r="Y27">
        <f t="shared" si="13"/>
        <v>0</v>
      </c>
    </row>
    <row r="28" spans="1:25" x14ac:dyDescent="0.25">
      <c r="A28" s="9">
        <v>26</v>
      </c>
      <c r="B28">
        <f t="shared" si="7"/>
        <v>26</v>
      </c>
      <c r="C28">
        <f t="shared" si="8"/>
        <v>2</v>
      </c>
      <c r="D28">
        <f t="shared" si="8"/>
        <v>2</v>
      </c>
      <c r="E28">
        <f t="shared" si="8"/>
        <v>1</v>
      </c>
      <c r="F28">
        <f t="shared" si="7"/>
        <v>52</v>
      </c>
      <c r="G28">
        <f t="shared" si="9"/>
        <v>1</v>
      </c>
      <c r="H28">
        <f t="shared" si="9"/>
        <v>0</v>
      </c>
      <c r="I28">
        <f t="shared" si="9"/>
        <v>2</v>
      </c>
      <c r="J28">
        <f t="shared" si="7"/>
        <v>78</v>
      </c>
      <c r="K28">
        <f t="shared" si="10"/>
        <v>0</v>
      </c>
      <c r="L28">
        <f t="shared" si="10"/>
        <v>2</v>
      </c>
      <c r="M28">
        <f t="shared" si="10"/>
        <v>3</v>
      </c>
      <c r="N28">
        <f t="shared" si="7"/>
        <v>104</v>
      </c>
      <c r="O28">
        <f t="shared" si="11"/>
        <v>2</v>
      </c>
      <c r="P28">
        <f t="shared" si="11"/>
        <v>0</v>
      </c>
      <c r="Q28">
        <f t="shared" si="11"/>
        <v>4</v>
      </c>
      <c r="R28">
        <f t="shared" si="7"/>
        <v>130</v>
      </c>
      <c r="S28">
        <f t="shared" si="12"/>
        <v>1</v>
      </c>
      <c r="T28">
        <f t="shared" si="12"/>
        <v>2</v>
      </c>
      <c r="U28">
        <f t="shared" si="12"/>
        <v>0</v>
      </c>
      <c r="V28">
        <f t="shared" si="7"/>
        <v>156</v>
      </c>
      <c r="W28">
        <f t="shared" si="13"/>
        <v>0</v>
      </c>
      <c r="X28">
        <f t="shared" si="13"/>
        <v>0</v>
      </c>
      <c r="Y28">
        <f t="shared" si="13"/>
        <v>1</v>
      </c>
    </row>
    <row r="29" spans="1:25" x14ac:dyDescent="0.25">
      <c r="A29" s="9">
        <v>27</v>
      </c>
      <c r="B29">
        <f t="shared" si="7"/>
        <v>27</v>
      </c>
      <c r="C29">
        <f t="shared" si="8"/>
        <v>0</v>
      </c>
      <c r="D29">
        <f t="shared" si="8"/>
        <v>3</v>
      </c>
      <c r="E29">
        <f t="shared" si="8"/>
        <v>2</v>
      </c>
      <c r="F29">
        <f t="shared" si="7"/>
        <v>54</v>
      </c>
      <c r="G29">
        <f t="shared" si="9"/>
        <v>0</v>
      </c>
      <c r="H29">
        <f t="shared" si="9"/>
        <v>2</v>
      </c>
      <c r="I29">
        <f t="shared" si="9"/>
        <v>4</v>
      </c>
      <c r="J29">
        <f t="shared" si="7"/>
        <v>81</v>
      </c>
      <c r="K29">
        <f t="shared" si="10"/>
        <v>0</v>
      </c>
      <c r="L29">
        <f t="shared" si="10"/>
        <v>1</v>
      </c>
      <c r="M29">
        <f t="shared" si="10"/>
        <v>1</v>
      </c>
      <c r="N29">
        <f t="shared" si="7"/>
        <v>108</v>
      </c>
      <c r="O29">
        <f t="shared" si="11"/>
        <v>0</v>
      </c>
      <c r="P29">
        <f t="shared" si="11"/>
        <v>0</v>
      </c>
      <c r="Q29">
        <f t="shared" si="11"/>
        <v>3</v>
      </c>
      <c r="R29">
        <f t="shared" si="7"/>
        <v>135</v>
      </c>
      <c r="S29">
        <f t="shared" si="12"/>
        <v>0</v>
      </c>
      <c r="T29">
        <f t="shared" si="12"/>
        <v>3</v>
      </c>
      <c r="U29">
        <f t="shared" si="12"/>
        <v>0</v>
      </c>
      <c r="V29">
        <f t="shared" si="7"/>
        <v>162</v>
      </c>
      <c r="W29">
        <f t="shared" si="13"/>
        <v>0</v>
      </c>
      <c r="X29">
        <f t="shared" si="13"/>
        <v>2</v>
      </c>
      <c r="Y29">
        <f t="shared" si="13"/>
        <v>2</v>
      </c>
    </row>
    <row r="30" spans="1:25" x14ac:dyDescent="0.25">
      <c r="A30" s="9">
        <v>28</v>
      </c>
      <c r="B30">
        <f t="shared" si="7"/>
        <v>28</v>
      </c>
      <c r="C30">
        <f t="shared" si="8"/>
        <v>1</v>
      </c>
      <c r="D30">
        <f t="shared" si="8"/>
        <v>0</v>
      </c>
      <c r="E30">
        <f t="shared" si="8"/>
        <v>3</v>
      </c>
      <c r="F30">
        <f t="shared" si="7"/>
        <v>56</v>
      </c>
      <c r="G30">
        <f t="shared" si="9"/>
        <v>2</v>
      </c>
      <c r="H30">
        <f t="shared" si="9"/>
        <v>0</v>
      </c>
      <c r="I30">
        <f t="shared" si="9"/>
        <v>1</v>
      </c>
      <c r="J30">
        <f t="shared" si="7"/>
        <v>84</v>
      </c>
      <c r="K30">
        <f t="shared" si="10"/>
        <v>0</v>
      </c>
      <c r="L30">
        <f t="shared" si="10"/>
        <v>0</v>
      </c>
      <c r="M30">
        <f t="shared" si="10"/>
        <v>4</v>
      </c>
      <c r="N30">
        <f t="shared" si="7"/>
        <v>112</v>
      </c>
      <c r="O30">
        <f t="shared" si="11"/>
        <v>1</v>
      </c>
      <c r="P30">
        <f t="shared" si="11"/>
        <v>0</v>
      </c>
      <c r="Q30">
        <f t="shared" si="11"/>
        <v>2</v>
      </c>
      <c r="R30">
        <f t="shared" si="7"/>
        <v>140</v>
      </c>
      <c r="S30">
        <f t="shared" si="12"/>
        <v>2</v>
      </c>
      <c r="T30">
        <f t="shared" si="12"/>
        <v>0</v>
      </c>
      <c r="U30">
        <f t="shared" si="12"/>
        <v>0</v>
      </c>
      <c r="V30">
        <f t="shared" si="7"/>
        <v>168</v>
      </c>
      <c r="W30">
        <f t="shared" si="13"/>
        <v>0</v>
      </c>
      <c r="X30">
        <f t="shared" si="13"/>
        <v>0</v>
      </c>
      <c r="Y30">
        <f t="shared" si="13"/>
        <v>3</v>
      </c>
    </row>
    <row r="31" spans="1:25" x14ac:dyDescent="0.25">
      <c r="A31" s="9">
        <v>29</v>
      </c>
      <c r="B31">
        <f t="shared" si="7"/>
        <v>29</v>
      </c>
      <c r="C31">
        <f t="shared" si="8"/>
        <v>2</v>
      </c>
      <c r="D31">
        <f t="shared" si="8"/>
        <v>1</v>
      </c>
      <c r="E31">
        <f t="shared" si="8"/>
        <v>4</v>
      </c>
      <c r="F31">
        <f t="shared" si="7"/>
        <v>58</v>
      </c>
      <c r="G31">
        <f t="shared" si="9"/>
        <v>1</v>
      </c>
      <c r="H31">
        <f t="shared" si="9"/>
        <v>2</v>
      </c>
      <c r="I31">
        <f t="shared" si="9"/>
        <v>3</v>
      </c>
      <c r="J31">
        <f t="shared" si="7"/>
        <v>87</v>
      </c>
      <c r="K31">
        <f t="shared" si="10"/>
        <v>0</v>
      </c>
      <c r="L31">
        <f t="shared" si="10"/>
        <v>3</v>
      </c>
      <c r="M31">
        <f t="shared" si="10"/>
        <v>2</v>
      </c>
      <c r="N31">
        <f t="shared" si="7"/>
        <v>116</v>
      </c>
      <c r="O31">
        <f t="shared" si="11"/>
        <v>2</v>
      </c>
      <c r="P31">
        <f t="shared" si="11"/>
        <v>0</v>
      </c>
      <c r="Q31">
        <f t="shared" si="11"/>
        <v>1</v>
      </c>
      <c r="R31">
        <f t="shared" si="7"/>
        <v>145</v>
      </c>
      <c r="S31">
        <f t="shared" si="12"/>
        <v>1</v>
      </c>
      <c r="T31">
        <f t="shared" si="12"/>
        <v>1</v>
      </c>
      <c r="U31">
        <f t="shared" si="12"/>
        <v>0</v>
      </c>
      <c r="V31">
        <f t="shared" si="7"/>
        <v>174</v>
      </c>
      <c r="W31">
        <f t="shared" si="13"/>
        <v>0</v>
      </c>
      <c r="X31">
        <f t="shared" si="13"/>
        <v>2</v>
      </c>
      <c r="Y31">
        <f t="shared" si="13"/>
        <v>4</v>
      </c>
    </row>
    <row r="32" spans="1:25" x14ac:dyDescent="0.25">
      <c r="A32" s="9">
        <v>30</v>
      </c>
      <c r="B32">
        <f t="shared" si="7"/>
        <v>30</v>
      </c>
      <c r="C32">
        <f t="shared" si="8"/>
        <v>0</v>
      </c>
      <c r="D32">
        <f t="shared" si="8"/>
        <v>2</v>
      </c>
      <c r="E32">
        <f t="shared" si="8"/>
        <v>0</v>
      </c>
      <c r="F32">
        <f t="shared" si="7"/>
        <v>60</v>
      </c>
      <c r="G32">
        <f t="shared" si="9"/>
        <v>0</v>
      </c>
      <c r="H32">
        <f t="shared" si="9"/>
        <v>0</v>
      </c>
      <c r="I32">
        <f t="shared" si="9"/>
        <v>0</v>
      </c>
      <c r="J32">
        <f t="shared" si="7"/>
        <v>90</v>
      </c>
      <c r="K32">
        <f t="shared" si="10"/>
        <v>0</v>
      </c>
      <c r="L32">
        <f t="shared" si="10"/>
        <v>2</v>
      </c>
      <c r="M32">
        <f t="shared" si="10"/>
        <v>0</v>
      </c>
      <c r="N32">
        <f t="shared" si="7"/>
        <v>120</v>
      </c>
      <c r="O32">
        <f t="shared" si="11"/>
        <v>0</v>
      </c>
      <c r="P32">
        <f t="shared" si="11"/>
        <v>0</v>
      </c>
      <c r="Q32">
        <f t="shared" si="11"/>
        <v>0</v>
      </c>
      <c r="R32">
        <f t="shared" si="7"/>
        <v>150</v>
      </c>
      <c r="S32">
        <f t="shared" si="12"/>
        <v>0</v>
      </c>
      <c r="T32">
        <f t="shared" si="12"/>
        <v>2</v>
      </c>
      <c r="U32">
        <f t="shared" si="12"/>
        <v>0</v>
      </c>
      <c r="V32">
        <f t="shared" si="7"/>
        <v>180</v>
      </c>
      <c r="W32">
        <f t="shared" si="13"/>
        <v>0</v>
      </c>
      <c r="X32">
        <f t="shared" si="13"/>
        <v>0</v>
      </c>
      <c r="Y32">
        <f t="shared" si="13"/>
        <v>0</v>
      </c>
    </row>
  </sheetData>
  <conditionalFormatting sqref="C3:E32">
    <cfRule type="iconSet" priority="6">
      <iconSet reverse="1">
        <cfvo type="percent" val="0"/>
        <cfvo type="num" val="0.5"/>
        <cfvo type="num" val="1"/>
      </iconSet>
    </cfRule>
  </conditionalFormatting>
  <conditionalFormatting sqref="G3:I32">
    <cfRule type="iconSet" priority="5">
      <iconSet reverse="1">
        <cfvo type="percent" val="0"/>
        <cfvo type="num" val="0.5"/>
        <cfvo type="num" val="1"/>
      </iconSet>
    </cfRule>
  </conditionalFormatting>
  <conditionalFormatting sqref="K3:M32">
    <cfRule type="iconSet" priority="4">
      <iconSet reverse="1">
        <cfvo type="percent" val="0"/>
        <cfvo type="num" val="0.5"/>
        <cfvo type="num" val="1"/>
      </iconSet>
    </cfRule>
  </conditionalFormatting>
  <conditionalFormatting sqref="O3:Q32">
    <cfRule type="iconSet" priority="3">
      <iconSet reverse="1">
        <cfvo type="percent" val="0"/>
        <cfvo type="num" val="0.5"/>
        <cfvo type="num" val="1"/>
      </iconSet>
    </cfRule>
  </conditionalFormatting>
  <conditionalFormatting sqref="S3:U32">
    <cfRule type="iconSet" priority="2">
      <iconSet reverse="1">
        <cfvo type="percent" val="0"/>
        <cfvo type="num" val="0.5"/>
        <cfvo type="num" val="1"/>
      </iconSet>
    </cfRule>
  </conditionalFormatting>
  <conditionalFormatting sqref="W3:Y32">
    <cfRule type="iconSet" priority="1">
      <iconSet reverse="1">
        <cfvo type="percent" val="0"/>
        <cfvo type="num" val="0.5"/>
        <cfvo type="num" val="1"/>
      </iconSet>
    </cfRule>
  </conditionalFormatting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E21" sqref="E21"/>
    </sheetView>
  </sheetViews>
  <sheetFormatPr baseColWidth="10" defaultRowHeight="15" x14ac:dyDescent="0.25"/>
  <cols>
    <col min="1" max="1" width="15" customWidth="1"/>
  </cols>
  <sheetData>
    <row r="1" spans="1:7" x14ac:dyDescent="0.25">
      <c r="A1" t="s">
        <v>0</v>
      </c>
      <c r="B1">
        <v>28</v>
      </c>
    </row>
    <row r="3" spans="1:7" x14ac:dyDescent="0.25">
      <c r="A3" s="10" t="s">
        <v>151</v>
      </c>
      <c r="D3" s="10" t="s">
        <v>153</v>
      </c>
      <c r="E3" t="s">
        <v>155</v>
      </c>
      <c r="F3" t="s">
        <v>156</v>
      </c>
      <c r="G3" t="s">
        <v>157</v>
      </c>
    </row>
    <row r="4" spans="1:7" x14ac:dyDescent="0.25">
      <c r="A4" t="s">
        <v>152</v>
      </c>
      <c r="B4">
        <v>5</v>
      </c>
      <c r="D4" s="11">
        <v>4</v>
      </c>
      <c r="E4">
        <f>B$5/D4</f>
        <v>35</v>
      </c>
      <c r="F4">
        <v>8</v>
      </c>
      <c r="G4">
        <f>E4*F4</f>
        <v>280</v>
      </c>
    </row>
    <row r="5" spans="1:7" x14ac:dyDescent="0.25">
      <c r="A5" t="s">
        <v>154</v>
      </c>
      <c r="B5">
        <f>$B$1*B4</f>
        <v>140</v>
      </c>
      <c r="D5" s="11">
        <v>5</v>
      </c>
      <c r="E5">
        <f>B$5/D5</f>
        <v>28</v>
      </c>
      <c r="F5">
        <v>8</v>
      </c>
      <c r="G5">
        <f>E5*F5</f>
        <v>224</v>
      </c>
    </row>
    <row r="6" spans="1:7" x14ac:dyDescent="0.25">
      <c r="A6" t="s">
        <v>159</v>
      </c>
      <c r="B6">
        <f>B4*SUM(F4:F6)</f>
        <v>100</v>
      </c>
      <c r="D6" s="11">
        <v>7</v>
      </c>
      <c r="E6">
        <f>B$5/D6</f>
        <v>20</v>
      </c>
      <c r="F6">
        <v>4</v>
      </c>
      <c r="G6">
        <f>E6*F6</f>
        <v>80</v>
      </c>
    </row>
    <row r="7" spans="1:7" x14ac:dyDescent="0.25">
      <c r="D7" s="11"/>
      <c r="E7" s="9" t="s">
        <v>158</v>
      </c>
      <c r="F7" s="9">
        <f>SUM(F4:F6)</f>
        <v>20</v>
      </c>
      <c r="G7" s="9">
        <f>SUM(G4:G6)</f>
        <v>584</v>
      </c>
    </row>
    <row r="9" spans="1:7" x14ac:dyDescent="0.25">
      <c r="A9" s="10" t="s">
        <v>160</v>
      </c>
      <c r="D9" s="10" t="s">
        <v>153</v>
      </c>
      <c r="E9" t="s">
        <v>155</v>
      </c>
      <c r="F9" t="s">
        <v>156</v>
      </c>
      <c r="G9" t="s">
        <v>157</v>
      </c>
    </row>
    <row r="10" spans="1:7" x14ac:dyDescent="0.25">
      <c r="A10" t="s">
        <v>152</v>
      </c>
      <c r="B10">
        <v>6</v>
      </c>
      <c r="D10" s="11">
        <v>3</v>
      </c>
      <c r="E10">
        <f>B$11/D10</f>
        <v>56</v>
      </c>
      <c r="F10">
        <v>5</v>
      </c>
      <c r="G10">
        <f>E10*F10</f>
        <v>280</v>
      </c>
    </row>
    <row r="11" spans="1:7" x14ac:dyDescent="0.25">
      <c r="A11" t="s">
        <v>154</v>
      </c>
      <c r="B11">
        <f>$B$1*B10</f>
        <v>168</v>
      </c>
      <c r="D11" s="11">
        <v>4</v>
      </c>
      <c r="E11">
        <f>B$11/D11</f>
        <v>42</v>
      </c>
      <c r="F11">
        <v>5</v>
      </c>
      <c r="G11">
        <f>E11*F11</f>
        <v>210</v>
      </c>
    </row>
    <row r="12" spans="1:7" x14ac:dyDescent="0.25">
      <c r="A12" t="s">
        <v>159</v>
      </c>
      <c r="B12">
        <f>B10*SUM(F10:F13)</f>
        <v>120</v>
      </c>
      <c r="D12" s="11">
        <v>6</v>
      </c>
      <c r="E12">
        <f>B$11/D12</f>
        <v>28</v>
      </c>
      <c r="F12">
        <v>5</v>
      </c>
      <c r="G12">
        <f>E12*F12</f>
        <v>140</v>
      </c>
    </row>
    <row r="13" spans="1:7" x14ac:dyDescent="0.25">
      <c r="D13" s="11">
        <v>7</v>
      </c>
      <c r="E13">
        <f>B$11/D13</f>
        <v>24</v>
      </c>
      <c r="F13">
        <v>5</v>
      </c>
      <c r="G13">
        <f>E13*F13</f>
        <v>120</v>
      </c>
    </row>
    <row r="14" spans="1:7" x14ac:dyDescent="0.25">
      <c r="E14" s="9" t="s">
        <v>158</v>
      </c>
      <c r="F14" s="9">
        <f>SUM(F10:F13)</f>
        <v>20</v>
      </c>
      <c r="G14" s="9">
        <f>SUM(G10:G13)</f>
        <v>750</v>
      </c>
    </row>
  </sheetData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workbookViewId="0">
      <selection activeCell="D16" sqref="D16"/>
    </sheetView>
  </sheetViews>
  <sheetFormatPr baseColWidth="10" defaultRowHeight="15" x14ac:dyDescent="0.25"/>
  <sheetData>
    <row r="1" spans="1:11" x14ac:dyDescent="0.25">
      <c r="A1">
        <v>6</v>
      </c>
      <c r="B1">
        <v>7</v>
      </c>
      <c r="C1" t="s">
        <v>108</v>
      </c>
      <c r="D1">
        <v>1</v>
      </c>
      <c r="E1" t="s">
        <v>61</v>
      </c>
      <c r="F1" t="s">
        <v>62</v>
      </c>
      <c r="I1">
        <v>3</v>
      </c>
      <c r="J1">
        <v>90</v>
      </c>
      <c r="K1">
        <v>540</v>
      </c>
    </row>
    <row r="2" spans="1:11" x14ac:dyDescent="0.25">
      <c r="A2">
        <v>6</v>
      </c>
      <c r="B2">
        <v>6</v>
      </c>
      <c r="C2" t="s">
        <v>131</v>
      </c>
      <c r="D2">
        <v>6</v>
      </c>
      <c r="E2" t="s">
        <v>61</v>
      </c>
      <c r="F2" t="s">
        <v>62</v>
      </c>
      <c r="I2">
        <v>5</v>
      </c>
      <c r="J2">
        <v>75</v>
      </c>
      <c r="K2">
        <v>450</v>
      </c>
    </row>
    <row r="3" spans="1:11" x14ac:dyDescent="0.25">
      <c r="A3">
        <v>6</v>
      </c>
      <c r="B3">
        <v>9</v>
      </c>
      <c r="C3" t="s">
        <v>127</v>
      </c>
      <c r="D3">
        <v>8</v>
      </c>
      <c r="E3" t="s">
        <v>61</v>
      </c>
      <c r="F3" t="s">
        <v>62</v>
      </c>
      <c r="I3">
        <v>4</v>
      </c>
      <c r="J3">
        <v>70</v>
      </c>
      <c r="K3">
        <v>420</v>
      </c>
    </row>
    <row r="4" spans="1:11" x14ac:dyDescent="0.25">
      <c r="A4">
        <v>6</v>
      </c>
      <c r="B4">
        <v>15</v>
      </c>
      <c r="C4" t="s">
        <v>129</v>
      </c>
      <c r="D4">
        <v>7</v>
      </c>
      <c r="E4" t="s">
        <v>61</v>
      </c>
      <c r="F4" t="s">
        <v>62</v>
      </c>
      <c r="I4">
        <v>3</v>
      </c>
      <c r="J4">
        <v>70</v>
      </c>
      <c r="K4">
        <v>420</v>
      </c>
    </row>
    <row r="5" spans="1:11" x14ac:dyDescent="0.25">
      <c r="A5">
        <v>3</v>
      </c>
      <c r="B5">
        <v>7</v>
      </c>
      <c r="C5" t="s">
        <v>112</v>
      </c>
      <c r="D5">
        <v>1</v>
      </c>
      <c r="E5" t="s">
        <v>63</v>
      </c>
      <c r="F5" t="s">
        <v>62</v>
      </c>
      <c r="I5">
        <v>3</v>
      </c>
      <c r="J5">
        <v>120</v>
      </c>
      <c r="K5">
        <v>360</v>
      </c>
    </row>
    <row r="6" spans="1:11" x14ac:dyDescent="0.25">
      <c r="A6">
        <v>3</v>
      </c>
      <c r="B6">
        <v>8</v>
      </c>
      <c r="C6" t="s">
        <v>117</v>
      </c>
      <c r="D6">
        <v>6</v>
      </c>
      <c r="E6" t="s">
        <v>61</v>
      </c>
      <c r="F6" t="s">
        <v>62</v>
      </c>
      <c r="I6">
        <v>3</v>
      </c>
      <c r="J6">
        <v>120</v>
      </c>
      <c r="K6">
        <v>360</v>
      </c>
    </row>
    <row r="7" spans="1:11" x14ac:dyDescent="0.25">
      <c r="A7">
        <v>7</v>
      </c>
      <c r="B7">
        <v>7</v>
      </c>
      <c r="C7" t="s">
        <v>119</v>
      </c>
      <c r="D7">
        <v>3</v>
      </c>
      <c r="E7" t="s">
        <v>61</v>
      </c>
      <c r="F7" t="s">
        <v>62</v>
      </c>
      <c r="I7">
        <v>4</v>
      </c>
      <c r="J7">
        <v>45</v>
      </c>
      <c r="K7">
        <v>315</v>
      </c>
    </row>
    <row r="8" spans="1:11" x14ac:dyDescent="0.25">
      <c r="A8">
        <v>6</v>
      </c>
      <c r="B8">
        <v>7</v>
      </c>
      <c r="C8" t="s">
        <v>118</v>
      </c>
      <c r="D8">
        <v>4</v>
      </c>
      <c r="E8" t="s">
        <v>61</v>
      </c>
      <c r="F8" t="s">
        <v>62</v>
      </c>
      <c r="I8">
        <v>3</v>
      </c>
      <c r="J8">
        <v>50</v>
      </c>
      <c r="K8">
        <v>300</v>
      </c>
    </row>
    <row r="9" spans="1:11" x14ac:dyDescent="0.25">
      <c r="A9">
        <v>7</v>
      </c>
      <c r="B9">
        <v>17</v>
      </c>
      <c r="C9" t="s">
        <v>148</v>
      </c>
      <c r="D9">
        <v>7</v>
      </c>
      <c r="E9" t="s">
        <v>61</v>
      </c>
      <c r="F9" t="s">
        <v>62</v>
      </c>
      <c r="I9">
        <v>5</v>
      </c>
      <c r="J9">
        <v>35</v>
      </c>
      <c r="K9">
        <v>245</v>
      </c>
    </row>
    <row r="10" spans="1:11" x14ac:dyDescent="0.25">
      <c r="A10">
        <v>7</v>
      </c>
      <c r="B10">
        <v>7</v>
      </c>
      <c r="C10" t="s">
        <v>121</v>
      </c>
      <c r="D10">
        <v>9</v>
      </c>
      <c r="E10" t="s">
        <v>61</v>
      </c>
      <c r="F10" t="s">
        <v>62</v>
      </c>
      <c r="I10">
        <v>4</v>
      </c>
      <c r="J10">
        <v>35</v>
      </c>
      <c r="K10">
        <v>245</v>
      </c>
    </row>
    <row r="11" spans="1:11" x14ac:dyDescent="0.25">
      <c r="A11">
        <v>7</v>
      </c>
      <c r="B11">
        <v>7</v>
      </c>
      <c r="C11" t="s">
        <v>130</v>
      </c>
      <c r="D11">
        <v>7</v>
      </c>
      <c r="E11" t="s">
        <v>61</v>
      </c>
      <c r="F11" t="s">
        <v>62</v>
      </c>
      <c r="I11">
        <v>3</v>
      </c>
      <c r="J11">
        <v>35</v>
      </c>
      <c r="K11">
        <v>245</v>
      </c>
    </row>
    <row r="12" spans="1:11" x14ac:dyDescent="0.25">
      <c r="A12">
        <v>4</v>
      </c>
      <c r="B12">
        <v>5</v>
      </c>
      <c r="C12" t="s">
        <v>138</v>
      </c>
      <c r="D12">
        <v>12</v>
      </c>
      <c r="E12" t="s">
        <v>61</v>
      </c>
      <c r="F12" t="s">
        <v>62</v>
      </c>
      <c r="I12">
        <v>3</v>
      </c>
      <c r="J12">
        <v>60</v>
      </c>
      <c r="K12">
        <v>240</v>
      </c>
    </row>
    <row r="13" spans="1:11" x14ac:dyDescent="0.25">
      <c r="A13">
        <v>4</v>
      </c>
      <c r="B13">
        <v>5</v>
      </c>
      <c r="C13" t="s">
        <v>116</v>
      </c>
      <c r="D13">
        <v>4</v>
      </c>
      <c r="E13" t="s">
        <v>61</v>
      </c>
      <c r="F13" t="s">
        <v>62</v>
      </c>
      <c r="I13">
        <v>5</v>
      </c>
      <c r="J13">
        <v>45</v>
      </c>
      <c r="K13">
        <v>180</v>
      </c>
    </row>
    <row r="14" spans="1:11" x14ac:dyDescent="0.25">
      <c r="A14">
        <v>7</v>
      </c>
      <c r="B14">
        <v>9</v>
      </c>
      <c r="C14" t="s">
        <v>122</v>
      </c>
      <c r="D14">
        <v>8</v>
      </c>
      <c r="E14" t="s">
        <v>61</v>
      </c>
      <c r="F14" t="s">
        <v>62</v>
      </c>
      <c r="I14">
        <v>4</v>
      </c>
      <c r="J14">
        <v>25</v>
      </c>
      <c r="K14">
        <v>175</v>
      </c>
    </row>
    <row r="15" spans="1:11" x14ac:dyDescent="0.25">
      <c r="A15">
        <v>4</v>
      </c>
      <c r="B15">
        <v>5</v>
      </c>
      <c r="C15" t="s">
        <v>109</v>
      </c>
      <c r="D15">
        <v>6</v>
      </c>
      <c r="E15" t="s">
        <v>61</v>
      </c>
      <c r="F15" t="s">
        <v>62</v>
      </c>
      <c r="I15">
        <v>4</v>
      </c>
      <c r="J15">
        <v>40</v>
      </c>
      <c r="K15">
        <v>160</v>
      </c>
    </row>
    <row r="16" spans="1:11" x14ac:dyDescent="0.25">
      <c r="A16">
        <v>3</v>
      </c>
      <c r="B16">
        <v>5</v>
      </c>
      <c r="C16" t="s">
        <v>123</v>
      </c>
      <c r="D16">
        <v>4</v>
      </c>
      <c r="E16" t="s">
        <v>61</v>
      </c>
      <c r="F16" t="s">
        <v>62</v>
      </c>
      <c r="I16">
        <v>5</v>
      </c>
      <c r="J16">
        <v>52</v>
      </c>
      <c r="K16">
        <v>156</v>
      </c>
    </row>
    <row r="17" spans="1:11" x14ac:dyDescent="0.25">
      <c r="A17">
        <v>3</v>
      </c>
      <c r="B17">
        <v>11</v>
      </c>
      <c r="C17" t="s">
        <v>115</v>
      </c>
      <c r="D17">
        <v>5</v>
      </c>
      <c r="E17" t="s">
        <v>61</v>
      </c>
      <c r="F17" t="s">
        <v>62</v>
      </c>
      <c r="I17">
        <v>3</v>
      </c>
      <c r="J17">
        <v>45</v>
      </c>
      <c r="K17">
        <v>135</v>
      </c>
    </row>
    <row r="18" spans="1:11" x14ac:dyDescent="0.25">
      <c r="A18">
        <v>4</v>
      </c>
      <c r="B18">
        <v>5</v>
      </c>
      <c r="C18" t="s">
        <v>107</v>
      </c>
      <c r="D18">
        <v>3</v>
      </c>
      <c r="E18" t="s">
        <v>61</v>
      </c>
      <c r="F18" t="s">
        <v>62</v>
      </c>
      <c r="I18">
        <v>5</v>
      </c>
      <c r="J18">
        <v>30</v>
      </c>
      <c r="K18">
        <v>120</v>
      </c>
    </row>
    <row r="19" spans="1:11" x14ac:dyDescent="0.25">
      <c r="A19">
        <v>4</v>
      </c>
      <c r="B19">
        <v>5</v>
      </c>
      <c r="C19" t="s">
        <v>105</v>
      </c>
      <c r="D19">
        <v>5</v>
      </c>
      <c r="E19" t="s">
        <v>61</v>
      </c>
      <c r="F19" t="s">
        <v>62</v>
      </c>
      <c r="I19">
        <v>5</v>
      </c>
      <c r="J19">
        <v>25</v>
      </c>
      <c r="K19">
        <v>100</v>
      </c>
    </row>
    <row r="20" spans="1:11" x14ac:dyDescent="0.25">
      <c r="A20">
        <v>3</v>
      </c>
      <c r="B20">
        <v>3</v>
      </c>
      <c r="C20" t="s">
        <v>124</v>
      </c>
      <c r="D20">
        <v>6</v>
      </c>
      <c r="E20" t="s">
        <v>61</v>
      </c>
      <c r="F20" t="s">
        <v>62</v>
      </c>
      <c r="I20">
        <v>5</v>
      </c>
      <c r="J20">
        <v>30</v>
      </c>
      <c r="K20">
        <v>90</v>
      </c>
    </row>
  </sheetData>
  <sortState ref="A1:K20">
    <sortCondition descending="1" ref="K1:K20"/>
  </sortState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Teilnehmer</vt:lpstr>
      <vt:lpstr>Strecken</vt:lpstr>
      <vt:lpstr>Rennanzahl</vt:lpstr>
      <vt:lpstr>CCC3-Planung</vt:lpstr>
      <vt:lpstr>tmp</vt:lpstr>
    </vt:vector>
  </TitlesOfParts>
  <Company>VOLKSWAGEN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Verkin, Julian (CQEK)</dc:creator>
  <cp:lastModifiedBy>ultimate</cp:lastModifiedBy>
  <dcterms:created xsi:type="dcterms:W3CDTF">2016-11-10T09:13:04Z</dcterms:created>
  <dcterms:modified xsi:type="dcterms:W3CDTF">2016-12-31T08:53:34Z</dcterms:modified>
</cp:coreProperties>
</file>