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comments12.xml" ContentType="application/vnd.openxmlformats-officedocument.spreadsheetml.comments+xml"/>
  <Override PartName="/xl/drawings/drawing16.xml" ContentType="application/vnd.openxmlformats-officedocument.drawing+xml"/>
  <Override PartName="/xl/comments13.xml" ContentType="application/vnd.openxmlformats-officedocument.spreadsheetml.comments+xml"/>
  <Override PartName="/xl/drawings/drawing17.xml" ContentType="application/vnd.openxmlformats-officedocument.drawing+xml"/>
  <Override PartName="/xl/comments14.xml" ContentType="application/vnd.openxmlformats-officedocument.spreadsheetml.comments+xml"/>
  <Override PartName="/xl/drawings/drawing18.xml" ContentType="application/vnd.openxmlformats-officedocument.drawing+xml"/>
  <Override PartName="/xl/comments15.xml" ContentType="application/vnd.openxmlformats-officedocument.spreadsheetml.comments+xml"/>
  <Override PartName="/xl/drawings/drawing19.xml" ContentType="application/vnd.openxmlformats-officedocument.drawing+xml"/>
  <Override PartName="/xl/comments16.xml" ContentType="application/vnd.openxmlformats-officedocument.spreadsheetml.comments+xml"/>
  <Override PartName="/xl/drawings/drawing20.xml" ContentType="application/vnd.openxmlformats-officedocument.drawing+xml"/>
  <Override PartName="/xl/comments17.xml" ContentType="application/vnd.openxmlformats-officedocument.spreadsheetml.comments+xml"/>
  <Override PartName="/xl/drawings/drawing21.xml" ContentType="application/vnd.openxmlformats-officedocument.drawing+xml"/>
  <Override PartName="/xl/comments18.xml" ContentType="application/vnd.openxmlformats-officedocument.spreadsheetml.comments+xml"/>
  <Override PartName="/xl/drawings/drawing22.xml" ContentType="application/vnd.openxmlformats-officedocument.drawing+xml"/>
  <Override PartName="/xl/comments19.xml" ContentType="application/vnd.openxmlformats-officedocument.spreadsheetml.comments+xml"/>
  <Override PartName="/xl/drawings/drawing23.xml" ContentType="application/vnd.openxmlformats-officedocument.drawing+xml"/>
  <Override PartName="/xl/comments20.xml" ContentType="application/vnd.openxmlformats-officedocument.spreadsheetml.comments+xml"/>
  <Override PartName="/xl/drawings/drawing24.xml" ContentType="application/vnd.openxmlformats-officedocument.drawing+xml"/>
  <Override PartName="/xl/comments21.xml" ContentType="application/vnd.openxmlformats-officedocument.spreadsheetml.comments+xml"/>
  <Override PartName="/xl/drawings/drawing25.xml" ContentType="application/vnd.openxmlformats-officedocument.drawing+xml"/>
  <Override PartName="/xl/comments22.xml" ContentType="application/vnd.openxmlformats-officedocument.spreadsheetml.comments+xml"/>
  <Override PartName="/xl/drawings/drawing26.xml" ContentType="application/vnd.openxmlformats-officedocument.drawing+xml"/>
  <Override PartName="/xl/comments23.xml" ContentType="application/vnd.openxmlformats-officedocument.spreadsheetml.comments+xml"/>
  <Override PartName="/xl/drawings/drawing27.xml" ContentType="application/vnd.openxmlformats-officedocument.drawing+xml"/>
  <Override PartName="/xl/comments24.xml" ContentType="application/vnd.openxmlformats-officedocument.spreadsheetml.comments+xml"/>
  <Override PartName="/xl/drawings/drawing28.xml" ContentType="application/vnd.openxmlformats-officedocument.drawing+xml"/>
  <Override PartName="/xl/comments25.xml" ContentType="application/vnd.openxmlformats-officedocument.spreadsheetml.comments+xml"/>
  <Override PartName="/xl/drawings/drawing29.xml" ContentType="application/vnd.openxmlformats-officedocument.drawing+xml"/>
  <Override PartName="/xl/comments26.xml" ContentType="application/vnd.openxmlformats-officedocument.spreadsheetml.comments+xml"/>
  <Override PartName="/xl/drawings/drawing30.xml" ContentType="application/vnd.openxmlformats-officedocument.drawing+xml"/>
  <Override PartName="/xl/comments27.xml" ContentType="application/vnd.openxmlformats-officedocument.spreadsheetml.comments+xml"/>
  <Override PartName="/xl/drawings/drawing31.xml" ContentType="application/vnd.openxmlformats-officedocument.drawing+xml"/>
  <Override PartName="/xl/comments28.xml" ContentType="application/vnd.openxmlformats-officedocument.spreadsheetml.comments+xml"/>
  <Override PartName="/xl/drawings/drawing32.xml" ContentType="application/vnd.openxmlformats-officedocument.drawing+xml"/>
  <Override PartName="/xl/comments29.xml" ContentType="application/vnd.openxmlformats-officedocument.spreadsheetml.comments+xml"/>
  <Override PartName="/xl/drawings/drawing33.xml" ContentType="application/vnd.openxmlformats-officedocument.drawing+xml"/>
  <Override PartName="/xl/comments30.xml" ContentType="application/vnd.openxmlformats-officedocument.spreadsheetml.comments+xml"/>
  <Override PartName="/xl/drawings/drawing34.xml" ContentType="application/vnd.openxmlformats-officedocument.drawing+xml"/>
  <Override PartName="/xl/comments31.xml" ContentType="application/vnd.openxmlformats-officedocument.spreadsheetml.comments+xml"/>
  <Override PartName="/xl/drawings/drawing35.xml" ContentType="application/vnd.openxmlformats-officedocument.drawing+xml"/>
  <Override PartName="/xl/comments32.xml" ContentType="application/vnd.openxmlformats-officedocument.spreadsheetml.comments+xml"/>
  <Override PartName="/xl/drawings/drawing3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showInkAnnotation="0" updateLinks="never" codeName="ThisWorkbook" defaultThemeVersion="124226"/>
  <mc:AlternateContent xmlns:mc="http://schemas.openxmlformats.org/markup-compatibility/2006">
    <mc:Choice Requires="x15">
      <x15ac:absPath xmlns:x15ac="http://schemas.microsoft.com/office/spreadsheetml/2010/11/ac" url="C:\Users\Martin Harrison\Downloads\Restaurant_Owner_Docs\LJ_Test_Doca\"/>
    </mc:Choice>
  </mc:AlternateContent>
  <xr:revisionPtr revIDLastSave="0" documentId="8_{40C10216-4DB6-4B2D-B410-3965812B0EFD}" xr6:coauthVersionLast="47" xr6:coauthVersionMax="47" xr10:uidLastSave="{00000000-0000-0000-0000-000000000000}"/>
  <bookViews>
    <workbookView xWindow="-108" yWindow="-108" windowWidth="30936" windowHeight="16776" tabRatio="771" activeTab="20" xr2:uid="{00000000-000D-0000-FFFF-FFFF00000000}"/>
  </bookViews>
  <sheets>
    <sheet name="Instructions" sheetId="1" r:id="rId1"/>
    <sheet name="Conversion Calculator" sheetId="49" r:id="rId2"/>
    <sheet name="Inventory Master" sheetId="2" r:id="rId3"/>
    <sheet name="Batch Recipe List" sheetId="3" r:id="rId4"/>
    <sheet name="Menu Item List" sheetId="4" r:id="rId5"/>
    <sheet name="Recipe_1" sheetId="5" r:id="rId6"/>
    <sheet name="Recipe_2" sheetId="6" r:id="rId7"/>
    <sheet name="Recipe_3" sheetId="7" r:id="rId8"/>
    <sheet name="Recipe_4" sheetId="8" r:id="rId9"/>
    <sheet name="Recipe_5" sheetId="9" r:id="rId10"/>
    <sheet name="Recipe_6" sheetId="10" r:id="rId11"/>
    <sheet name="Recipe_7" sheetId="11" r:id="rId12"/>
    <sheet name="Recipe_8" sheetId="12" r:id="rId13"/>
    <sheet name="Recipe_9" sheetId="13" r:id="rId14"/>
    <sheet name="Recipe_10" sheetId="14" r:id="rId15"/>
    <sheet name="Recipe_11" sheetId="15" r:id="rId16"/>
    <sheet name="Recipe_12" sheetId="16" r:id="rId17"/>
    <sheet name="Recipe_13" sheetId="17" r:id="rId18"/>
    <sheet name="Recipe_14" sheetId="18" r:id="rId19"/>
    <sheet name="Recipe_15" sheetId="19" r:id="rId20"/>
    <sheet name="Menu Cost Group (1)" sheetId="20" r:id="rId21"/>
    <sheet name="Menu Cost Group (2)" sheetId="21" r:id="rId22"/>
    <sheet name="Menu Cost Group (3)" sheetId="36" r:id="rId23"/>
    <sheet name="Menu Cost Group (4)" sheetId="37" r:id="rId24"/>
    <sheet name="Menu Cost Group (5)" sheetId="38" r:id="rId25"/>
    <sheet name="Menu Cost Group (6)" sheetId="39" r:id="rId26"/>
    <sheet name="Menu Cost Group (7)" sheetId="40" r:id="rId27"/>
    <sheet name="Menu Cost Group (8)" sheetId="41" r:id="rId28"/>
    <sheet name="Menu Cost Group (9)" sheetId="42" r:id="rId29"/>
    <sheet name="Menu Cost Group (10)" sheetId="43" r:id="rId30"/>
    <sheet name="Menu Cost Group (11)" sheetId="44" r:id="rId31"/>
    <sheet name="Menu Cost Group (12)" sheetId="45" r:id="rId32"/>
    <sheet name="Menu Cost Group (13)" sheetId="46" r:id="rId33"/>
    <sheet name="Menu Cost Group (14)" sheetId="47" r:id="rId34"/>
    <sheet name="Menu Cost Group (15)" sheetId="48" r:id="rId35"/>
    <sheet name="Lists" sheetId="35" r:id="rId36"/>
  </sheets>
  <externalReferences>
    <externalReference r:id="rId37"/>
  </externalReferences>
  <definedNames>
    <definedName name="_xlnm._FilterDatabase" localSheetId="2" hidden="1">'Inventory Master'!$A$1:$A$1321</definedName>
    <definedName name="BU">Lists!$T$2:$T$13</definedName>
    <definedName name="Category">Lists!$P$2:$P$13</definedName>
    <definedName name="Conversions">Lists!$K$2:$K$12</definedName>
    <definedName name="InventoryUnits">[1]Lists!$C$7:$C$32</definedName>
    <definedName name="Item">'Inventory Master'!$B$4:$B$654</definedName>
    <definedName name="_xlnm.Print_Area" localSheetId="3">'Batch Recipe List'!$A$1:$B$167</definedName>
    <definedName name="_xlnm.Print_Area" localSheetId="0">Instructions!$A$1:$T$66</definedName>
    <definedName name="_xlnm.Print_Area" localSheetId="2">'Inventory Master'!$D$1:$O$654</definedName>
    <definedName name="_xlnm.Print_Area" localSheetId="35">Lists!$A$1:$T$26</definedName>
    <definedName name="_xlnm.Print_Area" localSheetId="20">'Menu Cost Group (1)'!$D$2:$H$259</definedName>
    <definedName name="_xlnm.Print_Area" localSheetId="29">'Menu Cost Group (10)'!$D$2:$H$259</definedName>
    <definedName name="_xlnm.Print_Area" localSheetId="30">'Menu Cost Group (11)'!$D$2:$H$259</definedName>
    <definedName name="_xlnm.Print_Area" localSheetId="31">'Menu Cost Group (12)'!$D$2:$H$259</definedName>
    <definedName name="_xlnm.Print_Area" localSheetId="32">'Menu Cost Group (13)'!$D$2:$H$259</definedName>
    <definedName name="_xlnm.Print_Area" localSheetId="33">'Menu Cost Group (14)'!$D$2:$H$259</definedName>
    <definedName name="_xlnm.Print_Area" localSheetId="34">'Menu Cost Group (15)'!$D$2:$H$259</definedName>
    <definedName name="_xlnm.Print_Area" localSheetId="21">'Menu Cost Group (2)'!$D$2:$H$259</definedName>
    <definedName name="_xlnm.Print_Area" localSheetId="22">'Menu Cost Group (3)'!$D$2:$H$259</definedName>
    <definedName name="_xlnm.Print_Area" localSheetId="23">'Menu Cost Group (4)'!$D$2:$H$259</definedName>
    <definedName name="_xlnm.Print_Area" localSheetId="24">'Menu Cost Group (5)'!$D$2:$H$259</definedName>
    <definedName name="_xlnm.Print_Area" localSheetId="25">'Menu Cost Group (6)'!$D$2:$H$259</definedName>
    <definedName name="_xlnm.Print_Area" localSheetId="26">'Menu Cost Group (7)'!$D$2:$H$259</definedName>
    <definedName name="_xlnm.Print_Area" localSheetId="27">'Menu Cost Group (8)'!$D$2:$H$259</definedName>
    <definedName name="_xlnm.Print_Area" localSheetId="28">'Menu Cost Group (9)'!$D$2:$H$259</definedName>
    <definedName name="_xlnm.Print_Area" localSheetId="4">'Menu Item List'!$A$1:$B$167</definedName>
    <definedName name="_xlnm.Print_Area" localSheetId="5">Recipe_1!$D$1:$M$310</definedName>
    <definedName name="_xlnm.Print_Area" localSheetId="14">Recipe_10!$D$1:$L$310</definedName>
    <definedName name="_xlnm.Print_Area" localSheetId="15">Recipe_11!$D$1:$L$310</definedName>
    <definedName name="_xlnm.Print_Area" localSheetId="16">Recipe_12!$D$1:$M$310</definedName>
    <definedName name="_xlnm.Print_Area" localSheetId="17">Recipe_13!$D$1:$L$310</definedName>
    <definedName name="_xlnm.Print_Area" localSheetId="18">Recipe_14!$D$1:$L$310</definedName>
    <definedName name="_xlnm.Print_Area" localSheetId="19">Recipe_15!$D$1:$L$310</definedName>
    <definedName name="_xlnm.Print_Area" localSheetId="6">Recipe_2!$D$1:$L$310</definedName>
    <definedName name="_xlnm.Print_Area" localSheetId="7">Recipe_3!$D$1:$L$310</definedName>
    <definedName name="_xlnm.Print_Area" localSheetId="8">Recipe_4!$D$1:$L$310</definedName>
    <definedName name="_xlnm.Print_Area" localSheetId="9">Recipe_5!$D$1:$L$310</definedName>
    <definedName name="_xlnm.Print_Area" localSheetId="10">Recipe_6!$D$1:$L$310</definedName>
    <definedName name="_xlnm.Print_Area" localSheetId="11">Recipe_7!$D$1:$L$310</definedName>
    <definedName name="_xlnm.Print_Area" localSheetId="12">Recipe_8!$D$1:$L$310</definedName>
    <definedName name="_xlnm.Print_Area" localSheetId="13">Recipe_9!$D$1:$L$310</definedName>
    <definedName name="_xlnm.Print_Titles" localSheetId="2">'Inventory Master'!$A:$D,'Inventory Master'!$2:$3</definedName>
    <definedName name="RU">Lists!$I$2:$I$4</definedName>
    <definedName name="Shelf_Life">Lists!$F$2:$F$12</definedName>
    <definedName name="Stations">Lists!$D$2:$D$7</definedName>
    <definedName name="UM">Lists!$B$2:$B$26</definedName>
    <definedName name="Z_BA64B4A3_5FB8_4F2A_B023_3F5715462590_.wvu.Cols" localSheetId="2" hidden="1">'Inventory Master'!$B:$C</definedName>
    <definedName name="Z_BA64B4A3_5FB8_4F2A_B023_3F5715462590_.wvu.Cols" localSheetId="35" hidden="1">Lists!$N:$O</definedName>
    <definedName name="Z_BA64B4A3_5FB8_4F2A_B023_3F5715462590_.wvu.Cols" localSheetId="20" hidden="1">'Menu Cost Group (1)'!$B:$B</definedName>
    <definedName name="Z_BA64B4A3_5FB8_4F2A_B023_3F5715462590_.wvu.Cols" localSheetId="29" hidden="1">'Menu Cost Group (10)'!$B:$B</definedName>
    <definedName name="Z_BA64B4A3_5FB8_4F2A_B023_3F5715462590_.wvu.Cols" localSheetId="30" hidden="1">'Menu Cost Group (11)'!$B:$B</definedName>
    <definedName name="Z_BA64B4A3_5FB8_4F2A_B023_3F5715462590_.wvu.Cols" localSheetId="31" hidden="1">'Menu Cost Group (12)'!$B:$B</definedName>
    <definedName name="Z_BA64B4A3_5FB8_4F2A_B023_3F5715462590_.wvu.Cols" localSheetId="32" hidden="1">'Menu Cost Group (13)'!$B:$B</definedName>
    <definedName name="Z_BA64B4A3_5FB8_4F2A_B023_3F5715462590_.wvu.Cols" localSheetId="33" hidden="1">'Menu Cost Group (14)'!$B:$B</definedName>
    <definedName name="Z_BA64B4A3_5FB8_4F2A_B023_3F5715462590_.wvu.Cols" localSheetId="34" hidden="1">'Menu Cost Group (15)'!$B:$B</definedName>
    <definedName name="Z_BA64B4A3_5FB8_4F2A_B023_3F5715462590_.wvu.Cols" localSheetId="21" hidden="1">'Menu Cost Group (2)'!$B:$B</definedName>
    <definedName name="Z_BA64B4A3_5FB8_4F2A_B023_3F5715462590_.wvu.Cols" localSheetId="22" hidden="1">'Menu Cost Group (3)'!$B:$B</definedName>
    <definedName name="Z_BA64B4A3_5FB8_4F2A_B023_3F5715462590_.wvu.Cols" localSheetId="23" hidden="1">'Menu Cost Group (4)'!$B:$B</definedName>
    <definedName name="Z_BA64B4A3_5FB8_4F2A_B023_3F5715462590_.wvu.Cols" localSheetId="24" hidden="1">'Menu Cost Group (5)'!$B:$B</definedName>
    <definedName name="Z_BA64B4A3_5FB8_4F2A_B023_3F5715462590_.wvu.Cols" localSheetId="25" hidden="1">'Menu Cost Group (6)'!$B:$B</definedName>
    <definedName name="Z_BA64B4A3_5FB8_4F2A_B023_3F5715462590_.wvu.Cols" localSheetId="26" hidden="1">'Menu Cost Group (7)'!$B:$B</definedName>
    <definedName name="Z_BA64B4A3_5FB8_4F2A_B023_3F5715462590_.wvu.Cols" localSheetId="27" hidden="1">'Menu Cost Group (8)'!$B:$B</definedName>
    <definedName name="Z_BA64B4A3_5FB8_4F2A_B023_3F5715462590_.wvu.Cols" localSheetId="28" hidden="1">'Menu Cost Group (9)'!$B:$B</definedName>
    <definedName name="Z_BA64B4A3_5FB8_4F2A_B023_3F5715462590_.wvu.Cols" localSheetId="5" hidden="1">Recipe_1!$B:$B</definedName>
    <definedName name="Z_BA64B4A3_5FB8_4F2A_B023_3F5715462590_.wvu.Cols" localSheetId="14" hidden="1">Recipe_10!$B:$B</definedName>
    <definedName name="Z_BA64B4A3_5FB8_4F2A_B023_3F5715462590_.wvu.Cols" localSheetId="15" hidden="1">Recipe_11!$B:$B</definedName>
    <definedName name="Z_BA64B4A3_5FB8_4F2A_B023_3F5715462590_.wvu.Cols" localSheetId="16" hidden="1">Recipe_12!$B:$B</definedName>
    <definedName name="Z_BA64B4A3_5FB8_4F2A_B023_3F5715462590_.wvu.Cols" localSheetId="17" hidden="1">Recipe_13!$B:$B</definedName>
    <definedName name="Z_BA64B4A3_5FB8_4F2A_B023_3F5715462590_.wvu.Cols" localSheetId="18" hidden="1">Recipe_14!$B:$B</definedName>
    <definedName name="Z_BA64B4A3_5FB8_4F2A_B023_3F5715462590_.wvu.Cols" localSheetId="19" hidden="1">Recipe_15!$B:$B</definedName>
    <definedName name="Z_BA64B4A3_5FB8_4F2A_B023_3F5715462590_.wvu.Cols" localSheetId="6" hidden="1">Recipe_2!$B:$B</definedName>
    <definedName name="Z_BA64B4A3_5FB8_4F2A_B023_3F5715462590_.wvu.Cols" localSheetId="7" hidden="1">Recipe_3!$B:$B</definedName>
    <definedName name="Z_BA64B4A3_5FB8_4F2A_B023_3F5715462590_.wvu.Cols" localSheetId="8" hidden="1">Recipe_4!$B:$B</definedName>
    <definedName name="Z_BA64B4A3_5FB8_4F2A_B023_3F5715462590_.wvu.Cols" localSheetId="9" hidden="1">Recipe_5!$B:$B</definedName>
    <definedName name="Z_BA64B4A3_5FB8_4F2A_B023_3F5715462590_.wvu.Cols" localSheetId="10" hidden="1">Recipe_6!$B:$B</definedName>
    <definedName name="Z_BA64B4A3_5FB8_4F2A_B023_3F5715462590_.wvu.Cols" localSheetId="11" hidden="1">Recipe_7!$B:$B</definedName>
    <definedName name="Z_BA64B4A3_5FB8_4F2A_B023_3F5715462590_.wvu.Cols" localSheetId="12" hidden="1">Recipe_8!$B:$B</definedName>
    <definedName name="Z_BA64B4A3_5FB8_4F2A_B023_3F5715462590_.wvu.Cols" localSheetId="13" hidden="1">Recipe_9!$B:$B</definedName>
    <definedName name="Z_BA64B4A3_5FB8_4F2A_B023_3F5715462590_.wvu.FilterData" localSheetId="2" hidden="1">'Inventory Master'!$A$1:$A$1321</definedName>
    <definedName name="Z_BA64B4A3_5FB8_4F2A_B023_3F5715462590_.wvu.PrintArea" localSheetId="0" hidden="1">Instructions!$A$1:$T$66</definedName>
    <definedName name="Z_BA64B4A3_5FB8_4F2A_B023_3F5715462590_.wvu.PrintArea" localSheetId="2" hidden="1">'Inventory Master'!$A$1:$K$504</definedName>
    <definedName name="Z_BA64B4A3_5FB8_4F2A_B023_3F5715462590_.wvu.PrintArea" localSheetId="20" hidden="1">'Menu Cost Group (1)'!$D$2:$H$259</definedName>
    <definedName name="Z_BA64B4A3_5FB8_4F2A_B023_3F5715462590_.wvu.PrintArea" localSheetId="29" hidden="1">'Menu Cost Group (10)'!$D$2:$H$259</definedName>
    <definedName name="Z_BA64B4A3_5FB8_4F2A_B023_3F5715462590_.wvu.PrintArea" localSheetId="30" hidden="1">'Menu Cost Group (11)'!$D$2:$H$259</definedName>
    <definedName name="Z_BA64B4A3_5FB8_4F2A_B023_3F5715462590_.wvu.PrintArea" localSheetId="31" hidden="1">'Menu Cost Group (12)'!$D$2:$H$259</definedName>
    <definedName name="Z_BA64B4A3_5FB8_4F2A_B023_3F5715462590_.wvu.PrintArea" localSheetId="32" hidden="1">'Menu Cost Group (13)'!$D$2:$H$259</definedName>
    <definedName name="Z_BA64B4A3_5FB8_4F2A_B023_3F5715462590_.wvu.PrintArea" localSheetId="33" hidden="1">'Menu Cost Group (14)'!$D$2:$H$259</definedName>
    <definedName name="Z_BA64B4A3_5FB8_4F2A_B023_3F5715462590_.wvu.PrintArea" localSheetId="34" hidden="1">'Menu Cost Group (15)'!$D$2:$H$259</definedName>
    <definedName name="Z_BA64B4A3_5FB8_4F2A_B023_3F5715462590_.wvu.PrintArea" localSheetId="21" hidden="1">'Menu Cost Group (2)'!$D$2:$H$259</definedName>
    <definedName name="Z_BA64B4A3_5FB8_4F2A_B023_3F5715462590_.wvu.PrintArea" localSheetId="22" hidden="1">'Menu Cost Group (3)'!$D$2:$H$259</definedName>
    <definedName name="Z_BA64B4A3_5FB8_4F2A_B023_3F5715462590_.wvu.PrintArea" localSheetId="23" hidden="1">'Menu Cost Group (4)'!$D$2:$H$259</definedName>
    <definedName name="Z_BA64B4A3_5FB8_4F2A_B023_3F5715462590_.wvu.PrintArea" localSheetId="24" hidden="1">'Menu Cost Group (5)'!$D$2:$H$259</definedName>
    <definedName name="Z_BA64B4A3_5FB8_4F2A_B023_3F5715462590_.wvu.PrintArea" localSheetId="25" hidden="1">'Menu Cost Group (6)'!$D$2:$H$259</definedName>
    <definedName name="Z_BA64B4A3_5FB8_4F2A_B023_3F5715462590_.wvu.PrintArea" localSheetId="26" hidden="1">'Menu Cost Group (7)'!$D$2:$H$259</definedName>
    <definedName name="Z_BA64B4A3_5FB8_4F2A_B023_3F5715462590_.wvu.PrintArea" localSheetId="27" hidden="1">'Menu Cost Group (8)'!$D$2:$H$259</definedName>
    <definedName name="Z_BA64B4A3_5FB8_4F2A_B023_3F5715462590_.wvu.PrintArea" localSheetId="28" hidden="1">'Menu Cost Group (9)'!$D$2:$H$259</definedName>
    <definedName name="Z_BA64B4A3_5FB8_4F2A_B023_3F5715462590_.wvu.PrintArea" localSheetId="5" hidden="1">Recipe_1!$D$1:$M$310</definedName>
    <definedName name="Z_BA64B4A3_5FB8_4F2A_B023_3F5715462590_.wvu.PrintArea" localSheetId="14" hidden="1">Recipe_10!$D$2:$Q$31</definedName>
    <definedName name="Z_BA64B4A3_5FB8_4F2A_B023_3F5715462590_.wvu.PrintArea" localSheetId="15" hidden="1">Recipe_11!$D$2:$Q$31</definedName>
    <definedName name="Z_BA64B4A3_5FB8_4F2A_B023_3F5715462590_.wvu.PrintArea" localSheetId="16" hidden="1">Recipe_12!$D$2:$Q$31</definedName>
    <definedName name="Z_BA64B4A3_5FB8_4F2A_B023_3F5715462590_.wvu.PrintArea" localSheetId="17" hidden="1">Recipe_13!$D$2:$Q$31</definedName>
    <definedName name="Z_BA64B4A3_5FB8_4F2A_B023_3F5715462590_.wvu.PrintArea" localSheetId="18" hidden="1">Recipe_14!$D$2:$Q$31</definedName>
    <definedName name="Z_BA64B4A3_5FB8_4F2A_B023_3F5715462590_.wvu.PrintArea" localSheetId="19" hidden="1">Recipe_15!$D$2:$Q$31</definedName>
    <definedName name="Z_BA64B4A3_5FB8_4F2A_B023_3F5715462590_.wvu.PrintArea" localSheetId="6" hidden="1">Recipe_2!$D$2:$Q$31</definedName>
    <definedName name="Z_BA64B4A3_5FB8_4F2A_B023_3F5715462590_.wvu.PrintArea" localSheetId="7" hidden="1">Recipe_3!$D$2:$Q$31</definedName>
    <definedName name="Z_BA64B4A3_5FB8_4F2A_B023_3F5715462590_.wvu.PrintArea" localSheetId="8" hidden="1">Recipe_4!$D$2:$Q$31</definedName>
    <definedName name="Z_BA64B4A3_5FB8_4F2A_B023_3F5715462590_.wvu.PrintArea" localSheetId="9" hidden="1">Recipe_5!$D$2:$Q$31</definedName>
    <definedName name="Z_BA64B4A3_5FB8_4F2A_B023_3F5715462590_.wvu.PrintArea" localSheetId="10" hidden="1">Recipe_6!$D$2:$Q$31</definedName>
    <definedName name="Z_BA64B4A3_5FB8_4F2A_B023_3F5715462590_.wvu.PrintArea" localSheetId="11" hidden="1">Recipe_7!$D$2:$Q$31</definedName>
    <definedName name="Z_BA64B4A3_5FB8_4F2A_B023_3F5715462590_.wvu.PrintArea" localSheetId="12" hidden="1">Recipe_8!$D$2:$Q$31</definedName>
    <definedName name="Z_BA64B4A3_5FB8_4F2A_B023_3F5715462590_.wvu.PrintArea" localSheetId="13" hidden="1">Recipe_9!$D$2:$Q$31</definedName>
    <definedName name="Z_BA64B4A3_5FB8_4F2A_B023_3F5715462590_.wvu.PrintTitles" localSheetId="2" hidden="1">'Inventory Master'!$A:$D,'Inventory Master'!$2:$3</definedName>
    <definedName name="Z_BA64B4A3_5FB8_4F2A_B023_3F5715462590_.wvu.Rows" localSheetId="2" hidden="1">'Inventory Master'!$505:$655</definedName>
  </definedNames>
  <calcPr calcId="191029"/>
  <customWorkbookViews>
    <customWorkbookView name="Joe - Personal View" guid="{BA64B4A3-5FB8-4F2A-B023-3F5715462590}" mergeInterval="0" personalView="1" xWindow="190" yWindow="29" windowWidth="1660" windowHeight="989" tabRatio="771"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4" i="49" l="1"/>
  <c r="D16" i="49" s="1"/>
  <c r="B14" i="49"/>
  <c r="B10" i="49"/>
  <c r="D18" i="49" l="1"/>
  <c r="Q15" i="49" s="1"/>
  <c r="N13" i="2"/>
  <c r="N12" i="2"/>
  <c r="N11" i="2"/>
  <c r="N10" i="2"/>
  <c r="N9" i="2"/>
  <c r="N8" i="2"/>
  <c r="N7" i="2"/>
  <c r="N6" i="2"/>
  <c r="N5" i="2"/>
  <c r="N4" i="2"/>
  <c r="B37" i="4"/>
  <c r="B26" i="4"/>
  <c r="O654" i="2" l="1"/>
  <c r="M654" i="2"/>
  <c r="L654" i="2"/>
  <c r="O653" i="2"/>
  <c r="M653" i="2"/>
  <c r="L653" i="2"/>
  <c r="O652" i="2"/>
  <c r="M652" i="2"/>
  <c r="L652" i="2"/>
  <c r="O651" i="2"/>
  <c r="M651" i="2"/>
  <c r="L651" i="2"/>
  <c r="O650" i="2"/>
  <c r="M650" i="2"/>
  <c r="L650" i="2"/>
  <c r="O649" i="2"/>
  <c r="M649" i="2"/>
  <c r="L649" i="2"/>
  <c r="O648" i="2"/>
  <c r="M648" i="2"/>
  <c r="L648" i="2"/>
  <c r="O647" i="2"/>
  <c r="M647" i="2"/>
  <c r="L647" i="2"/>
  <c r="O646" i="2"/>
  <c r="M646" i="2"/>
  <c r="L646" i="2"/>
  <c r="O645" i="2"/>
  <c r="M645" i="2"/>
  <c r="L645" i="2"/>
  <c r="O644" i="2"/>
  <c r="M644" i="2"/>
  <c r="L644" i="2"/>
  <c r="O643" i="2"/>
  <c r="M643" i="2"/>
  <c r="L643" i="2"/>
  <c r="O642" i="2"/>
  <c r="M642" i="2"/>
  <c r="L642" i="2"/>
  <c r="O641" i="2"/>
  <c r="M641" i="2"/>
  <c r="L641" i="2"/>
  <c r="O640" i="2"/>
  <c r="M640" i="2"/>
  <c r="L640" i="2"/>
  <c r="O639" i="2"/>
  <c r="M639" i="2"/>
  <c r="L639" i="2"/>
  <c r="O638" i="2"/>
  <c r="M638" i="2"/>
  <c r="L638" i="2"/>
  <c r="O637" i="2"/>
  <c r="M637" i="2"/>
  <c r="L637" i="2"/>
  <c r="O636" i="2"/>
  <c r="M636" i="2"/>
  <c r="L636" i="2"/>
  <c r="O635" i="2"/>
  <c r="M635" i="2"/>
  <c r="L635" i="2"/>
  <c r="O634" i="2"/>
  <c r="M634" i="2"/>
  <c r="L634" i="2"/>
  <c r="O633" i="2"/>
  <c r="M633" i="2"/>
  <c r="L633" i="2"/>
  <c r="O632" i="2"/>
  <c r="M632" i="2"/>
  <c r="L632" i="2"/>
  <c r="O631" i="2"/>
  <c r="M631" i="2"/>
  <c r="L631" i="2"/>
  <c r="O630" i="2"/>
  <c r="M630" i="2"/>
  <c r="L630" i="2"/>
  <c r="O629" i="2"/>
  <c r="M629" i="2"/>
  <c r="L629" i="2"/>
  <c r="O628" i="2"/>
  <c r="M628" i="2"/>
  <c r="L628" i="2"/>
  <c r="O627" i="2"/>
  <c r="M627" i="2"/>
  <c r="L627" i="2"/>
  <c r="O626" i="2"/>
  <c r="M626" i="2"/>
  <c r="L626" i="2"/>
  <c r="O625" i="2"/>
  <c r="M625" i="2"/>
  <c r="L625" i="2"/>
  <c r="O624" i="2"/>
  <c r="M624" i="2"/>
  <c r="L624" i="2"/>
  <c r="O623" i="2"/>
  <c r="M623" i="2"/>
  <c r="L623" i="2"/>
  <c r="O622" i="2"/>
  <c r="M622" i="2"/>
  <c r="L622" i="2"/>
  <c r="O621" i="2"/>
  <c r="M621" i="2"/>
  <c r="L621" i="2"/>
  <c r="O620" i="2"/>
  <c r="M620" i="2"/>
  <c r="L620" i="2"/>
  <c r="O619" i="2"/>
  <c r="M619" i="2"/>
  <c r="L619" i="2"/>
  <c r="O618" i="2"/>
  <c r="M618" i="2"/>
  <c r="L618" i="2"/>
  <c r="O617" i="2"/>
  <c r="M617" i="2"/>
  <c r="L617" i="2"/>
  <c r="O616" i="2"/>
  <c r="M616" i="2"/>
  <c r="L616" i="2"/>
  <c r="O615" i="2"/>
  <c r="M615" i="2"/>
  <c r="L615" i="2"/>
  <c r="O614" i="2"/>
  <c r="M614" i="2"/>
  <c r="L614" i="2"/>
  <c r="O613" i="2"/>
  <c r="M613" i="2"/>
  <c r="L613" i="2"/>
  <c r="O612" i="2"/>
  <c r="M612" i="2"/>
  <c r="L612" i="2"/>
  <c r="O611" i="2"/>
  <c r="M611" i="2"/>
  <c r="L611" i="2"/>
  <c r="O610" i="2"/>
  <c r="M610" i="2"/>
  <c r="L610" i="2"/>
  <c r="O609" i="2"/>
  <c r="M609" i="2"/>
  <c r="L609" i="2"/>
  <c r="O608" i="2"/>
  <c r="M608" i="2"/>
  <c r="L608" i="2"/>
  <c r="O607" i="2"/>
  <c r="M607" i="2"/>
  <c r="L607" i="2"/>
  <c r="O606" i="2"/>
  <c r="M606" i="2"/>
  <c r="L606" i="2"/>
  <c r="O605" i="2"/>
  <c r="M605" i="2"/>
  <c r="L605" i="2"/>
  <c r="O604" i="2"/>
  <c r="M604" i="2"/>
  <c r="L604" i="2"/>
  <c r="O603" i="2"/>
  <c r="M603" i="2"/>
  <c r="L603" i="2"/>
  <c r="O602" i="2"/>
  <c r="M602" i="2"/>
  <c r="L602" i="2"/>
  <c r="O601" i="2"/>
  <c r="M601" i="2"/>
  <c r="L601" i="2"/>
  <c r="O600" i="2"/>
  <c r="M600" i="2"/>
  <c r="L600" i="2"/>
  <c r="O599" i="2"/>
  <c r="M599" i="2"/>
  <c r="L599" i="2"/>
  <c r="O598" i="2"/>
  <c r="M598" i="2"/>
  <c r="L598" i="2"/>
  <c r="O597" i="2"/>
  <c r="M597" i="2"/>
  <c r="L597" i="2"/>
  <c r="O596" i="2"/>
  <c r="M596" i="2"/>
  <c r="L596" i="2"/>
  <c r="O595" i="2"/>
  <c r="M595" i="2"/>
  <c r="L595" i="2"/>
  <c r="O594" i="2"/>
  <c r="M594" i="2"/>
  <c r="L594" i="2"/>
  <c r="O593" i="2"/>
  <c r="M593" i="2"/>
  <c r="L593" i="2"/>
  <c r="O592" i="2"/>
  <c r="M592" i="2"/>
  <c r="L592" i="2"/>
  <c r="O591" i="2"/>
  <c r="M591" i="2"/>
  <c r="L591" i="2"/>
  <c r="O590" i="2"/>
  <c r="M590" i="2"/>
  <c r="L590" i="2"/>
  <c r="O589" i="2"/>
  <c r="M589" i="2"/>
  <c r="L589" i="2"/>
  <c r="O588" i="2"/>
  <c r="M588" i="2"/>
  <c r="L588" i="2"/>
  <c r="O587" i="2"/>
  <c r="M587" i="2"/>
  <c r="L587" i="2"/>
  <c r="O586" i="2"/>
  <c r="M586" i="2"/>
  <c r="L586" i="2"/>
  <c r="O585" i="2"/>
  <c r="M585" i="2"/>
  <c r="L585" i="2"/>
  <c r="O584" i="2"/>
  <c r="M584" i="2"/>
  <c r="L584" i="2"/>
  <c r="O583" i="2"/>
  <c r="M583" i="2"/>
  <c r="L583" i="2"/>
  <c r="O582" i="2"/>
  <c r="M582" i="2"/>
  <c r="L582" i="2"/>
  <c r="O581" i="2"/>
  <c r="M581" i="2"/>
  <c r="L581" i="2"/>
  <c r="O580" i="2"/>
  <c r="M580" i="2"/>
  <c r="L580" i="2"/>
  <c r="O579" i="2"/>
  <c r="M579" i="2"/>
  <c r="L579" i="2"/>
  <c r="O578" i="2"/>
  <c r="M578" i="2"/>
  <c r="L578" i="2"/>
  <c r="O577" i="2"/>
  <c r="M577" i="2"/>
  <c r="L577" i="2"/>
  <c r="O576" i="2"/>
  <c r="M576" i="2"/>
  <c r="L576" i="2"/>
  <c r="O575" i="2"/>
  <c r="M575" i="2"/>
  <c r="L575" i="2"/>
  <c r="O574" i="2"/>
  <c r="M574" i="2"/>
  <c r="L574" i="2"/>
  <c r="O573" i="2"/>
  <c r="M573" i="2"/>
  <c r="L573" i="2"/>
  <c r="O572" i="2"/>
  <c r="M572" i="2"/>
  <c r="L572" i="2"/>
  <c r="O571" i="2"/>
  <c r="M571" i="2"/>
  <c r="L571" i="2"/>
  <c r="O570" i="2"/>
  <c r="M570" i="2"/>
  <c r="L570" i="2"/>
  <c r="O569" i="2"/>
  <c r="M569" i="2"/>
  <c r="L569" i="2"/>
  <c r="O568" i="2"/>
  <c r="M568" i="2"/>
  <c r="L568" i="2"/>
  <c r="O567" i="2"/>
  <c r="M567" i="2"/>
  <c r="L567" i="2"/>
  <c r="O566" i="2"/>
  <c r="M566" i="2"/>
  <c r="L566" i="2"/>
  <c r="O565" i="2"/>
  <c r="M565" i="2"/>
  <c r="L565" i="2"/>
  <c r="O564" i="2"/>
  <c r="M564" i="2"/>
  <c r="L564" i="2"/>
  <c r="O563" i="2"/>
  <c r="M563" i="2"/>
  <c r="L563" i="2"/>
  <c r="O562" i="2"/>
  <c r="M562" i="2"/>
  <c r="L562" i="2"/>
  <c r="O561" i="2"/>
  <c r="M561" i="2"/>
  <c r="L561" i="2"/>
  <c r="O560" i="2"/>
  <c r="M560" i="2"/>
  <c r="L560" i="2"/>
  <c r="O559" i="2"/>
  <c r="M559" i="2"/>
  <c r="L559" i="2"/>
  <c r="O558" i="2"/>
  <c r="M558" i="2"/>
  <c r="L558" i="2"/>
  <c r="O557" i="2"/>
  <c r="M557" i="2"/>
  <c r="L557" i="2"/>
  <c r="O556" i="2"/>
  <c r="M556" i="2"/>
  <c r="L556" i="2"/>
  <c r="O555" i="2"/>
  <c r="M555" i="2"/>
  <c r="L555" i="2"/>
  <c r="O554" i="2"/>
  <c r="M554" i="2"/>
  <c r="L554" i="2"/>
  <c r="O553" i="2"/>
  <c r="M553" i="2"/>
  <c r="L553" i="2"/>
  <c r="O552" i="2"/>
  <c r="M552" i="2"/>
  <c r="L552" i="2"/>
  <c r="O551" i="2"/>
  <c r="M551" i="2"/>
  <c r="L551" i="2"/>
  <c r="O550" i="2"/>
  <c r="M550" i="2"/>
  <c r="L550" i="2"/>
  <c r="O549" i="2"/>
  <c r="M549" i="2"/>
  <c r="L549" i="2"/>
  <c r="O548" i="2"/>
  <c r="M548" i="2"/>
  <c r="L548" i="2"/>
  <c r="O547" i="2"/>
  <c r="M547" i="2"/>
  <c r="L547" i="2"/>
  <c r="O546" i="2"/>
  <c r="M546" i="2"/>
  <c r="L546" i="2"/>
  <c r="O545" i="2"/>
  <c r="M545" i="2"/>
  <c r="L545" i="2"/>
  <c r="O544" i="2"/>
  <c r="M544" i="2"/>
  <c r="L544" i="2"/>
  <c r="O543" i="2"/>
  <c r="M543" i="2"/>
  <c r="L543" i="2"/>
  <c r="O542" i="2"/>
  <c r="M542" i="2"/>
  <c r="L542" i="2"/>
  <c r="O541" i="2"/>
  <c r="M541" i="2"/>
  <c r="L541" i="2"/>
  <c r="O540" i="2"/>
  <c r="M540" i="2"/>
  <c r="L540" i="2"/>
  <c r="O539" i="2"/>
  <c r="M539" i="2"/>
  <c r="L539" i="2"/>
  <c r="O538" i="2"/>
  <c r="M538" i="2"/>
  <c r="L538" i="2"/>
  <c r="O537" i="2"/>
  <c r="M537" i="2"/>
  <c r="L537" i="2"/>
  <c r="O536" i="2"/>
  <c r="M536" i="2"/>
  <c r="L536" i="2"/>
  <c r="O535" i="2"/>
  <c r="M535" i="2"/>
  <c r="L535" i="2"/>
  <c r="O534" i="2"/>
  <c r="O533" i="2"/>
  <c r="O532" i="2"/>
  <c r="O531" i="2"/>
  <c r="O530" i="2"/>
  <c r="O529" i="2"/>
  <c r="O528" i="2"/>
  <c r="O527" i="2"/>
  <c r="O526" i="2"/>
  <c r="M534" i="2"/>
  <c r="M533" i="2"/>
  <c r="M532" i="2"/>
  <c r="M531" i="2"/>
  <c r="M530" i="2"/>
  <c r="M529" i="2"/>
  <c r="M528" i="2"/>
  <c r="M527" i="2"/>
  <c r="M526" i="2"/>
  <c r="L534" i="2"/>
  <c r="L533" i="2"/>
  <c r="L532" i="2"/>
  <c r="L531" i="2"/>
  <c r="L530" i="2"/>
  <c r="L529" i="2"/>
  <c r="L528" i="2"/>
  <c r="L527" i="2"/>
  <c r="L526" i="2"/>
  <c r="O525" i="2"/>
  <c r="M525" i="2"/>
  <c r="L525" i="2"/>
  <c r="O515" i="2"/>
  <c r="M515" i="2"/>
  <c r="L515" i="2"/>
  <c r="O505" i="2"/>
  <c r="L505" i="2"/>
  <c r="M505" i="2"/>
  <c r="A1" i="48" l="1"/>
  <c r="A157" i="4" s="1"/>
  <c r="A1" i="47"/>
  <c r="A146" i="4" s="1"/>
  <c r="A1" i="46"/>
  <c r="A135" i="4" s="1"/>
  <c r="A1" i="45"/>
  <c r="A124" i="4" s="1"/>
  <c r="A1" i="44"/>
  <c r="A113" i="4" s="1"/>
  <c r="A1" i="43"/>
  <c r="A102" i="4" s="1"/>
  <c r="A1" i="42"/>
  <c r="A91" i="4" s="1"/>
  <c r="A1" i="41"/>
  <c r="A80" i="4" s="1"/>
  <c r="A1" i="40"/>
  <c r="A69" i="4" s="1"/>
  <c r="A1" i="39"/>
  <c r="A58" i="4" s="1"/>
  <c r="A1" i="38"/>
  <c r="A47" i="4" s="1"/>
  <c r="A1" i="37"/>
  <c r="A36" i="4" s="1"/>
  <c r="A1" i="36"/>
  <c r="A25" i="4" s="1"/>
  <c r="A1" i="21"/>
  <c r="A14" i="4" s="1"/>
  <c r="A1" i="20"/>
  <c r="A1" i="19"/>
  <c r="A1" i="18"/>
  <c r="A1" i="17"/>
  <c r="A1" i="16"/>
  <c r="A1" i="15"/>
  <c r="A1" i="14"/>
  <c r="A1" i="13"/>
  <c r="A1" i="12"/>
  <c r="A1" i="11"/>
  <c r="A1" i="10"/>
  <c r="A1" i="9"/>
  <c r="A1" i="8"/>
  <c r="A1" i="7"/>
  <c r="Q516" i="2"/>
  <c r="A1" i="6"/>
  <c r="A1" i="5"/>
  <c r="Q506" i="2"/>
  <c r="D282" i="19" l="1"/>
  <c r="D34" i="19"/>
  <c r="D251" i="19"/>
  <c r="D3" i="19"/>
  <c r="D220" i="19"/>
  <c r="D189" i="19"/>
  <c r="D158" i="19"/>
  <c r="D127" i="19"/>
  <c r="D96" i="19"/>
  <c r="D65" i="19"/>
  <c r="D282" i="18"/>
  <c r="D34" i="18"/>
  <c r="D251" i="18"/>
  <c r="D3" i="18"/>
  <c r="D220" i="18"/>
  <c r="D189" i="18"/>
  <c r="D158" i="18"/>
  <c r="D127" i="18"/>
  <c r="D96" i="18"/>
  <c r="D65" i="18"/>
  <c r="D282" i="17"/>
  <c r="D34" i="17"/>
  <c r="D251" i="17"/>
  <c r="D3" i="17"/>
  <c r="D220" i="17"/>
  <c r="D189" i="17"/>
  <c r="D158" i="17"/>
  <c r="D127" i="17"/>
  <c r="D96" i="17"/>
  <c r="D65" i="17"/>
  <c r="D282" i="16"/>
  <c r="D34" i="16"/>
  <c r="D251" i="16"/>
  <c r="D3" i="16"/>
  <c r="D220" i="16"/>
  <c r="D189" i="16"/>
  <c r="D158" i="16"/>
  <c r="D127" i="16"/>
  <c r="D96" i="16"/>
  <c r="D65" i="16"/>
  <c r="D282" i="15"/>
  <c r="D34" i="15"/>
  <c r="D220" i="15"/>
  <c r="D158" i="15"/>
  <c r="D96" i="15"/>
  <c r="D251" i="15"/>
  <c r="D3" i="15"/>
  <c r="D189" i="15"/>
  <c r="D127" i="15"/>
  <c r="D65" i="15"/>
  <c r="D282" i="14"/>
  <c r="D34" i="14"/>
  <c r="D251" i="14"/>
  <c r="D3" i="14"/>
  <c r="D220" i="14"/>
  <c r="D189" i="14"/>
  <c r="D158" i="14"/>
  <c r="D127" i="14"/>
  <c r="D96" i="14"/>
  <c r="D65" i="14"/>
  <c r="D282" i="13"/>
  <c r="D34" i="13"/>
  <c r="D251" i="13"/>
  <c r="D3" i="13"/>
  <c r="D220" i="13"/>
  <c r="D189" i="13"/>
  <c r="D158" i="13"/>
  <c r="D127" i="13"/>
  <c r="D96" i="13"/>
  <c r="D65" i="13"/>
  <c r="D282" i="12"/>
  <c r="D34" i="12"/>
  <c r="D251" i="12"/>
  <c r="D3" i="12"/>
  <c r="D220" i="12"/>
  <c r="D189" i="12"/>
  <c r="D158" i="12"/>
  <c r="D127" i="12"/>
  <c r="D96" i="12"/>
  <c r="D65" i="12"/>
  <c r="D282" i="11"/>
  <c r="D34" i="11"/>
  <c r="D251" i="11"/>
  <c r="D3" i="11"/>
  <c r="D220" i="11"/>
  <c r="D189" i="11"/>
  <c r="D158" i="11"/>
  <c r="D127" i="11"/>
  <c r="D96" i="11"/>
  <c r="D65" i="11"/>
  <c r="D282" i="10"/>
  <c r="D34" i="10"/>
  <c r="D251" i="10"/>
  <c r="D3" i="10"/>
  <c r="D220" i="10"/>
  <c r="D189" i="10"/>
  <c r="D158" i="10"/>
  <c r="D127" i="10"/>
  <c r="D96" i="10"/>
  <c r="D65" i="10"/>
  <c r="D282" i="9"/>
  <c r="D34" i="9"/>
  <c r="D251" i="9"/>
  <c r="D3" i="9"/>
  <c r="D220" i="9"/>
  <c r="D189" i="9"/>
  <c r="D158" i="9"/>
  <c r="D127" i="9"/>
  <c r="D96" i="9"/>
  <c r="D65" i="9"/>
  <c r="D282" i="8"/>
  <c r="D34" i="8"/>
  <c r="D251" i="8"/>
  <c r="D3" i="8"/>
  <c r="D220" i="8"/>
  <c r="D189" i="8"/>
  <c r="D158" i="8"/>
  <c r="D127" i="8"/>
  <c r="D96" i="8"/>
  <c r="D65" i="8"/>
  <c r="D3" i="7"/>
  <c r="D282" i="7"/>
  <c r="D34" i="7"/>
  <c r="D251" i="7"/>
  <c r="D220" i="7"/>
  <c r="D189" i="7"/>
  <c r="D158" i="7"/>
  <c r="D127" i="7"/>
  <c r="D96" i="7"/>
  <c r="D65" i="7"/>
  <c r="D3" i="6"/>
  <c r="D282" i="6"/>
  <c r="D34" i="6"/>
  <c r="D251" i="6"/>
  <c r="D220" i="6"/>
  <c r="D189" i="6"/>
  <c r="D158" i="6"/>
  <c r="D127" i="6"/>
  <c r="D96" i="6"/>
  <c r="D65" i="6"/>
  <c r="D251" i="5"/>
  <c r="D282" i="5"/>
  <c r="D189" i="5"/>
  <c r="D220" i="5"/>
  <c r="D127" i="5"/>
  <c r="D158" i="5"/>
  <c r="D65" i="5"/>
  <c r="D96" i="5"/>
  <c r="D3" i="5"/>
  <c r="D34" i="5"/>
  <c r="O506" i="2"/>
  <c r="M506" i="2"/>
  <c r="L506" i="2"/>
  <c r="Q517" i="2"/>
  <c r="O516" i="2"/>
  <c r="L516" i="2"/>
  <c r="M516" i="2"/>
  <c r="A3" i="4"/>
  <c r="E645" i="2"/>
  <c r="A157" i="3"/>
  <c r="E635" i="2"/>
  <c r="A146" i="3"/>
  <c r="E625" i="2"/>
  <c r="A135" i="3"/>
  <c r="E624" i="2"/>
  <c r="A124" i="3"/>
  <c r="E605" i="2"/>
  <c r="A113" i="3"/>
  <c r="E595" i="2"/>
  <c r="A102" i="3"/>
  <c r="E585" i="2"/>
  <c r="A91" i="3"/>
  <c r="E575" i="2"/>
  <c r="A80" i="3"/>
  <c r="E565" i="2"/>
  <c r="A69" i="3"/>
  <c r="E555" i="2"/>
  <c r="A58" i="3"/>
  <c r="E545" i="2"/>
  <c r="A47" i="3"/>
  <c r="E535" i="2"/>
  <c r="A36" i="3"/>
  <c r="E525" i="2"/>
  <c r="A25" i="3"/>
  <c r="A3" i="3"/>
  <c r="E515" i="2"/>
  <c r="A14" i="3"/>
  <c r="E537" i="2"/>
  <c r="E538" i="2"/>
  <c r="E539" i="2"/>
  <c r="E540" i="2"/>
  <c r="E548" i="2"/>
  <c r="E541" i="2"/>
  <c r="E549" i="2"/>
  <c r="E542" i="2"/>
  <c r="E550" i="2"/>
  <c r="E543" i="2"/>
  <c r="E536" i="2"/>
  <c r="E544" i="2"/>
  <c r="E551" i="2"/>
  <c r="E547" i="2"/>
  <c r="E553" i="2"/>
  <c r="E552" i="2"/>
  <c r="E546" i="2"/>
  <c r="E554" i="2"/>
  <c r="E557" i="2"/>
  <c r="E568" i="2"/>
  <c r="E560" i="2"/>
  <c r="E569" i="2"/>
  <c r="E561" i="2"/>
  <c r="E570" i="2"/>
  <c r="E562" i="2"/>
  <c r="E558" i="2"/>
  <c r="E567" i="2"/>
  <c r="E559" i="2"/>
  <c r="E572" i="2"/>
  <c r="E563" i="2"/>
  <c r="E556" i="2"/>
  <c r="E564" i="2"/>
  <c r="E587" i="2"/>
  <c r="E571" i="2"/>
  <c r="E577" i="2"/>
  <c r="E578" i="2"/>
  <c r="E573" i="2"/>
  <c r="E566" i="2"/>
  <c r="E574" i="2"/>
  <c r="E589" i="2"/>
  <c r="E581" i="2"/>
  <c r="E588" i="2"/>
  <c r="E580" i="2"/>
  <c r="E590" i="2"/>
  <c r="E582" i="2"/>
  <c r="E591" i="2"/>
  <c r="E583" i="2"/>
  <c r="E579" i="2"/>
  <c r="E576" i="2"/>
  <c r="E584" i="2"/>
  <c r="E607" i="2"/>
  <c r="E592" i="2"/>
  <c r="E608" i="2"/>
  <c r="E593" i="2"/>
  <c r="E586" i="2"/>
  <c r="E594" i="2"/>
  <c r="E611" i="2"/>
  <c r="E612" i="2"/>
  <c r="E613" i="2"/>
  <c r="E609" i="2"/>
  <c r="E610" i="2"/>
  <c r="E606" i="2"/>
  <c r="E614" i="2"/>
  <c r="E619" i="2"/>
  <c r="E628" i="2"/>
  <c r="E622" i="2"/>
  <c r="E618" i="2"/>
  <c r="E615" i="2"/>
  <c r="E623" i="2"/>
  <c r="E617" i="2"/>
  <c r="E620" i="2"/>
  <c r="E627" i="2"/>
  <c r="E621" i="2"/>
  <c r="E616" i="2"/>
  <c r="E629" i="2"/>
  <c r="E630" i="2"/>
  <c r="E631" i="2"/>
  <c r="E632" i="2"/>
  <c r="E633" i="2"/>
  <c r="E626" i="2"/>
  <c r="E634" i="2"/>
  <c r="E650" i="2"/>
  <c r="E640" i="2"/>
  <c r="E651" i="2"/>
  <c r="E641" i="2"/>
  <c r="E652" i="2"/>
  <c r="E642" i="2"/>
  <c r="E649" i="2"/>
  <c r="E639" i="2"/>
  <c r="E653" i="2"/>
  <c r="E643" i="2"/>
  <c r="E637" i="2"/>
  <c r="E648" i="2"/>
  <c r="E638" i="2"/>
  <c r="E636" i="2"/>
  <c r="E644" i="2"/>
  <c r="E647" i="2"/>
  <c r="E646" i="2"/>
  <c r="E654" i="2"/>
  <c r="E603" i="2"/>
  <c r="E600" i="2"/>
  <c r="E601" i="2"/>
  <c r="E602" i="2"/>
  <c r="E596" i="2"/>
  <c r="E604" i="2"/>
  <c r="E599" i="2"/>
  <c r="E597" i="2"/>
  <c r="E598" i="2"/>
  <c r="E531" i="2"/>
  <c r="E527" i="2"/>
  <c r="E528" i="2"/>
  <c r="E529" i="2"/>
  <c r="E532" i="2"/>
  <c r="E530" i="2"/>
  <c r="E533" i="2"/>
  <c r="E526" i="2"/>
  <c r="E534" i="2"/>
  <c r="E520" i="2"/>
  <c r="E521" i="2"/>
  <c r="E517" i="2"/>
  <c r="E522" i="2"/>
  <c r="E523" i="2"/>
  <c r="E518" i="2"/>
  <c r="E519" i="2"/>
  <c r="E516" i="2"/>
  <c r="E524" i="2"/>
  <c r="Q507" i="2"/>
  <c r="E513" i="2"/>
  <c r="E508" i="2"/>
  <c r="E512" i="2"/>
  <c r="E511" i="2"/>
  <c r="E510" i="2"/>
  <c r="E509" i="2"/>
  <c r="E507" i="2"/>
  <c r="E514" i="2"/>
  <c r="E506" i="2"/>
  <c r="E505" i="2"/>
  <c r="Q508" i="2" l="1"/>
  <c r="L507" i="2"/>
  <c r="O507" i="2"/>
  <c r="M507" i="2"/>
  <c r="Q518" i="2"/>
  <c r="M517" i="2"/>
  <c r="O517" i="2"/>
  <c r="L517" i="2"/>
  <c r="P13" i="35"/>
  <c r="P12" i="35"/>
  <c r="P11" i="35"/>
  <c r="P10" i="35"/>
  <c r="P9" i="35"/>
  <c r="P8" i="35"/>
  <c r="P7" i="35"/>
  <c r="P6" i="35"/>
  <c r="P5" i="35"/>
  <c r="P4" i="35"/>
  <c r="P3" i="35"/>
  <c r="P2" i="35"/>
  <c r="L2" i="35"/>
  <c r="I255" i="48"/>
  <c r="H255" i="48"/>
  <c r="B254" i="48"/>
  <c r="B253" i="48"/>
  <c r="B252" i="48"/>
  <c r="D252" i="48" s="1"/>
  <c r="B251" i="48"/>
  <c r="B250" i="48"/>
  <c r="B249" i="48"/>
  <c r="G249" i="48" s="1"/>
  <c r="H249" i="48" s="1"/>
  <c r="I249" i="48" s="1"/>
  <c r="B248" i="48"/>
  <c r="B247" i="48"/>
  <c r="B246" i="48"/>
  <c r="D246" i="48" s="1"/>
  <c r="B245" i="48"/>
  <c r="B244" i="48"/>
  <c r="D244" i="48" s="1"/>
  <c r="B243" i="48"/>
  <c r="B242" i="48"/>
  <c r="D242" i="48" s="1"/>
  <c r="B241" i="48"/>
  <c r="B240" i="48"/>
  <c r="I229" i="48"/>
  <c r="H229" i="48"/>
  <c r="B228" i="48"/>
  <c r="B227" i="48"/>
  <c r="B226" i="48"/>
  <c r="B225" i="48"/>
  <c r="D225" i="48" s="1"/>
  <c r="B224" i="48"/>
  <c r="F224" i="48" s="1"/>
  <c r="B223" i="48"/>
  <c r="B222" i="48"/>
  <c r="D222" i="48" s="1"/>
  <c r="B221" i="48"/>
  <c r="D221" i="48" s="1"/>
  <c r="B220" i="48"/>
  <c r="D220" i="48" s="1"/>
  <c r="B219" i="48"/>
  <c r="F219" i="48" s="1"/>
  <c r="B218" i="48"/>
  <c r="B217" i="48"/>
  <c r="B216" i="48"/>
  <c r="D216" i="48" s="1"/>
  <c r="B215" i="48"/>
  <c r="B214" i="48"/>
  <c r="D214" i="48" s="1"/>
  <c r="I203" i="48"/>
  <c r="H203" i="48"/>
  <c r="B202" i="48"/>
  <c r="F202" i="48" s="1"/>
  <c r="B201" i="48"/>
  <c r="D201" i="48" s="1"/>
  <c r="B200" i="48"/>
  <c r="G200" i="48" s="1"/>
  <c r="H200" i="48" s="1"/>
  <c r="I200" i="48" s="1"/>
  <c r="B199" i="48"/>
  <c r="D199" i="48" s="1"/>
  <c r="B198" i="48"/>
  <c r="B197" i="48"/>
  <c r="B196" i="48"/>
  <c r="D196" i="48" s="1"/>
  <c r="B195" i="48"/>
  <c r="D195" i="48" s="1"/>
  <c r="B194" i="48"/>
  <c r="B193" i="48"/>
  <c r="D193" i="48" s="1"/>
  <c r="B192" i="48"/>
  <c r="B191" i="48"/>
  <c r="D191" i="48" s="1"/>
  <c r="B190" i="48"/>
  <c r="B189" i="48"/>
  <c r="D189" i="48" s="1"/>
  <c r="B188" i="48"/>
  <c r="I177" i="48"/>
  <c r="H177" i="48"/>
  <c r="B176" i="48"/>
  <c r="D176" i="48" s="1"/>
  <c r="B175" i="48"/>
  <c r="D175" i="48" s="1"/>
  <c r="B174" i="48"/>
  <c r="B173" i="48"/>
  <c r="B172" i="48"/>
  <c r="B171" i="48"/>
  <c r="F171" i="48" s="1"/>
  <c r="B170" i="48"/>
  <c r="D170" i="48" s="1"/>
  <c r="B169" i="48"/>
  <c r="D169" i="48" s="1"/>
  <c r="B168" i="48"/>
  <c r="D168" i="48" s="1"/>
  <c r="B167" i="48"/>
  <c r="D167" i="48" s="1"/>
  <c r="B166" i="48"/>
  <c r="B165" i="48"/>
  <c r="B164" i="48"/>
  <c r="G163" i="48"/>
  <c r="H163" i="48" s="1"/>
  <c r="I163" i="48" s="1"/>
  <c r="B163" i="48"/>
  <c r="D163" i="48" s="1"/>
  <c r="B162" i="48"/>
  <c r="I151" i="48"/>
  <c r="H151" i="48"/>
  <c r="B150" i="48"/>
  <c r="D150" i="48" s="1"/>
  <c r="B149" i="48"/>
  <c r="B148" i="48"/>
  <c r="B147" i="48"/>
  <c r="D147" i="48" s="1"/>
  <c r="B146" i="48"/>
  <c r="D146" i="48" s="1"/>
  <c r="B145" i="48"/>
  <c r="D145" i="48" s="1"/>
  <c r="B144" i="48"/>
  <c r="D144" i="48" s="1"/>
  <c r="B143" i="48"/>
  <c r="B142" i="48"/>
  <c r="D142" i="48" s="1"/>
  <c r="B141" i="48"/>
  <c r="B140" i="48"/>
  <c r="B139" i="48"/>
  <c r="F139" i="48" s="1"/>
  <c r="B138" i="48"/>
  <c r="D138" i="48" s="1"/>
  <c r="B137" i="48"/>
  <c r="G137" i="48" s="1"/>
  <c r="H137" i="48" s="1"/>
  <c r="I137" i="48" s="1"/>
  <c r="B136" i="48"/>
  <c r="D136" i="48" s="1"/>
  <c r="I125" i="48"/>
  <c r="H125" i="48"/>
  <c r="B124" i="48"/>
  <c r="F124" i="48" s="1"/>
  <c r="B123" i="48"/>
  <c r="D123" i="48" s="1"/>
  <c r="B122" i="48"/>
  <c r="B121" i="48"/>
  <c r="D121" i="48" s="1"/>
  <c r="B120" i="48"/>
  <c r="B119" i="48"/>
  <c r="B118" i="48"/>
  <c r="B117" i="48"/>
  <c r="G117" i="48" s="1"/>
  <c r="H117" i="48" s="1"/>
  <c r="I117" i="48" s="1"/>
  <c r="B116" i="48"/>
  <c r="B115" i="48"/>
  <c r="B114" i="48"/>
  <c r="D114" i="48" s="1"/>
  <c r="B113" i="48"/>
  <c r="B112" i="48"/>
  <c r="D112" i="48" s="1"/>
  <c r="B111" i="48"/>
  <c r="B110" i="48"/>
  <c r="I99" i="48"/>
  <c r="H99" i="48"/>
  <c r="B98" i="48"/>
  <c r="B97" i="48"/>
  <c r="D97" i="48" s="1"/>
  <c r="B96" i="48"/>
  <c r="B95" i="48"/>
  <c r="B94" i="48"/>
  <c r="D94" i="48" s="1"/>
  <c r="B93" i="48"/>
  <c r="D93" i="48" s="1"/>
  <c r="B92" i="48"/>
  <c r="B91" i="48"/>
  <c r="D91" i="48" s="1"/>
  <c r="B90" i="48"/>
  <c r="B89" i="48"/>
  <c r="B88" i="48"/>
  <c r="B87" i="48"/>
  <c r="B86" i="48"/>
  <c r="G86" i="48" s="1"/>
  <c r="H86" i="48" s="1"/>
  <c r="I86" i="48" s="1"/>
  <c r="B85" i="48"/>
  <c r="D85" i="48" s="1"/>
  <c r="B84" i="48"/>
  <c r="G84" i="48" s="1"/>
  <c r="H84" i="48" s="1"/>
  <c r="I84" i="48" s="1"/>
  <c r="I73" i="48"/>
  <c r="H73" i="48"/>
  <c r="B72" i="48"/>
  <c r="B71" i="48"/>
  <c r="B70" i="48"/>
  <c r="G70" i="48" s="1"/>
  <c r="H70" i="48" s="1"/>
  <c r="I70" i="48" s="1"/>
  <c r="B69" i="48"/>
  <c r="B68" i="48"/>
  <c r="B67" i="48"/>
  <c r="B66" i="48"/>
  <c r="G66" i="48" s="1"/>
  <c r="H66" i="48" s="1"/>
  <c r="I66" i="48" s="1"/>
  <c r="B65" i="48"/>
  <c r="D65" i="48" s="1"/>
  <c r="B64" i="48"/>
  <c r="B63" i="48"/>
  <c r="B62" i="48"/>
  <c r="B61" i="48"/>
  <c r="B60" i="48"/>
  <c r="B59" i="48"/>
  <c r="D59" i="48" s="1"/>
  <c r="B58" i="48"/>
  <c r="I47" i="48"/>
  <c r="H47" i="48"/>
  <c r="B46" i="48"/>
  <c r="D46" i="48" s="1"/>
  <c r="B45" i="48"/>
  <c r="G45" i="48" s="1"/>
  <c r="H45" i="48" s="1"/>
  <c r="I45" i="48" s="1"/>
  <c r="B44" i="48"/>
  <c r="D44" i="48" s="1"/>
  <c r="B43" i="48"/>
  <c r="B42" i="48"/>
  <c r="B41" i="48"/>
  <c r="B40" i="48"/>
  <c r="D40" i="48" s="1"/>
  <c r="B39" i="48"/>
  <c r="D39" i="48" s="1"/>
  <c r="B38" i="48"/>
  <c r="D38" i="48" s="1"/>
  <c r="B37" i="48"/>
  <c r="G37" i="48" s="1"/>
  <c r="H37" i="48" s="1"/>
  <c r="I37" i="48" s="1"/>
  <c r="B36" i="48"/>
  <c r="B35" i="48"/>
  <c r="D35" i="48" s="1"/>
  <c r="B34" i="48"/>
  <c r="B33" i="48"/>
  <c r="G33" i="48" s="1"/>
  <c r="H33" i="48" s="1"/>
  <c r="I33" i="48" s="1"/>
  <c r="B32" i="48"/>
  <c r="D32" i="48" s="1"/>
  <c r="I21" i="48"/>
  <c r="H21" i="48"/>
  <c r="J21" i="48" s="1"/>
  <c r="B20" i="48"/>
  <c r="B19" i="48"/>
  <c r="B18" i="48"/>
  <c r="B17" i="48"/>
  <c r="B16" i="48"/>
  <c r="B15" i="48"/>
  <c r="D15" i="48" s="1"/>
  <c r="B14" i="48"/>
  <c r="B13" i="48"/>
  <c r="F13" i="48" s="1"/>
  <c r="B12" i="48"/>
  <c r="G12" i="48" s="1"/>
  <c r="H12" i="48" s="1"/>
  <c r="I12" i="48" s="1"/>
  <c r="B11" i="48"/>
  <c r="B10" i="48"/>
  <c r="G10" i="48" s="1"/>
  <c r="H10" i="48" s="1"/>
  <c r="I10" i="48" s="1"/>
  <c r="B9" i="48"/>
  <c r="D9" i="48" s="1"/>
  <c r="B8" i="48"/>
  <c r="G8" i="48" s="1"/>
  <c r="H8" i="48" s="1"/>
  <c r="I8" i="48" s="1"/>
  <c r="B7" i="48"/>
  <c r="D7" i="48" s="1"/>
  <c r="B6" i="48"/>
  <c r="G6" i="48" s="1"/>
  <c r="H6" i="48" s="1"/>
  <c r="I255" i="47"/>
  <c r="H255" i="47"/>
  <c r="B254" i="47"/>
  <c r="B253" i="47"/>
  <c r="B252" i="47"/>
  <c r="D252" i="47" s="1"/>
  <c r="B251" i="47"/>
  <c r="B250" i="47"/>
  <c r="B249" i="47"/>
  <c r="B248" i="47"/>
  <c r="G248" i="47" s="1"/>
  <c r="H248" i="47" s="1"/>
  <c r="I248" i="47" s="1"/>
  <c r="B247" i="47"/>
  <c r="B246" i="47"/>
  <c r="B245" i="47"/>
  <c r="B244" i="47"/>
  <c r="B243" i="47"/>
  <c r="D243" i="47" s="1"/>
  <c r="B242" i="47"/>
  <c r="G242" i="47" s="1"/>
  <c r="H242" i="47" s="1"/>
  <c r="I242" i="47" s="1"/>
  <c r="B241" i="47"/>
  <c r="B240" i="47"/>
  <c r="D240" i="47" s="1"/>
  <c r="I229" i="47"/>
  <c r="H229" i="47"/>
  <c r="B228" i="47"/>
  <c r="B227" i="47"/>
  <c r="G227" i="47" s="1"/>
  <c r="H227" i="47" s="1"/>
  <c r="I227" i="47" s="1"/>
  <c r="B226" i="47"/>
  <c r="B225" i="47"/>
  <c r="B224" i="47"/>
  <c r="D224" i="47" s="1"/>
  <c r="B223" i="47"/>
  <c r="G223" i="47" s="1"/>
  <c r="H223" i="47" s="1"/>
  <c r="I223" i="47" s="1"/>
  <c r="B222" i="47"/>
  <c r="D222" i="47" s="1"/>
  <c r="B221" i="47"/>
  <c r="B220" i="47"/>
  <c r="B219" i="47"/>
  <c r="G219" i="47" s="1"/>
  <c r="H219" i="47" s="1"/>
  <c r="I219" i="47" s="1"/>
  <c r="B218" i="47"/>
  <c r="B217" i="47"/>
  <c r="B216" i="47"/>
  <c r="D216" i="47" s="1"/>
  <c r="B215" i="47"/>
  <c r="G215" i="47" s="1"/>
  <c r="H215" i="47" s="1"/>
  <c r="I215" i="47" s="1"/>
  <c r="B214" i="47"/>
  <c r="G214" i="47" s="1"/>
  <c r="H214" i="47" s="1"/>
  <c r="I214" i="47" s="1"/>
  <c r="I203" i="47"/>
  <c r="H203" i="47"/>
  <c r="B202" i="47"/>
  <c r="G202" i="47" s="1"/>
  <c r="H202" i="47" s="1"/>
  <c r="I202" i="47" s="1"/>
  <c r="B201" i="47"/>
  <c r="B200" i="47"/>
  <c r="G200" i="47" s="1"/>
  <c r="H200" i="47" s="1"/>
  <c r="I200" i="47" s="1"/>
  <c r="B199" i="47"/>
  <c r="B198" i="47"/>
  <c r="D198" i="47" s="1"/>
  <c r="B197" i="47"/>
  <c r="B196" i="47"/>
  <c r="B195" i="47"/>
  <c r="D195" i="47" s="1"/>
  <c r="B194" i="47"/>
  <c r="G194" i="47" s="1"/>
  <c r="H194" i="47" s="1"/>
  <c r="I194" i="47" s="1"/>
  <c r="B193" i="47"/>
  <c r="D193" i="47" s="1"/>
  <c r="B192" i="47"/>
  <c r="D192" i="47" s="1"/>
  <c r="B191" i="47"/>
  <c r="D191" i="47" s="1"/>
  <c r="B190" i="47"/>
  <c r="B189" i="47"/>
  <c r="B188" i="47"/>
  <c r="I177" i="47"/>
  <c r="H177" i="47"/>
  <c r="B176" i="47"/>
  <c r="B175" i="47"/>
  <c r="B174" i="47"/>
  <c r="G174" i="47" s="1"/>
  <c r="H174" i="47" s="1"/>
  <c r="I174" i="47" s="1"/>
  <c r="B173" i="47"/>
  <c r="B172" i="47"/>
  <c r="B171" i="47"/>
  <c r="F171" i="47" s="1"/>
  <c r="B170" i="47"/>
  <c r="B169" i="47"/>
  <c r="B168" i="47"/>
  <c r="F168" i="47" s="1"/>
  <c r="B167" i="47"/>
  <c r="B166" i="47"/>
  <c r="D166" i="47" s="1"/>
  <c r="B165" i="47"/>
  <c r="B164" i="47"/>
  <c r="B163" i="47"/>
  <c r="D163" i="47" s="1"/>
  <c r="B162" i="47"/>
  <c r="D162" i="47" s="1"/>
  <c r="I151" i="47"/>
  <c r="H151" i="47"/>
  <c r="B150" i="47"/>
  <c r="G150" i="47" s="1"/>
  <c r="H150" i="47" s="1"/>
  <c r="I150" i="47" s="1"/>
  <c r="B149" i="47"/>
  <c r="G149" i="47" s="1"/>
  <c r="H149" i="47" s="1"/>
  <c r="I149" i="47" s="1"/>
  <c r="B148" i="47"/>
  <c r="B147" i="47"/>
  <c r="G147" i="47" s="1"/>
  <c r="H147" i="47" s="1"/>
  <c r="I147" i="47" s="1"/>
  <c r="B146" i="47"/>
  <c r="B145" i="47"/>
  <c r="G145" i="47" s="1"/>
  <c r="H145" i="47" s="1"/>
  <c r="I145" i="47" s="1"/>
  <c r="B144" i="47"/>
  <c r="G144" i="47" s="1"/>
  <c r="H144" i="47" s="1"/>
  <c r="I144" i="47" s="1"/>
  <c r="B143" i="47"/>
  <c r="G143" i="47" s="1"/>
  <c r="H143" i="47" s="1"/>
  <c r="I143" i="47" s="1"/>
  <c r="B142" i="47"/>
  <c r="B141" i="47"/>
  <c r="D141" i="47" s="1"/>
  <c r="B140" i="47"/>
  <c r="G140" i="47" s="1"/>
  <c r="H140" i="47" s="1"/>
  <c r="I140" i="47" s="1"/>
  <c r="B139" i="47"/>
  <c r="B138" i="47"/>
  <c r="D138" i="47" s="1"/>
  <c r="B137" i="47"/>
  <c r="B136" i="47"/>
  <c r="G136" i="47" s="1"/>
  <c r="H136" i="47" s="1"/>
  <c r="I136" i="47" s="1"/>
  <c r="I125" i="47"/>
  <c r="H125" i="47"/>
  <c r="B124" i="47"/>
  <c r="D124" i="47" s="1"/>
  <c r="B123" i="47"/>
  <c r="B122" i="47"/>
  <c r="D122" i="47" s="1"/>
  <c r="B121" i="47"/>
  <c r="B120" i="47"/>
  <c r="D120" i="47" s="1"/>
  <c r="B119" i="47"/>
  <c r="B118" i="47"/>
  <c r="B117" i="47"/>
  <c r="F117" i="47" s="1"/>
  <c r="B116" i="47"/>
  <c r="D116" i="47" s="1"/>
  <c r="B115" i="47"/>
  <c r="D115" i="47" s="1"/>
  <c r="B114" i="47"/>
  <c r="D114" i="47" s="1"/>
  <c r="B113" i="47"/>
  <c r="B112" i="47"/>
  <c r="D112" i="47" s="1"/>
  <c r="B111" i="47"/>
  <c r="B110" i="47"/>
  <c r="I99" i="47"/>
  <c r="H99" i="47"/>
  <c r="B98" i="47"/>
  <c r="B97" i="47"/>
  <c r="B96" i="47"/>
  <c r="B95" i="47"/>
  <c r="B94" i="47"/>
  <c r="B93" i="47"/>
  <c r="G93" i="47" s="1"/>
  <c r="H93" i="47" s="1"/>
  <c r="I93" i="47" s="1"/>
  <c r="B92" i="47"/>
  <c r="B91" i="47"/>
  <c r="G91" i="47" s="1"/>
  <c r="H91" i="47" s="1"/>
  <c r="I91" i="47" s="1"/>
  <c r="B90" i="47"/>
  <c r="B89" i="47"/>
  <c r="D89" i="47" s="1"/>
  <c r="B88" i="47"/>
  <c r="D88" i="47" s="1"/>
  <c r="B87" i="47"/>
  <c r="G87" i="47" s="1"/>
  <c r="H87" i="47" s="1"/>
  <c r="I87" i="47" s="1"/>
  <c r="B86" i="47"/>
  <c r="G86" i="47" s="1"/>
  <c r="H86" i="47" s="1"/>
  <c r="I86" i="47" s="1"/>
  <c r="B85" i="47"/>
  <c r="B84" i="47"/>
  <c r="I73" i="47"/>
  <c r="H73" i="47"/>
  <c r="B72" i="47"/>
  <c r="D72" i="47" s="1"/>
  <c r="B71" i="47"/>
  <c r="D71" i="47" s="1"/>
  <c r="B70" i="47"/>
  <c r="B69" i="47"/>
  <c r="D69" i="47" s="1"/>
  <c r="B68" i="47"/>
  <c r="G68" i="47" s="1"/>
  <c r="H68" i="47" s="1"/>
  <c r="I68" i="47" s="1"/>
  <c r="B67" i="47"/>
  <c r="B66" i="47"/>
  <c r="F66" i="47" s="1"/>
  <c r="B65" i="47"/>
  <c r="B64" i="47"/>
  <c r="F64" i="47" s="1"/>
  <c r="B63" i="47"/>
  <c r="D63" i="47" s="1"/>
  <c r="B62" i="47"/>
  <c r="G62" i="47" s="1"/>
  <c r="H62" i="47" s="1"/>
  <c r="I62" i="47" s="1"/>
  <c r="B61" i="47"/>
  <c r="D61" i="47" s="1"/>
  <c r="B60" i="47"/>
  <c r="B59" i="47"/>
  <c r="D59" i="47" s="1"/>
  <c r="B58" i="47"/>
  <c r="G58" i="47" s="1"/>
  <c r="H58" i="47" s="1"/>
  <c r="I47" i="47"/>
  <c r="H47" i="47"/>
  <c r="B46" i="47"/>
  <c r="B45" i="47"/>
  <c r="D45" i="47" s="1"/>
  <c r="B44" i="47"/>
  <c r="B43" i="47"/>
  <c r="B42" i="47"/>
  <c r="G42" i="47" s="1"/>
  <c r="H42" i="47" s="1"/>
  <c r="I42" i="47" s="1"/>
  <c r="B41" i="47"/>
  <c r="G41" i="47" s="1"/>
  <c r="H41" i="47" s="1"/>
  <c r="I41" i="47" s="1"/>
  <c r="B40" i="47"/>
  <c r="G40" i="47" s="1"/>
  <c r="H40" i="47" s="1"/>
  <c r="I40" i="47" s="1"/>
  <c r="B39" i="47"/>
  <c r="B38" i="47"/>
  <c r="B37" i="47"/>
  <c r="D37" i="47" s="1"/>
  <c r="B36" i="47"/>
  <c r="B35" i="47"/>
  <c r="B34" i="47"/>
  <c r="G34" i="47" s="1"/>
  <c r="H34" i="47" s="1"/>
  <c r="B33" i="47"/>
  <c r="B32" i="47"/>
  <c r="I21" i="47"/>
  <c r="H21" i="47"/>
  <c r="J21" i="47" s="1"/>
  <c r="B20" i="47"/>
  <c r="B19" i="47"/>
  <c r="D19" i="47" s="1"/>
  <c r="B18" i="47"/>
  <c r="B17" i="47"/>
  <c r="B16" i="47"/>
  <c r="B15" i="47"/>
  <c r="B14" i="47"/>
  <c r="G14" i="47" s="1"/>
  <c r="H14" i="47" s="1"/>
  <c r="I14" i="47" s="1"/>
  <c r="B13" i="47"/>
  <c r="B12" i="47"/>
  <c r="B11" i="47"/>
  <c r="D11" i="47" s="1"/>
  <c r="B10" i="47"/>
  <c r="B9" i="47"/>
  <c r="F9" i="47" s="1"/>
  <c r="B8" i="47"/>
  <c r="B7" i="47"/>
  <c r="B6" i="47"/>
  <c r="I255" i="46"/>
  <c r="H255" i="46"/>
  <c r="B254" i="46"/>
  <c r="B253" i="46"/>
  <c r="B252" i="46"/>
  <c r="B251" i="46"/>
  <c r="B250" i="46"/>
  <c r="B249" i="46"/>
  <c r="B248" i="46"/>
  <c r="B247" i="46"/>
  <c r="F247" i="46" s="1"/>
  <c r="B246" i="46"/>
  <c r="B245" i="46"/>
  <c r="B244" i="46"/>
  <c r="B243" i="46"/>
  <c r="D243" i="46" s="1"/>
  <c r="B242" i="46"/>
  <c r="B241" i="46"/>
  <c r="D241" i="46" s="1"/>
  <c r="B240" i="46"/>
  <c r="F240" i="46" s="1"/>
  <c r="I229" i="46"/>
  <c r="H229" i="46"/>
  <c r="B228" i="46"/>
  <c r="B227" i="46"/>
  <c r="G227" i="46" s="1"/>
  <c r="H227" i="46" s="1"/>
  <c r="I227" i="46" s="1"/>
  <c r="B226" i="46"/>
  <c r="B225" i="46"/>
  <c r="B224" i="46"/>
  <c r="D224" i="46" s="1"/>
  <c r="B223" i="46"/>
  <c r="D223" i="46" s="1"/>
  <c r="B222" i="46"/>
  <c r="B221" i="46"/>
  <c r="G221" i="46" s="1"/>
  <c r="H221" i="46" s="1"/>
  <c r="I221" i="46" s="1"/>
  <c r="B220" i="46"/>
  <c r="B219" i="46"/>
  <c r="B218" i="46"/>
  <c r="B217" i="46"/>
  <c r="B216" i="46"/>
  <c r="D216" i="46" s="1"/>
  <c r="B215" i="46"/>
  <c r="B214" i="46"/>
  <c r="F214" i="46" s="1"/>
  <c r="I203" i="46"/>
  <c r="H203" i="46"/>
  <c r="B202" i="46"/>
  <c r="B201" i="46"/>
  <c r="B200" i="46"/>
  <c r="B199" i="46"/>
  <c r="F199" i="46" s="1"/>
  <c r="B198" i="46"/>
  <c r="D198" i="46" s="1"/>
  <c r="B197" i="46"/>
  <c r="B196" i="46"/>
  <c r="D196" i="46" s="1"/>
  <c r="B195" i="46"/>
  <c r="F195" i="46" s="1"/>
  <c r="B194" i="46"/>
  <c r="B193" i="46"/>
  <c r="F193" i="46" s="1"/>
  <c r="B192" i="46"/>
  <c r="B191" i="46"/>
  <c r="B190" i="46"/>
  <c r="G190" i="46" s="1"/>
  <c r="H190" i="46" s="1"/>
  <c r="I190" i="46" s="1"/>
  <c r="B189" i="46"/>
  <c r="B188" i="46"/>
  <c r="I177" i="46"/>
  <c r="H177" i="46"/>
  <c r="B176" i="46"/>
  <c r="B175" i="46"/>
  <c r="B174" i="46"/>
  <c r="G174" i="46" s="1"/>
  <c r="H174" i="46" s="1"/>
  <c r="I174" i="46" s="1"/>
  <c r="B173" i="46"/>
  <c r="D173" i="46" s="1"/>
  <c r="B172" i="46"/>
  <c r="G172" i="46" s="1"/>
  <c r="H172" i="46" s="1"/>
  <c r="I172" i="46" s="1"/>
  <c r="B171" i="46"/>
  <c r="G171" i="46" s="1"/>
  <c r="H171" i="46" s="1"/>
  <c r="I171" i="46" s="1"/>
  <c r="B170" i="46"/>
  <c r="G170" i="46" s="1"/>
  <c r="H170" i="46" s="1"/>
  <c r="I170" i="46" s="1"/>
  <c r="B169" i="46"/>
  <c r="B168" i="46"/>
  <c r="D168" i="46" s="1"/>
  <c r="B167" i="46"/>
  <c r="B166" i="46"/>
  <c r="D166" i="46" s="1"/>
  <c r="B165" i="46"/>
  <c r="B164" i="46"/>
  <c r="B163" i="46"/>
  <c r="D163" i="46" s="1"/>
  <c r="B162" i="46"/>
  <c r="G162" i="46" s="1"/>
  <c r="H162" i="46" s="1"/>
  <c r="I151" i="46"/>
  <c r="H151" i="46"/>
  <c r="B150" i="46"/>
  <c r="B149" i="46"/>
  <c r="F149" i="46" s="1"/>
  <c r="B148" i="46"/>
  <c r="B147" i="46"/>
  <c r="D147" i="46" s="1"/>
  <c r="B146" i="46"/>
  <c r="B145" i="46"/>
  <c r="B144" i="46"/>
  <c r="B143" i="46"/>
  <c r="D143" i="46" s="1"/>
  <c r="B142" i="46"/>
  <c r="B141" i="46"/>
  <c r="B140" i="46"/>
  <c r="B139" i="46"/>
  <c r="B138" i="46"/>
  <c r="B137" i="46"/>
  <c r="G137" i="46" s="1"/>
  <c r="H137" i="46" s="1"/>
  <c r="I137" i="46" s="1"/>
  <c r="B136" i="46"/>
  <c r="I125" i="46"/>
  <c r="H125" i="46"/>
  <c r="B124" i="46"/>
  <c r="B123" i="46"/>
  <c r="G123" i="46" s="1"/>
  <c r="H123" i="46" s="1"/>
  <c r="I123" i="46" s="1"/>
  <c r="B122" i="46"/>
  <c r="D122" i="46" s="1"/>
  <c r="B121" i="46"/>
  <c r="G121" i="46" s="1"/>
  <c r="H121" i="46" s="1"/>
  <c r="I121" i="46" s="1"/>
  <c r="B120" i="46"/>
  <c r="B119" i="46"/>
  <c r="B118" i="46"/>
  <c r="D118" i="46" s="1"/>
  <c r="B117" i="46"/>
  <c r="B116" i="46"/>
  <c r="D116" i="46" s="1"/>
  <c r="B115" i="46"/>
  <c r="B114" i="46"/>
  <c r="B113" i="46"/>
  <c r="D113" i="46" s="1"/>
  <c r="B112" i="46"/>
  <c r="G112" i="46" s="1"/>
  <c r="H112" i="46" s="1"/>
  <c r="I112" i="46" s="1"/>
  <c r="B111" i="46"/>
  <c r="B110" i="46"/>
  <c r="I99" i="46"/>
  <c r="H99" i="46"/>
  <c r="B98" i="46"/>
  <c r="B97" i="46"/>
  <c r="B96" i="46"/>
  <c r="B95" i="46"/>
  <c r="B94" i="46"/>
  <c r="D94" i="46" s="1"/>
  <c r="B93" i="46"/>
  <c r="B92" i="46"/>
  <c r="B91" i="46"/>
  <c r="B90" i="46"/>
  <c r="F90" i="46" s="1"/>
  <c r="B89" i="46"/>
  <c r="B88" i="46"/>
  <c r="B87" i="46"/>
  <c r="B86" i="46"/>
  <c r="B85" i="46"/>
  <c r="B84" i="46"/>
  <c r="I73" i="46"/>
  <c r="H73" i="46"/>
  <c r="B72" i="46"/>
  <c r="G72" i="46" s="1"/>
  <c r="H72" i="46" s="1"/>
  <c r="I72" i="46" s="1"/>
  <c r="B71" i="46"/>
  <c r="G71" i="46" s="1"/>
  <c r="H71" i="46" s="1"/>
  <c r="I71" i="46" s="1"/>
  <c r="B70" i="46"/>
  <c r="D70" i="46" s="1"/>
  <c r="B69" i="46"/>
  <c r="B68" i="46"/>
  <c r="B67" i="46"/>
  <c r="D67" i="46" s="1"/>
  <c r="B66" i="46"/>
  <c r="B65" i="46"/>
  <c r="G65" i="46" s="1"/>
  <c r="H65" i="46" s="1"/>
  <c r="I65" i="46" s="1"/>
  <c r="B64" i="46"/>
  <c r="B63" i="46"/>
  <c r="B62" i="46"/>
  <c r="G62" i="46" s="1"/>
  <c r="H62" i="46" s="1"/>
  <c r="I62" i="46" s="1"/>
  <c r="B61" i="46"/>
  <c r="D61" i="46" s="1"/>
  <c r="B60" i="46"/>
  <c r="F60" i="46" s="1"/>
  <c r="D59" i="46"/>
  <c r="B59" i="46"/>
  <c r="B58" i="46"/>
  <c r="I47" i="46"/>
  <c r="H47" i="46"/>
  <c r="B46" i="46"/>
  <c r="B45" i="46"/>
  <c r="B44" i="46"/>
  <c r="B43" i="46"/>
  <c r="B42" i="46"/>
  <c r="B41" i="46"/>
  <c r="B40" i="46"/>
  <c r="B39" i="46"/>
  <c r="D39" i="46" s="1"/>
  <c r="B38" i="46"/>
  <c r="B37" i="46"/>
  <c r="D37" i="46" s="1"/>
  <c r="B36" i="46"/>
  <c r="B35" i="46"/>
  <c r="D35" i="46" s="1"/>
  <c r="B34" i="46"/>
  <c r="B33" i="46"/>
  <c r="B32" i="46"/>
  <c r="I21" i="46"/>
  <c r="H21" i="46"/>
  <c r="J21" i="46" s="1"/>
  <c r="B20" i="46"/>
  <c r="B19" i="46"/>
  <c r="G19" i="46" s="1"/>
  <c r="H19" i="46" s="1"/>
  <c r="I19" i="46" s="1"/>
  <c r="B18" i="46"/>
  <c r="D18" i="46" s="1"/>
  <c r="B17" i="46"/>
  <c r="G17" i="46" s="1"/>
  <c r="H17" i="46" s="1"/>
  <c r="I17" i="46" s="1"/>
  <c r="B16" i="46"/>
  <c r="B15" i="46"/>
  <c r="B14" i="46"/>
  <c r="B13" i="46"/>
  <c r="B12" i="46"/>
  <c r="B11" i="46"/>
  <c r="F11" i="46" s="1"/>
  <c r="B10" i="46"/>
  <c r="B9" i="46"/>
  <c r="D9" i="46" s="1"/>
  <c r="B8" i="46"/>
  <c r="B7" i="46"/>
  <c r="D7" i="46" s="1"/>
  <c r="B6" i="46"/>
  <c r="D6" i="46" s="1"/>
  <c r="I255" i="45"/>
  <c r="H255" i="45"/>
  <c r="B254" i="45"/>
  <c r="B253" i="45"/>
  <c r="B252" i="45"/>
  <c r="B251" i="45"/>
  <c r="D251" i="45" s="1"/>
  <c r="B250" i="45"/>
  <c r="D250" i="45" s="1"/>
  <c r="B249" i="45"/>
  <c r="B248" i="45"/>
  <c r="B247" i="45"/>
  <c r="D247" i="45" s="1"/>
  <c r="B246" i="45"/>
  <c r="D246" i="45" s="1"/>
  <c r="B245" i="45"/>
  <c r="B244" i="45"/>
  <c r="D244" i="45" s="1"/>
  <c r="B243" i="45"/>
  <c r="D243" i="45" s="1"/>
  <c r="B242" i="45"/>
  <c r="D242" i="45" s="1"/>
  <c r="B241" i="45"/>
  <c r="D241" i="45" s="1"/>
  <c r="B240" i="45"/>
  <c r="I229" i="45"/>
  <c r="H229" i="45"/>
  <c r="B228" i="45"/>
  <c r="D228" i="45" s="1"/>
  <c r="B227" i="45"/>
  <c r="D227" i="45" s="1"/>
  <c r="B226" i="45"/>
  <c r="D226" i="45" s="1"/>
  <c r="B225" i="45"/>
  <c r="B224" i="45"/>
  <c r="F224" i="45" s="1"/>
  <c r="B223" i="45"/>
  <c r="B222" i="45"/>
  <c r="B221" i="45"/>
  <c r="B220" i="45"/>
  <c r="F220" i="45" s="1"/>
  <c r="B219" i="45"/>
  <c r="F219" i="45" s="1"/>
  <c r="B218" i="45"/>
  <c r="B217" i="45"/>
  <c r="F217" i="45" s="1"/>
  <c r="B216" i="45"/>
  <c r="B215" i="45"/>
  <c r="F215" i="45" s="1"/>
  <c r="B214" i="45"/>
  <c r="F214" i="45" s="1"/>
  <c r="I203" i="45"/>
  <c r="H203" i="45"/>
  <c r="B202" i="45"/>
  <c r="D202" i="45" s="1"/>
  <c r="B201" i="45"/>
  <c r="G201" i="45" s="1"/>
  <c r="H201" i="45" s="1"/>
  <c r="I201" i="45" s="1"/>
  <c r="B200" i="45"/>
  <c r="D200" i="45" s="1"/>
  <c r="B199" i="45"/>
  <c r="D199" i="45" s="1"/>
  <c r="B198" i="45"/>
  <c r="D198" i="45" s="1"/>
  <c r="B197" i="45"/>
  <c r="B196" i="45"/>
  <c r="D196" i="45" s="1"/>
  <c r="B195" i="45"/>
  <c r="F195" i="45" s="1"/>
  <c r="B194" i="45"/>
  <c r="D194" i="45" s="1"/>
  <c r="B193" i="45"/>
  <c r="D193" i="45" s="1"/>
  <c r="B192" i="45"/>
  <c r="D192" i="45" s="1"/>
  <c r="B191" i="45"/>
  <c r="B190" i="45"/>
  <c r="D190" i="45" s="1"/>
  <c r="B189" i="45"/>
  <c r="B188" i="45"/>
  <c r="D188" i="45" s="1"/>
  <c r="I177" i="45"/>
  <c r="H177" i="45"/>
  <c r="B176" i="45"/>
  <c r="D176" i="45" s="1"/>
  <c r="B175" i="45"/>
  <c r="B174" i="45"/>
  <c r="B173" i="45"/>
  <c r="B172" i="45"/>
  <c r="B171" i="45"/>
  <c r="B170" i="45"/>
  <c r="F170" i="45" s="1"/>
  <c r="B169" i="45"/>
  <c r="B168" i="45"/>
  <c r="F168" i="45" s="1"/>
  <c r="B167" i="45"/>
  <c r="B166" i="45"/>
  <c r="D166" i="45" s="1"/>
  <c r="B165" i="45"/>
  <c r="B164" i="45"/>
  <c r="F164" i="45" s="1"/>
  <c r="B163" i="45"/>
  <c r="B162" i="45"/>
  <c r="D162" i="45" s="1"/>
  <c r="I151" i="45"/>
  <c r="H151" i="45"/>
  <c r="B150" i="45"/>
  <c r="D150" i="45" s="1"/>
  <c r="B149" i="45"/>
  <c r="D149" i="45" s="1"/>
  <c r="B148" i="45"/>
  <c r="B147" i="45"/>
  <c r="D147" i="45" s="1"/>
  <c r="B146" i="45"/>
  <c r="D146" i="45" s="1"/>
  <c r="B145" i="45"/>
  <c r="D145" i="45" s="1"/>
  <c r="B144" i="45"/>
  <c r="B143" i="45"/>
  <c r="D143" i="45" s="1"/>
  <c r="B142" i="45"/>
  <c r="D142" i="45" s="1"/>
  <c r="B141" i="45"/>
  <c r="D141" i="45" s="1"/>
  <c r="B140" i="45"/>
  <c r="D140" i="45" s="1"/>
  <c r="B139" i="45"/>
  <c r="D139" i="45" s="1"/>
  <c r="B138" i="45"/>
  <c r="D138" i="45" s="1"/>
  <c r="B137" i="45"/>
  <c r="D137" i="45" s="1"/>
  <c r="B136" i="45"/>
  <c r="D136" i="45" s="1"/>
  <c r="I125" i="45"/>
  <c r="H125" i="45"/>
  <c r="B124" i="45"/>
  <c r="B123" i="45"/>
  <c r="D123" i="45" s="1"/>
  <c r="B122" i="45"/>
  <c r="B121" i="45"/>
  <c r="D121" i="45" s="1"/>
  <c r="B120" i="45"/>
  <c r="B119" i="45"/>
  <c r="B118" i="45"/>
  <c r="B117" i="45"/>
  <c r="B116" i="45"/>
  <c r="D116" i="45" s="1"/>
  <c r="B115" i="45"/>
  <c r="B114" i="45"/>
  <c r="B113" i="45"/>
  <c r="D113" i="45" s="1"/>
  <c r="B112" i="45"/>
  <c r="B111" i="45"/>
  <c r="B110" i="45"/>
  <c r="G110" i="45" s="1"/>
  <c r="H110" i="45" s="1"/>
  <c r="I99" i="45"/>
  <c r="H99" i="45"/>
  <c r="B98" i="45"/>
  <c r="D98" i="45" s="1"/>
  <c r="B97" i="45"/>
  <c r="B96" i="45"/>
  <c r="D96" i="45" s="1"/>
  <c r="B95" i="45"/>
  <c r="D95" i="45" s="1"/>
  <c r="B94" i="45"/>
  <c r="B93" i="45"/>
  <c r="D93" i="45" s="1"/>
  <c r="B92" i="45"/>
  <c r="B91" i="45"/>
  <c r="D91" i="45" s="1"/>
  <c r="B90" i="45"/>
  <c r="D90" i="45" s="1"/>
  <c r="B89" i="45"/>
  <c r="D89" i="45" s="1"/>
  <c r="B88" i="45"/>
  <c r="B87" i="45"/>
  <c r="B86" i="45"/>
  <c r="B85" i="45"/>
  <c r="D85" i="45" s="1"/>
  <c r="B84" i="45"/>
  <c r="I73" i="45"/>
  <c r="H73" i="45"/>
  <c r="B72" i="45"/>
  <c r="D72" i="45" s="1"/>
  <c r="B71" i="45"/>
  <c r="D71" i="45" s="1"/>
  <c r="B70" i="45"/>
  <c r="B69" i="45"/>
  <c r="B68" i="45"/>
  <c r="F68" i="45" s="1"/>
  <c r="B67" i="45"/>
  <c r="F67" i="45" s="1"/>
  <c r="B66" i="45"/>
  <c r="B65" i="45"/>
  <c r="B64" i="45"/>
  <c r="B63" i="45"/>
  <c r="G63" i="45" s="1"/>
  <c r="H63" i="45" s="1"/>
  <c r="I63" i="45" s="1"/>
  <c r="B62" i="45"/>
  <c r="D62" i="45" s="1"/>
  <c r="B61" i="45"/>
  <c r="B60" i="45"/>
  <c r="B59" i="45"/>
  <c r="B58" i="45"/>
  <c r="D58" i="45" s="1"/>
  <c r="I47" i="45"/>
  <c r="H47" i="45"/>
  <c r="B46" i="45"/>
  <c r="D46" i="45" s="1"/>
  <c r="B45" i="45"/>
  <c r="D45" i="45" s="1"/>
  <c r="B44" i="45"/>
  <c r="B43" i="45"/>
  <c r="B42" i="45"/>
  <c r="D42" i="45" s="1"/>
  <c r="B41" i="45"/>
  <c r="D41" i="45" s="1"/>
  <c r="B40" i="45"/>
  <c r="D40" i="45" s="1"/>
  <c r="B39" i="45"/>
  <c r="B38" i="45"/>
  <c r="B37" i="45"/>
  <c r="D37" i="45" s="1"/>
  <c r="B36" i="45"/>
  <c r="B35" i="45"/>
  <c r="D35" i="45" s="1"/>
  <c r="B34" i="45"/>
  <c r="D34" i="45" s="1"/>
  <c r="B33" i="45"/>
  <c r="B32" i="45"/>
  <c r="G32" i="45" s="1"/>
  <c r="H32" i="45" s="1"/>
  <c r="I21" i="45"/>
  <c r="H21" i="45"/>
  <c r="J21" i="45" s="1"/>
  <c r="B20" i="45"/>
  <c r="D20" i="45" s="1"/>
  <c r="B19" i="45"/>
  <c r="G19" i="45" s="1"/>
  <c r="H19" i="45" s="1"/>
  <c r="I19" i="45" s="1"/>
  <c r="B18" i="45"/>
  <c r="B17" i="45"/>
  <c r="G17" i="45" s="1"/>
  <c r="H17" i="45" s="1"/>
  <c r="I17" i="45" s="1"/>
  <c r="B16" i="45"/>
  <c r="D16" i="45" s="1"/>
  <c r="B15" i="45"/>
  <c r="G15" i="45" s="1"/>
  <c r="H15" i="45" s="1"/>
  <c r="I15" i="45" s="1"/>
  <c r="B14" i="45"/>
  <c r="F14" i="45" s="1"/>
  <c r="B13" i="45"/>
  <c r="B12" i="45"/>
  <c r="G12" i="45" s="1"/>
  <c r="H12" i="45" s="1"/>
  <c r="I12" i="45" s="1"/>
  <c r="B11" i="45"/>
  <c r="G11" i="45" s="1"/>
  <c r="H11" i="45" s="1"/>
  <c r="I11" i="45" s="1"/>
  <c r="B10" i="45"/>
  <c r="B9" i="45"/>
  <c r="G9" i="45" s="1"/>
  <c r="H9" i="45" s="1"/>
  <c r="I9" i="45" s="1"/>
  <c r="B8" i="45"/>
  <c r="D8" i="45" s="1"/>
  <c r="B7" i="45"/>
  <c r="B6" i="45"/>
  <c r="I255" i="44"/>
  <c r="H255" i="44"/>
  <c r="B254" i="44"/>
  <c r="D254" i="44" s="1"/>
  <c r="B253" i="44"/>
  <c r="B252" i="44"/>
  <c r="B251" i="44"/>
  <c r="D251" i="44" s="1"/>
  <c r="B250" i="44"/>
  <c r="G250" i="44" s="1"/>
  <c r="H250" i="44" s="1"/>
  <c r="I250" i="44" s="1"/>
  <c r="B249" i="44"/>
  <c r="G249" i="44" s="1"/>
  <c r="H249" i="44" s="1"/>
  <c r="I249" i="44" s="1"/>
  <c r="B248" i="44"/>
  <c r="B247" i="44"/>
  <c r="B246" i="44"/>
  <c r="B245" i="44"/>
  <c r="F245" i="44" s="1"/>
  <c r="B244" i="44"/>
  <c r="G244" i="44" s="1"/>
  <c r="H244" i="44" s="1"/>
  <c r="I244" i="44" s="1"/>
  <c r="B243" i="44"/>
  <c r="B242" i="44"/>
  <c r="G242" i="44" s="1"/>
  <c r="H242" i="44" s="1"/>
  <c r="I242" i="44" s="1"/>
  <c r="B241" i="44"/>
  <c r="D241" i="44" s="1"/>
  <c r="B240" i="44"/>
  <c r="I229" i="44"/>
  <c r="H229" i="44"/>
  <c r="B228" i="44"/>
  <c r="B227" i="44"/>
  <c r="D227" i="44" s="1"/>
  <c r="B226" i="44"/>
  <c r="G226" i="44" s="1"/>
  <c r="H226" i="44" s="1"/>
  <c r="I226" i="44" s="1"/>
  <c r="B225" i="44"/>
  <c r="B224" i="44"/>
  <c r="G224" i="44" s="1"/>
  <c r="H224" i="44" s="1"/>
  <c r="I224" i="44" s="1"/>
  <c r="B223" i="44"/>
  <c r="D223" i="44" s="1"/>
  <c r="B222" i="44"/>
  <c r="B221" i="44"/>
  <c r="B220" i="44"/>
  <c r="B219" i="44"/>
  <c r="D219" i="44" s="1"/>
  <c r="B218" i="44"/>
  <c r="G218" i="44" s="1"/>
  <c r="H218" i="44" s="1"/>
  <c r="I218" i="44" s="1"/>
  <c r="B217" i="44"/>
  <c r="B216" i="44"/>
  <c r="G216" i="44" s="1"/>
  <c r="H216" i="44" s="1"/>
  <c r="I216" i="44" s="1"/>
  <c r="B215" i="44"/>
  <c r="D215" i="44" s="1"/>
  <c r="B214" i="44"/>
  <c r="I203" i="44"/>
  <c r="H203" i="44"/>
  <c r="B202" i="44"/>
  <c r="B201" i="44"/>
  <c r="G201" i="44" s="1"/>
  <c r="H201" i="44" s="1"/>
  <c r="I201" i="44" s="1"/>
  <c r="B200" i="44"/>
  <c r="B199" i="44"/>
  <c r="B198" i="44"/>
  <c r="F198" i="44" s="1"/>
  <c r="B197" i="44"/>
  <c r="B196" i="44"/>
  <c r="D196" i="44" s="1"/>
  <c r="B195" i="44"/>
  <c r="D195" i="44" s="1"/>
  <c r="B194" i="44"/>
  <c r="B193" i="44"/>
  <c r="B192" i="44"/>
  <c r="D191" i="44"/>
  <c r="B191" i="44"/>
  <c r="G191" i="44" s="1"/>
  <c r="H191" i="44" s="1"/>
  <c r="I191" i="44" s="1"/>
  <c r="B190" i="44"/>
  <c r="D190" i="44" s="1"/>
  <c r="B189" i="44"/>
  <c r="F189" i="44" s="1"/>
  <c r="B188" i="44"/>
  <c r="D188" i="44" s="1"/>
  <c r="I177" i="44"/>
  <c r="H177" i="44"/>
  <c r="B176" i="44"/>
  <c r="F176" i="44" s="1"/>
  <c r="B175" i="44"/>
  <c r="B174" i="44"/>
  <c r="B173" i="44"/>
  <c r="B172" i="44"/>
  <c r="B171" i="44"/>
  <c r="B170" i="44"/>
  <c r="B169" i="44"/>
  <c r="G169" i="44" s="1"/>
  <c r="H169" i="44" s="1"/>
  <c r="I169" i="44" s="1"/>
  <c r="B168" i="44"/>
  <c r="B167" i="44"/>
  <c r="B166" i="44"/>
  <c r="D166" i="44" s="1"/>
  <c r="B165" i="44"/>
  <c r="B164" i="44"/>
  <c r="B163" i="44"/>
  <c r="B162" i="44"/>
  <c r="I151" i="44"/>
  <c r="H151" i="44"/>
  <c r="B150" i="44"/>
  <c r="B149" i="44"/>
  <c r="D149" i="44" s="1"/>
  <c r="B148" i="44"/>
  <c r="B147" i="44"/>
  <c r="B146" i="44"/>
  <c r="B145" i="44"/>
  <c r="B144" i="44"/>
  <c r="B143" i="44"/>
  <c r="F143" i="44" s="1"/>
  <c r="B142" i="44"/>
  <c r="B141" i="44"/>
  <c r="B140" i="44"/>
  <c r="D140" i="44" s="1"/>
  <c r="B139" i="44"/>
  <c r="F139" i="44" s="1"/>
  <c r="B138" i="44"/>
  <c r="B137" i="44"/>
  <c r="D137" i="44" s="1"/>
  <c r="B136" i="44"/>
  <c r="F136" i="44" s="1"/>
  <c r="I125" i="44"/>
  <c r="H125" i="44"/>
  <c r="B124" i="44"/>
  <c r="F124" i="44" s="1"/>
  <c r="B123" i="44"/>
  <c r="B122" i="44"/>
  <c r="D122" i="44" s="1"/>
  <c r="B121" i="44"/>
  <c r="B120" i="44"/>
  <c r="D120" i="44" s="1"/>
  <c r="B119" i="44"/>
  <c r="B118" i="44"/>
  <c r="B117" i="44"/>
  <c r="B116" i="44"/>
  <c r="B115" i="44"/>
  <c r="B114" i="44"/>
  <c r="D114" i="44" s="1"/>
  <c r="B113" i="44"/>
  <c r="B112" i="44"/>
  <c r="F112" i="44" s="1"/>
  <c r="B111" i="44"/>
  <c r="B110" i="44"/>
  <c r="D110" i="44" s="1"/>
  <c r="I99" i="44"/>
  <c r="H99" i="44"/>
  <c r="B98" i="44"/>
  <c r="G98" i="44" s="1"/>
  <c r="H98" i="44" s="1"/>
  <c r="I98" i="44" s="1"/>
  <c r="B97" i="44"/>
  <c r="B96" i="44"/>
  <c r="F95" i="44"/>
  <c r="B95" i="44"/>
  <c r="G95" i="44" s="1"/>
  <c r="H95" i="44" s="1"/>
  <c r="I95" i="44" s="1"/>
  <c r="B94" i="44"/>
  <c r="F94" i="44" s="1"/>
  <c r="B93" i="44"/>
  <c r="B92" i="44"/>
  <c r="G92" i="44" s="1"/>
  <c r="H92" i="44" s="1"/>
  <c r="I92" i="44" s="1"/>
  <c r="B91" i="44"/>
  <c r="B90" i="44"/>
  <c r="G90" i="44" s="1"/>
  <c r="H90" i="44" s="1"/>
  <c r="I90" i="44" s="1"/>
  <c r="B89" i="44"/>
  <c r="B88" i="44"/>
  <c r="B87" i="44"/>
  <c r="G87" i="44" s="1"/>
  <c r="H87" i="44" s="1"/>
  <c r="I87" i="44" s="1"/>
  <c r="B86" i="44"/>
  <c r="B85" i="44"/>
  <c r="G85" i="44" s="1"/>
  <c r="H85" i="44" s="1"/>
  <c r="I85" i="44" s="1"/>
  <c r="B84" i="44"/>
  <c r="I73" i="44"/>
  <c r="H73" i="44"/>
  <c r="B72" i="44"/>
  <c r="D72" i="44" s="1"/>
  <c r="B71" i="44"/>
  <c r="F71" i="44" s="1"/>
  <c r="B70" i="44"/>
  <c r="D70" i="44" s="1"/>
  <c r="B69" i="44"/>
  <c r="B68" i="44"/>
  <c r="D68" i="44" s="1"/>
  <c r="B67" i="44"/>
  <c r="F67" i="44" s="1"/>
  <c r="B66" i="44"/>
  <c r="B65" i="44"/>
  <c r="D65" i="44" s="1"/>
  <c r="B64" i="44"/>
  <c r="G64" i="44" s="1"/>
  <c r="H64" i="44" s="1"/>
  <c r="I64" i="44" s="1"/>
  <c r="B63" i="44"/>
  <c r="D63" i="44" s="1"/>
  <c r="B62" i="44"/>
  <c r="B61" i="44"/>
  <c r="G61" i="44" s="1"/>
  <c r="H61" i="44" s="1"/>
  <c r="I61" i="44" s="1"/>
  <c r="B60" i="44"/>
  <c r="B59" i="44"/>
  <c r="F59" i="44" s="1"/>
  <c r="B58" i="44"/>
  <c r="I47" i="44"/>
  <c r="H47" i="44"/>
  <c r="B46" i="44"/>
  <c r="B45" i="44"/>
  <c r="G45" i="44" s="1"/>
  <c r="H45" i="44" s="1"/>
  <c r="I45" i="44" s="1"/>
  <c r="B44" i="44"/>
  <c r="G44" i="44" s="1"/>
  <c r="H44" i="44" s="1"/>
  <c r="I44" i="44" s="1"/>
  <c r="B43" i="44"/>
  <c r="G43" i="44" s="1"/>
  <c r="H43" i="44" s="1"/>
  <c r="I43" i="44" s="1"/>
  <c r="B42" i="44"/>
  <c r="D42" i="44" s="1"/>
  <c r="B41" i="44"/>
  <c r="B40" i="44"/>
  <c r="D40" i="44" s="1"/>
  <c r="B39" i="44"/>
  <c r="G39" i="44" s="1"/>
  <c r="H39" i="44" s="1"/>
  <c r="I39" i="44" s="1"/>
  <c r="B38" i="44"/>
  <c r="D38" i="44" s="1"/>
  <c r="B37" i="44"/>
  <c r="G37" i="44" s="1"/>
  <c r="H37" i="44" s="1"/>
  <c r="I37" i="44" s="1"/>
  <c r="B36" i="44"/>
  <c r="D36" i="44" s="1"/>
  <c r="B35" i="44"/>
  <c r="G35" i="44" s="1"/>
  <c r="H35" i="44" s="1"/>
  <c r="I35" i="44" s="1"/>
  <c r="B34" i="44"/>
  <c r="B33" i="44"/>
  <c r="G33" i="44" s="1"/>
  <c r="H33" i="44" s="1"/>
  <c r="I33" i="44" s="1"/>
  <c r="B32" i="44"/>
  <c r="D32" i="44" s="1"/>
  <c r="I21" i="44"/>
  <c r="H21" i="44"/>
  <c r="J21" i="44" s="1"/>
  <c r="B20" i="44"/>
  <c r="D20" i="44" s="1"/>
  <c r="B19" i="44"/>
  <c r="B18" i="44"/>
  <c r="G18" i="44" s="1"/>
  <c r="H18" i="44" s="1"/>
  <c r="I18" i="44" s="1"/>
  <c r="B17" i="44"/>
  <c r="B16" i="44"/>
  <c r="B15" i="44"/>
  <c r="B14" i="44"/>
  <c r="B13" i="44"/>
  <c r="B12" i="44"/>
  <c r="D12" i="44" s="1"/>
  <c r="B11" i="44"/>
  <c r="B10" i="44"/>
  <c r="B9" i="44"/>
  <c r="B8" i="44"/>
  <c r="B7" i="44"/>
  <c r="B6" i="44"/>
  <c r="G6" i="44" s="1"/>
  <c r="H6" i="44" s="1"/>
  <c r="I255" i="43"/>
  <c r="H255" i="43"/>
  <c r="B254" i="43"/>
  <c r="F254" i="43" s="1"/>
  <c r="B253" i="43"/>
  <c r="D253" i="43" s="1"/>
  <c r="B252" i="43"/>
  <c r="F252" i="43" s="1"/>
  <c r="B251" i="43"/>
  <c r="D251" i="43" s="1"/>
  <c r="B250" i="43"/>
  <c r="F250" i="43" s="1"/>
  <c r="B249" i="43"/>
  <c r="B248" i="43"/>
  <c r="F248" i="43" s="1"/>
  <c r="B247" i="43"/>
  <c r="D247" i="43" s="1"/>
  <c r="B246" i="43"/>
  <c r="F246" i="43" s="1"/>
  <c r="B245" i="43"/>
  <c r="F245" i="43" s="1"/>
  <c r="B244" i="43"/>
  <c r="F244" i="43" s="1"/>
  <c r="B243" i="43"/>
  <c r="G243" i="43" s="1"/>
  <c r="H243" i="43" s="1"/>
  <c r="I243" i="43" s="1"/>
  <c r="B242" i="43"/>
  <c r="F242" i="43" s="1"/>
  <c r="B241" i="43"/>
  <c r="B240" i="43"/>
  <c r="F240" i="43" s="1"/>
  <c r="I229" i="43"/>
  <c r="H229" i="43"/>
  <c r="B228" i="43"/>
  <c r="B227" i="43"/>
  <c r="D227" i="43" s="1"/>
  <c r="B226" i="43"/>
  <c r="B225" i="43"/>
  <c r="G225" i="43" s="1"/>
  <c r="H225" i="43" s="1"/>
  <c r="I225" i="43" s="1"/>
  <c r="B224" i="43"/>
  <c r="B223" i="43"/>
  <c r="B222" i="43"/>
  <c r="B221" i="43"/>
  <c r="G221" i="43" s="1"/>
  <c r="H221" i="43" s="1"/>
  <c r="I221" i="43" s="1"/>
  <c r="B220" i="43"/>
  <c r="B219" i="43"/>
  <c r="B218" i="43"/>
  <c r="B217" i="43"/>
  <c r="G217" i="43" s="1"/>
  <c r="H217" i="43" s="1"/>
  <c r="I217" i="43" s="1"/>
  <c r="B216" i="43"/>
  <c r="B215" i="43"/>
  <c r="B214" i="43"/>
  <c r="I203" i="43"/>
  <c r="H203" i="43"/>
  <c r="B202" i="43"/>
  <c r="B201" i="43"/>
  <c r="B200" i="43"/>
  <c r="G200" i="43" s="1"/>
  <c r="H200" i="43" s="1"/>
  <c r="I200" i="43" s="1"/>
  <c r="B199" i="43"/>
  <c r="B198" i="43"/>
  <c r="B197" i="43"/>
  <c r="B196" i="43"/>
  <c r="D196" i="43" s="1"/>
  <c r="B195" i="43"/>
  <c r="B194" i="43"/>
  <c r="D194" i="43" s="1"/>
  <c r="B193" i="43"/>
  <c r="F193" i="43" s="1"/>
  <c r="B192" i="43"/>
  <c r="B191" i="43"/>
  <c r="B190" i="43"/>
  <c r="B189" i="43"/>
  <c r="B188" i="43"/>
  <c r="D188" i="43" s="1"/>
  <c r="I177" i="43"/>
  <c r="H177" i="43"/>
  <c r="B176" i="43"/>
  <c r="D176" i="43" s="1"/>
  <c r="B175" i="43"/>
  <c r="B174" i="43"/>
  <c r="G174" i="43" s="1"/>
  <c r="H174" i="43" s="1"/>
  <c r="I174" i="43" s="1"/>
  <c r="B173" i="43"/>
  <c r="B172" i="43"/>
  <c r="D172" i="43" s="1"/>
  <c r="B171" i="43"/>
  <c r="B170" i="43"/>
  <c r="B169" i="43"/>
  <c r="B168" i="43"/>
  <c r="D168" i="43" s="1"/>
  <c r="B167" i="43"/>
  <c r="B166" i="43"/>
  <c r="G166" i="43" s="1"/>
  <c r="H166" i="43" s="1"/>
  <c r="I166" i="43" s="1"/>
  <c r="B165" i="43"/>
  <c r="B164" i="43"/>
  <c r="D164" i="43" s="1"/>
  <c r="B163" i="43"/>
  <c r="B162" i="43"/>
  <c r="G162" i="43" s="1"/>
  <c r="H162" i="43" s="1"/>
  <c r="I162" i="43" s="1"/>
  <c r="I151" i="43"/>
  <c r="H151" i="43"/>
  <c r="B150" i="43"/>
  <c r="B149" i="43"/>
  <c r="G149" i="43" s="1"/>
  <c r="H149" i="43" s="1"/>
  <c r="I149" i="43" s="1"/>
  <c r="B148" i="43"/>
  <c r="G148" i="43" s="1"/>
  <c r="H148" i="43" s="1"/>
  <c r="I148" i="43" s="1"/>
  <c r="B147" i="43"/>
  <c r="G147" i="43" s="1"/>
  <c r="H147" i="43" s="1"/>
  <c r="I147" i="43" s="1"/>
  <c r="B146" i="43"/>
  <c r="B145" i="43"/>
  <c r="B144" i="43"/>
  <c r="G144" i="43" s="1"/>
  <c r="H144" i="43" s="1"/>
  <c r="I144" i="43" s="1"/>
  <c r="B143" i="43"/>
  <c r="G143" i="43" s="1"/>
  <c r="H143" i="43" s="1"/>
  <c r="I143" i="43" s="1"/>
  <c r="B142" i="43"/>
  <c r="B141" i="43"/>
  <c r="B140" i="43"/>
  <c r="G140" i="43" s="1"/>
  <c r="H140" i="43" s="1"/>
  <c r="I140" i="43" s="1"/>
  <c r="B139" i="43"/>
  <c r="B138" i="43"/>
  <c r="B137" i="43"/>
  <c r="G137" i="43" s="1"/>
  <c r="H137" i="43" s="1"/>
  <c r="I137" i="43" s="1"/>
  <c r="B136" i="43"/>
  <c r="I125" i="43"/>
  <c r="H125" i="43"/>
  <c r="B124" i="43"/>
  <c r="B123" i="43"/>
  <c r="B122" i="43"/>
  <c r="B121" i="43"/>
  <c r="F121" i="43" s="1"/>
  <c r="B120" i="43"/>
  <c r="B119" i="43"/>
  <c r="G119" i="43" s="1"/>
  <c r="H119" i="43" s="1"/>
  <c r="I119" i="43" s="1"/>
  <c r="B118" i="43"/>
  <c r="B117" i="43"/>
  <c r="F117" i="43" s="1"/>
  <c r="B116" i="43"/>
  <c r="B115" i="43"/>
  <c r="B114" i="43"/>
  <c r="B113" i="43"/>
  <c r="B112" i="43"/>
  <c r="B111" i="43"/>
  <c r="B110" i="43"/>
  <c r="I99" i="43"/>
  <c r="H99" i="43"/>
  <c r="B98" i="43"/>
  <c r="B97" i="43"/>
  <c r="B96" i="43"/>
  <c r="G96" i="43" s="1"/>
  <c r="H96" i="43" s="1"/>
  <c r="I96" i="43" s="1"/>
  <c r="B95" i="43"/>
  <c r="B94" i="43"/>
  <c r="B93" i="43"/>
  <c r="B92" i="43"/>
  <c r="F92" i="43" s="1"/>
  <c r="B91" i="43"/>
  <c r="G91" i="43" s="1"/>
  <c r="H91" i="43" s="1"/>
  <c r="I91" i="43" s="1"/>
  <c r="B90" i="43"/>
  <c r="B89" i="43"/>
  <c r="B88" i="43"/>
  <c r="D88" i="43" s="1"/>
  <c r="B87" i="43"/>
  <c r="D87" i="43" s="1"/>
  <c r="B86" i="43"/>
  <c r="B85" i="43"/>
  <c r="B84" i="43"/>
  <c r="I73" i="43"/>
  <c r="H73" i="43"/>
  <c r="B72" i="43"/>
  <c r="B71" i="43"/>
  <c r="B70" i="43"/>
  <c r="B69" i="43"/>
  <c r="B68" i="43"/>
  <c r="B67" i="43"/>
  <c r="B66" i="43"/>
  <c r="B65" i="43"/>
  <c r="B64" i="43"/>
  <c r="B63" i="43"/>
  <c r="B62" i="43"/>
  <c r="D62" i="43" s="1"/>
  <c r="B61" i="43"/>
  <c r="B60" i="43"/>
  <c r="B59" i="43"/>
  <c r="B58" i="43"/>
  <c r="F58" i="43" s="1"/>
  <c r="I47" i="43"/>
  <c r="H47" i="43"/>
  <c r="B46" i="43"/>
  <c r="G46" i="43" s="1"/>
  <c r="H46" i="43" s="1"/>
  <c r="I46" i="43" s="1"/>
  <c r="B45" i="43"/>
  <c r="D45" i="43" s="1"/>
  <c r="B44" i="43"/>
  <c r="D44" i="43" s="1"/>
  <c r="B43" i="43"/>
  <c r="B42" i="43"/>
  <c r="D42" i="43" s="1"/>
  <c r="B41" i="43"/>
  <c r="B40" i="43"/>
  <c r="D40" i="43" s="1"/>
  <c r="B39" i="43"/>
  <c r="G39" i="43" s="1"/>
  <c r="H39" i="43" s="1"/>
  <c r="I39" i="43" s="1"/>
  <c r="B38" i="43"/>
  <c r="F38" i="43" s="1"/>
  <c r="B37" i="43"/>
  <c r="D37" i="43" s="1"/>
  <c r="B36" i="43"/>
  <c r="G36" i="43" s="1"/>
  <c r="H36" i="43" s="1"/>
  <c r="I36" i="43" s="1"/>
  <c r="B35" i="43"/>
  <c r="B34" i="43"/>
  <c r="B33" i="43"/>
  <c r="F33" i="43" s="1"/>
  <c r="B32" i="43"/>
  <c r="G32" i="43" s="1"/>
  <c r="H32" i="43" s="1"/>
  <c r="I21" i="43"/>
  <c r="H21" i="43"/>
  <c r="J21" i="43" s="1"/>
  <c r="B20" i="43"/>
  <c r="D20" i="43" s="1"/>
  <c r="B19" i="43"/>
  <c r="B18" i="43"/>
  <c r="B17" i="43"/>
  <c r="G17" i="43" s="1"/>
  <c r="H17" i="43" s="1"/>
  <c r="I17" i="43" s="1"/>
  <c r="B16" i="43"/>
  <c r="B15" i="43"/>
  <c r="G15" i="43" s="1"/>
  <c r="H15" i="43" s="1"/>
  <c r="I15" i="43" s="1"/>
  <c r="B14" i="43"/>
  <c r="B13" i="43"/>
  <c r="D13" i="43" s="1"/>
  <c r="B12" i="43"/>
  <c r="D12" i="43" s="1"/>
  <c r="B11" i="43"/>
  <c r="F11" i="43" s="1"/>
  <c r="B10" i="43"/>
  <c r="B9" i="43"/>
  <c r="B8" i="43"/>
  <c r="B7" i="43"/>
  <c r="D7" i="43" s="1"/>
  <c r="B6" i="43"/>
  <c r="I255" i="42"/>
  <c r="H255" i="42"/>
  <c r="B254" i="42"/>
  <c r="D254" i="42" s="1"/>
  <c r="B253" i="42"/>
  <c r="B252" i="42"/>
  <c r="B251" i="42"/>
  <c r="B250" i="42"/>
  <c r="B249" i="42"/>
  <c r="B248" i="42"/>
  <c r="D248" i="42" s="1"/>
  <c r="B247" i="42"/>
  <c r="B246" i="42"/>
  <c r="G246" i="42" s="1"/>
  <c r="H246" i="42" s="1"/>
  <c r="I246" i="42" s="1"/>
  <c r="B245" i="42"/>
  <c r="B244" i="42"/>
  <c r="D244" i="42" s="1"/>
  <c r="B243" i="42"/>
  <c r="B242" i="42"/>
  <c r="G242" i="42" s="1"/>
  <c r="H242" i="42" s="1"/>
  <c r="I242" i="42" s="1"/>
  <c r="B241" i="42"/>
  <c r="B240" i="42"/>
  <c r="D240" i="42" s="1"/>
  <c r="I229" i="42"/>
  <c r="H229" i="42"/>
  <c r="B228" i="42"/>
  <c r="B227" i="42"/>
  <c r="D227" i="42" s="1"/>
  <c r="B226" i="42"/>
  <c r="G226" i="42" s="1"/>
  <c r="H226" i="42" s="1"/>
  <c r="I226" i="42" s="1"/>
  <c r="B225" i="42"/>
  <c r="B224" i="42"/>
  <c r="B223" i="42"/>
  <c r="G222" i="42"/>
  <c r="H222" i="42" s="1"/>
  <c r="I222" i="42" s="1"/>
  <c r="B222" i="42"/>
  <c r="D222" i="42" s="1"/>
  <c r="B221" i="42"/>
  <c r="B220" i="42"/>
  <c r="B219" i="42"/>
  <c r="B218" i="42"/>
  <c r="D218" i="42" s="1"/>
  <c r="B217" i="42"/>
  <c r="B216" i="42"/>
  <c r="D216" i="42" s="1"/>
  <c r="B215" i="42"/>
  <c r="B214" i="42"/>
  <c r="I203" i="42"/>
  <c r="H203" i="42"/>
  <c r="B202" i="42"/>
  <c r="F202" i="42" s="1"/>
  <c r="B201" i="42"/>
  <c r="B200" i="42"/>
  <c r="B199" i="42"/>
  <c r="B198" i="42"/>
  <c r="F198" i="42" s="1"/>
  <c r="B197" i="42"/>
  <c r="D197" i="42" s="1"/>
  <c r="B196" i="42"/>
  <c r="B195" i="42"/>
  <c r="B194" i="42"/>
  <c r="B193" i="42"/>
  <c r="B192" i="42"/>
  <c r="B191" i="42"/>
  <c r="G191" i="42" s="1"/>
  <c r="H191" i="42" s="1"/>
  <c r="I191" i="42" s="1"/>
  <c r="B190" i="42"/>
  <c r="F190" i="42" s="1"/>
  <c r="B189" i="42"/>
  <c r="D189" i="42" s="1"/>
  <c r="B188" i="42"/>
  <c r="F188" i="42" s="1"/>
  <c r="I177" i="42"/>
  <c r="H177" i="42"/>
  <c r="B176" i="42"/>
  <c r="B175" i="42"/>
  <c r="F175" i="42" s="1"/>
  <c r="B174" i="42"/>
  <c r="B173" i="42"/>
  <c r="D173" i="42" s="1"/>
  <c r="B172" i="42"/>
  <c r="B171" i="42"/>
  <c r="G171" i="42" s="1"/>
  <c r="H171" i="42" s="1"/>
  <c r="I171" i="42" s="1"/>
  <c r="B170" i="42"/>
  <c r="B169" i="42"/>
  <c r="B168" i="42"/>
  <c r="B167" i="42"/>
  <c r="B166" i="42"/>
  <c r="B165" i="42"/>
  <c r="B164" i="42"/>
  <c r="B163" i="42"/>
  <c r="B162" i="42"/>
  <c r="I151" i="42"/>
  <c r="H151" i="42"/>
  <c r="B150" i="42"/>
  <c r="B149" i="42"/>
  <c r="B148" i="42"/>
  <c r="D148" i="42" s="1"/>
  <c r="B147" i="42"/>
  <c r="B146" i="42"/>
  <c r="F146" i="42" s="1"/>
  <c r="B145" i="42"/>
  <c r="B144" i="42"/>
  <c r="B143" i="42"/>
  <c r="F143" i="42" s="1"/>
  <c r="B142" i="42"/>
  <c r="B141" i="42"/>
  <c r="F141" i="42" s="1"/>
  <c r="B140" i="42"/>
  <c r="B139" i="42"/>
  <c r="F139" i="42" s="1"/>
  <c r="B138" i="42"/>
  <c r="G138" i="42" s="1"/>
  <c r="H138" i="42" s="1"/>
  <c r="I138" i="42" s="1"/>
  <c r="B137" i="42"/>
  <c r="B136" i="42"/>
  <c r="I125" i="42"/>
  <c r="H125" i="42"/>
  <c r="B124" i="42"/>
  <c r="G124" i="42" s="1"/>
  <c r="H124" i="42" s="1"/>
  <c r="I124" i="42" s="1"/>
  <c r="B123" i="42"/>
  <c r="B122" i="42"/>
  <c r="B121" i="42"/>
  <c r="B120" i="42"/>
  <c r="D120" i="42" s="1"/>
  <c r="B119" i="42"/>
  <c r="B118" i="42"/>
  <c r="F118" i="42" s="1"/>
  <c r="B117" i="42"/>
  <c r="B116" i="42"/>
  <c r="D116" i="42" s="1"/>
  <c r="B115" i="42"/>
  <c r="B114" i="42"/>
  <c r="D114" i="42" s="1"/>
  <c r="B113" i="42"/>
  <c r="D113" i="42" s="1"/>
  <c r="B112" i="42"/>
  <c r="D112" i="42" s="1"/>
  <c r="B111" i="42"/>
  <c r="B110" i="42"/>
  <c r="I99" i="42"/>
  <c r="H99" i="42"/>
  <c r="B98" i="42"/>
  <c r="G98" i="42" s="1"/>
  <c r="H98" i="42" s="1"/>
  <c r="I98" i="42" s="1"/>
  <c r="B97" i="42"/>
  <c r="B96" i="42"/>
  <c r="G96" i="42" s="1"/>
  <c r="H96" i="42" s="1"/>
  <c r="I96" i="42" s="1"/>
  <c r="B95" i="42"/>
  <c r="D95" i="42" s="1"/>
  <c r="B94" i="42"/>
  <c r="B93" i="42"/>
  <c r="B92" i="42"/>
  <c r="B91" i="42"/>
  <c r="G91" i="42" s="1"/>
  <c r="H91" i="42" s="1"/>
  <c r="I91" i="42" s="1"/>
  <c r="B90" i="42"/>
  <c r="B89" i="42"/>
  <c r="B88" i="42"/>
  <c r="B87" i="42"/>
  <c r="G87" i="42" s="1"/>
  <c r="H87" i="42" s="1"/>
  <c r="I87" i="42" s="1"/>
  <c r="B86" i="42"/>
  <c r="B85" i="42"/>
  <c r="D85" i="42" s="1"/>
  <c r="B84" i="42"/>
  <c r="I73" i="42"/>
  <c r="H73" i="42"/>
  <c r="B72" i="42"/>
  <c r="B71" i="42"/>
  <c r="B70" i="42"/>
  <c r="B69" i="42"/>
  <c r="B68" i="42"/>
  <c r="D68" i="42" s="1"/>
  <c r="B67" i="42"/>
  <c r="B66" i="42"/>
  <c r="G65" i="42"/>
  <c r="H65" i="42" s="1"/>
  <c r="I65" i="42" s="1"/>
  <c r="B65" i="42"/>
  <c r="F65" i="42" s="1"/>
  <c r="B64" i="42"/>
  <c r="B63" i="42"/>
  <c r="G63" i="42" s="1"/>
  <c r="H63" i="42" s="1"/>
  <c r="I63" i="42" s="1"/>
  <c r="B62" i="42"/>
  <c r="B61" i="42"/>
  <c r="B60" i="42"/>
  <c r="B59" i="42"/>
  <c r="D59" i="42" s="1"/>
  <c r="B58" i="42"/>
  <c r="I47" i="42"/>
  <c r="H47" i="42"/>
  <c r="B46" i="42"/>
  <c r="G46" i="42" s="1"/>
  <c r="H46" i="42" s="1"/>
  <c r="I46" i="42" s="1"/>
  <c r="B45" i="42"/>
  <c r="G45" i="42" s="1"/>
  <c r="H45" i="42" s="1"/>
  <c r="I45" i="42" s="1"/>
  <c r="B44" i="42"/>
  <c r="D44" i="42" s="1"/>
  <c r="B43" i="42"/>
  <c r="B42" i="42"/>
  <c r="D42" i="42" s="1"/>
  <c r="B41" i="42"/>
  <c r="B40" i="42"/>
  <c r="B39" i="42"/>
  <c r="B38" i="42"/>
  <c r="B37" i="42"/>
  <c r="B36" i="42"/>
  <c r="D36" i="42" s="1"/>
  <c r="B35" i="42"/>
  <c r="D35" i="42" s="1"/>
  <c r="B34" i="42"/>
  <c r="D34" i="42" s="1"/>
  <c r="B33" i="42"/>
  <c r="B32" i="42"/>
  <c r="I21" i="42"/>
  <c r="H21" i="42"/>
  <c r="J21" i="42" s="1"/>
  <c r="B20" i="42"/>
  <c r="F20" i="42" s="1"/>
  <c r="B19" i="42"/>
  <c r="B18" i="42"/>
  <c r="B17" i="42"/>
  <c r="B16" i="42"/>
  <c r="B15" i="42"/>
  <c r="F15" i="42" s="1"/>
  <c r="B14" i="42"/>
  <c r="D14" i="42" s="1"/>
  <c r="B13" i="42"/>
  <c r="G13" i="42" s="1"/>
  <c r="H13" i="42" s="1"/>
  <c r="I13" i="42" s="1"/>
  <c r="B12" i="42"/>
  <c r="D12" i="42" s="1"/>
  <c r="B11" i="42"/>
  <c r="F11" i="42" s="1"/>
  <c r="B10" i="42"/>
  <c r="D10" i="42" s="1"/>
  <c r="B9" i="42"/>
  <c r="G9" i="42" s="1"/>
  <c r="H9" i="42" s="1"/>
  <c r="I9" i="42" s="1"/>
  <c r="B8" i="42"/>
  <c r="B7" i="42"/>
  <c r="B6" i="42"/>
  <c r="D6" i="42" s="1"/>
  <c r="I255" i="41"/>
  <c r="H255" i="41"/>
  <c r="B254" i="41"/>
  <c r="B253" i="41"/>
  <c r="B252" i="41"/>
  <c r="B251" i="41"/>
  <c r="B250" i="41"/>
  <c r="F250" i="41" s="1"/>
  <c r="B249" i="41"/>
  <c r="B248" i="41"/>
  <c r="B247" i="41"/>
  <c r="B246" i="41"/>
  <c r="F246" i="41" s="1"/>
  <c r="B245" i="41"/>
  <c r="B244" i="41"/>
  <c r="F244" i="41" s="1"/>
  <c r="B243" i="41"/>
  <c r="B242" i="41"/>
  <c r="B241" i="41"/>
  <c r="B240" i="41"/>
  <c r="F240" i="41" s="1"/>
  <c r="I229" i="41"/>
  <c r="H229" i="41"/>
  <c r="B228" i="41"/>
  <c r="G228" i="41" s="1"/>
  <c r="H228" i="41" s="1"/>
  <c r="I228" i="41" s="1"/>
  <c r="D227" i="41"/>
  <c r="B227" i="41"/>
  <c r="B226" i="41"/>
  <c r="B225" i="41"/>
  <c r="B224" i="41"/>
  <c r="D224" i="41" s="1"/>
  <c r="B223" i="41"/>
  <c r="B222" i="41"/>
  <c r="B221" i="41"/>
  <c r="B220" i="41"/>
  <c r="B219" i="41"/>
  <c r="B218" i="41"/>
  <c r="D218" i="41" s="1"/>
  <c r="B217" i="41"/>
  <c r="D217" i="41" s="1"/>
  <c r="B216" i="41"/>
  <c r="F216" i="41" s="1"/>
  <c r="B215" i="41"/>
  <c r="F215" i="41" s="1"/>
  <c r="B214" i="41"/>
  <c r="G214" i="41" s="1"/>
  <c r="H214" i="41" s="1"/>
  <c r="I203" i="41"/>
  <c r="H203" i="41"/>
  <c r="B202" i="41"/>
  <c r="B201" i="41"/>
  <c r="G201" i="41" s="1"/>
  <c r="H201" i="41" s="1"/>
  <c r="I201" i="41" s="1"/>
  <c r="B200" i="41"/>
  <c r="B199" i="41"/>
  <c r="B198" i="41"/>
  <c r="B197" i="41"/>
  <c r="B196" i="41"/>
  <c r="B195" i="41"/>
  <c r="B194" i="41"/>
  <c r="B193" i="41"/>
  <c r="B192" i="41"/>
  <c r="B191" i="41"/>
  <c r="B190" i="41"/>
  <c r="B189" i="41"/>
  <c r="G189" i="41" s="1"/>
  <c r="H189" i="41" s="1"/>
  <c r="I189" i="41" s="1"/>
  <c r="B188" i="41"/>
  <c r="I177" i="41"/>
  <c r="H177" i="41"/>
  <c r="B176" i="41"/>
  <c r="B175" i="41"/>
  <c r="B174" i="41"/>
  <c r="D174" i="41" s="1"/>
  <c r="B173" i="41"/>
  <c r="D173" i="41" s="1"/>
  <c r="G172" i="41"/>
  <c r="H172" i="41" s="1"/>
  <c r="I172" i="41" s="1"/>
  <c r="B172" i="41"/>
  <c r="B171" i="41"/>
  <c r="G171" i="41" s="1"/>
  <c r="H171" i="41" s="1"/>
  <c r="I171" i="41" s="1"/>
  <c r="B170" i="41"/>
  <c r="D170" i="41" s="1"/>
  <c r="B169" i="41"/>
  <c r="B168" i="41"/>
  <c r="B167" i="41"/>
  <c r="B166" i="41"/>
  <c r="B165" i="41"/>
  <c r="B164" i="41"/>
  <c r="D164" i="41" s="1"/>
  <c r="B163" i="41"/>
  <c r="B162" i="41"/>
  <c r="I151" i="41"/>
  <c r="H151" i="41"/>
  <c r="B150" i="41"/>
  <c r="B149" i="41"/>
  <c r="B148" i="41"/>
  <c r="B147" i="41"/>
  <c r="B146" i="41"/>
  <c r="G146" i="41" s="1"/>
  <c r="H146" i="41" s="1"/>
  <c r="I146" i="41" s="1"/>
  <c r="B145" i="41"/>
  <c r="B144" i="41"/>
  <c r="B143" i="41"/>
  <c r="B142" i="41"/>
  <c r="B141" i="41"/>
  <c r="B140" i="41"/>
  <c r="G140" i="41" s="1"/>
  <c r="H140" i="41" s="1"/>
  <c r="I140" i="41" s="1"/>
  <c r="B139" i="41"/>
  <c r="B138" i="41"/>
  <c r="B137" i="41"/>
  <c r="B136" i="41"/>
  <c r="G136" i="41" s="1"/>
  <c r="H136" i="41" s="1"/>
  <c r="I125" i="41"/>
  <c r="H125" i="41"/>
  <c r="B124" i="41"/>
  <c r="B123" i="41"/>
  <c r="B122" i="41"/>
  <c r="D122" i="41" s="1"/>
  <c r="G121" i="41"/>
  <c r="H121" i="41" s="1"/>
  <c r="I121" i="41" s="1"/>
  <c r="B121" i="41"/>
  <c r="D121" i="41" s="1"/>
  <c r="B120" i="41"/>
  <c r="D120" i="41" s="1"/>
  <c r="B119" i="41"/>
  <c r="B118" i="41"/>
  <c r="B117" i="41"/>
  <c r="D117" i="41" s="1"/>
  <c r="B116" i="41"/>
  <c r="B115" i="41"/>
  <c r="B114" i="41"/>
  <c r="G114" i="41" s="1"/>
  <c r="H114" i="41" s="1"/>
  <c r="I114" i="41" s="1"/>
  <c r="B113" i="41"/>
  <c r="B112" i="41"/>
  <c r="G112" i="41" s="1"/>
  <c r="H112" i="41" s="1"/>
  <c r="I112" i="41" s="1"/>
  <c r="B111" i="41"/>
  <c r="D111" i="41" s="1"/>
  <c r="B110" i="41"/>
  <c r="I99" i="41"/>
  <c r="H99" i="41"/>
  <c r="B98" i="41"/>
  <c r="B97" i="41"/>
  <c r="D97" i="41" s="1"/>
  <c r="B96" i="41"/>
  <c r="B95" i="41"/>
  <c r="B94" i="41"/>
  <c r="B93" i="41"/>
  <c r="G93" i="41" s="1"/>
  <c r="H93" i="41" s="1"/>
  <c r="I93" i="41" s="1"/>
  <c r="B92" i="41"/>
  <c r="B91" i="41"/>
  <c r="B90" i="41"/>
  <c r="B89" i="41"/>
  <c r="B88" i="41"/>
  <c r="B87" i="41"/>
  <c r="G87" i="41" s="1"/>
  <c r="H87" i="41" s="1"/>
  <c r="I87" i="41" s="1"/>
  <c r="B86" i="41"/>
  <c r="B85" i="41"/>
  <c r="G85" i="41" s="1"/>
  <c r="H85" i="41" s="1"/>
  <c r="I85" i="41" s="1"/>
  <c r="B84" i="41"/>
  <c r="I73" i="41"/>
  <c r="H73" i="41"/>
  <c r="B72" i="41"/>
  <c r="D72" i="41" s="1"/>
  <c r="B71" i="41"/>
  <c r="D71" i="41" s="1"/>
  <c r="B70" i="41"/>
  <c r="B69" i="41"/>
  <c r="B68" i="41"/>
  <c r="D68" i="41" s="1"/>
  <c r="B67" i="41"/>
  <c r="G67" i="41" s="1"/>
  <c r="H67" i="41" s="1"/>
  <c r="I67" i="41" s="1"/>
  <c r="B66" i="41"/>
  <c r="B65" i="41"/>
  <c r="B64" i="41"/>
  <c r="F64" i="41" s="1"/>
  <c r="B63" i="41"/>
  <c r="B62" i="41"/>
  <c r="B61" i="41"/>
  <c r="G61" i="41" s="1"/>
  <c r="H61" i="41" s="1"/>
  <c r="I61" i="41" s="1"/>
  <c r="B60" i="41"/>
  <c r="B59" i="41"/>
  <c r="G59" i="41" s="1"/>
  <c r="H59" i="41" s="1"/>
  <c r="I59" i="41" s="1"/>
  <c r="B58" i="41"/>
  <c r="D58" i="41" s="1"/>
  <c r="I47" i="41"/>
  <c r="H47" i="41"/>
  <c r="B46" i="41"/>
  <c r="B45" i="41"/>
  <c r="B44" i="41"/>
  <c r="B43" i="41"/>
  <c r="B42" i="41"/>
  <c r="B41" i="41"/>
  <c r="B40" i="41"/>
  <c r="G40" i="41" s="1"/>
  <c r="H40" i="41" s="1"/>
  <c r="I40" i="41" s="1"/>
  <c r="B39" i="41"/>
  <c r="B38" i="41"/>
  <c r="D38" i="41" s="1"/>
  <c r="B37" i="41"/>
  <c r="B36" i="41"/>
  <c r="B35" i="41"/>
  <c r="B34" i="41"/>
  <c r="B33" i="41"/>
  <c r="B32" i="41"/>
  <c r="I21" i="41"/>
  <c r="H21" i="41"/>
  <c r="J21" i="41" s="1"/>
  <c r="B20" i="41"/>
  <c r="B19" i="41"/>
  <c r="B18" i="41"/>
  <c r="G18" i="41" s="1"/>
  <c r="H18" i="41" s="1"/>
  <c r="I18" i="41" s="1"/>
  <c r="B17" i="41"/>
  <c r="D17" i="41" s="1"/>
  <c r="B16" i="41"/>
  <c r="B15" i="41"/>
  <c r="B14" i="41"/>
  <c r="B13" i="41"/>
  <c r="F13" i="41" s="1"/>
  <c r="B12" i="41"/>
  <c r="B11" i="41"/>
  <c r="G11" i="41" s="1"/>
  <c r="H11" i="41" s="1"/>
  <c r="I11" i="41" s="1"/>
  <c r="B10" i="41"/>
  <c r="B9" i="41"/>
  <c r="D9" i="41" s="1"/>
  <c r="B8" i="41"/>
  <c r="B7" i="41"/>
  <c r="D7" i="41" s="1"/>
  <c r="B6" i="41"/>
  <c r="I255" i="40"/>
  <c r="H255" i="40"/>
  <c r="B254" i="40"/>
  <c r="D254" i="40" s="1"/>
  <c r="B253" i="40"/>
  <c r="B252" i="40"/>
  <c r="B251" i="40"/>
  <c r="D251" i="40" s="1"/>
  <c r="B250" i="40"/>
  <c r="F250" i="40" s="1"/>
  <c r="B249" i="40"/>
  <c r="B248" i="40"/>
  <c r="B247" i="40"/>
  <c r="G247" i="40" s="1"/>
  <c r="H247" i="40" s="1"/>
  <c r="I247" i="40" s="1"/>
  <c r="B246" i="40"/>
  <c r="D246" i="40" s="1"/>
  <c r="B245" i="40"/>
  <c r="B244" i="40"/>
  <c r="B243" i="40"/>
  <c r="B242" i="40"/>
  <c r="B241" i="40"/>
  <c r="F241" i="40" s="1"/>
  <c r="B240" i="40"/>
  <c r="I229" i="40"/>
  <c r="H229" i="40"/>
  <c r="B228" i="40"/>
  <c r="B227" i="40"/>
  <c r="B226" i="40"/>
  <c r="B225" i="40"/>
  <c r="B224" i="40"/>
  <c r="B223" i="40"/>
  <c r="D223" i="40" s="1"/>
  <c r="B222" i="40"/>
  <c r="B221" i="40"/>
  <c r="B220" i="40"/>
  <c r="F220" i="40" s="1"/>
  <c r="B219" i="40"/>
  <c r="B218" i="40"/>
  <c r="B217" i="40"/>
  <c r="B216" i="40"/>
  <c r="D216" i="40" s="1"/>
  <c r="B215" i="40"/>
  <c r="D215" i="40" s="1"/>
  <c r="B214" i="40"/>
  <c r="F214" i="40" s="1"/>
  <c r="I203" i="40"/>
  <c r="H203" i="40"/>
  <c r="B202" i="40"/>
  <c r="G202" i="40" s="1"/>
  <c r="H202" i="40" s="1"/>
  <c r="I202" i="40" s="1"/>
  <c r="B201" i="40"/>
  <c r="F201" i="40" s="1"/>
  <c r="B200" i="40"/>
  <c r="B199" i="40"/>
  <c r="B198" i="40"/>
  <c r="B197" i="40"/>
  <c r="B196" i="40"/>
  <c r="D196" i="40" s="1"/>
  <c r="B195" i="40"/>
  <c r="G195" i="40" s="1"/>
  <c r="H195" i="40" s="1"/>
  <c r="I195" i="40" s="1"/>
  <c r="B194" i="40"/>
  <c r="B193" i="40"/>
  <c r="B192" i="40"/>
  <c r="B191" i="40"/>
  <c r="G191" i="40" s="1"/>
  <c r="H191" i="40" s="1"/>
  <c r="I191" i="40" s="1"/>
  <c r="B190" i="40"/>
  <c r="B189" i="40"/>
  <c r="B188" i="40"/>
  <c r="I177" i="40"/>
  <c r="H177" i="40"/>
  <c r="B176" i="40"/>
  <c r="G176" i="40" s="1"/>
  <c r="H176" i="40" s="1"/>
  <c r="I176" i="40" s="1"/>
  <c r="B175" i="40"/>
  <c r="B174" i="40"/>
  <c r="D174" i="40" s="1"/>
  <c r="B173" i="40"/>
  <c r="B172" i="40"/>
  <c r="B171" i="40"/>
  <c r="D171" i="40" s="1"/>
  <c r="B170" i="40"/>
  <c r="D170" i="40" s="1"/>
  <c r="B169" i="40"/>
  <c r="G169" i="40" s="1"/>
  <c r="H169" i="40" s="1"/>
  <c r="I169" i="40" s="1"/>
  <c r="B168" i="40"/>
  <c r="B167" i="40"/>
  <c r="B166" i="40"/>
  <c r="G166" i="40" s="1"/>
  <c r="H166" i="40" s="1"/>
  <c r="I166" i="40" s="1"/>
  <c r="B165" i="40"/>
  <c r="B164" i="40"/>
  <c r="G164" i="40" s="1"/>
  <c r="H164" i="40" s="1"/>
  <c r="I164" i="40" s="1"/>
  <c r="B163" i="40"/>
  <c r="G163" i="40" s="1"/>
  <c r="H163" i="40" s="1"/>
  <c r="I163" i="40" s="1"/>
  <c r="B162" i="40"/>
  <c r="D162" i="40" s="1"/>
  <c r="I151" i="40"/>
  <c r="H151" i="40"/>
  <c r="B150" i="40"/>
  <c r="G150" i="40" s="1"/>
  <c r="H150" i="40" s="1"/>
  <c r="I150" i="40" s="1"/>
  <c r="B149" i="40"/>
  <c r="B148" i="40"/>
  <c r="B147" i="40"/>
  <c r="B146" i="40"/>
  <c r="G146" i="40" s="1"/>
  <c r="H146" i="40" s="1"/>
  <c r="I146" i="40" s="1"/>
  <c r="B145" i="40"/>
  <c r="B144" i="40"/>
  <c r="B143" i="40"/>
  <c r="D143" i="40" s="1"/>
  <c r="B142" i="40"/>
  <c r="G142" i="40" s="1"/>
  <c r="H142" i="40" s="1"/>
  <c r="I142" i="40" s="1"/>
  <c r="B141" i="40"/>
  <c r="B140" i="40"/>
  <c r="B139" i="40"/>
  <c r="B138" i="40"/>
  <c r="G138" i="40" s="1"/>
  <c r="H138" i="40" s="1"/>
  <c r="I138" i="40" s="1"/>
  <c r="B137" i="40"/>
  <c r="B136" i="40"/>
  <c r="I125" i="40"/>
  <c r="H125" i="40"/>
  <c r="B124" i="40"/>
  <c r="B123" i="40"/>
  <c r="B122" i="40"/>
  <c r="B121" i="40"/>
  <c r="D121" i="40" s="1"/>
  <c r="B120" i="40"/>
  <c r="B119" i="40"/>
  <c r="G119" i="40" s="1"/>
  <c r="H119" i="40" s="1"/>
  <c r="I119" i="40" s="1"/>
  <c r="B118" i="40"/>
  <c r="D118" i="40" s="1"/>
  <c r="B117" i="40"/>
  <c r="B116" i="40"/>
  <c r="B115" i="40"/>
  <c r="B114" i="40"/>
  <c r="B113" i="40"/>
  <c r="G113" i="40" s="1"/>
  <c r="H113" i="40" s="1"/>
  <c r="I113" i="40" s="1"/>
  <c r="B112" i="40"/>
  <c r="D112" i="40" s="1"/>
  <c r="B111" i="40"/>
  <c r="B110" i="40"/>
  <c r="G110" i="40" s="1"/>
  <c r="H110" i="40" s="1"/>
  <c r="I110" i="40" s="1"/>
  <c r="I99" i="40"/>
  <c r="H99" i="40"/>
  <c r="B98" i="40"/>
  <c r="B97" i="40"/>
  <c r="B96" i="40"/>
  <c r="D96" i="40" s="1"/>
  <c r="B95" i="40"/>
  <c r="B94" i="40"/>
  <c r="D94" i="40" s="1"/>
  <c r="B93" i="40"/>
  <c r="B92" i="40"/>
  <c r="D92" i="40" s="1"/>
  <c r="B91" i="40"/>
  <c r="B90" i="40"/>
  <c r="B89" i="40"/>
  <c r="B88" i="40"/>
  <c r="D88" i="40" s="1"/>
  <c r="B87" i="40"/>
  <c r="B86" i="40"/>
  <c r="D86" i="40" s="1"/>
  <c r="B85" i="40"/>
  <c r="B84" i="40"/>
  <c r="D84" i="40" s="1"/>
  <c r="I73" i="40"/>
  <c r="H73" i="40"/>
  <c r="B72" i="40"/>
  <c r="B71" i="40"/>
  <c r="B70" i="40"/>
  <c r="G70" i="40" s="1"/>
  <c r="H70" i="40" s="1"/>
  <c r="I70" i="40" s="1"/>
  <c r="B69" i="40"/>
  <c r="D69" i="40" s="1"/>
  <c r="B68" i="40"/>
  <c r="B67" i="40"/>
  <c r="D67" i="40" s="1"/>
  <c r="B66" i="40"/>
  <c r="G66" i="40" s="1"/>
  <c r="H66" i="40" s="1"/>
  <c r="I66" i="40" s="1"/>
  <c r="B65" i="40"/>
  <c r="D65" i="40" s="1"/>
  <c r="B64" i="40"/>
  <c r="B63" i="40"/>
  <c r="B62" i="40"/>
  <c r="G62" i="40" s="1"/>
  <c r="H62" i="40" s="1"/>
  <c r="I62" i="40" s="1"/>
  <c r="B61" i="40"/>
  <c r="B60" i="40"/>
  <c r="B59" i="40"/>
  <c r="D59" i="40" s="1"/>
  <c r="B58" i="40"/>
  <c r="D58" i="40" s="1"/>
  <c r="I47" i="40"/>
  <c r="H47" i="40"/>
  <c r="B46" i="40"/>
  <c r="B45" i="40"/>
  <c r="B44" i="40"/>
  <c r="B43" i="40"/>
  <c r="D43" i="40" s="1"/>
  <c r="B42" i="40"/>
  <c r="B41" i="40"/>
  <c r="D41" i="40" s="1"/>
  <c r="B40" i="40"/>
  <c r="B39" i="40"/>
  <c r="D39" i="40" s="1"/>
  <c r="B38" i="40"/>
  <c r="B37" i="40"/>
  <c r="B36" i="40"/>
  <c r="B35" i="40"/>
  <c r="D35" i="40" s="1"/>
  <c r="B34" i="40"/>
  <c r="B33" i="40"/>
  <c r="D33" i="40" s="1"/>
  <c r="B32" i="40"/>
  <c r="I21" i="40"/>
  <c r="H21" i="40"/>
  <c r="J21" i="40" s="1"/>
  <c r="B20" i="40"/>
  <c r="D20" i="40" s="1"/>
  <c r="B19" i="40"/>
  <c r="B18" i="40"/>
  <c r="F18" i="40" s="1"/>
  <c r="B17" i="40"/>
  <c r="G17" i="40" s="1"/>
  <c r="H17" i="40" s="1"/>
  <c r="I17" i="40" s="1"/>
  <c r="B16" i="40"/>
  <c r="B15" i="40"/>
  <c r="B14" i="40"/>
  <c r="D14" i="40" s="1"/>
  <c r="B13" i="40"/>
  <c r="B12" i="40"/>
  <c r="D12" i="40" s="1"/>
  <c r="B11" i="40"/>
  <c r="B10" i="40"/>
  <c r="B9" i="40"/>
  <c r="G9" i="40" s="1"/>
  <c r="H9" i="40" s="1"/>
  <c r="I9" i="40" s="1"/>
  <c r="B8" i="40"/>
  <c r="B7" i="40"/>
  <c r="B6" i="40"/>
  <c r="G6" i="40" s="1"/>
  <c r="H6" i="40" s="1"/>
  <c r="I6" i="40" s="1"/>
  <c r="I255" i="39"/>
  <c r="H255" i="39"/>
  <c r="B254" i="39"/>
  <c r="G254" i="39" s="1"/>
  <c r="H254" i="39" s="1"/>
  <c r="I254" i="39" s="1"/>
  <c r="B253" i="39"/>
  <c r="G253" i="39" s="1"/>
  <c r="H253" i="39" s="1"/>
  <c r="I253" i="39" s="1"/>
  <c r="B252" i="39"/>
  <c r="G252" i="39" s="1"/>
  <c r="H252" i="39" s="1"/>
  <c r="I252" i="39" s="1"/>
  <c r="B251" i="39"/>
  <c r="G251" i="39" s="1"/>
  <c r="H251" i="39" s="1"/>
  <c r="I251" i="39" s="1"/>
  <c r="B250" i="39"/>
  <c r="G250" i="39" s="1"/>
  <c r="H250" i="39" s="1"/>
  <c r="I250" i="39" s="1"/>
  <c r="B249" i="39"/>
  <c r="B248" i="39"/>
  <c r="B247" i="39"/>
  <c r="G247" i="39" s="1"/>
  <c r="H247" i="39" s="1"/>
  <c r="I247" i="39" s="1"/>
  <c r="B246" i="39"/>
  <c r="D246" i="39" s="1"/>
  <c r="B245" i="39"/>
  <c r="G245" i="39" s="1"/>
  <c r="H245" i="39" s="1"/>
  <c r="I245" i="39" s="1"/>
  <c r="B244" i="39"/>
  <c r="B243" i="39"/>
  <c r="G243" i="39" s="1"/>
  <c r="H243" i="39" s="1"/>
  <c r="I243" i="39" s="1"/>
  <c r="B242" i="39"/>
  <c r="B241" i="39"/>
  <c r="B240" i="39"/>
  <c r="I229" i="39"/>
  <c r="H229" i="39"/>
  <c r="B228" i="39"/>
  <c r="G228" i="39" s="1"/>
  <c r="H228" i="39" s="1"/>
  <c r="I228" i="39" s="1"/>
  <c r="B227" i="39"/>
  <c r="B226" i="39"/>
  <c r="B225" i="39"/>
  <c r="F225" i="39" s="1"/>
  <c r="B224" i="39"/>
  <c r="B223" i="39"/>
  <c r="F223" i="39" s="1"/>
  <c r="B222" i="39"/>
  <c r="G222" i="39" s="1"/>
  <c r="H222" i="39" s="1"/>
  <c r="I222" i="39" s="1"/>
  <c r="B221" i="39"/>
  <c r="G221" i="39" s="1"/>
  <c r="H221" i="39" s="1"/>
  <c r="I221" i="39" s="1"/>
  <c r="B220" i="39"/>
  <c r="B219" i="39"/>
  <c r="F219" i="39" s="1"/>
  <c r="B218" i="39"/>
  <c r="B217" i="39"/>
  <c r="D217" i="39" s="1"/>
  <c r="B216" i="39"/>
  <c r="B215" i="39"/>
  <c r="D215" i="39" s="1"/>
  <c r="B214" i="39"/>
  <c r="G214" i="39" s="1"/>
  <c r="H214" i="39" s="1"/>
  <c r="I203" i="39"/>
  <c r="H203" i="39"/>
  <c r="B202" i="39"/>
  <c r="G202" i="39" s="1"/>
  <c r="H202" i="39" s="1"/>
  <c r="I202" i="39" s="1"/>
  <c r="B201" i="39"/>
  <c r="G201" i="39" s="1"/>
  <c r="H201" i="39" s="1"/>
  <c r="I201" i="39" s="1"/>
  <c r="B200" i="39"/>
  <c r="B199" i="39"/>
  <c r="G199" i="39" s="1"/>
  <c r="H199" i="39" s="1"/>
  <c r="I199" i="39" s="1"/>
  <c r="B198" i="39"/>
  <c r="B197" i="39"/>
  <c r="B196" i="39"/>
  <c r="G196" i="39" s="1"/>
  <c r="H196" i="39" s="1"/>
  <c r="I196" i="39" s="1"/>
  <c r="B195" i="39"/>
  <c r="D195" i="39" s="1"/>
  <c r="B194" i="39"/>
  <c r="B193" i="39"/>
  <c r="G193" i="39" s="1"/>
  <c r="H193" i="39" s="1"/>
  <c r="I193" i="39" s="1"/>
  <c r="B192" i="39"/>
  <c r="G192" i="39" s="1"/>
  <c r="H192" i="39" s="1"/>
  <c r="I192" i="39" s="1"/>
  <c r="B191" i="39"/>
  <c r="B190" i="39"/>
  <c r="G190" i="39" s="1"/>
  <c r="H190" i="39" s="1"/>
  <c r="I190" i="39" s="1"/>
  <c r="B189" i="39"/>
  <c r="B188" i="39"/>
  <c r="G188" i="39" s="1"/>
  <c r="H188" i="39" s="1"/>
  <c r="I188" i="39" s="1"/>
  <c r="I177" i="39"/>
  <c r="H177" i="39"/>
  <c r="B176" i="39"/>
  <c r="B175" i="39"/>
  <c r="G175" i="39" s="1"/>
  <c r="H175" i="39" s="1"/>
  <c r="I175" i="39" s="1"/>
  <c r="D174" i="39"/>
  <c r="B174" i="39"/>
  <c r="B173" i="39"/>
  <c r="B172" i="39"/>
  <c r="D172" i="39" s="1"/>
  <c r="B171" i="39"/>
  <c r="G171" i="39" s="1"/>
  <c r="H171" i="39" s="1"/>
  <c r="I171" i="39" s="1"/>
  <c r="B170" i="39"/>
  <c r="D170" i="39" s="1"/>
  <c r="B169" i="39"/>
  <c r="B168" i="39"/>
  <c r="B167" i="39"/>
  <c r="B166" i="39"/>
  <c r="B165" i="39"/>
  <c r="B164" i="39"/>
  <c r="B163" i="39"/>
  <c r="G163" i="39" s="1"/>
  <c r="H163" i="39" s="1"/>
  <c r="I163" i="39" s="1"/>
  <c r="B162" i="39"/>
  <c r="D162" i="39" s="1"/>
  <c r="I151" i="39"/>
  <c r="H151" i="39"/>
  <c r="B150" i="39"/>
  <c r="G150" i="39" s="1"/>
  <c r="H150" i="39" s="1"/>
  <c r="I150" i="39" s="1"/>
  <c r="B149" i="39"/>
  <c r="G149" i="39" s="1"/>
  <c r="H149" i="39" s="1"/>
  <c r="I149" i="39" s="1"/>
  <c r="B148" i="39"/>
  <c r="G148" i="39" s="1"/>
  <c r="H148" i="39" s="1"/>
  <c r="I148" i="39" s="1"/>
  <c r="B147" i="39"/>
  <c r="B146" i="39"/>
  <c r="D146" i="39" s="1"/>
  <c r="B145" i="39"/>
  <c r="G145" i="39" s="1"/>
  <c r="H145" i="39" s="1"/>
  <c r="I145" i="39" s="1"/>
  <c r="B144" i="39"/>
  <c r="G144" i="39" s="1"/>
  <c r="H144" i="39" s="1"/>
  <c r="I144" i="39" s="1"/>
  <c r="B143" i="39"/>
  <c r="B142" i="39"/>
  <c r="B141" i="39"/>
  <c r="G141" i="39" s="1"/>
  <c r="H141" i="39" s="1"/>
  <c r="I141" i="39" s="1"/>
  <c r="B140" i="39"/>
  <c r="B139" i="39"/>
  <c r="D139" i="39" s="1"/>
  <c r="B138" i="39"/>
  <c r="B137" i="39"/>
  <c r="B136" i="39"/>
  <c r="D136" i="39" s="1"/>
  <c r="I125" i="39"/>
  <c r="H125" i="39"/>
  <c r="B124" i="39"/>
  <c r="D124" i="39" s="1"/>
  <c r="B123" i="39"/>
  <c r="D123" i="39" s="1"/>
  <c r="B122" i="39"/>
  <c r="D122" i="39" s="1"/>
  <c r="B121" i="39"/>
  <c r="B120" i="39"/>
  <c r="B119" i="39"/>
  <c r="G119" i="39" s="1"/>
  <c r="H119" i="39" s="1"/>
  <c r="I119" i="39" s="1"/>
  <c r="B118" i="39"/>
  <c r="D118" i="39" s="1"/>
  <c r="B117" i="39"/>
  <c r="D117" i="39" s="1"/>
  <c r="B116" i="39"/>
  <c r="B115" i="39"/>
  <c r="G115" i="39" s="1"/>
  <c r="H115" i="39" s="1"/>
  <c r="I115" i="39" s="1"/>
  <c r="B114" i="39"/>
  <c r="D114" i="39" s="1"/>
  <c r="B113" i="39"/>
  <c r="D113" i="39" s="1"/>
  <c r="B112" i="39"/>
  <c r="B111" i="39"/>
  <c r="D111" i="39" s="1"/>
  <c r="B110" i="39"/>
  <c r="I99" i="39"/>
  <c r="H99" i="39"/>
  <c r="B98" i="39"/>
  <c r="B97" i="39"/>
  <c r="G97" i="39" s="1"/>
  <c r="H97" i="39" s="1"/>
  <c r="I97" i="39" s="1"/>
  <c r="B96" i="39"/>
  <c r="F96" i="39" s="1"/>
  <c r="B95" i="39"/>
  <c r="B94" i="39"/>
  <c r="B93" i="39"/>
  <c r="B92" i="39"/>
  <c r="F92" i="39" s="1"/>
  <c r="B91" i="39"/>
  <c r="B90" i="39"/>
  <c r="B89" i="39"/>
  <c r="G89" i="39" s="1"/>
  <c r="H89" i="39" s="1"/>
  <c r="I89" i="39" s="1"/>
  <c r="B88" i="39"/>
  <c r="B87" i="39"/>
  <c r="B86" i="39"/>
  <c r="B85" i="39"/>
  <c r="B84" i="39"/>
  <c r="F84" i="39" s="1"/>
  <c r="I73" i="39"/>
  <c r="H73" i="39"/>
  <c r="B72" i="39"/>
  <c r="B71" i="39"/>
  <c r="D71" i="39" s="1"/>
  <c r="B70" i="39"/>
  <c r="G70" i="39" s="1"/>
  <c r="H70" i="39" s="1"/>
  <c r="I70" i="39" s="1"/>
  <c r="B69" i="39"/>
  <c r="B68" i="39"/>
  <c r="D68" i="39" s="1"/>
  <c r="B67" i="39"/>
  <c r="B66" i="39"/>
  <c r="D66" i="39" s="1"/>
  <c r="B65" i="39"/>
  <c r="D65" i="39" s="1"/>
  <c r="B64" i="39"/>
  <c r="B63" i="39"/>
  <c r="F63" i="39" s="1"/>
  <c r="B62" i="39"/>
  <c r="G62" i="39" s="1"/>
  <c r="H62" i="39" s="1"/>
  <c r="I62" i="39" s="1"/>
  <c r="B61" i="39"/>
  <c r="B60" i="39"/>
  <c r="B59" i="39"/>
  <c r="B58" i="39"/>
  <c r="I47" i="39"/>
  <c r="H47" i="39"/>
  <c r="B46" i="39"/>
  <c r="B45" i="39"/>
  <c r="B44" i="39"/>
  <c r="D44" i="39" s="1"/>
  <c r="B43" i="39"/>
  <c r="B42" i="39"/>
  <c r="B41" i="39"/>
  <c r="D41" i="39" s="1"/>
  <c r="B40" i="39"/>
  <c r="G40" i="39" s="1"/>
  <c r="H40" i="39" s="1"/>
  <c r="I40" i="39" s="1"/>
  <c r="B39" i="39"/>
  <c r="B38" i="39"/>
  <c r="B37" i="39"/>
  <c r="B36" i="39"/>
  <c r="B35" i="39"/>
  <c r="D35" i="39" s="1"/>
  <c r="B34" i="39"/>
  <c r="G34" i="39" s="1"/>
  <c r="H34" i="39" s="1"/>
  <c r="I34" i="39" s="1"/>
  <c r="B33" i="39"/>
  <c r="G33" i="39" s="1"/>
  <c r="H33" i="39" s="1"/>
  <c r="I33" i="39" s="1"/>
  <c r="B32" i="39"/>
  <c r="I21" i="39"/>
  <c r="H21" i="39"/>
  <c r="J21" i="39" s="1"/>
  <c r="B20" i="39"/>
  <c r="D20" i="39" s="1"/>
  <c r="B19" i="39"/>
  <c r="G19" i="39" s="1"/>
  <c r="H19" i="39" s="1"/>
  <c r="I19" i="39" s="1"/>
  <c r="B18" i="39"/>
  <c r="B17" i="39"/>
  <c r="B16" i="39"/>
  <c r="B15" i="39"/>
  <c r="D15" i="39" s="1"/>
  <c r="B14" i="39"/>
  <c r="F14" i="39" s="1"/>
  <c r="B13" i="39"/>
  <c r="B12" i="39"/>
  <c r="B11" i="39"/>
  <c r="B10" i="39"/>
  <c r="B9" i="39"/>
  <c r="B8" i="39"/>
  <c r="B7" i="39"/>
  <c r="B6" i="39"/>
  <c r="I255" i="38"/>
  <c r="H255" i="38"/>
  <c r="B254" i="38"/>
  <c r="B253" i="38"/>
  <c r="F253" i="38" s="1"/>
  <c r="B252" i="38"/>
  <c r="G252" i="38" s="1"/>
  <c r="H252" i="38" s="1"/>
  <c r="I252" i="38" s="1"/>
  <c r="B251" i="38"/>
  <c r="D251" i="38" s="1"/>
  <c r="B250" i="38"/>
  <c r="G250" i="38" s="1"/>
  <c r="H250" i="38" s="1"/>
  <c r="I250" i="38" s="1"/>
  <c r="B249" i="38"/>
  <c r="F249" i="38" s="1"/>
  <c r="B248" i="38"/>
  <c r="G248" i="38" s="1"/>
  <c r="H248" i="38" s="1"/>
  <c r="I248" i="38" s="1"/>
  <c r="B247" i="38"/>
  <c r="B246" i="38"/>
  <c r="B245" i="38"/>
  <c r="F245" i="38" s="1"/>
  <c r="B244" i="38"/>
  <c r="B243" i="38"/>
  <c r="B242" i="38"/>
  <c r="B241" i="38"/>
  <c r="B240" i="38"/>
  <c r="G240" i="38" s="1"/>
  <c r="H240" i="38" s="1"/>
  <c r="I240" i="38" s="1"/>
  <c r="I229" i="38"/>
  <c r="H229" i="38"/>
  <c r="B228" i="38"/>
  <c r="B227" i="38"/>
  <c r="G227" i="38" s="1"/>
  <c r="H227" i="38" s="1"/>
  <c r="I227" i="38" s="1"/>
  <c r="B226" i="38"/>
  <c r="D226" i="38" s="1"/>
  <c r="B225" i="38"/>
  <c r="B224" i="38"/>
  <c r="B223" i="38"/>
  <c r="B222" i="38"/>
  <c r="B221" i="38"/>
  <c r="B220" i="38"/>
  <c r="D220" i="38" s="1"/>
  <c r="B219" i="38"/>
  <c r="B218" i="38"/>
  <c r="G218" i="38" s="1"/>
  <c r="H218" i="38" s="1"/>
  <c r="I218" i="38" s="1"/>
  <c r="B217" i="38"/>
  <c r="B216" i="38"/>
  <c r="D216" i="38" s="1"/>
  <c r="B215" i="38"/>
  <c r="B214" i="38"/>
  <c r="G214" i="38" s="1"/>
  <c r="H214" i="38" s="1"/>
  <c r="I203" i="38"/>
  <c r="H203" i="38"/>
  <c r="B202" i="38"/>
  <c r="F202" i="38" s="1"/>
  <c r="B201" i="38"/>
  <c r="B200" i="38"/>
  <c r="B199" i="38"/>
  <c r="B198" i="38"/>
  <c r="D198" i="38" s="1"/>
  <c r="B197" i="38"/>
  <c r="G197" i="38" s="1"/>
  <c r="H197" i="38" s="1"/>
  <c r="I197" i="38" s="1"/>
  <c r="B196" i="38"/>
  <c r="B195" i="38"/>
  <c r="B194" i="38"/>
  <c r="D194" i="38" s="1"/>
  <c r="B193" i="38"/>
  <c r="B192" i="38"/>
  <c r="F192" i="38" s="1"/>
  <c r="B191" i="38"/>
  <c r="G191" i="38" s="1"/>
  <c r="H191" i="38" s="1"/>
  <c r="I191" i="38" s="1"/>
  <c r="B190" i="38"/>
  <c r="D190" i="38" s="1"/>
  <c r="B189" i="38"/>
  <c r="G189" i="38" s="1"/>
  <c r="H189" i="38" s="1"/>
  <c r="I189" i="38" s="1"/>
  <c r="B188" i="38"/>
  <c r="F188" i="38" s="1"/>
  <c r="I177" i="38"/>
  <c r="H177" i="38"/>
  <c r="B176" i="38"/>
  <c r="B175" i="38"/>
  <c r="G175" i="38" s="1"/>
  <c r="H175" i="38" s="1"/>
  <c r="I175" i="38" s="1"/>
  <c r="B174" i="38"/>
  <c r="D174" i="38" s="1"/>
  <c r="B173" i="38"/>
  <c r="B172" i="38"/>
  <c r="D172" i="38" s="1"/>
  <c r="B171" i="38"/>
  <c r="G171" i="38" s="1"/>
  <c r="H171" i="38" s="1"/>
  <c r="I171" i="38" s="1"/>
  <c r="B170" i="38"/>
  <c r="B169" i="38"/>
  <c r="B168" i="38"/>
  <c r="D168" i="38" s="1"/>
  <c r="B167" i="38"/>
  <c r="B166" i="38"/>
  <c r="B165" i="38"/>
  <c r="B164" i="38"/>
  <c r="G164" i="38" s="1"/>
  <c r="H164" i="38" s="1"/>
  <c r="I164" i="38" s="1"/>
  <c r="B163" i="38"/>
  <c r="B162" i="38"/>
  <c r="I151" i="38"/>
  <c r="H151" i="38"/>
  <c r="B150" i="38"/>
  <c r="B149" i="38"/>
  <c r="F149" i="38" s="1"/>
  <c r="B148" i="38"/>
  <c r="G148" i="38" s="1"/>
  <c r="H148" i="38" s="1"/>
  <c r="I148" i="38" s="1"/>
  <c r="B147" i="38"/>
  <c r="D147" i="38" s="1"/>
  <c r="B146" i="38"/>
  <c r="G146" i="38" s="1"/>
  <c r="H146" i="38" s="1"/>
  <c r="I146" i="38" s="1"/>
  <c r="B145" i="38"/>
  <c r="D145" i="38" s="1"/>
  <c r="B144" i="38"/>
  <c r="B143" i="38"/>
  <c r="B142" i="38"/>
  <c r="B141" i="38"/>
  <c r="D141" i="38" s="1"/>
  <c r="B140" i="38"/>
  <c r="G140" i="38" s="1"/>
  <c r="H140" i="38" s="1"/>
  <c r="B139" i="38"/>
  <c r="B138" i="38"/>
  <c r="G138" i="38" s="1"/>
  <c r="H138" i="38" s="1"/>
  <c r="I138" i="38" s="1"/>
  <c r="B137" i="38"/>
  <c r="D137" i="38" s="1"/>
  <c r="B136" i="38"/>
  <c r="G136" i="38" s="1"/>
  <c r="H136" i="38" s="1"/>
  <c r="I136" i="38" s="1"/>
  <c r="I125" i="38"/>
  <c r="H125" i="38"/>
  <c r="B124" i="38"/>
  <c r="G124" i="38" s="1"/>
  <c r="H124" i="38" s="1"/>
  <c r="I124" i="38" s="1"/>
  <c r="B123" i="38"/>
  <c r="G123" i="38" s="1"/>
  <c r="H123" i="38" s="1"/>
  <c r="I123" i="38" s="1"/>
  <c r="B122" i="38"/>
  <c r="B121" i="38"/>
  <c r="B120" i="38"/>
  <c r="G120" i="38" s="1"/>
  <c r="H120" i="38" s="1"/>
  <c r="I120" i="38" s="1"/>
  <c r="B119" i="38"/>
  <c r="B118" i="38"/>
  <c r="G118" i="38" s="1"/>
  <c r="H118" i="38" s="1"/>
  <c r="I118" i="38" s="1"/>
  <c r="B117" i="38"/>
  <c r="G117" i="38" s="1"/>
  <c r="H117" i="38" s="1"/>
  <c r="I117" i="38" s="1"/>
  <c r="B116" i="38"/>
  <c r="B115" i="38"/>
  <c r="B114" i="38"/>
  <c r="G114" i="38" s="1"/>
  <c r="H114" i="38" s="1"/>
  <c r="I114" i="38" s="1"/>
  <c r="B113" i="38"/>
  <c r="B112" i="38"/>
  <c r="D112" i="38" s="1"/>
  <c r="B111" i="38"/>
  <c r="B110" i="38"/>
  <c r="I99" i="38"/>
  <c r="H99" i="38"/>
  <c r="B98" i="38"/>
  <c r="F98" i="38" s="1"/>
  <c r="B97" i="38"/>
  <c r="B96" i="38"/>
  <c r="D96" i="38" s="1"/>
  <c r="B95" i="38"/>
  <c r="G95" i="38" s="1"/>
  <c r="H95" i="38" s="1"/>
  <c r="I95" i="38" s="1"/>
  <c r="B94" i="38"/>
  <c r="B93" i="38"/>
  <c r="G93" i="38" s="1"/>
  <c r="H93" i="38" s="1"/>
  <c r="I93" i="38" s="1"/>
  <c r="B92" i="38"/>
  <c r="F92" i="38" s="1"/>
  <c r="B91" i="38"/>
  <c r="G91" i="38" s="1"/>
  <c r="H91" i="38" s="1"/>
  <c r="I91" i="38" s="1"/>
  <c r="B90" i="38"/>
  <c r="B89" i="38"/>
  <c r="G89" i="38" s="1"/>
  <c r="H89" i="38" s="1"/>
  <c r="I89" i="38" s="1"/>
  <c r="B88" i="38"/>
  <c r="B87" i="38"/>
  <c r="G87" i="38" s="1"/>
  <c r="H87" i="38" s="1"/>
  <c r="I87" i="38" s="1"/>
  <c r="B86" i="38"/>
  <c r="B85" i="38"/>
  <c r="B84" i="38"/>
  <c r="I73" i="38"/>
  <c r="H73" i="38"/>
  <c r="B72" i="38"/>
  <c r="B71" i="38"/>
  <c r="G71" i="38" s="1"/>
  <c r="H71" i="38" s="1"/>
  <c r="I71" i="38" s="1"/>
  <c r="B70" i="38"/>
  <c r="B69" i="38"/>
  <c r="B68" i="38"/>
  <c r="G68" i="38" s="1"/>
  <c r="H68" i="38" s="1"/>
  <c r="I68" i="38" s="1"/>
  <c r="B67" i="38"/>
  <c r="G67" i="38" s="1"/>
  <c r="H67" i="38" s="1"/>
  <c r="I67" i="38" s="1"/>
  <c r="B66" i="38"/>
  <c r="B65" i="38"/>
  <c r="G65" i="38" s="1"/>
  <c r="H65" i="38" s="1"/>
  <c r="I65" i="38" s="1"/>
  <c r="B64" i="38"/>
  <c r="B63" i="38"/>
  <c r="G63" i="38" s="1"/>
  <c r="H63" i="38" s="1"/>
  <c r="I63" i="38" s="1"/>
  <c r="B62" i="38"/>
  <c r="B61" i="38"/>
  <c r="B60" i="38"/>
  <c r="B59" i="38"/>
  <c r="B58" i="38"/>
  <c r="D58" i="38" s="1"/>
  <c r="I47" i="38"/>
  <c r="H47" i="38"/>
  <c r="B46" i="38"/>
  <c r="G46" i="38" s="1"/>
  <c r="H46" i="38" s="1"/>
  <c r="I46" i="38" s="1"/>
  <c r="B45" i="38"/>
  <c r="F45" i="38" s="1"/>
  <c r="B44" i="38"/>
  <c r="G44" i="38" s="1"/>
  <c r="H44" i="38" s="1"/>
  <c r="I44" i="38" s="1"/>
  <c r="B43" i="38"/>
  <c r="D43" i="38" s="1"/>
  <c r="B42" i="38"/>
  <c r="B41" i="38"/>
  <c r="B40" i="38"/>
  <c r="B39" i="38"/>
  <c r="D39" i="38" s="1"/>
  <c r="B38" i="38"/>
  <c r="G38" i="38" s="1"/>
  <c r="H38" i="38" s="1"/>
  <c r="I38" i="38" s="1"/>
  <c r="B37" i="38"/>
  <c r="F37" i="38" s="1"/>
  <c r="B36" i="38"/>
  <c r="G36" i="38" s="1"/>
  <c r="H36" i="38" s="1"/>
  <c r="I36" i="38" s="1"/>
  <c r="B35" i="38"/>
  <c r="F35" i="38" s="1"/>
  <c r="B34" i="38"/>
  <c r="G34" i="38" s="1"/>
  <c r="H34" i="38" s="1"/>
  <c r="I34" i="38" s="1"/>
  <c r="B33" i="38"/>
  <c r="D33" i="38" s="1"/>
  <c r="B32" i="38"/>
  <c r="I21" i="38"/>
  <c r="H21" i="38"/>
  <c r="J21" i="38" s="1"/>
  <c r="B20" i="38"/>
  <c r="D20" i="38" s="1"/>
  <c r="B19" i="38"/>
  <c r="B18" i="38"/>
  <c r="B17" i="38"/>
  <c r="B16" i="38"/>
  <c r="D16" i="38" s="1"/>
  <c r="B15" i="38"/>
  <c r="G15" i="38" s="1"/>
  <c r="H15" i="38" s="1"/>
  <c r="I15" i="38" s="1"/>
  <c r="B14" i="38"/>
  <c r="B13" i="38"/>
  <c r="G13" i="38" s="1"/>
  <c r="H13" i="38" s="1"/>
  <c r="I13" i="38" s="1"/>
  <c r="B12" i="38"/>
  <c r="F12" i="38" s="1"/>
  <c r="B11" i="38"/>
  <c r="B10" i="38"/>
  <c r="D10" i="38" s="1"/>
  <c r="B9" i="38"/>
  <c r="B8" i="38"/>
  <c r="B7" i="38"/>
  <c r="G7" i="38" s="1"/>
  <c r="H7" i="38" s="1"/>
  <c r="B6" i="38"/>
  <c r="I255" i="37"/>
  <c r="H255" i="37"/>
  <c r="B254" i="37"/>
  <c r="G254" i="37" s="1"/>
  <c r="H254" i="37" s="1"/>
  <c r="I254" i="37" s="1"/>
  <c r="B253" i="37"/>
  <c r="D253" i="37" s="1"/>
  <c r="B252" i="37"/>
  <c r="B251" i="37"/>
  <c r="B250" i="37"/>
  <c r="G250" i="37" s="1"/>
  <c r="H250" i="37" s="1"/>
  <c r="I250" i="37" s="1"/>
  <c r="B249" i="37"/>
  <c r="D249" i="37" s="1"/>
  <c r="B248" i="37"/>
  <c r="B247" i="37"/>
  <c r="D247" i="37" s="1"/>
  <c r="B246" i="37"/>
  <c r="G246" i="37" s="1"/>
  <c r="H246" i="37" s="1"/>
  <c r="I246" i="37" s="1"/>
  <c r="B245" i="37"/>
  <c r="D245" i="37" s="1"/>
  <c r="B244" i="37"/>
  <c r="B243" i="37"/>
  <c r="B242" i="37"/>
  <c r="G242" i="37" s="1"/>
  <c r="H242" i="37" s="1"/>
  <c r="I242" i="37" s="1"/>
  <c r="B241" i="37"/>
  <c r="D241" i="37" s="1"/>
  <c r="B240" i="37"/>
  <c r="I229" i="37"/>
  <c r="H229" i="37"/>
  <c r="B228" i="37"/>
  <c r="D228" i="37" s="1"/>
  <c r="B227" i="37"/>
  <c r="B226" i="37"/>
  <c r="F226" i="37" s="1"/>
  <c r="B225" i="37"/>
  <c r="B224" i="37"/>
  <c r="D224" i="37" s="1"/>
  <c r="B223" i="37"/>
  <c r="B222" i="37"/>
  <c r="B221" i="37"/>
  <c r="B220" i="37"/>
  <c r="D220" i="37" s="1"/>
  <c r="B219" i="37"/>
  <c r="G219" i="37" s="1"/>
  <c r="H219" i="37" s="1"/>
  <c r="I219" i="37" s="1"/>
  <c r="B218" i="37"/>
  <c r="D218" i="37" s="1"/>
  <c r="B217" i="37"/>
  <c r="B216" i="37"/>
  <c r="F216" i="37" s="1"/>
  <c r="B215" i="37"/>
  <c r="G215" i="37" s="1"/>
  <c r="H215" i="37" s="1"/>
  <c r="I215" i="37" s="1"/>
  <c r="B214" i="37"/>
  <c r="I203" i="37"/>
  <c r="H203" i="37"/>
  <c r="B202" i="37"/>
  <c r="D202" i="37" s="1"/>
  <c r="B201" i="37"/>
  <c r="G201" i="37" s="1"/>
  <c r="H201" i="37" s="1"/>
  <c r="I201" i="37" s="1"/>
  <c r="B200" i="37"/>
  <c r="D200" i="37" s="1"/>
  <c r="B199" i="37"/>
  <c r="B198" i="37"/>
  <c r="D198" i="37" s="1"/>
  <c r="B197" i="37"/>
  <c r="G197" i="37" s="1"/>
  <c r="H197" i="37" s="1"/>
  <c r="I197" i="37" s="1"/>
  <c r="B196" i="37"/>
  <c r="D196" i="37" s="1"/>
  <c r="B195" i="37"/>
  <c r="B194" i="37"/>
  <c r="D194" i="37" s="1"/>
  <c r="B193" i="37"/>
  <c r="G193" i="37" s="1"/>
  <c r="H193" i="37" s="1"/>
  <c r="I193" i="37" s="1"/>
  <c r="B192" i="37"/>
  <c r="D192" i="37" s="1"/>
  <c r="B191" i="37"/>
  <c r="B190" i="37"/>
  <c r="B189" i="37"/>
  <c r="G189" i="37" s="1"/>
  <c r="H189" i="37" s="1"/>
  <c r="I189" i="37" s="1"/>
  <c r="B188" i="37"/>
  <c r="D188" i="37" s="1"/>
  <c r="I177" i="37"/>
  <c r="H177" i="37"/>
  <c r="B176" i="37"/>
  <c r="D176" i="37" s="1"/>
  <c r="B175" i="37"/>
  <c r="B174" i="37"/>
  <c r="D174" i="37" s="1"/>
  <c r="B173" i="37"/>
  <c r="B172" i="37"/>
  <c r="D172" i="37" s="1"/>
  <c r="B171" i="37"/>
  <c r="B170" i="37"/>
  <c r="B169" i="37"/>
  <c r="F168" i="37"/>
  <c r="B168" i="37"/>
  <c r="D168" i="37" s="1"/>
  <c r="B167" i="37"/>
  <c r="F167" i="37" s="1"/>
  <c r="B166" i="37"/>
  <c r="F166" i="37" s="1"/>
  <c r="B165" i="37"/>
  <c r="B164" i="37"/>
  <c r="F164" i="37" s="1"/>
  <c r="B163" i="37"/>
  <c r="G163" i="37" s="1"/>
  <c r="H163" i="37" s="1"/>
  <c r="I163" i="37" s="1"/>
  <c r="B162" i="37"/>
  <c r="I151" i="37"/>
  <c r="H151" i="37"/>
  <c r="B150" i="37"/>
  <c r="B149" i="37"/>
  <c r="D149" i="37" s="1"/>
  <c r="B148" i="37"/>
  <c r="F148" i="37" s="1"/>
  <c r="B147" i="37"/>
  <c r="B146" i="37"/>
  <c r="F146" i="37" s="1"/>
  <c r="B145" i="37"/>
  <c r="B144" i="37"/>
  <c r="B143" i="37"/>
  <c r="B142" i="37"/>
  <c r="B141" i="37"/>
  <c r="D141" i="37" s="1"/>
  <c r="B140" i="37"/>
  <c r="G140" i="37" s="1"/>
  <c r="H140" i="37" s="1"/>
  <c r="I140" i="37" s="1"/>
  <c r="B139" i="37"/>
  <c r="D139" i="37" s="1"/>
  <c r="B138" i="37"/>
  <c r="B137" i="37"/>
  <c r="D137" i="37" s="1"/>
  <c r="B136" i="37"/>
  <c r="I125" i="37"/>
  <c r="H125" i="37"/>
  <c r="B124" i="37"/>
  <c r="B123" i="37"/>
  <c r="D123" i="37" s="1"/>
  <c r="B122" i="37"/>
  <c r="B121" i="37"/>
  <c r="D121" i="37" s="1"/>
  <c r="B120" i="37"/>
  <c r="D120" i="37" s="1"/>
  <c r="B119" i="37"/>
  <c r="F119" i="37" s="1"/>
  <c r="B118" i="37"/>
  <c r="B117" i="37"/>
  <c r="F117" i="37" s="1"/>
  <c r="B116" i="37"/>
  <c r="G116" i="37" s="1"/>
  <c r="H116" i="37" s="1"/>
  <c r="I116" i="37" s="1"/>
  <c r="B115" i="37"/>
  <c r="G115" i="37" s="1"/>
  <c r="H115" i="37" s="1"/>
  <c r="I115" i="37" s="1"/>
  <c r="B114" i="37"/>
  <c r="D114" i="37" s="1"/>
  <c r="B113" i="37"/>
  <c r="F113" i="37" s="1"/>
  <c r="B112" i="37"/>
  <c r="G112" i="37" s="1"/>
  <c r="H112" i="37" s="1"/>
  <c r="I112" i="37" s="1"/>
  <c r="B111" i="37"/>
  <c r="B110" i="37"/>
  <c r="D110" i="37" s="1"/>
  <c r="I99" i="37"/>
  <c r="H99" i="37"/>
  <c r="B98" i="37"/>
  <c r="D98" i="37" s="1"/>
  <c r="B97" i="37"/>
  <c r="B96" i="37"/>
  <c r="D96" i="37" s="1"/>
  <c r="B95" i="37"/>
  <c r="B94" i="37"/>
  <c r="D94" i="37" s="1"/>
  <c r="B93" i="37"/>
  <c r="B92" i="37"/>
  <c r="D92" i="37" s="1"/>
  <c r="B91" i="37"/>
  <c r="B90" i="37"/>
  <c r="D90" i="37" s="1"/>
  <c r="B89" i="37"/>
  <c r="B88" i="37"/>
  <c r="B87" i="37"/>
  <c r="F87" i="37" s="1"/>
  <c r="B86" i="37"/>
  <c r="B85" i="37"/>
  <c r="B84" i="37"/>
  <c r="D84" i="37" s="1"/>
  <c r="I73" i="37"/>
  <c r="H73" i="37"/>
  <c r="B72" i="37"/>
  <c r="B71" i="37"/>
  <c r="D71" i="37" s="1"/>
  <c r="B70" i="37"/>
  <c r="B69" i="37"/>
  <c r="B68" i="37"/>
  <c r="B67" i="37"/>
  <c r="B66" i="37"/>
  <c r="B65" i="37"/>
  <c r="B64" i="37"/>
  <c r="D64" i="37" s="1"/>
  <c r="B63" i="37"/>
  <c r="B62" i="37"/>
  <c r="B61" i="37"/>
  <c r="B60" i="37"/>
  <c r="F60" i="37" s="1"/>
  <c r="B59" i="37"/>
  <c r="D59" i="37" s="1"/>
  <c r="B58" i="37"/>
  <c r="I47" i="37"/>
  <c r="H47" i="37"/>
  <c r="B46" i="37"/>
  <c r="B45" i="37"/>
  <c r="D45" i="37" s="1"/>
  <c r="B44" i="37"/>
  <c r="G44" i="37" s="1"/>
  <c r="H44" i="37" s="1"/>
  <c r="I44" i="37" s="1"/>
  <c r="B43" i="37"/>
  <c r="D43" i="37" s="1"/>
  <c r="B42" i="37"/>
  <c r="F42" i="37" s="1"/>
  <c r="B41" i="37"/>
  <c r="D41" i="37" s="1"/>
  <c r="B40" i="37"/>
  <c r="B39" i="37"/>
  <c r="D39" i="37" s="1"/>
  <c r="B38" i="37"/>
  <c r="B37" i="37"/>
  <c r="D37" i="37" s="1"/>
  <c r="B36" i="37"/>
  <c r="B35" i="37"/>
  <c r="B34" i="37"/>
  <c r="B33" i="37"/>
  <c r="B32" i="37"/>
  <c r="I21" i="37"/>
  <c r="H21" i="37"/>
  <c r="J21" i="37" s="1"/>
  <c r="B20" i="37"/>
  <c r="B19" i="37"/>
  <c r="B18" i="37"/>
  <c r="D18" i="37" s="1"/>
  <c r="B17" i="37"/>
  <c r="B16" i="37"/>
  <c r="B15" i="37"/>
  <c r="G15" i="37" s="1"/>
  <c r="H15" i="37" s="1"/>
  <c r="I15" i="37" s="1"/>
  <c r="B14" i="37"/>
  <c r="B13" i="37"/>
  <c r="G13" i="37" s="1"/>
  <c r="H13" i="37" s="1"/>
  <c r="I13" i="37" s="1"/>
  <c r="B12" i="37"/>
  <c r="B11" i="37"/>
  <c r="G11" i="37" s="1"/>
  <c r="H11" i="37" s="1"/>
  <c r="I11" i="37" s="1"/>
  <c r="B10" i="37"/>
  <c r="D10" i="37" s="1"/>
  <c r="B9" i="37"/>
  <c r="B8" i="37"/>
  <c r="B7" i="37"/>
  <c r="G7" i="37" s="1"/>
  <c r="H7" i="37" s="1"/>
  <c r="B6" i="37"/>
  <c r="F6" i="37" s="1"/>
  <c r="I255" i="36"/>
  <c r="H255" i="36"/>
  <c r="B254" i="36"/>
  <c r="G254" i="36" s="1"/>
  <c r="H254" i="36" s="1"/>
  <c r="I254" i="36" s="1"/>
  <c r="B253" i="36"/>
  <c r="G253" i="36" s="1"/>
  <c r="H253" i="36" s="1"/>
  <c r="I253" i="36" s="1"/>
  <c r="B252" i="36"/>
  <c r="B251" i="36"/>
  <c r="B250" i="36"/>
  <c r="D250" i="36" s="1"/>
  <c r="B249" i="36"/>
  <c r="B248" i="36"/>
  <c r="B247" i="36"/>
  <c r="B246" i="36"/>
  <c r="G246" i="36" s="1"/>
  <c r="H246" i="36" s="1"/>
  <c r="I246" i="36" s="1"/>
  <c r="B245" i="36"/>
  <c r="D245" i="36" s="1"/>
  <c r="B244" i="36"/>
  <c r="F244" i="36" s="1"/>
  <c r="B243" i="36"/>
  <c r="B242" i="36"/>
  <c r="B241" i="36"/>
  <c r="B240" i="36"/>
  <c r="I229" i="36"/>
  <c r="H229" i="36"/>
  <c r="B228" i="36"/>
  <c r="B227" i="36"/>
  <c r="B226" i="36"/>
  <c r="B225" i="36"/>
  <c r="B224" i="36"/>
  <c r="F224" i="36" s="1"/>
  <c r="B223" i="36"/>
  <c r="B222" i="36"/>
  <c r="G222" i="36" s="1"/>
  <c r="H222" i="36" s="1"/>
  <c r="I222" i="36" s="1"/>
  <c r="B221" i="36"/>
  <c r="G221" i="36" s="1"/>
  <c r="H221" i="36" s="1"/>
  <c r="I221" i="36" s="1"/>
  <c r="B220" i="36"/>
  <c r="G220" i="36" s="1"/>
  <c r="H220" i="36" s="1"/>
  <c r="I220" i="36" s="1"/>
  <c r="B219" i="36"/>
  <c r="B218" i="36"/>
  <c r="D218" i="36" s="1"/>
  <c r="B217" i="36"/>
  <c r="F217" i="36" s="1"/>
  <c r="B216" i="36"/>
  <c r="B215" i="36"/>
  <c r="F215" i="36" s="1"/>
  <c r="B214" i="36"/>
  <c r="G214" i="36" s="1"/>
  <c r="H214" i="36" s="1"/>
  <c r="I203" i="36"/>
  <c r="H203" i="36"/>
  <c r="B202" i="36"/>
  <c r="G202" i="36" s="1"/>
  <c r="H202" i="36" s="1"/>
  <c r="I202" i="36" s="1"/>
  <c r="B201" i="36"/>
  <c r="D201" i="36" s="1"/>
  <c r="B200" i="36"/>
  <c r="B199" i="36"/>
  <c r="D199" i="36" s="1"/>
  <c r="B198" i="36"/>
  <c r="G198" i="36" s="1"/>
  <c r="H198" i="36" s="1"/>
  <c r="I198" i="36" s="1"/>
  <c r="B197" i="36"/>
  <c r="D197" i="36" s="1"/>
  <c r="B196" i="36"/>
  <c r="B195" i="36"/>
  <c r="D195" i="36" s="1"/>
  <c r="B194" i="36"/>
  <c r="G194" i="36" s="1"/>
  <c r="H194" i="36" s="1"/>
  <c r="I194" i="36" s="1"/>
  <c r="B193" i="36"/>
  <c r="D193" i="36" s="1"/>
  <c r="B192" i="36"/>
  <c r="B191" i="36"/>
  <c r="D191" i="36" s="1"/>
  <c r="B190" i="36"/>
  <c r="G190" i="36" s="1"/>
  <c r="H190" i="36" s="1"/>
  <c r="I190" i="36" s="1"/>
  <c r="B189" i="36"/>
  <c r="D189" i="36" s="1"/>
  <c r="B188" i="36"/>
  <c r="I177" i="36"/>
  <c r="H177" i="36"/>
  <c r="B176" i="36"/>
  <c r="G176" i="36" s="1"/>
  <c r="H176" i="36" s="1"/>
  <c r="I176" i="36" s="1"/>
  <c r="B175" i="36"/>
  <c r="B174" i="36"/>
  <c r="G174" i="36" s="1"/>
  <c r="H174" i="36" s="1"/>
  <c r="I174" i="36" s="1"/>
  <c r="B173" i="36"/>
  <c r="B172" i="36"/>
  <c r="B171" i="36"/>
  <c r="D171" i="36" s="1"/>
  <c r="B170" i="36"/>
  <c r="D170" i="36" s="1"/>
  <c r="B169" i="36"/>
  <c r="B168" i="36"/>
  <c r="F168" i="36" s="1"/>
  <c r="B167" i="36"/>
  <c r="B166" i="36"/>
  <c r="B165" i="36"/>
  <c r="B164" i="36"/>
  <c r="G164" i="36" s="1"/>
  <c r="H164" i="36" s="1"/>
  <c r="I164" i="36" s="1"/>
  <c r="B163" i="36"/>
  <c r="D163" i="36" s="1"/>
  <c r="B162" i="36"/>
  <c r="G162" i="36" s="1"/>
  <c r="H162" i="36" s="1"/>
  <c r="I151" i="36"/>
  <c r="H151" i="36"/>
  <c r="B150" i="36"/>
  <c r="D150" i="36" s="1"/>
  <c r="B149" i="36"/>
  <c r="G149" i="36" s="1"/>
  <c r="H149" i="36" s="1"/>
  <c r="I149" i="36" s="1"/>
  <c r="B148" i="36"/>
  <c r="D148" i="36" s="1"/>
  <c r="B147" i="36"/>
  <c r="B146" i="36"/>
  <c r="D146" i="36" s="1"/>
  <c r="B145" i="36"/>
  <c r="G145" i="36" s="1"/>
  <c r="H145" i="36" s="1"/>
  <c r="I145" i="36" s="1"/>
  <c r="B144" i="36"/>
  <c r="D144" i="36" s="1"/>
  <c r="B143" i="36"/>
  <c r="B142" i="36"/>
  <c r="D142" i="36" s="1"/>
  <c r="B141" i="36"/>
  <c r="G141" i="36" s="1"/>
  <c r="H141" i="36" s="1"/>
  <c r="I141" i="36" s="1"/>
  <c r="B140" i="36"/>
  <c r="D140" i="36" s="1"/>
  <c r="B139" i="36"/>
  <c r="B138" i="36"/>
  <c r="D138" i="36" s="1"/>
  <c r="B137" i="36"/>
  <c r="G137" i="36" s="1"/>
  <c r="H137" i="36" s="1"/>
  <c r="I137" i="36" s="1"/>
  <c r="B136" i="36"/>
  <c r="D136" i="36" s="1"/>
  <c r="I125" i="36"/>
  <c r="H125" i="36"/>
  <c r="B124" i="36"/>
  <c r="G124" i="36" s="1"/>
  <c r="H124" i="36" s="1"/>
  <c r="I124" i="36" s="1"/>
  <c r="B123" i="36"/>
  <c r="B122" i="36"/>
  <c r="G122" i="36" s="1"/>
  <c r="H122" i="36" s="1"/>
  <c r="I122" i="36" s="1"/>
  <c r="B121" i="36"/>
  <c r="D121" i="36" s="1"/>
  <c r="B120" i="36"/>
  <c r="D120" i="36" s="1"/>
  <c r="B119" i="36"/>
  <c r="B118" i="36"/>
  <c r="G118" i="36" s="1"/>
  <c r="H118" i="36" s="1"/>
  <c r="I118" i="36" s="1"/>
  <c r="B117" i="36"/>
  <c r="B116" i="36"/>
  <c r="B115" i="36"/>
  <c r="B114" i="36"/>
  <c r="B113" i="36"/>
  <c r="D113" i="36" s="1"/>
  <c r="B112" i="36"/>
  <c r="D112" i="36" s="1"/>
  <c r="B111" i="36"/>
  <c r="B110" i="36"/>
  <c r="D110" i="36" s="1"/>
  <c r="I99" i="36"/>
  <c r="H99" i="36"/>
  <c r="B98" i="36"/>
  <c r="B97" i="36"/>
  <c r="D97" i="36" s="1"/>
  <c r="B96" i="36"/>
  <c r="G96" i="36" s="1"/>
  <c r="H96" i="36" s="1"/>
  <c r="I96" i="36" s="1"/>
  <c r="B95" i="36"/>
  <c r="D95" i="36" s="1"/>
  <c r="B94" i="36"/>
  <c r="B93" i="36"/>
  <c r="D93" i="36" s="1"/>
  <c r="B92" i="36"/>
  <c r="G92" i="36" s="1"/>
  <c r="H92" i="36" s="1"/>
  <c r="I92" i="36" s="1"/>
  <c r="B91" i="36"/>
  <c r="D91" i="36" s="1"/>
  <c r="B90" i="36"/>
  <c r="B89" i="36"/>
  <c r="D89" i="36" s="1"/>
  <c r="B88" i="36"/>
  <c r="G88" i="36" s="1"/>
  <c r="H88" i="36" s="1"/>
  <c r="I88" i="36" s="1"/>
  <c r="B87" i="36"/>
  <c r="D87" i="36" s="1"/>
  <c r="B86" i="36"/>
  <c r="B85" i="36"/>
  <c r="D85" i="36" s="1"/>
  <c r="B84" i="36"/>
  <c r="G84" i="36" s="1"/>
  <c r="H84" i="36" s="1"/>
  <c r="I73" i="36"/>
  <c r="H73" i="36"/>
  <c r="B72" i="36"/>
  <c r="D72" i="36" s="1"/>
  <c r="B71" i="36"/>
  <c r="B70" i="36"/>
  <c r="B69" i="36"/>
  <c r="B68" i="36"/>
  <c r="B67" i="36"/>
  <c r="F67" i="36" s="1"/>
  <c r="B66" i="36"/>
  <c r="B65" i="36"/>
  <c r="F65" i="36" s="1"/>
  <c r="B64" i="36"/>
  <c r="B63" i="36"/>
  <c r="B62" i="36"/>
  <c r="G62" i="36" s="1"/>
  <c r="H62" i="36" s="1"/>
  <c r="I62" i="36" s="1"/>
  <c r="B61" i="36"/>
  <c r="B60" i="36"/>
  <c r="G60" i="36" s="1"/>
  <c r="H60" i="36" s="1"/>
  <c r="I60" i="36" s="1"/>
  <c r="B59" i="36"/>
  <c r="F59" i="36" s="1"/>
  <c r="B58" i="36"/>
  <c r="I47" i="36"/>
  <c r="H47" i="36"/>
  <c r="B46" i="36"/>
  <c r="D46" i="36" s="1"/>
  <c r="B45" i="36"/>
  <c r="B44" i="36"/>
  <c r="D44" i="36" s="1"/>
  <c r="B43" i="36"/>
  <c r="G43" i="36" s="1"/>
  <c r="H43" i="36" s="1"/>
  <c r="I43" i="36" s="1"/>
  <c r="B42" i="36"/>
  <c r="D42" i="36" s="1"/>
  <c r="B41" i="36"/>
  <c r="B40" i="36"/>
  <c r="D40" i="36" s="1"/>
  <c r="B39" i="36"/>
  <c r="G39" i="36" s="1"/>
  <c r="H39" i="36" s="1"/>
  <c r="I39" i="36" s="1"/>
  <c r="B38" i="36"/>
  <c r="D38" i="36" s="1"/>
  <c r="B37" i="36"/>
  <c r="B36" i="36"/>
  <c r="D36" i="36" s="1"/>
  <c r="B35" i="36"/>
  <c r="G35" i="36" s="1"/>
  <c r="H35" i="36" s="1"/>
  <c r="I35" i="36" s="1"/>
  <c r="B34" i="36"/>
  <c r="D34" i="36" s="1"/>
  <c r="B33" i="36"/>
  <c r="B32" i="36"/>
  <c r="D32" i="36" s="1"/>
  <c r="I21" i="36"/>
  <c r="H21" i="36"/>
  <c r="J21" i="36" s="1"/>
  <c r="B20" i="36"/>
  <c r="B19" i="36"/>
  <c r="B18" i="36"/>
  <c r="G18" i="36" s="1"/>
  <c r="H18" i="36" s="1"/>
  <c r="I18" i="36" s="1"/>
  <c r="B17" i="36"/>
  <c r="D17" i="36" s="1"/>
  <c r="B16" i="36"/>
  <c r="B15" i="36"/>
  <c r="B14" i="36"/>
  <c r="G14" i="36" s="1"/>
  <c r="H14" i="36" s="1"/>
  <c r="I14" i="36" s="1"/>
  <c r="B13" i="36"/>
  <c r="D13" i="36" s="1"/>
  <c r="B12" i="36"/>
  <c r="B11" i="36"/>
  <c r="B10" i="36"/>
  <c r="B9" i="36"/>
  <c r="B8" i="36"/>
  <c r="B7" i="36"/>
  <c r="F7" i="36" s="1"/>
  <c r="B6" i="36"/>
  <c r="G6" i="36" s="1"/>
  <c r="H6" i="36" s="1"/>
  <c r="I255" i="21"/>
  <c r="H255" i="21"/>
  <c r="B254" i="21"/>
  <c r="F254" i="21" s="1"/>
  <c r="B253" i="21"/>
  <c r="B252" i="21"/>
  <c r="B251" i="21"/>
  <c r="B250" i="21"/>
  <c r="G250" i="21" s="1"/>
  <c r="H250" i="21" s="1"/>
  <c r="I250" i="21" s="1"/>
  <c r="B249" i="21"/>
  <c r="B248" i="21"/>
  <c r="B247" i="21"/>
  <c r="G247" i="21" s="1"/>
  <c r="H247" i="21" s="1"/>
  <c r="I247" i="21" s="1"/>
  <c r="B246" i="21"/>
  <c r="B245" i="21"/>
  <c r="B244" i="21"/>
  <c r="G244" i="21" s="1"/>
  <c r="H244" i="21" s="1"/>
  <c r="I244" i="21" s="1"/>
  <c r="B243" i="21"/>
  <c r="D243" i="21" s="1"/>
  <c r="B242" i="21"/>
  <c r="F242" i="21" s="1"/>
  <c r="B241" i="21"/>
  <c r="B240" i="21"/>
  <c r="I229" i="21"/>
  <c r="H229" i="21"/>
  <c r="B228" i="21"/>
  <c r="D228" i="21" s="1"/>
  <c r="B227" i="21"/>
  <c r="G227" i="21" s="1"/>
  <c r="H227" i="21" s="1"/>
  <c r="I227" i="21" s="1"/>
  <c r="B226" i="21"/>
  <c r="G226" i="21" s="1"/>
  <c r="H226" i="21" s="1"/>
  <c r="I226" i="21" s="1"/>
  <c r="B225" i="21"/>
  <c r="B224" i="21"/>
  <c r="D224" i="21" s="1"/>
  <c r="B223" i="21"/>
  <c r="G223" i="21" s="1"/>
  <c r="H223" i="21" s="1"/>
  <c r="I223" i="21" s="1"/>
  <c r="B222" i="21"/>
  <c r="B221" i="21"/>
  <c r="B220" i="21"/>
  <c r="F220" i="21" s="1"/>
  <c r="B219" i="21"/>
  <c r="G219" i="21" s="1"/>
  <c r="H219" i="21" s="1"/>
  <c r="I219" i="21" s="1"/>
  <c r="B218" i="21"/>
  <c r="B217" i="21"/>
  <c r="B216" i="21"/>
  <c r="B215" i="21"/>
  <c r="G215" i="21" s="1"/>
  <c r="H215" i="21" s="1"/>
  <c r="I215" i="21" s="1"/>
  <c r="B214" i="21"/>
  <c r="D214" i="21" s="1"/>
  <c r="I203" i="21"/>
  <c r="H203" i="21"/>
  <c r="B202" i="21"/>
  <c r="F202" i="21" s="1"/>
  <c r="B201" i="21"/>
  <c r="G201" i="21" s="1"/>
  <c r="H201" i="21" s="1"/>
  <c r="I201" i="21" s="1"/>
  <c r="B200" i="21"/>
  <c r="G200" i="21" s="1"/>
  <c r="H200" i="21" s="1"/>
  <c r="I200" i="21" s="1"/>
  <c r="B199" i="21"/>
  <c r="B198" i="21"/>
  <c r="B197" i="21"/>
  <c r="G197" i="21" s="1"/>
  <c r="H197" i="21" s="1"/>
  <c r="I197" i="21" s="1"/>
  <c r="B196" i="21"/>
  <c r="B195" i="21"/>
  <c r="F195" i="21" s="1"/>
  <c r="B194" i="21"/>
  <c r="B193" i="21"/>
  <c r="B192" i="21"/>
  <c r="G192" i="21" s="1"/>
  <c r="H192" i="21" s="1"/>
  <c r="I192" i="21" s="1"/>
  <c r="B191" i="21"/>
  <c r="G191" i="21" s="1"/>
  <c r="H191" i="21" s="1"/>
  <c r="I191" i="21" s="1"/>
  <c r="B190" i="21"/>
  <c r="F190" i="21" s="1"/>
  <c r="B189" i="21"/>
  <c r="G189" i="21" s="1"/>
  <c r="H189" i="21" s="1"/>
  <c r="I189" i="21" s="1"/>
  <c r="B188" i="21"/>
  <c r="I177" i="21"/>
  <c r="H177" i="21"/>
  <c r="B176" i="21"/>
  <c r="G176" i="21" s="1"/>
  <c r="H176" i="21" s="1"/>
  <c r="I176" i="21" s="1"/>
  <c r="B175" i="21"/>
  <c r="F175" i="21" s="1"/>
  <c r="B174" i="21"/>
  <c r="B173" i="21"/>
  <c r="D173" i="21" s="1"/>
  <c r="B172" i="21"/>
  <c r="G172" i="21" s="1"/>
  <c r="H172" i="21" s="1"/>
  <c r="I172" i="21" s="1"/>
  <c r="B171" i="21"/>
  <c r="D171" i="21" s="1"/>
  <c r="B170" i="21"/>
  <c r="B169" i="21"/>
  <c r="G169" i="21" s="1"/>
  <c r="H169" i="21" s="1"/>
  <c r="I169" i="21" s="1"/>
  <c r="B168" i="21"/>
  <c r="G168" i="21" s="1"/>
  <c r="H168" i="21" s="1"/>
  <c r="I168" i="21" s="1"/>
  <c r="B167" i="21"/>
  <c r="D167" i="21" s="1"/>
  <c r="B166" i="21"/>
  <c r="B165" i="21"/>
  <c r="F165" i="21" s="1"/>
  <c r="B164" i="21"/>
  <c r="G164" i="21" s="1"/>
  <c r="H164" i="21" s="1"/>
  <c r="I164" i="21" s="1"/>
  <c r="B163" i="21"/>
  <c r="B162" i="21"/>
  <c r="I151" i="21"/>
  <c r="H151" i="21"/>
  <c r="B150" i="21"/>
  <c r="B149" i="21"/>
  <c r="F149" i="21" s="1"/>
  <c r="B148" i="21"/>
  <c r="D148" i="21" s="1"/>
  <c r="B147" i="21"/>
  <c r="B146" i="21"/>
  <c r="B145" i="21"/>
  <c r="G145" i="21" s="1"/>
  <c r="H145" i="21" s="1"/>
  <c r="I145" i="21" s="1"/>
  <c r="B144" i="21"/>
  <c r="B143" i="21"/>
  <c r="G143" i="21" s="1"/>
  <c r="H143" i="21" s="1"/>
  <c r="I143" i="21" s="1"/>
  <c r="B142" i="21"/>
  <c r="B141" i="21"/>
  <c r="F141" i="21" s="1"/>
  <c r="B140" i="21"/>
  <c r="G140" i="21" s="1"/>
  <c r="H140" i="21" s="1"/>
  <c r="I140" i="21" s="1"/>
  <c r="B139" i="21"/>
  <c r="B138" i="21"/>
  <c r="G138" i="21" s="1"/>
  <c r="H138" i="21" s="1"/>
  <c r="I138" i="21" s="1"/>
  <c r="B137" i="21"/>
  <c r="B136" i="21"/>
  <c r="G136" i="21" s="1"/>
  <c r="H136" i="21" s="1"/>
  <c r="I136" i="21" s="1"/>
  <c r="I125" i="21"/>
  <c r="H125" i="21"/>
  <c r="B124" i="21"/>
  <c r="B123" i="21"/>
  <c r="B122" i="21"/>
  <c r="B121" i="21"/>
  <c r="G121" i="21" s="1"/>
  <c r="H121" i="21" s="1"/>
  <c r="I121" i="21" s="1"/>
  <c r="B120" i="21"/>
  <c r="B119" i="21"/>
  <c r="B118" i="21"/>
  <c r="D118" i="21" s="1"/>
  <c r="B117" i="21"/>
  <c r="G117" i="21" s="1"/>
  <c r="H117" i="21" s="1"/>
  <c r="I117" i="21" s="1"/>
  <c r="B116" i="21"/>
  <c r="B115" i="21"/>
  <c r="G115" i="21" s="1"/>
  <c r="H115" i="21" s="1"/>
  <c r="I115" i="21" s="1"/>
  <c r="B114" i="21"/>
  <c r="G114" i="21" s="1"/>
  <c r="H114" i="21" s="1"/>
  <c r="I114" i="21" s="1"/>
  <c r="B113" i="21"/>
  <c r="G113" i="21" s="1"/>
  <c r="H113" i="21" s="1"/>
  <c r="I113" i="21" s="1"/>
  <c r="B112" i="21"/>
  <c r="D112" i="21" s="1"/>
  <c r="B111" i="21"/>
  <c r="B110" i="21"/>
  <c r="F110" i="21" s="1"/>
  <c r="I99" i="21"/>
  <c r="H99" i="21"/>
  <c r="B98" i="21"/>
  <c r="B97" i="21"/>
  <c r="F97" i="21" s="1"/>
  <c r="B96" i="21"/>
  <c r="G96" i="21" s="1"/>
  <c r="H96" i="21" s="1"/>
  <c r="I96" i="21" s="1"/>
  <c r="B95" i="21"/>
  <c r="B94" i="21"/>
  <c r="F94" i="21" s="1"/>
  <c r="B93" i="21"/>
  <c r="D93" i="21" s="1"/>
  <c r="B92" i="21"/>
  <c r="B91" i="21"/>
  <c r="B90" i="21"/>
  <c r="G90" i="21" s="1"/>
  <c r="H90" i="21" s="1"/>
  <c r="I90" i="21" s="1"/>
  <c r="B89" i="21"/>
  <c r="B88" i="21"/>
  <c r="B87" i="21"/>
  <c r="G87" i="21" s="1"/>
  <c r="H87" i="21" s="1"/>
  <c r="I87" i="21" s="1"/>
  <c r="B86" i="21"/>
  <c r="F86" i="21" s="1"/>
  <c r="B85" i="21"/>
  <c r="B84" i="21"/>
  <c r="I73" i="21"/>
  <c r="H73" i="21"/>
  <c r="B72" i="21"/>
  <c r="G72" i="21" s="1"/>
  <c r="H72" i="21" s="1"/>
  <c r="I72" i="21" s="1"/>
  <c r="B71" i="21"/>
  <c r="B70" i="21"/>
  <c r="G70" i="21" s="1"/>
  <c r="H70" i="21" s="1"/>
  <c r="I70" i="21" s="1"/>
  <c r="B69" i="21"/>
  <c r="F69" i="21" s="1"/>
  <c r="B68" i="21"/>
  <c r="B67" i="21"/>
  <c r="B66" i="21"/>
  <c r="G66" i="21" s="1"/>
  <c r="H66" i="21" s="1"/>
  <c r="I66" i="21" s="1"/>
  <c r="B65" i="21"/>
  <c r="B64" i="21"/>
  <c r="B63" i="21"/>
  <c r="F63" i="21" s="1"/>
  <c r="B62" i="21"/>
  <c r="G62" i="21" s="1"/>
  <c r="H62" i="21" s="1"/>
  <c r="I62" i="21" s="1"/>
  <c r="B61" i="21"/>
  <c r="D61" i="21" s="1"/>
  <c r="B60" i="21"/>
  <c r="B59" i="21"/>
  <c r="B58" i="21"/>
  <c r="G58" i="21" s="1"/>
  <c r="H58" i="21" s="1"/>
  <c r="I47" i="21"/>
  <c r="H47" i="21"/>
  <c r="B46" i="21"/>
  <c r="B45" i="21"/>
  <c r="B44" i="21"/>
  <c r="B43" i="21"/>
  <c r="B42" i="21"/>
  <c r="B41" i="21"/>
  <c r="B40" i="21"/>
  <c r="D40" i="21" s="1"/>
  <c r="B39" i="21"/>
  <c r="B38" i="21"/>
  <c r="G38" i="21" s="1"/>
  <c r="H38" i="21" s="1"/>
  <c r="I38" i="21" s="1"/>
  <c r="B37" i="21"/>
  <c r="G37" i="21" s="1"/>
  <c r="H37" i="21" s="1"/>
  <c r="I37" i="21" s="1"/>
  <c r="B36" i="21"/>
  <c r="G36" i="21" s="1"/>
  <c r="H36" i="21" s="1"/>
  <c r="I36" i="21" s="1"/>
  <c r="B35" i="21"/>
  <c r="G35" i="21" s="1"/>
  <c r="H35" i="21" s="1"/>
  <c r="I35" i="21" s="1"/>
  <c r="B34" i="21"/>
  <c r="B33" i="21"/>
  <c r="D33" i="21" s="1"/>
  <c r="B32" i="21"/>
  <c r="G32" i="21" s="1"/>
  <c r="H32" i="21" s="1"/>
  <c r="I32" i="21" s="1"/>
  <c r="I21" i="21"/>
  <c r="H21" i="21"/>
  <c r="J21" i="21" s="1"/>
  <c r="B20" i="21"/>
  <c r="G20" i="21" s="1"/>
  <c r="H20" i="21" s="1"/>
  <c r="I20" i="21" s="1"/>
  <c r="B19" i="21"/>
  <c r="D19" i="21" s="1"/>
  <c r="B18" i="21"/>
  <c r="G18" i="21" s="1"/>
  <c r="H18" i="21" s="1"/>
  <c r="I18" i="21" s="1"/>
  <c r="B17" i="21"/>
  <c r="D17" i="21" s="1"/>
  <c r="B16" i="21"/>
  <c r="G16" i="21" s="1"/>
  <c r="H16" i="21" s="1"/>
  <c r="I16" i="21" s="1"/>
  <c r="B15" i="21"/>
  <c r="D15" i="21" s="1"/>
  <c r="B14" i="21"/>
  <c r="G14" i="21" s="1"/>
  <c r="H14" i="21" s="1"/>
  <c r="I14" i="21" s="1"/>
  <c r="B13" i="21"/>
  <c r="D13" i="21" s="1"/>
  <c r="B12" i="21"/>
  <c r="G12" i="21" s="1"/>
  <c r="H12" i="21" s="1"/>
  <c r="I12" i="21" s="1"/>
  <c r="B11" i="21"/>
  <c r="D11" i="21" s="1"/>
  <c r="B10" i="21"/>
  <c r="G10" i="21" s="1"/>
  <c r="H10" i="21" s="1"/>
  <c r="I10" i="21" s="1"/>
  <c r="B9" i="21"/>
  <c r="D9" i="21" s="1"/>
  <c r="B8" i="21"/>
  <c r="G8" i="21" s="1"/>
  <c r="H8" i="21" s="1"/>
  <c r="I8" i="21" s="1"/>
  <c r="B7" i="21"/>
  <c r="D7" i="21" s="1"/>
  <c r="B6" i="21"/>
  <c r="G6" i="21" s="1"/>
  <c r="H6" i="21" s="1"/>
  <c r="I255" i="20"/>
  <c r="H255" i="20"/>
  <c r="B254" i="20"/>
  <c r="D254" i="20" s="1"/>
  <c r="B253" i="20"/>
  <c r="G253" i="20" s="1"/>
  <c r="H253" i="20" s="1"/>
  <c r="I253" i="20" s="1"/>
  <c r="B252" i="20"/>
  <c r="B251" i="20"/>
  <c r="B250" i="20"/>
  <c r="F250" i="20" s="1"/>
  <c r="B249" i="20"/>
  <c r="B248" i="20"/>
  <c r="G248" i="20" s="1"/>
  <c r="H248" i="20" s="1"/>
  <c r="I248" i="20" s="1"/>
  <c r="B247" i="20"/>
  <c r="G247" i="20" s="1"/>
  <c r="H247" i="20" s="1"/>
  <c r="I247" i="20" s="1"/>
  <c r="B246" i="20"/>
  <c r="B245" i="20"/>
  <c r="G245" i="20" s="1"/>
  <c r="H245" i="20" s="1"/>
  <c r="I245" i="20" s="1"/>
  <c r="B244" i="20"/>
  <c r="F244" i="20" s="1"/>
  <c r="B243" i="20"/>
  <c r="F243" i="20" s="1"/>
  <c r="B242" i="20"/>
  <c r="G242" i="20" s="1"/>
  <c r="H242" i="20" s="1"/>
  <c r="I242" i="20" s="1"/>
  <c r="B241" i="20"/>
  <c r="D241" i="20" s="1"/>
  <c r="B240" i="20"/>
  <c r="F240" i="20" s="1"/>
  <c r="I229" i="20"/>
  <c r="H229" i="20"/>
  <c r="B228" i="20"/>
  <c r="F228" i="20" s="1"/>
  <c r="B227" i="20"/>
  <c r="F227" i="20" s="1"/>
  <c r="B226" i="20"/>
  <c r="B225" i="20"/>
  <c r="B224" i="20"/>
  <c r="G224" i="20" s="1"/>
  <c r="H224" i="20" s="1"/>
  <c r="I224" i="20" s="1"/>
  <c r="B223" i="20"/>
  <c r="B222" i="20"/>
  <c r="G222" i="20" s="1"/>
  <c r="H222" i="20" s="1"/>
  <c r="I222" i="20" s="1"/>
  <c r="B221" i="20"/>
  <c r="G221" i="20" s="1"/>
  <c r="H221" i="20" s="1"/>
  <c r="I221" i="20" s="1"/>
  <c r="B220" i="20"/>
  <c r="D220" i="20" s="1"/>
  <c r="B219" i="20"/>
  <c r="B218" i="20"/>
  <c r="D218" i="20" s="1"/>
  <c r="B217" i="20"/>
  <c r="G217" i="20" s="1"/>
  <c r="H217" i="20" s="1"/>
  <c r="I217" i="20" s="1"/>
  <c r="B216" i="20"/>
  <c r="F216" i="20" s="1"/>
  <c r="B215" i="20"/>
  <c r="D215" i="20" s="1"/>
  <c r="B214" i="20"/>
  <c r="I203" i="20"/>
  <c r="H203" i="20"/>
  <c r="B202" i="20"/>
  <c r="F202" i="20" s="1"/>
  <c r="B201" i="20"/>
  <c r="F201" i="20" s="1"/>
  <c r="B200" i="20"/>
  <c r="G200" i="20" s="1"/>
  <c r="H200" i="20" s="1"/>
  <c r="I200" i="20" s="1"/>
  <c r="B199" i="20"/>
  <c r="B198" i="20"/>
  <c r="D198" i="20" s="1"/>
  <c r="B197" i="20"/>
  <c r="G197" i="20" s="1"/>
  <c r="H197" i="20" s="1"/>
  <c r="I197" i="20" s="1"/>
  <c r="B196" i="20"/>
  <c r="D196" i="20" s="1"/>
  <c r="B195" i="20"/>
  <c r="B194" i="20"/>
  <c r="B193" i="20"/>
  <c r="F193" i="20" s="1"/>
  <c r="B192" i="20"/>
  <c r="G192" i="20" s="1"/>
  <c r="H192" i="20" s="1"/>
  <c r="I192" i="20" s="1"/>
  <c r="B191" i="20"/>
  <c r="G191" i="20" s="1"/>
  <c r="H191" i="20" s="1"/>
  <c r="I191" i="20" s="1"/>
  <c r="B190" i="20"/>
  <c r="B189" i="20"/>
  <c r="D189" i="20" s="1"/>
  <c r="B188" i="20"/>
  <c r="I177" i="20"/>
  <c r="H177" i="20"/>
  <c r="B176" i="20"/>
  <c r="G176" i="20" s="1"/>
  <c r="H176" i="20" s="1"/>
  <c r="I176" i="20" s="1"/>
  <c r="B175" i="20"/>
  <c r="D175" i="20" s="1"/>
  <c r="B174" i="20"/>
  <c r="F174" i="20" s="1"/>
  <c r="B173" i="20"/>
  <c r="D173" i="20" s="1"/>
  <c r="B172" i="20"/>
  <c r="F172" i="20" s="1"/>
  <c r="B171" i="20"/>
  <c r="G171" i="20" s="1"/>
  <c r="H171" i="20" s="1"/>
  <c r="I171" i="20" s="1"/>
  <c r="B170" i="20"/>
  <c r="G170" i="20" s="1"/>
  <c r="H170" i="20" s="1"/>
  <c r="I170" i="20" s="1"/>
  <c r="B169" i="20"/>
  <c r="B168" i="20"/>
  <c r="B167" i="20"/>
  <c r="G167" i="20" s="1"/>
  <c r="H167" i="20" s="1"/>
  <c r="I167" i="20" s="1"/>
  <c r="B166" i="20"/>
  <c r="D166" i="20" s="1"/>
  <c r="B165" i="20"/>
  <c r="B164" i="20"/>
  <c r="G164" i="20" s="1"/>
  <c r="H164" i="20" s="1"/>
  <c r="I164" i="20" s="1"/>
  <c r="B163" i="20"/>
  <c r="G163" i="20" s="1"/>
  <c r="H163" i="20" s="1"/>
  <c r="I163" i="20" s="1"/>
  <c r="B162" i="20"/>
  <c r="F162" i="20" s="1"/>
  <c r="I151" i="20"/>
  <c r="H151" i="20"/>
  <c r="B150" i="20"/>
  <c r="D150" i="20" s="1"/>
  <c r="B149" i="20"/>
  <c r="B148" i="20"/>
  <c r="G148" i="20" s="1"/>
  <c r="H148" i="20" s="1"/>
  <c r="I148" i="20" s="1"/>
  <c r="B147" i="20"/>
  <c r="G147" i="20" s="1"/>
  <c r="H147" i="20" s="1"/>
  <c r="I147" i="20" s="1"/>
  <c r="B146" i="20"/>
  <c r="F146" i="20" s="1"/>
  <c r="B145" i="20"/>
  <c r="F145" i="20" s="1"/>
  <c r="B144" i="20"/>
  <c r="D144" i="20" s="1"/>
  <c r="B143" i="20"/>
  <c r="F143" i="20" s="1"/>
  <c r="B142" i="20"/>
  <c r="F142" i="20" s="1"/>
  <c r="B141" i="20"/>
  <c r="D141" i="20" s="1"/>
  <c r="B140" i="20"/>
  <c r="D140" i="20" s="1"/>
  <c r="B139" i="20"/>
  <c r="B138" i="20"/>
  <c r="F138" i="20" s="1"/>
  <c r="B137" i="20"/>
  <c r="G137" i="20" s="1"/>
  <c r="H137" i="20" s="1"/>
  <c r="I137" i="20" s="1"/>
  <c r="B136" i="20"/>
  <c r="D136" i="20" s="1"/>
  <c r="I125" i="20"/>
  <c r="H125" i="20"/>
  <c r="B124" i="20"/>
  <c r="G124" i="20" s="1"/>
  <c r="H124" i="20" s="1"/>
  <c r="I124" i="20" s="1"/>
  <c r="B123" i="20"/>
  <c r="G123" i="20" s="1"/>
  <c r="H123" i="20" s="1"/>
  <c r="I123" i="20" s="1"/>
  <c r="B122" i="20"/>
  <c r="B121" i="20"/>
  <c r="G121" i="20" s="1"/>
  <c r="H121" i="20" s="1"/>
  <c r="I121" i="20" s="1"/>
  <c r="B120" i="20"/>
  <c r="B119" i="20"/>
  <c r="F119" i="20" s="1"/>
  <c r="B118" i="20"/>
  <c r="B117" i="20"/>
  <c r="G117" i="20" s="1"/>
  <c r="H117" i="20" s="1"/>
  <c r="I117" i="20" s="1"/>
  <c r="B116" i="20"/>
  <c r="F116" i="20" s="1"/>
  <c r="B115" i="20"/>
  <c r="B114" i="20"/>
  <c r="G114" i="20" s="1"/>
  <c r="H114" i="20" s="1"/>
  <c r="I114" i="20" s="1"/>
  <c r="B113" i="20"/>
  <c r="B112" i="20"/>
  <c r="D112" i="20" s="1"/>
  <c r="B111" i="20"/>
  <c r="G111" i="20" s="1"/>
  <c r="H111" i="20" s="1"/>
  <c r="B110" i="20"/>
  <c r="I99" i="20"/>
  <c r="H99" i="20"/>
  <c r="B98" i="20"/>
  <c r="G98" i="20" s="1"/>
  <c r="H98" i="20" s="1"/>
  <c r="I98" i="20" s="1"/>
  <c r="B97" i="20"/>
  <c r="G97" i="20" s="1"/>
  <c r="H97" i="20" s="1"/>
  <c r="I97" i="20" s="1"/>
  <c r="B96" i="20"/>
  <c r="G96" i="20" s="1"/>
  <c r="H96" i="20" s="1"/>
  <c r="I96" i="20" s="1"/>
  <c r="B95" i="20"/>
  <c r="D95" i="20" s="1"/>
  <c r="B94" i="20"/>
  <c r="B93" i="20"/>
  <c r="B92" i="20"/>
  <c r="G92" i="20" s="1"/>
  <c r="H92" i="20" s="1"/>
  <c r="I92" i="20" s="1"/>
  <c r="B91" i="20"/>
  <c r="D91" i="20" s="1"/>
  <c r="B90" i="20"/>
  <c r="G90" i="20" s="1"/>
  <c r="H90" i="20" s="1"/>
  <c r="I90" i="20" s="1"/>
  <c r="B89" i="20"/>
  <c r="B88" i="20"/>
  <c r="D88" i="20" s="1"/>
  <c r="B87" i="20"/>
  <c r="G87" i="20" s="1"/>
  <c r="H87" i="20" s="1"/>
  <c r="I87" i="20" s="1"/>
  <c r="B86" i="20"/>
  <c r="D86" i="20" s="1"/>
  <c r="B85" i="20"/>
  <c r="B84" i="20"/>
  <c r="I73" i="20"/>
  <c r="H73" i="20"/>
  <c r="B72" i="20"/>
  <c r="D72" i="20" s="1"/>
  <c r="B71" i="20"/>
  <c r="G71" i="20" s="1"/>
  <c r="H71" i="20" s="1"/>
  <c r="I71" i="20" s="1"/>
  <c r="B70" i="20"/>
  <c r="D70" i="20" s="1"/>
  <c r="B69" i="20"/>
  <c r="F69" i="20" s="1"/>
  <c r="B68" i="20"/>
  <c r="B67" i="20"/>
  <c r="D67" i="20" s="1"/>
  <c r="B66" i="20"/>
  <c r="D66" i="20" s="1"/>
  <c r="B65" i="20"/>
  <c r="B64" i="20"/>
  <c r="G64" i="20" s="1"/>
  <c r="H64" i="20" s="1"/>
  <c r="I64" i="20" s="1"/>
  <c r="B63" i="20"/>
  <c r="B62" i="20"/>
  <c r="G62" i="20" s="1"/>
  <c r="H62" i="20" s="1"/>
  <c r="I62" i="20" s="1"/>
  <c r="B61" i="20"/>
  <c r="G61" i="20" s="1"/>
  <c r="H61" i="20" s="1"/>
  <c r="I61" i="20" s="1"/>
  <c r="B60" i="20"/>
  <c r="G60" i="20" s="1"/>
  <c r="H60" i="20" s="1"/>
  <c r="I60" i="20" s="1"/>
  <c r="B59" i="20"/>
  <c r="D59" i="20" s="1"/>
  <c r="B58" i="20"/>
  <c r="I47" i="20"/>
  <c r="H47" i="20"/>
  <c r="B46" i="20"/>
  <c r="B45" i="20"/>
  <c r="G45" i="20" s="1"/>
  <c r="H45" i="20" s="1"/>
  <c r="I45" i="20" s="1"/>
  <c r="B44" i="20"/>
  <c r="B43" i="20"/>
  <c r="G43" i="20" s="1"/>
  <c r="H43" i="20" s="1"/>
  <c r="I43" i="20" s="1"/>
  <c r="B42" i="20"/>
  <c r="G42" i="20" s="1"/>
  <c r="H42" i="20" s="1"/>
  <c r="I42" i="20" s="1"/>
  <c r="B41" i="20"/>
  <c r="B40" i="20"/>
  <c r="F40" i="20" s="1"/>
  <c r="B39" i="20"/>
  <c r="B38" i="20"/>
  <c r="B37" i="20"/>
  <c r="G37" i="20" s="1"/>
  <c r="H37" i="20" s="1"/>
  <c r="I37" i="20" s="1"/>
  <c r="B36" i="20"/>
  <c r="D36" i="20" s="1"/>
  <c r="B35" i="20"/>
  <c r="D35" i="20" s="1"/>
  <c r="B34" i="20"/>
  <c r="G34" i="20" s="1"/>
  <c r="H34" i="20" s="1"/>
  <c r="I34" i="20" s="1"/>
  <c r="B33" i="20"/>
  <c r="B32" i="20"/>
  <c r="I21" i="20"/>
  <c r="H21" i="20"/>
  <c r="J21" i="20" s="1"/>
  <c r="B20" i="20"/>
  <c r="F20" i="20" s="1"/>
  <c r="B19" i="20"/>
  <c r="D19" i="20" s="1"/>
  <c r="B18" i="20"/>
  <c r="B17" i="20"/>
  <c r="D17" i="20" s="1"/>
  <c r="B16" i="20"/>
  <c r="G16" i="20" s="1"/>
  <c r="H16" i="20" s="1"/>
  <c r="I16" i="20" s="1"/>
  <c r="B15" i="20"/>
  <c r="B14" i="20"/>
  <c r="B13" i="20"/>
  <c r="B12" i="20"/>
  <c r="G12" i="20" s="1"/>
  <c r="H12" i="20" s="1"/>
  <c r="I12" i="20" s="1"/>
  <c r="B11" i="20"/>
  <c r="B10" i="20"/>
  <c r="B9" i="20"/>
  <c r="D9" i="20" s="1"/>
  <c r="B8" i="20"/>
  <c r="G8" i="20" s="1"/>
  <c r="H8" i="20" s="1"/>
  <c r="I8" i="20" s="1"/>
  <c r="B7" i="20"/>
  <c r="D7" i="20" s="1"/>
  <c r="B6" i="20"/>
  <c r="B305" i="19"/>
  <c r="D305" i="19" s="1"/>
  <c r="B304" i="19"/>
  <c r="P304" i="19" s="1"/>
  <c r="Q304" i="19" s="1"/>
  <c r="T304" i="19" s="1"/>
  <c r="B303" i="19"/>
  <c r="N303" i="19" s="1"/>
  <c r="R303" i="19" s="1"/>
  <c r="B302" i="19"/>
  <c r="B301" i="19"/>
  <c r="B300" i="19"/>
  <c r="P300" i="19" s="1"/>
  <c r="Q300" i="19" s="1"/>
  <c r="T300" i="19" s="1"/>
  <c r="B299" i="19"/>
  <c r="D299" i="19" s="1"/>
  <c r="B298" i="19"/>
  <c r="B297" i="19"/>
  <c r="B296" i="19"/>
  <c r="P296" i="19" s="1"/>
  <c r="Q296" i="19" s="1"/>
  <c r="T296" i="19" s="1"/>
  <c r="B295" i="19"/>
  <c r="D295" i="19" s="1"/>
  <c r="B294" i="19"/>
  <c r="B293" i="19"/>
  <c r="B292" i="19"/>
  <c r="P292" i="19" s="1"/>
  <c r="Q292" i="19" s="1"/>
  <c r="T292" i="19" s="1"/>
  <c r="B291" i="19"/>
  <c r="D291" i="19" s="1"/>
  <c r="B290" i="19"/>
  <c r="P290" i="19" s="1"/>
  <c r="Q290" i="19" s="1"/>
  <c r="T290" i="19" s="1"/>
  <c r="B289" i="19"/>
  <c r="D289" i="19" s="1"/>
  <c r="B288" i="19"/>
  <c r="P288" i="19" s="1"/>
  <c r="Q288" i="19" s="1"/>
  <c r="T288" i="19" s="1"/>
  <c r="B287" i="19"/>
  <c r="B286" i="19"/>
  <c r="B274" i="19"/>
  <c r="B273" i="19"/>
  <c r="P273" i="19" s="1"/>
  <c r="Q273" i="19" s="1"/>
  <c r="T273" i="19" s="1"/>
  <c r="B272" i="19"/>
  <c r="N272" i="19" s="1"/>
  <c r="R272" i="19" s="1"/>
  <c r="B271" i="19"/>
  <c r="B270" i="19"/>
  <c r="D270" i="19" s="1"/>
  <c r="B269" i="19"/>
  <c r="P269" i="19" s="1"/>
  <c r="Q269" i="19" s="1"/>
  <c r="T269" i="19" s="1"/>
  <c r="B268" i="19"/>
  <c r="P268" i="19" s="1"/>
  <c r="Q268" i="19" s="1"/>
  <c r="T268" i="19" s="1"/>
  <c r="B267" i="19"/>
  <c r="B266" i="19"/>
  <c r="D266" i="19" s="1"/>
  <c r="B265" i="19"/>
  <c r="P265" i="19" s="1"/>
  <c r="Q265" i="19" s="1"/>
  <c r="T265" i="19" s="1"/>
  <c r="B264" i="19"/>
  <c r="B263" i="19"/>
  <c r="B262" i="19"/>
  <c r="B261" i="19"/>
  <c r="P261" i="19" s="1"/>
  <c r="Q261" i="19" s="1"/>
  <c r="T261" i="19" s="1"/>
  <c r="B260" i="19"/>
  <c r="D260" i="19" s="1"/>
  <c r="B259" i="19"/>
  <c r="B258" i="19"/>
  <c r="B257" i="19"/>
  <c r="P257" i="19" s="1"/>
  <c r="Q257" i="19" s="1"/>
  <c r="T257" i="19" s="1"/>
  <c r="B256" i="19"/>
  <c r="D256" i="19" s="1"/>
  <c r="B255" i="19"/>
  <c r="B243" i="19"/>
  <c r="P243" i="19" s="1"/>
  <c r="Q243" i="19" s="1"/>
  <c r="T243" i="19" s="1"/>
  <c r="B242" i="19"/>
  <c r="P242" i="19" s="1"/>
  <c r="Q242" i="19" s="1"/>
  <c r="T242" i="19" s="1"/>
  <c r="B241" i="19"/>
  <c r="D241" i="19" s="1"/>
  <c r="B240" i="19"/>
  <c r="B239" i="19"/>
  <c r="B238" i="19"/>
  <c r="P238" i="19" s="1"/>
  <c r="Q238" i="19" s="1"/>
  <c r="T238" i="19" s="1"/>
  <c r="B237" i="19"/>
  <c r="P237" i="19" s="1"/>
  <c r="Q237" i="19" s="1"/>
  <c r="T237" i="19" s="1"/>
  <c r="B236" i="19"/>
  <c r="P236" i="19" s="1"/>
  <c r="Q236" i="19" s="1"/>
  <c r="T236" i="19" s="1"/>
  <c r="B235" i="19"/>
  <c r="B234" i="19"/>
  <c r="P234" i="19" s="1"/>
  <c r="Q234" i="19" s="1"/>
  <c r="T234" i="19" s="1"/>
  <c r="B233" i="19"/>
  <c r="B232" i="19"/>
  <c r="B231" i="19"/>
  <c r="B230" i="19"/>
  <c r="B229" i="19"/>
  <c r="P229" i="19" s="1"/>
  <c r="Q229" i="19" s="1"/>
  <c r="T229" i="19" s="1"/>
  <c r="B228" i="19"/>
  <c r="B227" i="19"/>
  <c r="N227" i="19" s="1"/>
  <c r="R227" i="19" s="1"/>
  <c r="B226" i="19"/>
  <c r="P226" i="19" s="1"/>
  <c r="Q226" i="19" s="1"/>
  <c r="T226" i="19" s="1"/>
  <c r="B225" i="19"/>
  <c r="P225" i="19" s="1"/>
  <c r="Q225" i="19" s="1"/>
  <c r="T225" i="19" s="1"/>
  <c r="B224" i="19"/>
  <c r="B212" i="19"/>
  <c r="P212" i="19" s="1"/>
  <c r="Q212" i="19" s="1"/>
  <c r="T212" i="19" s="1"/>
  <c r="B211" i="19"/>
  <c r="P211" i="19" s="1"/>
  <c r="Q211" i="19" s="1"/>
  <c r="T211" i="19" s="1"/>
  <c r="B210" i="19"/>
  <c r="P210" i="19" s="1"/>
  <c r="Q210" i="19" s="1"/>
  <c r="T210" i="19" s="1"/>
  <c r="B209" i="19"/>
  <c r="P209" i="19" s="1"/>
  <c r="Q209" i="19" s="1"/>
  <c r="T209" i="19" s="1"/>
  <c r="B208" i="19"/>
  <c r="B207" i="19"/>
  <c r="P207" i="19" s="1"/>
  <c r="Q207" i="19" s="1"/>
  <c r="T207" i="19" s="1"/>
  <c r="B206" i="19"/>
  <c r="D206" i="19" s="1"/>
  <c r="B205" i="19"/>
  <c r="B204" i="19"/>
  <c r="D204" i="19" s="1"/>
  <c r="B203" i="19"/>
  <c r="B202" i="19"/>
  <c r="P202" i="19" s="1"/>
  <c r="Q202" i="19" s="1"/>
  <c r="T202" i="19" s="1"/>
  <c r="B201" i="19"/>
  <c r="B200" i="19"/>
  <c r="N200" i="19" s="1"/>
  <c r="R200" i="19" s="1"/>
  <c r="B199" i="19"/>
  <c r="P199" i="19" s="1"/>
  <c r="Q199" i="19" s="1"/>
  <c r="T199" i="19" s="1"/>
  <c r="B198" i="19"/>
  <c r="P198" i="19" s="1"/>
  <c r="Q198" i="19" s="1"/>
  <c r="T198" i="19" s="1"/>
  <c r="B197" i="19"/>
  <c r="B196" i="19"/>
  <c r="B195" i="19"/>
  <c r="P195" i="19" s="1"/>
  <c r="Q195" i="19" s="1"/>
  <c r="T195" i="19" s="1"/>
  <c r="B194" i="19"/>
  <c r="P194" i="19" s="1"/>
  <c r="Q194" i="19" s="1"/>
  <c r="T194" i="19" s="1"/>
  <c r="B193" i="19"/>
  <c r="P193" i="19" s="1"/>
  <c r="Q193" i="19" s="1"/>
  <c r="T193" i="19" s="1"/>
  <c r="B181" i="19"/>
  <c r="B180" i="19"/>
  <c r="P180" i="19" s="1"/>
  <c r="Q180" i="19" s="1"/>
  <c r="T180" i="19" s="1"/>
  <c r="B179" i="19"/>
  <c r="D179" i="19" s="1"/>
  <c r="B178" i="19"/>
  <c r="B177" i="19"/>
  <c r="B176" i="19"/>
  <c r="B175" i="19"/>
  <c r="P175" i="19" s="1"/>
  <c r="Q175" i="19" s="1"/>
  <c r="T175" i="19" s="1"/>
  <c r="B174" i="19"/>
  <c r="B173" i="19"/>
  <c r="N173" i="19" s="1"/>
  <c r="R173" i="19" s="1"/>
  <c r="B172" i="19"/>
  <c r="P172" i="19" s="1"/>
  <c r="Q172" i="19" s="1"/>
  <c r="T172" i="19" s="1"/>
  <c r="B171" i="19"/>
  <c r="P171" i="19" s="1"/>
  <c r="Q171" i="19" s="1"/>
  <c r="T171" i="19" s="1"/>
  <c r="B170" i="19"/>
  <c r="B169" i="19"/>
  <c r="B168" i="19"/>
  <c r="P168" i="19" s="1"/>
  <c r="Q168" i="19" s="1"/>
  <c r="T168" i="19" s="1"/>
  <c r="B167" i="19"/>
  <c r="P167" i="19" s="1"/>
  <c r="Q167" i="19" s="1"/>
  <c r="T167" i="19" s="1"/>
  <c r="B166" i="19"/>
  <c r="P166" i="19" s="1"/>
  <c r="Q166" i="19" s="1"/>
  <c r="T166" i="19" s="1"/>
  <c r="B165" i="19"/>
  <c r="B164" i="19"/>
  <c r="P164" i="19" s="1"/>
  <c r="Q164" i="19" s="1"/>
  <c r="T164" i="19" s="1"/>
  <c r="B163" i="19"/>
  <c r="B162" i="19"/>
  <c r="B150" i="19"/>
  <c r="B149" i="19"/>
  <c r="B148" i="19"/>
  <c r="B147" i="19"/>
  <c r="N147" i="19" s="1"/>
  <c r="R147" i="19" s="1"/>
  <c r="B146" i="19"/>
  <c r="P146" i="19" s="1"/>
  <c r="Q146" i="19" s="1"/>
  <c r="T146" i="19" s="1"/>
  <c r="B145" i="19"/>
  <c r="N145" i="19" s="1"/>
  <c r="R145" i="19" s="1"/>
  <c r="B144" i="19"/>
  <c r="B143" i="19"/>
  <c r="N143" i="19" s="1"/>
  <c r="R143" i="19" s="1"/>
  <c r="B142" i="19"/>
  <c r="P142" i="19" s="1"/>
  <c r="Q142" i="19" s="1"/>
  <c r="T142" i="19" s="1"/>
  <c r="B141" i="19"/>
  <c r="N141" i="19" s="1"/>
  <c r="R141" i="19" s="1"/>
  <c r="B140" i="19"/>
  <c r="D140" i="19" s="1"/>
  <c r="B139" i="19"/>
  <c r="N139" i="19" s="1"/>
  <c r="R139" i="19" s="1"/>
  <c r="B138" i="19"/>
  <c r="P138" i="19" s="1"/>
  <c r="Q138" i="19" s="1"/>
  <c r="T138" i="19" s="1"/>
  <c r="B137" i="19"/>
  <c r="B136" i="19"/>
  <c r="P136" i="19" s="1"/>
  <c r="Q136" i="19" s="1"/>
  <c r="T136" i="19" s="1"/>
  <c r="B135" i="19"/>
  <c r="B134" i="19"/>
  <c r="B133" i="19"/>
  <c r="B132" i="19"/>
  <c r="B131" i="19"/>
  <c r="N131" i="19" s="1"/>
  <c r="R131" i="19" s="1"/>
  <c r="B119" i="19"/>
  <c r="P119" i="19" s="1"/>
  <c r="Q119" i="19" s="1"/>
  <c r="T119" i="19" s="1"/>
  <c r="B118" i="19"/>
  <c r="N118" i="19" s="1"/>
  <c r="R118" i="19" s="1"/>
  <c r="B117" i="19"/>
  <c r="P117" i="19" s="1"/>
  <c r="Q117" i="19" s="1"/>
  <c r="T117" i="19" s="1"/>
  <c r="B116" i="19"/>
  <c r="N116" i="19" s="1"/>
  <c r="R116" i="19" s="1"/>
  <c r="B115" i="19"/>
  <c r="P115" i="19" s="1"/>
  <c r="Q115" i="19" s="1"/>
  <c r="T115" i="19" s="1"/>
  <c r="B114" i="19"/>
  <c r="N114" i="19" s="1"/>
  <c r="R114" i="19" s="1"/>
  <c r="B113" i="19"/>
  <c r="B112" i="19"/>
  <c r="N112" i="19" s="1"/>
  <c r="R112" i="19" s="1"/>
  <c r="B111" i="19"/>
  <c r="P111" i="19" s="1"/>
  <c r="Q111" i="19" s="1"/>
  <c r="T111" i="19" s="1"/>
  <c r="B110" i="19"/>
  <c r="B109" i="19"/>
  <c r="P109" i="19" s="1"/>
  <c r="Q109" i="19" s="1"/>
  <c r="T109" i="19" s="1"/>
  <c r="B108" i="19"/>
  <c r="B107" i="19"/>
  <c r="B106" i="19"/>
  <c r="B105" i="19"/>
  <c r="B104" i="19"/>
  <c r="N104" i="19" s="1"/>
  <c r="R104" i="19" s="1"/>
  <c r="B103" i="19"/>
  <c r="P103" i="19" s="1"/>
  <c r="Q103" i="19" s="1"/>
  <c r="T103" i="19" s="1"/>
  <c r="B102" i="19"/>
  <c r="N102" i="19" s="1"/>
  <c r="R102" i="19" s="1"/>
  <c r="B101" i="19"/>
  <c r="B100" i="19"/>
  <c r="N100" i="19" s="1"/>
  <c r="R100" i="19" s="1"/>
  <c r="B88" i="19"/>
  <c r="D88" i="19" s="1"/>
  <c r="B87" i="19"/>
  <c r="N87" i="19" s="1"/>
  <c r="R87" i="19" s="1"/>
  <c r="B86" i="19"/>
  <c r="D86" i="19" s="1"/>
  <c r="B85" i="19"/>
  <c r="N85" i="19" s="1"/>
  <c r="R85" i="19" s="1"/>
  <c r="B84" i="19"/>
  <c r="B83" i="19"/>
  <c r="B82" i="19"/>
  <c r="B81" i="19"/>
  <c r="B80" i="19"/>
  <c r="B79" i="19"/>
  <c r="B78" i="19"/>
  <c r="B77" i="19"/>
  <c r="N77" i="19" s="1"/>
  <c r="R77" i="19" s="1"/>
  <c r="B76" i="19"/>
  <c r="B75" i="19"/>
  <c r="N75" i="19" s="1"/>
  <c r="R75" i="19" s="1"/>
  <c r="B74" i="19"/>
  <c r="D74" i="19" s="1"/>
  <c r="B73" i="19"/>
  <c r="N73" i="19" s="1"/>
  <c r="R73" i="19" s="1"/>
  <c r="B72" i="19"/>
  <c r="P72" i="19" s="1"/>
  <c r="Q72" i="19" s="1"/>
  <c r="T72" i="19" s="1"/>
  <c r="B71" i="19"/>
  <c r="N71" i="19" s="1"/>
  <c r="R71" i="19" s="1"/>
  <c r="B70" i="19"/>
  <c r="B69" i="19"/>
  <c r="N69" i="19" s="1"/>
  <c r="R69" i="19" s="1"/>
  <c r="B57" i="19"/>
  <c r="P57" i="19" s="1"/>
  <c r="Q57" i="19" s="1"/>
  <c r="T57" i="19" s="1"/>
  <c r="B56" i="19"/>
  <c r="B55" i="19"/>
  <c r="B54" i="19"/>
  <c r="B53" i="19"/>
  <c r="B52" i="19"/>
  <c r="B51" i="19"/>
  <c r="B50" i="19"/>
  <c r="D50" i="19" s="1"/>
  <c r="B49" i="19"/>
  <c r="P49" i="19" s="1"/>
  <c r="Q49" i="19" s="1"/>
  <c r="T49" i="19" s="1"/>
  <c r="B48" i="19"/>
  <c r="B47" i="19"/>
  <c r="B46" i="19"/>
  <c r="B45" i="19"/>
  <c r="B44" i="19"/>
  <c r="P44" i="19" s="1"/>
  <c r="Q44" i="19" s="1"/>
  <c r="T44" i="19" s="1"/>
  <c r="B43" i="19"/>
  <c r="P43" i="19" s="1"/>
  <c r="Q43" i="19" s="1"/>
  <c r="T43" i="19" s="1"/>
  <c r="B42" i="19"/>
  <c r="D42" i="19" s="1"/>
  <c r="B41" i="19"/>
  <c r="P41" i="19" s="1"/>
  <c r="Q41" i="19" s="1"/>
  <c r="T41" i="19" s="1"/>
  <c r="B40" i="19"/>
  <c r="B39" i="19"/>
  <c r="B38" i="19"/>
  <c r="B26" i="19"/>
  <c r="B25" i="19"/>
  <c r="P25" i="19" s="1"/>
  <c r="Q25" i="19" s="1"/>
  <c r="T25" i="19" s="1"/>
  <c r="B24" i="19"/>
  <c r="N24" i="19" s="1"/>
  <c r="R24" i="19" s="1"/>
  <c r="B23" i="19"/>
  <c r="D23" i="19" s="1"/>
  <c r="B22" i="19"/>
  <c r="B21" i="19"/>
  <c r="D21" i="19" s="1"/>
  <c r="B20" i="19"/>
  <c r="P20" i="19" s="1"/>
  <c r="Q20" i="19" s="1"/>
  <c r="T20" i="19" s="1"/>
  <c r="B19" i="19"/>
  <c r="N19" i="19" s="1"/>
  <c r="R19" i="19" s="1"/>
  <c r="B18" i="19"/>
  <c r="P18" i="19" s="1"/>
  <c r="Q18" i="19" s="1"/>
  <c r="T18" i="19" s="1"/>
  <c r="B17" i="19"/>
  <c r="D17" i="19" s="1"/>
  <c r="B16" i="19"/>
  <c r="N16" i="19" s="1"/>
  <c r="R16" i="19" s="1"/>
  <c r="B15" i="19"/>
  <c r="D15" i="19" s="1"/>
  <c r="B14" i="19"/>
  <c r="B13" i="19"/>
  <c r="B12" i="19"/>
  <c r="P12" i="19" s="1"/>
  <c r="Q12" i="19" s="1"/>
  <c r="T12" i="19" s="1"/>
  <c r="B11" i="19"/>
  <c r="D11" i="19" s="1"/>
  <c r="B10" i="19"/>
  <c r="D10" i="19" s="1"/>
  <c r="B9" i="19"/>
  <c r="D9" i="19" s="1"/>
  <c r="B8" i="19"/>
  <c r="B7" i="19"/>
  <c r="D7" i="19" s="1"/>
  <c r="B305" i="18"/>
  <c r="B304" i="18"/>
  <c r="B303" i="18"/>
  <c r="P303" i="18" s="1"/>
  <c r="Q303" i="18" s="1"/>
  <c r="T303" i="18" s="1"/>
  <c r="B302" i="18"/>
  <c r="N302" i="18" s="1"/>
  <c r="R302" i="18" s="1"/>
  <c r="B301" i="18"/>
  <c r="B300" i="18"/>
  <c r="D300" i="18" s="1"/>
  <c r="B299" i="18"/>
  <c r="B298" i="18"/>
  <c r="N298" i="18" s="1"/>
  <c r="R298" i="18" s="1"/>
  <c r="B297" i="18"/>
  <c r="B296" i="18"/>
  <c r="D296" i="18" s="1"/>
  <c r="B295" i="18"/>
  <c r="B294" i="18"/>
  <c r="N294" i="18" s="1"/>
  <c r="R294" i="18" s="1"/>
  <c r="B293" i="18"/>
  <c r="P293" i="18" s="1"/>
  <c r="Q293" i="18" s="1"/>
  <c r="T293" i="18" s="1"/>
  <c r="B292" i="18"/>
  <c r="D292" i="18" s="1"/>
  <c r="B291" i="18"/>
  <c r="B290" i="18"/>
  <c r="N290" i="18" s="1"/>
  <c r="R290" i="18" s="1"/>
  <c r="B289" i="18"/>
  <c r="B288" i="18"/>
  <c r="D288" i="18" s="1"/>
  <c r="B287" i="18"/>
  <c r="B286" i="18"/>
  <c r="D286" i="18" s="1"/>
  <c r="B274" i="18"/>
  <c r="N274" i="18" s="1"/>
  <c r="R274" i="18" s="1"/>
  <c r="B273" i="18"/>
  <c r="D273" i="18" s="1"/>
  <c r="B272" i="18"/>
  <c r="B271" i="18"/>
  <c r="D271" i="18" s="1"/>
  <c r="B270" i="18"/>
  <c r="B269" i="18"/>
  <c r="D269" i="18" s="1"/>
  <c r="B268" i="18"/>
  <c r="P268" i="18" s="1"/>
  <c r="Q268" i="18" s="1"/>
  <c r="T268" i="18" s="1"/>
  <c r="B267" i="18"/>
  <c r="B266" i="18"/>
  <c r="B265" i="18"/>
  <c r="D265" i="18" s="1"/>
  <c r="B264" i="18"/>
  <c r="N264" i="18" s="1"/>
  <c r="R264" i="18" s="1"/>
  <c r="B263" i="18"/>
  <c r="B262" i="18"/>
  <c r="B261" i="18"/>
  <c r="D261" i="18" s="1"/>
  <c r="B260" i="18"/>
  <c r="D260" i="18" s="1"/>
  <c r="B259" i="18"/>
  <c r="D259" i="18" s="1"/>
  <c r="B258" i="18"/>
  <c r="P258" i="18" s="1"/>
  <c r="Q258" i="18" s="1"/>
  <c r="T258" i="18" s="1"/>
  <c r="B257" i="18"/>
  <c r="D257" i="18" s="1"/>
  <c r="B256" i="18"/>
  <c r="N256" i="18" s="1"/>
  <c r="R256" i="18" s="1"/>
  <c r="B255" i="18"/>
  <c r="D255" i="18" s="1"/>
  <c r="B243" i="18"/>
  <c r="B242" i="18"/>
  <c r="D242" i="18" s="1"/>
  <c r="B241" i="18"/>
  <c r="P241" i="18" s="1"/>
  <c r="Q241" i="18" s="1"/>
  <c r="T241" i="18" s="1"/>
  <c r="B240" i="18"/>
  <c r="N240" i="18" s="1"/>
  <c r="R240" i="18" s="1"/>
  <c r="B239" i="18"/>
  <c r="P239" i="18" s="1"/>
  <c r="Q239" i="18" s="1"/>
  <c r="T239" i="18" s="1"/>
  <c r="B238" i="18"/>
  <c r="D238" i="18" s="1"/>
  <c r="B237" i="18"/>
  <c r="N237" i="18" s="1"/>
  <c r="R237" i="18" s="1"/>
  <c r="B236" i="18"/>
  <c r="B235" i="18"/>
  <c r="B234" i="18"/>
  <c r="D234" i="18" s="1"/>
  <c r="B233" i="18"/>
  <c r="B232" i="18"/>
  <c r="D232" i="18" s="1"/>
  <c r="B231" i="18"/>
  <c r="B230" i="18"/>
  <c r="D230" i="18" s="1"/>
  <c r="B229" i="18"/>
  <c r="N229" i="18" s="1"/>
  <c r="R229" i="18" s="1"/>
  <c r="B228" i="18"/>
  <c r="B227" i="18"/>
  <c r="B226" i="18"/>
  <c r="B225" i="18"/>
  <c r="P225" i="18" s="1"/>
  <c r="Q225" i="18" s="1"/>
  <c r="T225" i="18" s="1"/>
  <c r="B224" i="18"/>
  <c r="D224" i="18" s="1"/>
  <c r="B212" i="18"/>
  <c r="D212" i="18" s="1"/>
  <c r="B211" i="18"/>
  <c r="D211" i="18" s="1"/>
  <c r="B210" i="18"/>
  <c r="B209" i="18"/>
  <c r="B208" i="18"/>
  <c r="B207" i="18"/>
  <c r="D207" i="18" s="1"/>
  <c r="B206" i="18"/>
  <c r="D206" i="18" s="1"/>
  <c r="B205" i="18"/>
  <c r="D205" i="18" s="1"/>
  <c r="B204" i="18"/>
  <c r="P204" i="18" s="1"/>
  <c r="Q204" i="18" s="1"/>
  <c r="T204" i="18" s="1"/>
  <c r="B203" i="18"/>
  <c r="B202" i="18"/>
  <c r="B201" i="18"/>
  <c r="B200" i="18"/>
  <c r="B199" i="18"/>
  <c r="B198" i="18"/>
  <c r="B197" i="18"/>
  <c r="B196" i="18"/>
  <c r="N196" i="18" s="1"/>
  <c r="R196" i="18" s="1"/>
  <c r="B195" i="18"/>
  <c r="D195" i="18" s="1"/>
  <c r="B194" i="18"/>
  <c r="B193" i="18"/>
  <c r="B181" i="18"/>
  <c r="B180" i="18"/>
  <c r="N180" i="18" s="1"/>
  <c r="R180" i="18" s="1"/>
  <c r="B179" i="18"/>
  <c r="P179" i="18" s="1"/>
  <c r="Q179" i="18" s="1"/>
  <c r="T179" i="18" s="1"/>
  <c r="B178" i="18"/>
  <c r="B177" i="18"/>
  <c r="P177" i="18" s="1"/>
  <c r="Q177" i="18" s="1"/>
  <c r="T177" i="18" s="1"/>
  <c r="B176" i="18"/>
  <c r="D176" i="18" s="1"/>
  <c r="B175" i="18"/>
  <c r="B174" i="18"/>
  <c r="B173" i="18"/>
  <c r="B172" i="18"/>
  <c r="B171" i="18"/>
  <c r="B170" i="18"/>
  <c r="D170" i="18" s="1"/>
  <c r="B169" i="18"/>
  <c r="B168" i="18"/>
  <c r="D168" i="18" s="1"/>
  <c r="B167" i="18"/>
  <c r="B166" i="18"/>
  <c r="B165" i="18"/>
  <c r="B164" i="18"/>
  <c r="N164" i="18" s="1"/>
  <c r="R164" i="18" s="1"/>
  <c r="B163" i="18"/>
  <c r="P163" i="18" s="1"/>
  <c r="Q163" i="18" s="1"/>
  <c r="T163" i="18" s="1"/>
  <c r="B162" i="18"/>
  <c r="B150" i="18"/>
  <c r="D150" i="18" s="1"/>
  <c r="B149" i="18"/>
  <c r="D149" i="18" s="1"/>
  <c r="B148" i="18"/>
  <c r="B147" i="18"/>
  <c r="N147" i="18" s="1"/>
  <c r="R147" i="18" s="1"/>
  <c r="B146" i="18"/>
  <c r="B145" i="18"/>
  <c r="N145" i="18" s="1"/>
  <c r="R145" i="18" s="1"/>
  <c r="B144" i="18"/>
  <c r="P144" i="18" s="1"/>
  <c r="Q144" i="18" s="1"/>
  <c r="T144" i="18" s="1"/>
  <c r="B143" i="18"/>
  <c r="D143" i="18" s="1"/>
  <c r="B142" i="18"/>
  <c r="P142" i="18" s="1"/>
  <c r="Q142" i="18" s="1"/>
  <c r="T142" i="18" s="1"/>
  <c r="B141" i="18"/>
  <c r="D141" i="18" s="1"/>
  <c r="B140" i="18"/>
  <c r="B139" i="18"/>
  <c r="N139" i="18" s="1"/>
  <c r="R139" i="18" s="1"/>
  <c r="B138" i="18"/>
  <c r="B137" i="18"/>
  <c r="N137" i="18" s="1"/>
  <c r="R137" i="18" s="1"/>
  <c r="B136" i="18"/>
  <c r="P136" i="18" s="1"/>
  <c r="Q136" i="18" s="1"/>
  <c r="T136" i="18" s="1"/>
  <c r="B135" i="18"/>
  <c r="B134" i="18"/>
  <c r="B133" i="18"/>
  <c r="B132" i="18"/>
  <c r="P132" i="18" s="1"/>
  <c r="Q132" i="18" s="1"/>
  <c r="T132" i="18" s="1"/>
  <c r="B131" i="18"/>
  <c r="B119" i="18"/>
  <c r="D119" i="18" s="1"/>
  <c r="B118" i="18"/>
  <c r="B117" i="18"/>
  <c r="B116" i="18"/>
  <c r="B115" i="18"/>
  <c r="P115" i="18" s="1"/>
  <c r="Q115" i="18" s="1"/>
  <c r="T115" i="18" s="1"/>
  <c r="B114" i="18"/>
  <c r="B113" i="18"/>
  <c r="B112" i="18"/>
  <c r="P112" i="18" s="1"/>
  <c r="Q112" i="18" s="1"/>
  <c r="T112" i="18" s="1"/>
  <c r="B111" i="18"/>
  <c r="P111" i="18" s="1"/>
  <c r="Q111" i="18" s="1"/>
  <c r="T111" i="18" s="1"/>
  <c r="B110" i="18"/>
  <c r="P110" i="18" s="1"/>
  <c r="Q110" i="18" s="1"/>
  <c r="T110" i="18" s="1"/>
  <c r="B109" i="18"/>
  <c r="B108" i="18"/>
  <c r="P108" i="18" s="1"/>
  <c r="Q108" i="18" s="1"/>
  <c r="T108" i="18" s="1"/>
  <c r="B107" i="18"/>
  <c r="P107" i="18" s="1"/>
  <c r="Q107" i="18" s="1"/>
  <c r="T107" i="18" s="1"/>
  <c r="B106" i="18"/>
  <c r="B105" i="18"/>
  <c r="D105" i="18" s="1"/>
  <c r="B104" i="18"/>
  <c r="B103" i="18"/>
  <c r="D103" i="18" s="1"/>
  <c r="B102" i="18"/>
  <c r="B101" i="18"/>
  <c r="B100" i="18"/>
  <c r="B88" i="18"/>
  <c r="B87" i="18"/>
  <c r="B86" i="18"/>
  <c r="B85" i="18"/>
  <c r="B84" i="18"/>
  <c r="P84" i="18" s="1"/>
  <c r="Q84" i="18" s="1"/>
  <c r="T84" i="18" s="1"/>
  <c r="B83" i="18"/>
  <c r="P83" i="18" s="1"/>
  <c r="Q83" i="18" s="1"/>
  <c r="T83" i="18" s="1"/>
  <c r="B82" i="18"/>
  <c r="D82" i="18" s="1"/>
  <c r="B81" i="18"/>
  <c r="P81" i="18" s="1"/>
  <c r="Q81" i="18" s="1"/>
  <c r="T81" i="18" s="1"/>
  <c r="B80" i="18"/>
  <c r="P80" i="18" s="1"/>
  <c r="Q80" i="18" s="1"/>
  <c r="T80" i="18" s="1"/>
  <c r="B79" i="18"/>
  <c r="B78" i="18"/>
  <c r="P78" i="18" s="1"/>
  <c r="Q78" i="18" s="1"/>
  <c r="T78" i="18" s="1"/>
  <c r="B77" i="18"/>
  <c r="B76" i="18"/>
  <c r="D76" i="18" s="1"/>
  <c r="B75" i="18"/>
  <c r="P75" i="18" s="1"/>
  <c r="Q75" i="18" s="1"/>
  <c r="T75" i="18" s="1"/>
  <c r="B74" i="18"/>
  <c r="B73" i="18"/>
  <c r="B72" i="18"/>
  <c r="B71" i="18"/>
  <c r="B70" i="18"/>
  <c r="B69" i="18"/>
  <c r="P69" i="18" s="1"/>
  <c r="Q69" i="18" s="1"/>
  <c r="T69" i="18" s="1"/>
  <c r="B57" i="18"/>
  <c r="P57" i="18" s="1"/>
  <c r="Q57" i="18" s="1"/>
  <c r="T57" i="18" s="1"/>
  <c r="B56" i="18"/>
  <c r="P56" i="18" s="1"/>
  <c r="Q56" i="18" s="1"/>
  <c r="T56" i="18" s="1"/>
  <c r="B55" i="18"/>
  <c r="B54" i="18"/>
  <c r="P54" i="18" s="1"/>
  <c r="Q54" i="18" s="1"/>
  <c r="T54" i="18" s="1"/>
  <c r="B53" i="18"/>
  <c r="B52" i="18"/>
  <c r="P52" i="18" s="1"/>
  <c r="Q52" i="18" s="1"/>
  <c r="T52" i="18" s="1"/>
  <c r="B51" i="18"/>
  <c r="P51" i="18" s="1"/>
  <c r="Q51" i="18" s="1"/>
  <c r="T51" i="18" s="1"/>
  <c r="B50" i="18"/>
  <c r="B49" i="18"/>
  <c r="D49" i="18" s="1"/>
  <c r="B48" i="18"/>
  <c r="P48" i="18" s="1"/>
  <c r="Q48" i="18" s="1"/>
  <c r="T48" i="18" s="1"/>
  <c r="B47" i="18"/>
  <c r="B46" i="18"/>
  <c r="B45" i="18"/>
  <c r="P45" i="18" s="1"/>
  <c r="Q45" i="18" s="1"/>
  <c r="T45" i="18" s="1"/>
  <c r="B44" i="18"/>
  <c r="B43" i="18"/>
  <c r="N43" i="18" s="1"/>
  <c r="R43" i="18" s="1"/>
  <c r="B42" i="18"/>
  <c r="B41" i="18"/>
  <c r="P41" i="18" s="1"/>
  <c r="Q41" i="18" s="1"/>
  <c r="T41" i="18" s="1"/>
  <c r="B40" i="18"/>
  <c r="P40" i="18" s="1"/>
  <c r="Q40" i="18" s="1"/>
  <c r="T40" i="18" s="1"/>
  <c r="B39" i="18"/>
  <c r="P39" i="18" s="1"/>
  <c r="Q39" i="18" s="1"/>
  <c r="T39" i="18" s="1"/>
  <c r="B38" i="18"/>
  <c r="P38" i="18" s="1"/>
  <c r="Q38" i="18" s="1"/>
  <c r="T38" i="18" s="1"/>
  <c r="B26" i="18"/>
  <c r="P26" i="18" s="1"/>
  <c r="Q26" i="18" s="1"/>
  <c r="T26" i="18" s="1"/>
  <c r="B25" i="18"/>
  <c r="P25" i="18" s="1"/>
  <c r="Q25" i="18" s="1"/>
  <c r="T25" i="18" s="1"/>
  <c r="B24" i="18"/>
  <c r="D24" i="18" s="1"/>
  <c r="B23" i="18"/>
  <c r="B22" i="18"/>
  <c r="B21" i="18"/>
  <c r="P21" i="18" s="1"/>
  <c r="Q21" i="18" s="1"/>
  <c r="T21" i="18" s="1"/>
  <c r="B20" i="18"/>
  <c r="B19" i="18"/>
  <c r="B18" i="18"/>
  <c r="P18" i="18" s="1"/>
  <c r="Q18" i="18" s="1"/>
  <c r="T18" i="18" s="1"/>
  <c r="B17" i="18"/>
  <c r="B16" i="18"/>
  <c r="N16" i="18" s="1"/>
  <c r="R16" i="18" s="1"/>
  <c r="B15" i="18"/>
  <c r="B14" i="18"/>
  <c r="P14" i="18" s="1"/>
  <c r="Q14" i="18" s="1"/>
  <c r="T14" i="18" s="1"/>
  <c r="B13" i="18"/>
  <c r="P13" i="18" s="1"/>
  <c r="Q13" i="18" s="1"/>
  <c r="T13" i="18" s="1"/>
  <c r="B12" i="18"/>
  <c r="P12" i="18" s="1"/>
  <c r="Q12" i="18" s="1"/>
  <c r="T12" i="18" s="1"/>
  <c r="B11" i="18"/>
  <c r="P11" i="18" s="1"/>
  <c r="Q11" i="18" s="1"/>
  <c r="T11" i="18" s="1"/>
  <c r="B10" i="18"/>
  <c r="P10" i="18" s="1"/>
  <c r="Q10" i="18" s="1"/>
  <c r="T10" i="18" s="1"/>
  <c r="B9" i="18"/>
  <c r="P9" i="18" s="1"/>
  <c r="Q9" i="18" s="1"/>
  <c r="T9" i="18" s="1"/>
  <c r="B8" i="18"/>
  <c r="P8" i="18" s="1"/>
  <c r="Q8" i="18" s="1"/>
  <c r="T8" i="18" s="1"/>
  <c r="B7" i="18"/>
  <c r="B305" i="17"/>
  <c r="D305" i="17" s="1"/>
  <c r="B304" i="17"/>
  <c r="P304" i="17" s="1"/>
  <c r="Q304" i="17" s="1"/>
  <c r="T304" i="17" s="1"/>
  <c r="B303" i="17"/>
  <c r="B302" i="17"/>
  <c r="B301" i="17"/>
  <c r="D301" i="17" s="1"/>
  <c r="B300" i="17"/>
  <c r="B299" i="17"/>
  <c r="N299" i="17" s="1"/>
  <c r="R299" i="17" s="1"/>
  <c r="B298" i="17"/>
  <c r="P298" i="17" s="1"/>
  <c r="Q298" i="17" s="1"/>
  <c r="T298" i="17" s="1"/>
  <c r="B297" i="17"/>
  <c r="P297" i="17" s="1"/>
  <c r="Q297" i="17" s="1"/>
  <c r="T297" i="17" s="1"/>
  <c r="B296" i="17"/>
  <c r="P296" i="17" s="1"/>
  <c r="Q296" i="17" s="1"/>
  <c r="T296" i="17" s="1"/>
  <c r="B295" i="17"/>
  <c r="B294" i="17"/>
  <c r="P294" i="17" s="1"/>
  <c r="Q294" i="17" s="1"/>
  <c r="T294" i="17" s="1"/>
  <c r="B293" i="17"/>
  <c r="B292" i="17"/>
  <c r="P292" i="17" s="1"/>
  <c r="Q292" i="17" s="1"/>
  <c r="T292" i="17" s="1"/>
  <c r="B291" i="17"/>
  <c r="B290" i="17"/>
  <c r="B289" i="17"/>
  <c r="D289" i="17" s="1"/>
  <c r="B288" i="17"/>
  <c r="B287" i="17"/>
  <c r="B286" i="17"/>
  <c r="B274" i="17"/>
  <c r="B273" i="17"/>
  <c r="B272" i="17"/>
  <c r="N272" i="17" s="1"/>
  <c r="R272" i="17" s="1"/>
  <c r="B271" i="17"/>
  <c r="P271" i="17" s="1"/>
  <c r="Q271" i="17" s="1"/>
  <c r="T271" i="17" s="1"/>
  <c r="B270" i="17"/>
  <c r="P270" i="17" s="1"/>
  <c r="Q270" i="17" s="1"/>
  <c r="T270" i="17" s="1"/>
  <c r="B269" i="17"/>
  <c r="P269" i="17" s="1"/>
  <c r="Q269" i="17" s="1"/>
  <c r="T269" i="17" s="1"/>
  <c r="B268" i="17"/>
  <c r="P268" i="17" s="1"/>
  <c r="Q268" i="17" s="1"/>
  <c r="T268" i="17" s="1"/>
  <c r="B267" i="17"/>
  <c r="P267" i="17" s="1"/>
  <c r="Q267" i="17" s="1"/>
  <c r="T267" i="17" s="1"/>
  <c r="B266" i="17"/>
  <c r="P266" i="17" s="1"/>
  <c r="Q266" i="17" s="1"/>
  <c r="T266" i="17" s="1"/>
  <c r="B265" i="17"/>
  <c r="P265" i="17" s="1"/>
  <c r="Q265" i="17" s="1"/>
  <c r="T265" i="17" s="1"/>
  <c r="B264" i="17"/>
  <c r="P264" i="17" s="1"/>
  <c r="Q264" i="17" s="1"/>
  <c r="T264" i="17" s="1"/>
  <c r="B263" i="17"/>
  <c r="B262" i="17"/>
  <c r="B261" i="17"/>
  <c r="B260" i="17"/>
  <c r="B259" i="17"/>
  <c r="B258" i="17"/>
  <c r="P258" i="17" s="1"/>
  <c r="Q258" i="17" s="1"/>
  <c r="T258" i="17" s="1"/>
  <c r="B257" i="17"/>
  <c r="B256" i="17"/>
  <c r="B255" i="17"/>
  <c r="P255" i="17" s="1"/>
  <c r="Q255" i="17" s="1"/>
  <c r="T255" i="17" s="1"/>
  <c r="B243" i="17"/>
  <c r="B242" i="17"/>
  <c r="P242" i="17" s="1"/>
  <c r="Q242" i="17" s="1"/>
  <c r="T242" i="17" s="1"/>
  <c r="B241" i="17"/>
  <c r="D241" i="17" s="1"/>
  <c r="B240" i="17"/>
  <c r="P240" i="17" s="1"/>
  <c r="Q240" i="17" s="1"/>
  <c r="T240" i="17" s="1"/>
  <c r="B239" i="17"/>
  <c r="B238" i="17"/>
  <c r="B237" i="17"/>
  <c r="B236" i="17"/>
  <c r="P236" i="17" s="1"/>
  <c r="Q236" i="17" s="1"/>
  <c r="T236" i="17" s="1"/>
  <c r="B235" i="17"/>
  <c r="D235" i="17" s="1"/>
  <c r="B234" i="17"/>
  <c r="B233" i="17"/>
  <c r="D233" i="17" s="1"/>
  <c r="B232" i="17"/>
  <c r="D232" i="17" s="1"/>
  <c r="B231" i="17"/>
  <c r="P231" i="17" s="1"/>
  <c r="Q231" i="17" s="1"/>
  <c r="T231" i="17" s="1"/>
  <c r="B230" i="17"/>
  <c r="B229" i="17"/>
  <c r="P229" i="17" s="1"/>
  <c r="Q229" i="17" s="1"/>
  <c r="T229" i="17" s="1"/>
  <c r="B228" i="17"/>
  <c r="B227" i="17"/>
  <c r="P227" i="17" s="1"/>
  <c r="Q227" i="17" s="1"/>
  <c r="T227" i="17" s="1"/>
  <c r="B226" i="17"/>
  <c r="B225" i="17"/>
  <c r="D225" i="17" s="1"/>
  <c r="B224" i="17"/>
  <c r="D224" i="17" s="1"/>
  <c r="B212" i="17"/>
  <c r="P212" i="17" s="1"/>
  <c r="Q212" i="17" s="1"/>
  <c r="T212" i="17" s="1"/>
  <c r="B211" i="17"/>
  <c r="B210" i="17"/>
  <c r="B209" i="17"/>
  <c r="P209" i="17" s="1"/>
  <c r="Q209" i="17" s="1"/>
  <c r="T209" i="17" s="1"/>
  <c r="B208" i="17"/>
  <c r="P208" i="17" s="1"/>
  <c r="Q208" i="17" s="1"/>
  <c r="T208" i="17" s="1"/>
  <c r="B207" i="17"/>
  <c r="B206" i="17"/>
  <c r="B205" i="17"/>
  <c r="B204" i="17"/>
  <c r="P204" i="17" s="1"/>
  <c r="Q204" i="17" s="1"/>
  <c r="T204" i="17" s="1"/>
  <c r="B203" i="17"/>
  <c r="B202" i="17"/>
  <c r="B201" i="17"/>
  <c r="P201" i="17" s="1"/>
  <c r="Q201" i="17" s="1"/>
  <c r="T201" i="17" s="1"/>
  <c r="B200" i="17"/>
  <c r="B199" i="17"/>
  <c r="B198" i="17"/>
  <c r="D198" i="17" s="1"/>
  <c r="B197" i="17"/>
  <c r="B196" i="17"/>
  <c r="B195" i="17"/>
  <c r="D195" i="17" s="1"/>
  <c r="B194" i="17"/>
  <c r="P194" i="17" s="1"/>
  <c r="Q194" i="17" s="1"/>
  <c r="T194" i="17" s="1"/>
  <c r="B193" i="17"/>
  <c r="P193" i="17" s="1"/>
  <c r="Q193" i="17" s="1"/>
  <c r="T193" i="17" s="1"/>
  <c r="B181" i="17"/>
  <c r="D181" i="17" s="1"/>
  <c r="B180" i="17"/>
  <c r="B179" i="17"/>
  <c r="D179" i="17" s="1"/>
  <c r="B178" i="17"/>
  <c r="D178" i="17" s="1"/>
  <c r="B177" i="17"/>
  <c r="B176" i="17"/>
  <c r="B175" i="17"/>
  <c r="P175" i="17" s="1"/>
  <c r="Q175" i="17" s="1"/>
  <c r="T175" i="17" s="1"/>
  <c r="B174" i="17"/>
  <c r="B173" i="17"/>
  <c r="D173" i="17" s="1"/>
  <c r="B172" i="17"/>
  <c r="B171" i="17"/>
  <c r="D171" i="17" s="1"/>
  <c r="B170" i="17"/>
  <c r="D170" i="17" s="1"/>
  <c r="B169" i="17"/>
  <c r="P169" i="17" s="1"/>
  <c r="Q169" i="17" s="1"/>
  <c r="T169" i="17" s="1"/>
  <c r="B168" i="17"/>
  <c r="D168" i="17" s="1"/>
  <c r="B167" i="17"/>
  <c r="P167" i="17" s="1"/>
  <c r="Q167" i="17" s="1"/>
  <c r="T167" i="17" s="1"/>
  <c r="B166" i="17"/>
  <c r="P166" i="17" s="1"/>
  <c r="Q166" i="17" s="1"/>
  <c r="T166" i="17" s="1"/>
  <c r="B165" i="17"/>
  <c r="P165" i="17" s="1"/>
  <c r="Q165" i="17" s="1"/>
  <c r="T165" i="17" s="1"/>
  <c r="B164" i="17"/>
  <c r="B163" i="17"/>
  <c r="B162" i="17"/>
  <c r="D162" i="17" s="1"/>
  <c r="B150" i="17"/>
  <c r="B149" i="17"/>
  <c r="N149" i="17" s="1"/>
  <c r="R149" i="17" s="1"/>
  <c r="B148" i="17"/>
  <c r="P148" i="17" s="1"/>
  <c r="Q148" i="17" s="1"/>
  <c r="T148" i="17" s="1"/>
  <c r="B147" i="17"/>
  <c r="P147" i="17" s="1"/>
  <c r="Q147" i="17" s="1"/>
  <c r="T147" i="17" s="1"/>
  <c r="B146" i="17"/>
  <c r="B145" i="17"/>
  <c r="B144" i="17"/>
  <c r="B143" i="17"/>
  <c r="N143" i="17" s="1"/>
  <c r="R143" i="17" s="1"/>
  <c r="B142" i="17"/>
  <c r="P142" i="17" s="1"/>
  <c r="Q142" i="17" s="1"/>
  <c r="T142" i="17" s="1"/>
  <c r="B141" i="17"/>
  <c r="D141" i="17" s="1"/>
  <c r="B140" i="17"/>
  <c r="B139" i="17"/>
  <c r="P139" i="17" s="1"/>
  <c r="Q139" i="17" s="1"/>
  <c r="T139" i="17" s="1"/>
  <c r="B138" i="17"/>
  <c r="P138" i="17" s="1"/>
  <c r="Q138" i="17" s="1"/>
  <c r="T138" i="17" s="1"/>
  <c r="B137" i="17"/>
  <c r="B136" i="17"/>
  <c r="D136" i="17" s="1"/>
  <c r="B135" i="17"/>
  <c r="N135" i="17" s="1"/>
  <c r="R135" i="17" s="1"/>
  <c r="B134" i="17"/>
  <c r="B133" i="17"/>
  <c r="D133" i="17" s="1"/>
  <c r="B132" i="17"/>
  <c r="B131" i="17"/>
  <c r="P131" i="17" s="1"/>
  <c r="Q131" i="17" s="1"/>
  <c r="T131" i="17" s="1"/>
  <c r="B119" i="17"/>
  <c r="P119" i="17" s="1"/>
  <c r="Q119" i="17" s="1"/>
  <c r="T119" i="17" s="1"/>
  <c r="B118" i="17"/>
  <c r="B117" i="17"/>
  <c r="D117" i="17" s="1"/>
  <c r="B116" i="17"/>
  <c r="N116" i="17" s="1"/>
  <c r="R116" i="17" s="1"/>
  <c r="B115" i="17"/>
  <c r="P115" i="17" s="1"/>
  <c r="Q115" i="17" s="1"/>
  <c r="T115" i="17" s="1"/>
  <c r="B114" i="17"/>
  <c r="B113" i="17"/>
  <c r="B112" i="17"/>
  <c r="B111" i="17"/>
  <c r="P111" i="17" s="1"/>
  <c r="Q111" i="17" s="1"/>
  <c r="T111" i="17" s="1"/>
  <c r="B110" i="17"/>
  <c r="B109" i="17"/>
  <c r="D109" i="17" s="1"/>
  <c r="B108" i="17"/>
  <c r="B107" i="17"/>
  <c r="P107" i="17" s="1"/>
  <c r="Q107" i="17" s="1"/>
  <c r="T107" i="17" s="1"/>
  <c r="B106" i="17"/>
  <c r="B105" i="17"/>
  <c r="P105" i="17" s="1"/>
  <c r="Q105" i="17" s="1"/>
  <c r="T105" i="17" s="1"/>
  <c r="B104" i="17"/>
  <c r="P104" i="17" s="1"/>
  <c r="Q104" i="17" s="1"/>
  <c r="T104" i="17" s="1"/>
  <c r="B103" i="17"/>
  <c r="B102" i="17"/>
  <c r="B101" i="17"/>
  <c r="B100" i="17"/>
  <c r="D100" i="17" s="1"/>
  <c r="B88" i="17"/>
  <c r="B87" i="17"/>
  <c r="N87" i="17" s="1"/>
  <c r="R87" i="17" s="1"/>
  <c r="B86" i="17"/>
  <c r="P86" i="17" s="1"/>
  <c r="Q86" i="17" s="1"/>
  <c r="T86" i="17" s="1"/>
  <c r="B85" i="17"/>
  <c r="P85" i="17" s="1"/>
  <c r="Q85" i="17" s="1"/>
  <c r="T85" i="17" s="1"/>
  <c r="B84" i="17"/>
  <c r="P84" i="17" s="1"/>
  <c r="Q84" i="17" s="1"/>
  <c r="T84" i="17" s="1"/>
  <c r="B83" i="17"/>
  <c r="N83" i="17" s="1"/>
  <c r="R83" i="17" s="1"/>
  <c r="B82" i="17"/>
  <c r="B81" i="17"/>
  <c r="N81" i="17" s="1"/>
  <c r="R81" i="17" s="1"/>
  <c r="B80" i="17"/>
  <c r="N80" i="17" s="1"/>
  <c r="R80" i="17" s="1"/>
  <c r="B79" i="17"/>
  <c r="B78" i="17"/>
  <c r="P78" i="17" s="1"/>
  <c r="Q78" i="17" s="1"/>
  <c r="T78" i="17" s="1"/>
  <c r="B77" i="17"/>
  <c r="N77" i="17" s="1"/>
  <c r="R77" i="17" s="1"/>
  <c r="B76" i="17"/>
  <c r="D76" i="17" s="1"/>
  <c r="B75" i="17"/>
  <c r="N75" i="17" s="1"/>
  <c r="R75" i="17" s="1"/>
  <c r="B74" i="17"/>
  <c r="P74" i="17" s="1"/>
  <c r="Q74" i="17" s="1"/>
  <c r="T74" i="17" s="1"/>
  <c r="B73" i="17"/>
  <c r="B72" i="17"/>
  <c r="P72" i="17" s="1"/>
  <c r="Q72" i="17" s="1"/>
  <c r="T72" i="17" s="1"/>
  <c r="B71" i="17"/>
  <c r="B70" i="17"/>
  <c r="D70" i="17" s="1"/>
  <c r="B69" i="17"/>
  <c r="N69" i="17" s="1"/>
  <c r="R69" i="17" s="1"/>
  <c r="B57" i="17"/>
  <c r="P57" i="17" s="1"/>
  <c r="Q57" i="17" s="1"/>
  <c r="T57" i="17" s="1"/>
  <c r="B56" i="17"/>
  <c r="N56" i="17" s="1"/>
  <c r="R56" i="17" s="1"/>
  <c r="B55" i="17"/>
  <c r="D55" i="17" s="1"/>
  <c r="B54" i="17"/>
  <c r="N54" i="17" s="1"/>
  <c r="R54" i="17" s="1"/>
  <c r="B53" i="17"/>
  <c r="D53" i="17" s="1"/>
  <c r="B52" i="17"/>
  <c r="B51" i="17"/>
  <c r="B50" i="17"/>
  <c r="N50" i="17" s="1"/>
  <c r="R50" i="17" s="1"/>
  <c r="B49" i="17"/>
  <c r="N49" i="17" s="1"/>
  <c r="R49" i="17" s="1"/>
  <c r="B48" i="17"/>
  <c r="N48" i="17" s="1"/>
  <c r="R48" i="17" s="1"/>
  <c r="B47" i="17"/>
  <c r="B46" i="17"/>
  <c r="B45" i="17"/>
  <c r="B44" i="17"/>
  <c r="B43" i="17"/>
  <c r="N43" i="17" s="1"/>
  <c r="R43" i="17" s="1"/>
  <c r="B42" i="17"/>
  <c r="N42" i="17" s="1"/>
  <c r="R42" i="17" s="1"/>
  <c r="B41" i="17"/>
  <c r="P41" i="17" s="1"/>
  <c r="Q41" i="17" s="1"/>
  <c r="T41" i="17" s="1"/>
  <c r="B40" i="17"/>
  <c r="N40" i="17" s="1"/>
  <c r="R40" i="17" s="1"/>
  <c r="B39" i="17"/>
  <c r="B38" i="17"/>
  <c r="B26" i="17"/>
  <c r="P26" i="17" s="1"/>
  <c r="Q26" i="17" s="1"/>
  <c r="T26" i="17" s="1"/>
  <c r="B25" i="17"/>
  <c r="B24" i="17"/>
  <c r="B23" i="17"/>
  <c r="N23" i="17" s="1"/>
  <c r="R23" i="17" s="1"/>
  <c r="B22" i="17"/>
  <c r="P22" i="17" s="1"/>
  <c r="Q22" i="17" s="1"/>
  <c r="T22" i="17" s="1"/>
  <c r="B21" i="17"/>
  <c r="N21" i="17" s="1"/>
  <c r="R21" i="17" s="1"/>
  <c r="B20" i="17"/>
  <c r="B19" i="17"/>
  <c r="N19" i="17" s="1"/>
  <c r="R19" i="17" s="1"/>
  <c r="B18" i="17"/>
  <c r="N18" i="17" s="1"/>
  <c r="R18" i="17" s="1"/>
  <c r="B17" i="17"/>
  <c r="B16" i="17"/>
  <c r="D16" i="17" s="1"/>
  <c r="B15" i="17"/>
  <c r="B14" i="17"/>
  <c r="N14" i="17" s="1"/>
  <c r="R14" i="17" s="1"/>
  <c r="B13" i="17"/>
  <c r="B12" i="17"/>
  <c r="N12" i="17" s="1"/>
  <c r="R12" i="17" s="1"/>
  <c r="B11" i="17"/>
  <c r="D11" i="17" s="1"/>
  <c r="B10" i="17"/>
  <c r="B9" i="17"/>
  <c r="B8" i="17"/>
  <c r="B7" i="17"/>
  <c r="B305" i="16"/>
  <c r="B304" i="16"/>
  <c r="B303" i="16"/>
  <c r="D303" i="16" s="1"/>
  <c r="B302" i="16"/>
  <c r="N302" i="16" s="1"/>
  <c r="R302" i="16" s="1"/>
  <c r="B301" i="16"/>
  <c r="B300" i="16"/>
  <c r="B299" i="16"/>
  <c r="B298" i="16"/>
  <c r="P298" i="16" s="1"/>
  <c r="Q298" i="16" s="1"/>
  <c r="T298" i="16" s="1"/>
  <c r="B297" i="16"/>
  <c r="D297" i="16" s="1"/>
  <c r="B296" i="16"/>
  <c r="B295" i="16"/>
  <c r="N295" i="16" s="1"/>
  <c r="R295" i="16" s="1"/>
  <c r="B294" i="16"/>
  <c r="B293" i="16"/>
  <c r="B292" i="16"/>
  <c r="N292" i="16" s="1"/>
  <c r="R292" i="16" s="1"/>
  <c r="B291" i="16"/>
  <c r="B290" i="16"/>
  <c r="P290" i="16" s="1"/>
  <c r="Q290" i="16" s="1"/>
  <c r="T290" i="16" s="1"/>
  <c r="B289" i="16"/>
  <c r="B288" i="16"/>
  <c r="D288" i="16" s="1"/>
  <c r="B287" i="16"/>
  <c r="D287" i="16" s="1"/>
  <c r="B286" i="16"/>
  <c r="N286" i="16" s="1"/>
  <c r="R286" i="16" s="1"/>
  <c r="B274" i="16"/>
  <c r="D274" i="16" s="1"/>
  <c r="B273" i="16"/>
  <c r="N273" i="16" s="1"/>
  <c r="R273" i="16" s="1"/>
  <c r="B272" i="16"/>
  <c r="D272" i="16" s="1"/>
  <c r="B271" i="16"/>
  <c r="P271" i="16" s="1"/>
  <c r="Q271" i="16" s="1"/>
  <c r="T271" i="16" s="1"/>
  <c r="B270" i="16"/>
  <c r="D270" i="16" s="1"/>
  <c r="B269" i="16"/>
  <c r="P269" i="16" s="1"/>
  <c r="Q269" i="16" s="1"/>
  <c r="T269" i="16" s="1"/>
  <c r="B268" i="16"/>
  <c r="N268" i="16" s="1"/>
  <c r="R268" i="16" s="1"/>
  <c r="B267" i="16"/>
  <c r="D267" i="16" s="1"/>
  <c r="B266" i="16"/>
  <c r="P266" i="16" s="1"/>
  <c r="Q266" i="16" s="1"/>
  <c r="T266" i="16" s="1"/>
  <c r="B265" i="16"/>
  <c r="D265" i="16" s="1"/>
  <c r="B264" i="16"/>
  <c r="D264" i="16" s="1"/>
  <c r="B263" i="16"/>
  <c r="B262" i="16"/>
  <c r="B261" i="16"/>
  <c r="B260" i="16"/>
  <c r="D260" i="16" s="1"/>
  <c r="B259" i="16"/>
  <c r="N258" i="16"/>
  <c r="R258" i="16" s="1"/>
  <c r="B258" i="16"/>
  <c r="B257" i="16"/>
  <c r="N257" i="16" s="1"/>
  <c r="R257" i="16" s="1"/>
  <c r="B256" i="16"/>
  <c r="B255" i="16"/>
  <c r="P255" i="16" s="1"/>
  <c r="Q255" i="16" s="1"/>
  <c r="T255" i="16" s="1"/>
  <c r="B243" i="16"/>
  <c r="P243" i="16" s="1"/>
  <c r="Q243" i="16" s="1"/>
  <c r="T243" i="16" s="1"/>
  <c r="B242" i="16"/>
  <c r="P242" i="16" s="1"/>
  <c r="Q242" i="16" s="1"/>
  <c r="T242" i="16" s="1"/>
  <c r="B241" i="16"/>
  <c r="P240" i="16"/>
  <c r="Q240" i="16" s="1"/>
  <c r="T240" i="16" s="1"/>
  <c r="B240" i="16"/>
  <c r="D240" i="16" s="1"/>
  <c r="B239" i="16"/>
  <c r="P239" i="16" s="1"/>
  <c r="Q239" i="16" s="1"/>
  <c r="T239" i="16" s="1"/>
  <c r="B238" i="16"/>
  <c r="B237" i="16"/>
  <c r="B236" i="16"/>
  <c r="N236" i="16" s="1"/>
  <c r="R236" i="16" s="1"/>
  <c r="B235" i="16"/>
  <c r="B234" i="16"/>
  <c r="B233" i="16"/>
  <c r="D233" i="16" s="1"/>
  <c r="B232" i="16"/>
  <c r="B231" i="16"/>
  <c r="D231" i="16" s="1"/>
  <c r="B230" i="16"/>
  <c r="N230" i="16" s="1"/>
  <c r="R230" i="16" s="1"/>
  <c r="B229" i="16"/>
  <c r="B228" i="16"/>
  <c r="B227" i="16"/>
  <c r="D227" i="16" s="1"/>
  <c r="B226" i="16"/>
  <c r="P226" i="16" s="1"/>
  <c r="Q226" i="16" s="1"/>
  <c r="T226" i="16" s="1"/>
  <c r="B225" i="16"/>
  <c r="B224" i="16"/>
  <c r="B212" i="16"/>
  <c r="P212" i="16" s="1"/>
  <c r="Q212" i="16" s="1"/>
  <c r="T212" i="16" s="1"/>
  <c r="B211" i="16"/>
  <c r="B210" i="16"/>
  <c r="D210" i="16" s="1"/>
  <c r="B209" i="16"/>
  <c r="B208" i="16"/>
  <c r="B207" i="16"/>
  <c r="B206" i="16"/>
  <c r="B205" i="16"/>
  <c r="B204" i="16"/>
  <c r="D204" i="16" s="1"/>
  <c r="B203" i="16"/>
  <c r="N203" i="16" s="1"/>
  <c r="R203" i="16" s="1"/>
  <c r="B202" i="16"/>
  <c r="N202" i="16" s="1"/>
  <c r="R202" i="16" s="1"/>
  <c r="B201" i="16"/>
  <c r="P201" i="16" s="1"/>
  <c r="Q201" i="16" s="1"/>
  <c r="T201" i="16" s="1"/>
  <c r="B200" i="16"/>
  <c r="D200" i="16" s="1"/>
  <c r="B199" i="16"/>
  <c r="B198" i="16"/>
  <c r="B197" i="16"/>
  <c r="B196" i="16"/>
  <c r="P196" i="16" s="1"/>
  <c r="Q196" i="16" s="1"/>
  <c r="T196" i="16" s="1"/>
  <c r="B195" i="16"/>
  <c r="D195" i="16" s="1"/>
  <c r="B194" i="16"/>
  <c r="B193" i="16"/>
  <c r="B181" i="16"/>
  <c r="B180" i="16"/>
  <c r="P180" i="16" s="1"/>
  <c r="Q180" i="16" s="1"/>
  <c r="T180" i="16" s="1"/>
  <c r="B179" i="16"/>
  <c r="D179" i="16" s="1"/>
  <c r="B178" i="16"/>
  <c r="B177" i="16"/>
  <c r="N177" i="16" s="1"/>
  <c r="R177" i="16" s="1"/>
  <c r="B176" i="16"/>
  <c r="N176" i="16" s="1"/>
  <c r="R176" i="16" s="1"/>
  <c r="B175" i="16"/>
  <c r="B174" i="16"/>
  <c r="B173" i="16"/>
  <c r="B172" i="16"/>
  <c r="B171" i="16"/>
  <c r="N171" i="16" s="1"/>
  <c r="R171" i="16" s="1"/>
  <c r="B170" i="16"/>
  <c r="B169" i="16"/>
  <c r="B168" i="16"/>
  <c r="P168" i="16" s="1"/>
  <c r="Q168" i="16" s="1"/>
  <c r="T168" i="16" s="1"/>
  <c r="B167" i="16"/>
  <c r="B166" i="16"/>
  <c r="P166" i="16" s="1"/>
  <c r="Q166" i="16" s="1"/>
  <c r="T166" i="16" s="1"/>
  <c r="B165" i="16"/>
  <c r="B164" i="16"/>
  <c r="P164" i="16" s="1"/>
  <c r="Q164" i="16" s="1"/>
  <c r="T164" i="16" s="1"/>
  <c r="B163" i="16"/>
  <c r="D163" i="16" s="1"/>
  <c r="B162" i="16"/>
  <c r="N162" i="16" s="1"/>
  <c r="R162" i="16" s="1"/>
  <c r="B150" i="16"/>
  <c r="D150" i="16" s="1"/>
  <c r="B149" i="16"/>
  <c r="B148" i="16"/>
  <c r="D148" i="16" s="1"/>
  <c r="B147" i="16"/>
  <c r="P147" i="16" s="1"/>
  <c r="Q147" i="16" s="1"/>
  <c r="T147" i="16" s="1"/>
  <c r="B146" i="16"/>
  <c r="B145" i="16"/>
  <c r="P145" i="16" s="1"/>
  <c r="Q145" i="16" s="1"/>
  <c r="T145" i="16" s="1"/>
  <c r="B144" i="16"/>
  <c r="N144" i="16" s="1"/>
  <c r="R144" i="16" s="1"/>
  <c r="B143" i="16"/>
  <c r="D143" i="16" s="1"/>
  <c r="B142" i="16"/>
  <c r="P142" i="16" s="1"/>
  <c r="Q142" i="16" s="1"/>
  <c r="T142" i="16" s="1"/>
  <c r="B141" i="16"/>
  <c r="B140" i="16"/>
  <c r="D140" i="16" s="1"/>
  <c r="B139" i="16"/>
  <c r="D139" i="16" s="1"/>
  <c r="B138" i="16"/>
  <c r="B137" i="16"/>
  <c r="P137" i="16" s="1"/>
  <c r="Q137" i="16" s="1"/>
  <c r="T137" i="16" s="1"/>
  <c r="B136" i="16"/>
  <c r="B135" i="16"/>
  <c r="B134" i="16"/>
  <c r="D134" i="16" s="1"/>
  <c r="B133" i="16"/>
  <c r="N133" i="16" s="1"/>
  <c r="R133" i="16" s="1"/>
  <c r="B132" i="16"/>
  <c r="B131" i="16"/>
  <c r="P131" i="16" s="1"/>
  <c r="Q131" i="16" s="1"/>
  <c r="T131" i="16" s="1"/>
  <c r="B119" i="16"/>
  <c r="B118" i="16"/>
  <c r="P118" i="16" s="1"/>
  <c r="Q118" i="16" s="1"/>
  <c r="T118" i="16" s="1"/>
  <c r="B117" i="16"/>
  <c r="N117" i="16" s="1"/>
  <c r="R117" i="16" s="1"/>
  <c r="B116" i="16"/>
  <c r="D116" i="16" s="1"/>
  <c r="B115" i="16"/>
  <c r="P115" i="16" s="1"/>
  <c r="Q115" i="16" s="1"/>
  <c r="T115" i="16" s="1"/>
  <c r="B114" i="16"/>
  <c r="D114" i="16" s="1"/>
  <c r="B113" i="16"/>
  <c r="D113" i="16" s="1"/>
  <c r="B112" i="16"/>
  <c r="B111" i="16"/>
  <c r="B110" i="16"/>
  <c r="B109" i="16"/>
  <c r="D109" i="16" s="1"/>
  <c r="B108" i="16"/>
  <c r="B107" i="16"/>
  <c r="D107" i="16" s="1"/>
  <c r="B106" i="16"/>
  <c r="B105" i="16"/>
  <c r="D105" i="16" s="1"/>
  <c r="B104" i="16"/>
  <c r="P104" i="16" s="1"/>
  <c r="Q104" i="16" s="1"/>
  <c r="T104" i="16" s="1"/>
  <c r="B103" i="16"/>
  <c r="D103" i="16" s="1"/>
  <c r="B102" i="16"/>
  <c r="B101" i="16"/>
  <c r="N101" i="16" s="1"/>
  <c r="R101" i="16" s="1"/>
  <c r="B100" i="16"/>
  <c r="D100" i="16" s="1"/>
  <c r="B88" i="16"/>
  <c r="B87" i="16"/>
  <c r="N87" i="16" s="1"/>
  <c r="R87" i="16" s="1"/>
  <c r="B86" i="16"/>
  <c r="D86" i="16" s="1"/>
  <c r="B85" i="16"/>
  <c r="P85" i="16" s="1"/>
  <c r="Q85" i="16" s="1"/>
  <c r="T85" i="16" s="1"/>
  <c r="B84" i="16"/>
  <c r="B83" i="16"/>
  <c r="D83" i="16" s="1"/>
  <c r="B82" i="16"/>
  <c r="D82" i="16" s="1"/>
  <c r="B81" i="16"/>
  <c r="N81" i="16" s="1"/>
  <c r="R81" i="16" s="1"/>
  <c r="B80" i="16"/>
  <c r="D80" i="16" s="1"/>
  <c r="B79" i="16"/>
  <c r="B78" i="16"/>
  <c r="D78" i="16" s="1"/>
  <c r="B77" i="16"/>
  <c r="B76" i="16"/>
  <c r="D76" i="16" s="1"/>
  <c r="B75" i="16"/>
  <c r="P75" i="16" s="1"/>
  <c r="Q75" i="16" s="1"/>
  <c r="T75" i="16" s="1"/>
  <c r="B74" i="16"/>
  <c r="N74" i="16" s="1"/>
  <c r="R74" i="16" s="1"/>
  <c r="B73" i="16"/>
  <c r="B72" i="16"/>
  <c r="B71" i="16"/>
  <c r="B70" i="16"/>
  <c r="D70" i="16" s="1"/>
  <c r="B69" i="16"/>
  <c r="D69" i="16" s="1"/>
  <c r="B57" i="16"/>
  <c r="B56" i="16"/>
  <c r="B55" i="16"/>
  <c r="D55" i="16" s="1"/>
  <c r="B54" i="16"/>
  <c r="N54" i="16" s="1"/>
  <c r="R54" i="16" s="1"/>
  <c r="B53" i="16"/>
  <c r="N53" i="16" s="1"/>
  <c r="R53" i="16" s="1"/>
  <c r="B52" i="16"/>
  <c r="N52" i="16" s="1"/>
  <c r="R52" i="16" s="1"/>
  <c r="B51" i="16"/>
  <c r="D51" i="16" s="1"/>
  <c r="B50" i="16"/>
  <c r="B49" i="16"/>
  <c r="D49" i="16" s="1"/>
  <c r="B48" i="16"/>
  <c r="P48" i="16" s="1"/>
  <c r="Q48" i="16" s="1"/>
  <c r="T48" i="16" s="1"/>
  <c r="B47" i="16"/>
  <c r="B46" i="16"/>
  <c r="B45" i="16"/>
  <c r="P45" i="16" s="1"/>
  <c r="Q45" i="16" s="1"/>
  <c r="T45" i="16" s="1"/>
  <c r="B44" i="16"/>
  <c r="P44" i="16" s="1"/>
  <c r="Q44" i="16" s="1"/>
  <c r="T44" i="16" s="1"/>
  <c r="B43" i="16"/>
  <c r="B42" i="16"/>
  <c r="P42" i="16" s="1"/>
  <c r="Q42" i="16" s="1"/>
  <c r="T42" i="16" s="1"/>
  <c r="B41" i="16"/>
  <c r="B40" i="16"/>
  <c r="D40" i="16" s="1"/>
  <c r="B39" i="16"/>
  <c r="B38" i="16"/>
  <c r="B26" i="16"/>
  <c r="D26" i="16" s="1"/>
  <c r="B25" i="16"/>
  <c r="N25" i="16" s="1"/>
  <c r="R25" i="16" s="1"/>
  <c r="B24" i="16"/>
  <c r="B23" i="16"/>
  <c r="B22" i="16"/>
  <c r="D22" i="16" s="1"/>
  <c r="B21" i="16"/>
  <c r="P21" i="16" s="1"/>
  <c r="Q21" i="16" s="1"/>
  <c r="T21" i="16" s="1"/>
  <c r="B20" i="16"/>
  <c r="N20" i="16" s="1"/>
  <c r="R20" i="16" s="1"/>
  <c r="B19" i="16"/>
  <c r="D19" i="16" s="1"/>
  <c r="B18" i="16"/>
  <c r="P18" i="16" s="1"/>
  <c r="Q18" i="16" s="1"/>
  <c r="T18" i="16" s="1"/>
  <c r="B17" i="16"/>
  <c r="B16" i="16"/>
  <c r="B15" i="16"/>
  <c r="B14" i="16"/>
  <c r="B13" i="16"/>
  <c r="P13" i="16" s="1"/>
  <c r="Q13" i="16" s="1"/>
  <c r="T13" i="16" s="1"/>
  <c r="B12" i="16"/>
  <c r="D12" i="16" s="1"/>
  <c r="B11" i="16"/>
  <c r="B10" i="16"/>
  <c r="D10" i="16" s="1"/>
  <c r="B9" i="16"/>
  <c r="N9" i="16" s="1"/>
  <c r="R9" i="16" s="1"/>
  <c r="B8" i="16"/>
  <c r="N8" i="16" s="1"/>
  <c r="R8" i="16" s="1"/>
  <c r="B7" i="16"/>
  <c r="P7" i="16" s="1"/>
  <c r="Q7" i="16" s="1"/>
  <c r="T7" i="16" s="1"/>
  <c r="B305" i="15"/>
  <c r="B304" i="15"/>
  <c r="B303" i="15"/>
  <c r="N303" i="15" s="1"/>
  <c r="R303" i="15" s="1"/>
  <c r="B302" i="15"/>
  <c r="D302" i="15" s="1"/>
  <c r="B301" i="15"/>
  <c r="P301" i="15" s="1"/>
  <c r="Q301" i="15" s="1"/>
  <c r="T301" i="15" s="1"/>
  <c r="B300" i="15"/>
  <c r="D300" i="15" s="1"/>
  <c r="B299" i="15"/>
  <c r="D299" i="15" s="1"/>
  <c r="B298" i="15"/>
  <c r="B297" i="15"/>
  <c r="B296" i="15"/>
  <c r="P296" i="15" s="1"/>
  <c r="Q296" i="15" s="1"/>
  <c r="T296" i="15" s="1"/>
  <c r="B295" i="15"/>
  <c r="D295" i="15" s="1"/>
  <c r="B294" i="15"/>
  <c r="D294" i="15" s="1"/>
  <c r="B293" i="15"/>
  <c r="N293" i="15" s="1"/>
  <c r="R293" i="15" s="1"/>
  <c r="B292" i="15"/>
  <c r="N292" i="15" s="1"/>
  <c r="R292" i="15" s="1"/>
  <c r="B291" i="15"/>
  <c r="B290" i="15"/>
  <c r="N290" i="15" s="1"/>
  <c r="R290" i="15" s="1"/>
  <c r="B289" i="15"/>
  <c r="B288" i="15"/>
  <c r="B287" i="15"/>
  <c r="B286" i="15"/>
  <c r="D286" i="15" s="1"/>
  <c r="B274" i="15"/>
  <c r="P274" i="15" s="1"/>
  <c r="Q274" i="15" s="1"/>
  <c r="T274" i="15" s="1"/>
  <c r="B273" i="15"/>
  <c r="N273" i="15" s="1"/>
  <c r="R273" i="15" s="1"/>
  <c r="B272" i="15"/>
  <c r="D272" i="15" s="1"/>
  <c r="B271" i="15"/>
  <c r="D271" i="15" s="1"/>
  <c r="B270" i="15"/>
  <c r="B269" i="15"/>
  <c r="B268" i="15"/>
  <c r="B267" i="15"/>
  <c r="N267" i="15" s="1"/>
  <c r="R267" i="15" s="1"/>
  <c r="B266" i="15"/>
  <c r="D266" i="15" s="1"/>
  <c r="B265" i="15"/>
  <c r="B264" i="15"/>
  <c r="D264" i="15" s="1"/>
  <c r="B263" i="15"/>
  <c r="N263" i="15" s="1"/>
  <c r="R263" i="15" s="1"/>
  <c r="B262" i="15"/>
  <c r="D262" i="15" s="1"/>
  <c r="B261" i="15"/>
  <c r="P261" i="15" s="1"/>
  <c r="Q261" i="15" s="1"/>
  <c r="T261" i="15" s="1"/>
  <c r="B260" i="15"/>
  <c r="B259" i="15"/>
  <c r="D259" i="15" s="1"/>
  <c r="B258" i="15"/>
  <c r="P258" i="15" s="1"/>
  <c r="Q258" i="15" s="1"/>
  <c r="T258" i="15" s="1"/>
  <c r="B257" i="15"/>
  <c r="B256" i="15"/>
  <c r="B255" i="15"/>
  <c r="B243" i="15"/>
  <c r="B242" i="15"/>
  <c r="P242" i="15" s="1"/>
  <c r="Q242" i="15" s="1"/>
  <c r="T242" i="15" s="1"/>
  <c r="B241" i="15"/>
  <c r="N241" i="15" s="1"/>
  <c r="R241" i="15" s="1"/>
  <c r="B240" i="15"/>
  <c r="B239" i="15"/>
  <c r="D239" i="15" s="1"/>
  <c r="B238" i="15"/>
  <c r="N238" i="15" s="1"/>
  <c r="R238" i="15" s="1"/>
  <c r="B237" i="15"/>
  <c r="D237" i="15" s="1"/>
  <c r="B236" i="15"/>
  <c r="B235" i="15"/>
  <c r="B234" i="15"/>
  <c r="P234" i="15" s="1"/>
  <c r="Q234" i="15" s="1"/>
  <c r="T234" i="15" s="1"/>
  <c r="B233" i="15"/>
  <c r="B232" i="15"/>
  <c r="D232" i="15" s="1"/>
  <c r="B231" i="15"/>
  <c r="P231" i="15" s="1"/>
  <c r="Q231" i="15" s="1"/>
  <c r="T231" i="15" s="1"/>
  <c r="B230" i="15"/>
  <c r="P230" i="15" s="1"/>
  <c r="Q230" i="15" s="1"/>
  <c r="T230" i="15" s="1"/>
  <c r="B229" i="15"/>
  <c r="B228" i="15"/>
  <c r="P228" i="15" s="1"/>
  <c r="Q228" i="15" s="1"/>
  <c r="T228" i="15" s="1"/>
  <c r="B227" i="15"/>
  <c r="B226" i="15"/>
  <c r="B225" i="15"/>
  <c r="B224" i="15"/>
  <c r="N224" i="15" s="1"/>
  <c r="R224" i="15" s="1"/>
  <c r="B212" i="15"/>
  <c r="D212" i="15" s="1"/>
  <c r="B211" i="15"/>
  <c r="N211" i="15" s="1"/>
  <c r="R211" i="15" s="1"/>
  <c r="B210" i="15"/>
  <c r="B209" i="15"/>
  <c r="B208" i="15"/>
  <c r="B207" i="15"/>
  <c r="P207" i="15" s="1"/>
  <c r="Q207" i="15" s="1"/>
  <c r="T207" i="15" s="1"/>
  <c r="B206" i="15"/>
  <c r="B205" i="15"/>
  <c r="N205" i="15" s="1"/>
  <c r="R205" i="15" s="1"/>
  <c r="B204" i="15"/>
  <c r="P204" i="15" s="1"/>
  <c r="Q204" i="15" s="1"/>
  <c r="T204" i="15" s="1"/>
  <c r="B203" i="15"/>
  <c r="N203" i="15" s="1"/>
  <c r="R203" i="15" s="1"/>
  <c r="B202" i="15"/>
  <c r="D202" i="15" s="1"/>
  <c r="B201" i="15"/>
  <c r="B200" i="15"/>
  <c r="B199" i="15"/>
  <c r="P199" i="15" s="1"/>
  <c r="Q199" i="15" s="1"/>
  <c r="T199" i="15" s="1"/>
  <c r="B198" i="15"/>
  <c r="D198" i="15" s="1"/>
  <c r="B197" i="15"/>
  <c r="B196" i="15"/>
  <c r="D196" i="15" s="1"/>
  <c r="B195" i="15"/>
  <c r="N195" i="15" s="1"/>
  <c r="R195" i="15" s="1"/>
  <c r="B194" i="15"/>
  <c r="N194" i="15" s="1"/>
  <c r="R194" i="15" s="1"/>
  <c r="B193" i="15"/>
  <c r="P193" i="15" s="1"/>
  <c r="Q193" i="15" s="1"/>
  <c r="T193" i="15" s="1"/>
  <c r="B181" i="15"/>
  <c r="B180" i="15"/>
  <c r="P180" i="15" s="1"/>
  <c r="Q180" i="15" s="1"/>
  <c r="T180" i="15" s="1"/>
  <c r="B179" i="15"/>
  <c r="B178" i="15"/>
  <c r="B177" i="15"/>
  <c r="B176" i="15"/>
  <c r="N176" i="15" s="1"/>
  <c r="R176" i="15" s="1"/>
  <c r="B175" i="15"/>
  <c r="B174" i="15"/>
  <c r="D174" i="15" s="1"/>
  <c r="B173" i="15"/>
  <c r="B172" i="15"/>
  <c r="B171" i="15"/>
  <c r="D171" i="15" s="1"/>
  <c r="B170" i="15"/>
  <c r="B169" i="15"/>
  <c r="D169" i="15" s="1"/>
  <c r="B168" i="15"/>
  <c r="B167" i="15"/>
  <c r="D167" i="15" s="1"/>
  <c r="B166" i="15"/>
  <c r="D166" i="15" s="1"/>
  <c r="B165" i="15"/>
  <c r="B164" i="15"/>
  <c r="P164" i="15" s="1"/>
  <c r="Q164" i="15" s="1"/>
  <c r="T164" i="15" s="1"/>
  <c r="B163" i="15"/>
  <c r="B162" i="15"/>
  <c r="B150" i="15"/>
  <c r="P150" i="15" s="1"/>
  <c r="Q150" i="15" s="1"/>
  <c r="T150" i="15" s="1"/>
  <c r="B149" i="15"/>
  <c r="D149" i="15" s="1"/>
  <c r="B148" i="15"/>
  <c r="D148" i="15" s="1"/>
  <c r="B147" i="15"/>
  <c r="B146" i="15"/>
  <c r="B145" i="15"/>
  <c r="P145" i="15" s="1"/>
  <c r="Q145" i="15" s="1"/>
  <c r="T145" i="15" s="1"/>
  <c r="B144" i="15"/>
  <c r="D144" i="15" s="1"/>
  <c r="B143" i="15"/>
  <c r="N143" i="15" s="1"/>
  <c r="R143" i="15" s="1"/>
  <c r="B142" i="15"/>
  <c r="B141" i="15"/>
  <c r="N141" i="15" s="1"/>
  <c r="R141" i="15" s="1"/>
  <c r="B140" i="15"/>
  <c r="D140" i="15" s="1"/>
  <c r="B139" i="15"/>
  <c r="B138" i="15"/>
  <c r="B137" i="15"/>
  <c r="P137" i="15" s="1"/>
  <c r="Q137" i="15" s="1"/>
  <c r="T137" i="15" s="1"/>
  <c r="B136" i="15"/>
  <c r="B135" i="15"/>
  <c r="D135" i="15" s="1"/>
  <c r="B134" i="15"/>
  <c r="P134" i="15" s="1"/>
  <c r="Q134" i="15" s="1"/>
  <c r="T134" i="15" s="1"/>
  <c r="B133" i="15"/>
  <c r="P133" i="15" s="1"/>
  <c r="Q133" i="15" s="1"/>
  <c r="T133" i="15" s="1"/>
  <c r="B132" i="15"/>
  <c r="P132" i="15" s="1"/>
  <c r="Q132" i="15" s="1"/>
  <c r="T132" i="15" s="1"/>
  <c r="B131" i="15"/>
  <c r="D131" i="15" s="1"/>
  <c r="B119" i="15"/>
  <c r="P119" i="15" s="1"/>
  <c r="Q119" i="15" s="1"/>
  <c r="T119" i="15" s="1"/>
  <c r="B118" i="15"/>
  <c r="D118" i="15" s="1"/>
  <c r="B117" i="15"/>
  <c r="B116" i="15"/>
  <c r="D116" i="15" s="1"/>
  <c r="B115" i="15"/>
  <c r="B114" i="15"/>
  <c r="B113" i="15"/>
  <c r="B112" i="15"/>
  <c r="D112" i="15" s="1"/>
  <c r="B111" i="15"/>
  <c r="P111" i="15" s="1"/>
  <c r="Q111" i="15" s="1"/>
  <c r="T111" i="15" s="1"/>
  <c r="B110" i="15"/>
  <c r="B109" i="15"/>
  <c r="B108" i="15"/>
  <c r="B107" i="15"/>
  <c r="P107" i="15" s="1"/>
  <c r="Q107" i="15" s="1"/>
  <c r="T107" i="15" s="1"/>
  <c r="B106" i="15"/>
  <c r="D106" i="15" s="1"/>
  <c r="B105" i="15"/>
  <c r="B104" i="15"/>
  <c r="D104" i="15" s="1"/>
  <c r="B103" i="15"/>
  <c r="P103" i="15" s="1"/>
  <c r="Q103" i="15" s="1"/>
  <c r="T103" i="15" s="1"/>
  <c r="B102" i="15"/>
  <c r="D102" i="15" s="1"/>
  <c r="B101" i="15"/>
  <c r="B100" i="15"/>
  <c r="D100" i="15" s="1"/>
  <c r="B88" i="15"/>
  <c r="B87" i="15"/>
  <c r="B86" i="15"/>
  <c r="B85" i="15"/>
  <c r="D85" i="15" s="1"/>
  <c r="B84" i="15"/>
  <c r="P84" i="15" s="1"/>
  <c r="Q84" i="15" s="1"/>
  <c r="T84" i="15" s="1"/>
  <c r="B83" i="15"/>
  <c r="B82" i="15"/>
  <c r="B81" i="15"/>
  <c r="N81" i="15" s="1"/>
  <c r="R81" i="15" s="1"/>
  <c r="B80" i="15"/>
  <c r="B79" i="15"/>
  <c r="B78" i="15"/>
  <c r="B77" i="15"/>
  <c r="D77" i="15" s="1"/>
  <c r="B76" i="15"/>
  <c r="P76" i="15" s="1"/>
  <c r="Q76" i="15" s="1"/>
  <c r="T76" i="15" s="1"/>
  <c r="B75" i="15"/>
  <c r="D75" i="15" s="1"/>
  <c r="B74" i="15"/>
  <c r="B73" i="15"/>
  <c r="B72" i="15"/>
  <c r="B71" i="15"/>
  <c r="B70" i="15"/>
  <c r="B69" i="15"/>
  <c r="D69" i="15" s="1"/>
  <c r="B57" i="15"/>
  <c r="P57" i="15" s="1"/>
  <c r="Q57" i="15" s="1"/>
  <c r="T57" i="15" s="1"/>
  <c r="B56" i="15"/>
  <c r="B55" i="15"/>
  <c r="B54" i="15"/>
  <c r="B53" i="15"/>
  <c r="B52" i="15"/>
  <c r="D52" i="15" s="1"/>
  <c r="B51" i="15"/>
  <c r="B50" i="15"/>
  <c r="D50" i="15" s="1"/>
  <c r="B49" i="15"/>
  <c r="P49" i="15" s="1"/>
  <c r="Q49" i="15" s="1"/>
  <c r="T49" i="15" s="1"/>
  <c r="B48" i="15"/>
  <c r="D48" i="15" s="1"/>
  <c r="B47" i="15"/>
  <c r="B46" i="15"/>
  <c r="D46" i="15" s="1"/>
  <c r="B45" i="15"/>
  <c r="B44" i="15"/>
  <c r="B43" i="15"/>
  <c r="B42" i="15"/>
  <c r="D42" i="15" s="1"/>
  <c r="B41" i="15"/>
  <c r="P41" i="15" s="1"/>
  <c r="Q41" i="15" s="1"/>
  <c r="T41" i="15" s="1"/>
  <c r="B40" i="15"/>
  <c r="B39" i="15"/>
  <c r="B38" i="15"/>
  <c r="N38" i="15" s="1"/>
  <c r="R38" i="15" s="1"/>
  <c r="B26" i="15"/>
  <c r="P26" i="15" s="1"/>
  <c r="Q26" i="15" s="1"/>
  <c r="T26" i="15" s="1"/>
  <c r="B25" i="15"/>
  <c r="D25" i="15" s="1"/>
  <c r="B24" i="15"/>
  <c r="B23" i="15"/>
  <c r="B22" i="15"/>
  <c r="P22" i="15" s="1"/>
  <c r="Q22" i="15" s="1"/>
  <c r="T22" i="15" s="1"/>
  <c r="B21" i="15"/>
  <c r="D21" i="15" s="1"/>
  <c r="B20" i="15"/>
  <c r="B19" i="15"/>
  <c r="N19" i="15" s="1"/>
  <c r="R19" i="15" s="1"/>
  <c r="B18" i="15"/>
  <c r="B17" i="15"/>
  <c r="B16" i="15"/>
  <c r="B15" i="15"/>
  <c r="D15" i="15" s="1"/>
  <c r="B14" i="15"/>
  <c r="P14" i="15" s="1"/>
  <c r="Q14" i="15" s="1"/>
  <c r="T14" i="15" s="1"/>
  <c r="B13" i="15"/>
  <c r="N13" i="15" s="1"/>
  <c r="R13" i="15" s="1"/>
  <c r="B12" i="15"/>
  <c r="B11" i="15"/>
  <c r="N11" i="15" s="1"/>
  <c r="R11" i="15" s="1"/>
  <c r="B10" i="15"/>
  <c r="B9" i="15"/>
  <c r="D9" i="15" s="1"/>
  <c r="B8" i="15"/>
  <c r="B7" i="15"/>
  <c r="B305" i="14"/>
  <c r="P305" i="14" s="1"/>
  <c r="Q305" i="14" s="1"/>
  <c r="T305" i="14" s="1"/>
  <c r="B304" i="14"/>
  <c r="D304" i="14" s="1"/>
  <c r="B303" i="14"/>
  <c r="B302" i="14"/>
  <c r="D302" i="14" s="1"/>
  <c r="B301" i="14"/>
  <c r="B300" i="14"/>
  <c r="B299" i="14"/>
  <c r="B298" i="14"/>
  <c r="D298" i="14" s="1"/>
  <c r="B297" i="14"/>
  <c r="P297" i="14" s="1"/>
  <c r="Q297" i="14" s="1"/>
  <c r="T297" i="14" s="1"/>
  <c r="B296" i="14"/>
  <c r="B295" i="14"/>
  <c r="B294" i="14"/>
  <c r="N294" i="14" s="1"/>
  <c r="R294" i="14" s="1"/>
  <c r="B293" i="14"/>
  <c r="B292" i="14"/>
  <c r="B291" i="14"/>
  <c r="P291" i="14" s="1"/>
  <c r="Q291" i="14" s="1"/>
  <c r="T291" i="14" s="1"/>
  <c r="B290" i="14"/>
  <c r="B289" i="14"/>
  <c r="P289" i="14" s="1"/>
  <c r="Q289" i="14" s="1"/>
  <c r="T289" i="14" s="1"/>
  <c r="B288" i="14"/>
  <c r="D288" i="14" s="1"/>
  <c r="B287" i="14"/>
  <c r="B286" i="14"/>
  <c r="B274" i="14"/>
  <c r="B273" i="14"/>
  <c r="B272" i="14"/>
  <c r="B271" i="14"/>
  <c r="D271" i="14" s="1"/>
  <c r="B270" i="14"/>
  <c r="P270" i="14" s="1"/>
  <c r="Q270" i="14" s="1"/>
  <c r="T270" i="14" s="1"/>
  <c r="B269" i="14"/>
  <c r="B268" i="14"/>
  <c r="B267" i="14"/>
  <c r="N267" i="14" s="1"/>
  <c r="R267" i="14" s="1"/>
  <c r="B266" i="14"/>
  <c r="B265" i="14"/>
  <c r="D265" i="14" s="1"/>
  <c r="B264" i="14"/>
  <c r="B263" i="14"/>
  <c r="B262" i="14"/>
  <c r="P262" i="14" s="1"/>
  <c r="Q262" i="14" s="1"/>
  <c r="T262" i="14" s="1"/>
  <c r="B261" i="14"/>
  <c r="D261" i="14" s="1"/>
  <c r="B260" i="14"/>
  <c r="B259" i="14"/>
  <c r="D259" i="14" s="1"/>
  <c r="B258" i="14"/>
  <c r="B257" i="14"/>
  <c r="B256" i="14"/>
  <c r="B255" i="14"/>
  <c r="D255" i="14" s="1"/>
  <c r="B243" i="14"/>
  <c r="P243" i="14" s="1"/>
  <c r="Q243" i="14" s="1"/>
  <c r="T243" i="14" s="1"/>
  <c r="B242" i="14"/>
  <c r="N242" i="14" s="1"/>
  <c r="R242" i="14" s="1"/>
  <c r="B241" i="14"/>
  <c r="B240" i="14"/>
  <c r="B239" i="14"/>
  <c r="B238" i="14"/>
  <c r="D238" i="14" s="1"/>
  <c r="B237" i="14"/>
  <c r="B236" i="14"/>
  <c r="B235" i="14"/>
  <c r="P235" i="14" s="1"/>
  <c r="Q235" i="14" s="1"/>
  <c r="T235" i="14" s="1"/>
  <c r="B234" i="14"/>
  <c r="D234" i="14" s="1"/>
  <c r="B233" i="14"/>
  <c r="B232" i="14"/>
  <c r="B231" i="14"/>
  <c r="B230" i="14"/>
  <c r="B229" i="14"/>
  <c r="P229" i="14" s="1"/>
  <c r="Q229" i="14" s="1"/>
  <c r="T229" i="14" s="1"/>
  <c r="B228" i="14"/>
  <c r="D228" i="14" s="1"/>
  <c r="B227" i="14"/>
  <c r="P227" i="14" s="1"/>
  <c r="Q227" i="14" s="1"/>
  <c r="T227" i="14" s="1"/>
  <c r="B226" i="14"/>
  <c r="N226" i="14" s="1"/>
  <c r="R226" i="14" s="1"/>
  <c r="B225" i="14"/>
  <c r="B224" i="14"/>
  <c r="N224" i="14" s="1"/>
  <c r="R224" i="14" s="1"/>
  <c r="B212" i="14"/>
  <c r="B211" i="14"/>
  <c r="B210" i="14"/>
  <c r="B209" i="14"/>
  <c r="B208" i="14"/>
  <c r="P208" i="14" s="1"/>
  <c r="Q208" i="14" s="1"/>
  <c r="T208" i="14" s="1"/>
  <c r="B207" i="14"/>
  <c r="D207" i="14" s="1"/>
  <c r="B206" i="14"/>
  <c r="B205" i="14"/>
  <c r="D205" i="14" s="1"/>
  <c r="B204" i="14"/>
  <c r="B203" i="14"/>
  <c r="D203" i="14" s="1"/>
  <c r="B202" i="14"/>
  <c r="B201" i="14"/>
  <c r="D201" i="14" s="1"/>
  <c r="B200" i="14"/>
  <c r="P200" i="14" s="1"/>
  <c r="Q200" i="14" s="1"/>
  <c r="T200" i="14" s="1"/>
  <c r="B199" i="14"/>
  <c r="N199" i="14" s="1"/>
  <c r="R199" i="14" s="1"/>
  <c r="B198" i="14"/>
  <c r="B197" i="14"/>
  <c r="B196" i="14"/>
  <c r="B195" i="14"/>
  <c r="B194" i="14"/>
  <c r="B193" i="14"/>
  <c r="B181" i="14"/>
  <c r="P181" i="14" s="1"/>
  <c r="Q181" i="14" s="1"/>
  <c r="T181" i="14" s="1"/>
  <c r="B180" i="14"/>
  <c r="D180" i="14" s="1"/>
  <c r="B179" i="14"/>
  <c r="B178" i="14"/>
  <c r="D178" i="14" s="1"/>
  <c r="B177" i="14"/>
  <c r="B176" i="14"/>
  <c r="D176" i="14" s="1"/>
  <c r="B175" i="14"/>
  <c r="B174" i="14"/>
  <c r="D174" i="14" s="1"/>
  <c r="B173" i="14"/>
  <c r="P173" i="14" s="1"/>
  <c r="Q173" i="14" s="1"/>
  <c r="T173" i="14" s="1"/>
  <c r="B172" i="14"/>
  <c r="B171" i="14"/>
  <c r="B170" i="14"/>
  <c r="D170" i="14" s="1"/>
  <c r="B169" i="14"/>
  <c r="B168" i="14"/>
  <c r="B167" i="14"/>
  <c r="P167" i="14" s="1"/>
  <c r="Q167" i="14" s="1"/>
  <c r="T167" i="14" s="1"/>
  <c r="B166" i="14"/>
  <c r="B165" i="14"/>
  <c r="P165" i="14" s="1"/>
  <c r="Q165" i="14" s="1"/>
  <c r="T165" i="14" s="1"/>
  <c r="B164" i="14"/>
  <c r="D164" i="14" s="1"/>
  <c r="B163" i="14"/>
  <c r="B162" i="14"/>
  <c r="D162" i="14" s="1"/>
  <c r="B150" i="14"/>
  <c r="B149" i="14"/>
  <c r="D149" i="14" s="1"/>
  <c r="B148" i="14"/>
  <c r="B147" i="14"/>
  <c r="D147" i="14" s="1"/>
  <c r="B146" i="14"/>
  <c r="P146" i="14" s="1"/>
  <c r="Q146" i="14" s="1"/>
  <c r="T146" i="14" s="1"/>
  <c r="B145" i="14"/>
  <c r="N145" i="14" s="1"/>
  <c r="R145" i="14" s="1"/>
  <c r="B144" i="14"/>
  <c r="B143" i="14"/>
  <c r="D143" i="14" s="1"/>
  <c r="B142" i="14"/>
  <c r="B141" i="14"/>
  <c r="D141" i="14" s="1"/>
  <c r="B140" i="14"/>
  <c r="P140" i="14" s="1"/>
  <c r="Q140" i="14" s="1"/>
  <c r="T140" i="14" s="1"/>
  <c r="B139" i="14"/>
  <c r="B138" i="14"/>
  <c r="P138" i="14" s="1"/>
  <c r="Q138" i="14" s="1"/>
  <c r="T138" i="14" s="1"/>
  <c r="B137" i="14"/>
  <c r="D137" i="14" s="1"/>
  <c r="B136" i="14"/>
  <c r="B135" i="14"/>
  <c r="B134" i="14"/>
  <c r="B133" i="14"/>
  <c r="B132" i="14"/>
  <c r="P132" i="14" s="1"/>
  <c r="Q132" i="14" s="1"/>
  <c r="T132" i="14" s="1"/>
  <c r="B131" i="14"/>
  <c r="D131" i="14" s="1"/>
  <c r="B119" i="14"/>
  <c r="P119" i="14" s="1"/>
  <c r="Q119" i="14" s="1"/>
  <c r="T119" i="14" s="1"/>
  <c r="B118" i="14"/>
  <c r="N118" i="14" s="1"/>
  <c r="R118" i="14" s="1"/>
  <c r="B117" i="14"/>
  <c r="B116" i="14"/>
  <c r="D116" i="14" s="1"/>
  <c r="B115" i="14"/>
  <c r="B114" i="14"/>
  <c r="B113" i="14"/>
  <c r="B112" i="14"/>
  <c r="B111" i="14"/>
  <c r="P111" i="14" s="1"/>
  <c r="Q111" i="14" s="1"/>
  <c r="T111" i="14" s="1"/>
  <c r="B110" i="14"/>
  <c r="D110" i="14" s="1"/>
  <c r="B109" i="14"/>
  <c r="B108" i="14"/>
  <c r="B107" i="14"/>
  <c r="B106" i="14"/>
  <c r="B105" i="14"/>
  <c r="B104" i="14"/>
  <c r="D104" i="14" s="1"/>
  <c r="B103" i="14"/>
  <c r="P103" i="14" s="1"/>
  <c r="Q103" i="14" s="1"/>
  <c r="T103" i="14" s="1"/>
  <c r="B102" i="14"/>
  <c r="N102" i="14" s="1"/>
  <c r="R102" i="14" s="1"/>
  <c r="B101" i="14"/>
  <c r="B100" i="14"/>
  <c r="B88" i="14"/>
  <c r="B87" i="14"/>
  <c r="B86" i="14"/>
  <c r="P86" i="14" s="1"/>
  <c r="Q86" i="14" s="1"/>
  <c r="T86" i="14" s="1"/>
  <c r="B85" i="14"/>
  <c r="B84" i="14"/>
  <c r="P84" i="14" s="1"/>
  <c r="Q84" i="14" s="1"/>
  <c r="T84" i="14" s="1"/>
  <c r="B83" i="14"/>
  <c r="D83" i="14" s="1"/>
  <c r="B82" i="14"/>
  <c r="B81" i="14"/>
  <c r="N81" i="14" s="1"/>
  <c r="R81" i="14" s="1"/>
  <c r="B80" i="14"/>
  <c r="B79" i="14"/>
  <c r="D79" i="14" s="1"/>
  <c r="B78" i="14"/>
  <c r="B77" i="14"/>
  <c r="D77" i="14" s="1"/>
  <c r="B76" i="14"/>
  <c r="P76" i="14" s="1"/>
  <c r="Q76" i="14" s="1"/>
  <c r="T76" i="14" s="1"/>
  <c r="B75" i="14"/>
  <c r="B74" i="14"/>
  <c r="B73" i="14"/>
  <c r="D73" i="14" s="1"/>
  <c r="B72" i="14"/>
  <c r="B71" i="14"/>
  <c r="B70" i="14"/>
  <c r="B69" i="14"/>
  <c r="B57" i="14"/>
  <c r="P57" i="14" s="1"/>
  <c r="Q57" i="14" s="1"/>
  <c r="T57" i="14" s="1"/>
  <c r="B56" i="14"/>
  <c r="D56" i="14" s="1"/>
  <c r="B55" i="14"/>
  <c r="B54" i="14"/>
  <c r="N54" i="14" s="1"/>
  <c r="R54" i="14" s="1"/>
  <c r="B53" i="14"/>
  <c r="B52" i="14"/>
  <c r="B51" i="14"/>
  <c r="P51" i="14" s="1"/>
  <c r="Q51" i="14" s="1"/>
  <c r="T51" i="14" s="1"/>
  <c r="B50" i="14"/>
  <c r="D50" i="14" s="1"/>
  <c r="B49" i="14"/>
  <c r="P49" i="14" s="1"/>
  <c r="Q49" i="14" s="1"/>
  <c r="T49" i="14" s="1"/>
  <c r="B48" i="14"/>
  <c r="N48" i="14" s="1"/>
  <c r="R48" i="14" s="1"/>
  <c r="B47" i="14"/>
  <c r="B46" i="14"/>
  <c r="B45" i="14"/>
  <c r="B44" i="14"/>
  <c r="D44" i="14" s="1"/>
  <c r="B43" i="14"/>
  <c r="P43" i="14" s="1"/>
  <c r="Q43" i="14" s="1"/>
  <c r="T43" i="14" s="1"/>
  <c r="B42" i="14"/>
  <c r="B41" i="14"/>
  <c r="P41" i="14" s="1"/>
  <c r="Q41" i="14" s="1"/>
  <c r="T41" i="14" s="1"/>
  <c r="B40" i="14"/>
  <c r="D40" i="14" s="1"/>
  <c r="B39" i="14"/>
  <c r="B38" i="14"/>
  <c r="D38" i="14" s="1"/>
  <c r="B26" i="14"/>
  <c r="B25" i="14"/>
  <c r="D25" i="14" s="1"/>
  <c r="B24" i="14"/>
  <c r="P24" i="14" s="1"/>
  <c r="Q24" i="14" s="1"/>
  <c r="T24" i="14" s="1"/>
  <c r="B23" i="14"/>
  <c r="D23" i="14" s="1"/>
  <c r="B22" i="14"/>
  <c r="P22" i="14" s="1"/>
  <c r="Q22" i="14" s="1"/>
  <c r="T22" i="14" s="1"/>
  <c r="B21" i="14"/>
  <c r="N21" i="14" s="1"/>
  <c r="R21" i="14" s="1"/>
  <c r="B20" i="14"/>
  <c r="B19" i="14"/>
  <c r="D19" i="14" s="1"/>
  <c r="B18" i="14"/>
  <c r="B17" i="14"/>
  <c r="D17" i="14" s="1"/>
  <c r="B16" i="14"/>
  <c r="P16" i="14" s="1"/>
  <c r="Q16" i="14" s="1"/>
  <c r="T16" i="14" s="1"/>
  <c r="B15" i="14"/>
  <c r="B14" i="14"/>
  <c r="P14" i="14" s="1"/>
  <c r="Q14" i="14" s="1"/>
  <c r="T14" i="14" s="1"/>
  <c r="B13" i="14"/>
  <c r="D13" i="14" s="1"/>
  <c r="B12" i="14"/>
  <c r="B11" i="14"/>
  <c r="D11" i="14" s="1"/>
  <c r="B10" i="14"/>
  <c r="B9" i="14"/>
  <c r="B8" i="14"/>
  <c r="B7" i="14"/>
  <c r="D7" i="14" s="1"/>
  <c r="B305" i="13"/>
  <c r="P305" i="13" s="1"/>
  <c r="Q305" i="13" s="1"/>
  <c r="T305" i="13" s="1"/>
  <c r="B304" i="13"/>
  <c r="N304" i="13" s="1"/>
  <c r="R304" i="13" s="1"/>
  <c r="B303" i="13"/>
  <c r="B302" i="13"/>
  <c r="B301" i="13"/>
  <c r="B300" i="13"/>
  <c r="P300" i="13" s="1"/>
  <c r="Q300" i="13" s="1"/>
  <c r="T300" i="13" s="1"/>
  <c r="B299" i="13"/>
  <c r="B298" i="13"/>
  <c r="D298" i="13" s="1"/>
  <c r="B297" i="13"/>
  <c r="P297" i="13" s="1"/>
  <c r="Q297" i="13" s="1"/>
  <c r="T297" i="13" s="1"/>
  <c r="B296" i="13"/>
  <c r="B295" i="13"/>
  <c r="B294" i="13"/>
  <c r="P294" i="13" s="1"/>
  <c r="Q294" i="13" s="1"/>
  <c r="T294" i="13" s="1"/>
  <c r="B293" i="13"/>
  <c r="B292" i="13"/>
  <c r="P292" i="13" s="1"/>
  <c r="Q292" i="13" s="1"/>
  <c r="T292" i="13" s="1"/>
  <c r="B291" i="13"/>
  <c r="B290" i="13"/>
  <c r="D290" i="13" s="1"/>
  <c r="B289" i="13"/>
  <c r="P289" i="13" s="1"/>
  <c r="Q289" i="13" s="1"/>
  <c r="T289" i="13" s="1"/>
  <c r="B288" i="13"/>
  <c r="B287" i="13"/>
  <c r="B286" i="13"/>
  <c r="P286" i="13" s="1"/>
  <c r="Q286" i="13" s="1"/>
  <c r="T286" i="13" s="1"/>
  <c r="B274" i="13"/>
  <c r="P274" i="13" s="1"/>
  <c r="Q274" i="13" s="1"/>
  <c r="T274" i="13" s="1"/>
  <c r="B273" i="13"/>
  <c r="P273" i="13" s="1"/>
  <c r="Q273" i="13" s="1"/>
  <c r="T273" i="13" s="1"/>
  <c r="B272" i="13"/>
  <c r="B271" i="13"/>
  <c r="B270" i="13"/>
  <c r="P270" i="13" s="1"/>
  <c r="Q270" i="13" s="1"/>
  <c r="T270" i="13" s="1"/>
  <c r="B269" i="13"/>
  <c r="D269" i="13" s="1"/>
  <c r="B268" i="13"/>
  <c r="B267" i="13"/>
  <c r="P267" i="13" s="1"/>
  <c r="Q267" i="13" s="1"/>
  <c r="T267" i="13" s="1"/>
  <c r="B266" i="13"/>
  <c r="P266" i="13" s="1"/>
  <c r="Q266" i="13" s="1"/>
  <c r="T266" i="13" s="1"/>
  <c r="B265" i="13"/>
  <c r="P265" i="13" s="1"/>
  <c r="Q265" i="13" s="1"/>
  <c r="T265" i="13" s="1"/>
  <c r="B264" i="13"/>
  <c r="B263" i="13"/>
  <c r="B262" i="13"/>
  <c r="P262" i="13" s="1"/>
  <c r="Q262" i="13" s="1"/>
  <c r="T262" i="13" s="1"/>
  <c r="B261" i="13"/>
  <c r="D261" i="13" s="1"/>
  <c r="B260" i="13"/>
  <c r="B259" i="13"/>
  <c r="P259" i="13" s="1"/>
  <c r="Q259" i="13" s="1"/>
  <c r="T259" i="13" s="1"/>
  <c r="B258" i="13"/>
  <c r="P258" i="13" s="1"/>
  <c r="Q258" i="13" s="1"/>
  <c r="T258" i="13" s="1"/>
  <c r="B257" i="13"/>
  <c r="P257" i="13" s="1"/>
  <c r="Q257" i="13" s="1"/>
  <c r="T257" i="13" s="1"/>
  <c r="B256" i="13"/>
  <c r="B255" i="13"/>
  <c r="B243" i="13"/>
  <c r="B242" i="13"/>
  <c r="B241" i="13"/>
  <c r="P241" i="13" s="1"/>
  <c r="Q241" i="13" s="1"/>
  <c r="T241" i="13" s="1"/>
  <c r="B240" i="13"/>
  <c r="P240" i="13" s="1"/>
  <c r="Q240" i="13" s="1"/>
  <c r="T240" i="13" s="1"/>
  <c r="B239" i="13"/>
  <c r="B238" i="13"/>
  <c r="N238" i="13" s="1"/>
  <c r="R238" i="13" s="1"/>
  <c r="B237" i="13"/>
  <c r="P237" i="13" s="1"/>
  <c r="Q237" i="13" s="1"/>
  <c r="T237" i="13" s="1"/>
  <c r="B236" i="13"/>
  <c r="B235" i="13"/>
  <c r="B234" i="13"/>
  <c r="P234" i="13" s="1"/>
  <c r="Q234" i="13" s="1"/>
  <c r="T234" i="13" s="1"/>
  <c r="B233" i="13"/>
  <c r="P233" i="13" s="1"/>
  <c r="Q233" i="13" s="1"/>
  <c r="T233" i="13" s="1"/>
  <c r="B232" i="13"/>
  <c r="P232" i="13" s="1"/>
  <c r="Q232" i="13" s="1"/>
  <c r="T232" i="13" s="1"/>
  <c r="B231" i="13"/>
  <c r="P231" i="13" s="1"/>
  <c r="Q231" i="13" s="1"/>
  <c r="T231" i="13" s="1"/>
  <c r="B230" i="13"/>
  <c r="P230" i="13" s="1"/>
  <c r="Q230" i="13" s="1"/>
  <c r="T230" i="13" s="1"/>
  <c r="B229" i="13"/>
  <c r="P229" i="13" s="1"/>
  <c r="Q229" i="13" s="1"/>
  <c r="T229" i="13" s="1"/>
  <c r="B228" i="13"/>
  <c r="D228" i="13" s="1"/>
  <c r="B227" i="13"/>
  <c r="P227" i="13" s="1"/>
  <c r="Q227" i="13" s="1"/>
  <c r="T227" i="13" s="1"/>
  <c r="B226" i="13"/>
  <c r="D226" i="13" s="1"/>
  <c r="B225" i="13"/>
  <c r="B224" i="13"/>
  <c r="P224" i="13" s="1"/>
  <c r="Q224" i="13" s="1"/>
  <c r="T224" i="13" s="1"/>
  <c r="B212" i="13"/>
  <c r="B211" i="13"/>
  <c r="D211" i="13" s="1"/>
  <c r="B210" i="13"/>
  <c r="P210" i="13" s="1"/>
  <c r="Q210" i="13" s="1"/>
  <c r="T210" i="13" s="1"/>
  <c r="B209" i="13"/>
  <c r="B208" i="13"/>
  <c r="D208" i="13" s="1"/>
  <c r="B207" i="13"/>
  <c r="B206" i="13"/>
  <c r="D206" i="13" s="1"/>
  <c r="B205" i="13"/>
  <c r="B204" i="13"/>
  <c r="N204" i="13" s="1"/>
  <c r="R204" i="13" s="1"/>
  <c r="B203" i="13"/>
  <c r="N203" i="13" s="1"/>
  <c r="R203" i="13" s="1"/>
  <c r="B202" i="13"/>
  <c r="D202" i="13" s="1"/>
  <c r="B201" i="13"/>
  <c r="B200" i="13"/>
  <c r="B199" i="13"/>
  <c r="B198" i="13"/>
  <c r="P198" i="13" s="1"/>
  <c r="Q198" i="13" s="1"/>
  <c r="T198" i="13" s="1"/>
  <c r="B197" i="13"/>
  <c r="P197" i="13" s="1"/>
  <c r="Q197" i="13" s="1"/>
  <c r="T197" i="13" s="1"/>
  <c r="B196" i="13"/>
  <c r="P196" i="13" s="1"/>
  <c r="Q196" i="13" s="1"/>
  <c r="T196" i="13" s="1"/>
  <c r="B195" i="13"/>
  <c r="N195" i="13" s="1"/>
  <c r="R195" i="13" s="1"/>
  <c r="B194" i="13"/>
  <c r="B193" i="13"/>
  <c r="N193" i="13" s="1"/>
  <c r="R193" i="13" s="1"/>
  <c r="B181" i="13"/>
  <c r="P181" i="13" s="1"/>
  <c r="Q181" i="13" s="1"/>
  <c r="T181" i="13" s="1"/>
  <c r="B180" i="13"/>
  <c r="P180" i="13" s="1"/>
  <c r="Q180" i="13" s="1"/>
  <c r="T180" i="13" s="1"/>
  <c r="B179" i="13"/>
  <c r="B178" i="13"/>
  <c r="B177" i="13"/>
  <c r="N177" i="13" s="1"/>
  <c r="R177" i="13" s="1"/>
  <c r="B176" i="13"/>
  <c r="N176" i="13" s="1"/>
  <c r="R176" i="13" s="1"/>
  <c r="B175" i="13"/>
  <c r="D175" i="13" s="1"/>
  <c r="B174" i="13"/>
  <c r="D174" i="13" s="1"/>
  <c r="B173" i="13"/>
  <c r="B172" i="13"/>
  <c r="B171" i="13"/>
  <c r="P171" i="13" s="1"/>
  <c r="Q171" i="13" s="1"/>
  <c r="T171" i="13" s="1"/>
  <c r="B170" i="13"/>
  <c r="P170" i="13" s="1"/>
  <c r="Q170" i="13" s="1"/>
  <c r="T170" i="13" s="1"/>
  <c r="B169" i="13"/>
  <c r="B168" i="13"/>
  <c r="N168" i="13" s="1"/>
  <c r="R168" i="13" s="1"/>
  <c r="B167" i="13"/>
  <c r="B166" i="13"/>
  <c r="P166" i="13" s="1"/>
  <c r="Q166" i="13" s="1"/>
  <c r="T166" i="13" s="1"/>
  <c r="B165" i="13"/>
  <c r="B164" i="13"/>
  <c r="D164" i="13" s="1"/>
  <c r="B163" i="13"/>
  <c r="D163" i="13" s="1"/>
  <c r="B162" i="13"/>
  <c r="B150" i="13"/>
  <c r="N150" i="13" s="1"/>
  <c r="R150" i="13" s="1"/>
  <c r="B149" i="13"/>
  <c r="N149" i="13" s="1"/>
  <c r="R149" i="13" s="1"/>
  <c r="B148" i="13"/>
  <c r="D148" i="13" s="1"/>
  <c r="B147" i="13"/>
  <c r="N147" i="13" s="1"/>
  <c r="R147" i="13" s="1"/>
  <c r="B146" i="13"/>
  <c r="B145" i="13"/>
  <c r="P145" i="13" s="1"/>
  <c r="Q145" i="13" s="1"/>
  <c r="T145" i="13" s="1"/>
  <c r="B144" i="13"/>
  <c r="P144" i="13" s="1"/>
  <c r="Q144" i="13" s="1"/>
  <c r="T144" i="13" s="1"/>
  <c r="B143" i="13"/>
  <c r="P143" i="13" s="1"/>
  <c r="Q143" i="13" s="1"/>
  <c r="T143" i="13" s="1"/>
  <c r="B142" i="13"/>
  <c r="D142" i="13" s="1"/>
  <c r="B141" i="13"/>
  <c r="N141" i="13" s="1"/>
  <c r="R141" i="13" s="1"/>
  <c r="B140" i="13"/>
  <c r="B139" i="13"/>
  <c r="D139" i="13" s="1"/>
  <c r="B138" i="13"/>
  <c r="P138" i="13" s="1"/>
  <c r="Q138" i="13" s="1"/>
  <c r="T138" i="13" s="1"/>
  <c r="B137" i="13"/>
  <c r="N137" i="13" s="1"/>
  <c r="R137" i="13" s="1"/>
  <c r="B136" i="13"/>
  <c r="D136" i="13" s="1"/>
  <c r="B135" i="13"/>
  <c r="B134" i="13"/>
  <c r="B133" i="13"/>
  <c r="N133" i="13" s="1"/>
  <c r="R133" i="13" s="1"/>
  <c r="B132" i="13"/>
  <c r="D132" i="13" s="1"/>
  <c r="B131" i="13"/>
  <c r="D131" i="13" s="1"/>
  <c r="B119" i="13"/>
  <c r="B118" i="13"/>
  <c r="B117" i="13"/>
  <c r="P117" i="13" s="1"/>
  <c r="Q117" i="13" s="1"/>
  <c r="T117" i="13" s="1"/>
  <c r="B116" i="13"/>
  <c r="P116" i="13" s="1"/>
  <c r="Q116" i="13" s="1"/>
  <c r="T116" i="13" s="1"/>
  <c r="B115" i="13"/>
  <c r="P115" i="13" s="1"/>
  <c r="Q115" i="13" s="1"/>
  <c r="T115" i="13" s="1"/>
  <c r="B114" i="13"/>
  <c r="N114" i="13" s="1"/>
  <c r="R114" i="13" s="1"/>
  <c r="B113" i="13"/>
  <c r="B112" i="13"/>
  <c r="P112" i="13" s="1"/>
  <c r="Q112" i="13" s="1"/>
  <c r="T112" i="13" s="1"/>
  <c r="B111" i="13"/>
  <c r="P111" i="13" s="1"/>
  <c r="Q111" i="13" s="1"/>
  <c r="T111" i="13" s="1"/>
  <c r="B110" i="13"/>
  <c r="P110" i="13" s="1"/>
  <c r="Q110" i="13" s="1"/>
  <c r="T110" i="13" s="1"/>
  <c r="B109" i="13"/>
  <c r="D109" i="13" s="1"/>
  <c r="B108" i="13"/>
  <c r="D108" i="13" s="1"/>
  <c r="B107" i="13"/>
  <c r="B106" i="13"/>
  <c r="N106" i="13" s="1"/>
  <c r="R106" i="13" s="1"/>
  <c r="B105" i="13"/>
  <c r="B104" i="13"/>
  <c r="D104" i="13" s="1"/>
  <c r="B103" i="13"/>
  <c r="B102" i="13"/>
  <c r="P102" i="13" s="1"/>
  <c r="Q102" i="13" s="1"/>
  <c r="T102" i="13" s="1"/>
  <c r="B101" i="13"/>
  <c r="P101" i="13" s="1"/>
  <c r="Q101" i="13" s="1"/>
  <c r="T101" i="13" s="1"/>
  <c r="B100" i="13"/>
  <c r="P100" i="13" s="1"/>
  <c r="Q100" i="13" s="1"/>
  <c r="T100" i="13" s="1"/>
  <c r="B88" i="13"/>
  <c r="P88" i="13" s="1"/>
  <c r="Q88" i="13" s="1"/>
  <c r="T88" i="13" s="1"/>
  <c r="B87" i="13"/>
  <c r="N87" i="13" s="1"/>
  <c r="R87" i="13" s="1"/>
  <c r="B86" i="13"/>
  <c r="B85" i="13"/>
  <c r="D85" i="13" s="1"/>
  <c r="B84" i="13"/>
  <c r="P84" i="13" s="1"/>
  <c r="Q84" i="13" s="1"/>
  <c r="T84" i="13" s="1"/>
  <c r="B83" i="13"/>
  <c r="P83" i="13" s="1"/>
  <c r="Q83" i="13" s="1"/>
  <c r="T83" i="13" s="1"/>
  <c r="B82" i="13"/>
  <c r="B81" i="13"/>
  <c r="B80" i="13"/>
  <c r="N80" i="13" s="1"/>
  <c r="R80" i="13" s="1"/>
  <c r="B79" i="13"/>
  <c r="D79" i="13" s="1"/>
  <c r="B78" i="13"/>
  <c r="B77" i="13"/>
  <c r="P77" i="13" s="1"/>
  <c r="Q77" i="13" s="1"/>
  <c r="T77" i="13" s="1"/>
  <c r="B76" i="13"/>
  <c r="B75" i="13"/>
  <c r="D75" i="13" s="1"/>
  <c r="B74" i="13"/>
  <c r="P74" i="13" s="1"/>
  <c r="Q74" i="13" s="1"/>
  <c r="T74" i="13" s="1"/>
  <c r="B73" i="13"/>
  <c r="N73" i="13" s="1"/>
  <c r="R73" i="13" s="1"/>
  <c r="B72" i="13"/>
  <c r="D72" i="13" s="1"/>
  <c r="B71" i="13"/>
  <c r="D71" i="13" s="1"/>
  <c r="B70" i="13"/>
  <c r="P70" i="13" s="1"/>
  <c r="Q70" i="13" s="1"/>
  <c r="T70" i="13" s="1"/>
  <c r="B69" i="13"/>
  <c r="P69" i="13" s="1"/>
  <c r="Q69" i="13" s="1"/>
  <c r="T69" i="13" s="1"/>
  <c r="B57" i="13"/>
  <c r="P57" i="13" s="1"/>
  <c r="Q57" i="13" s="1"/>
  <c r="T57" i="13" s="1"/>
  <c r="B56" i="13"/>
  <c r="P56" i="13" s="1"/>
  <c r="Q56" i="13" s="1"/>
  <c r="T56" i="13" s="1"/>
  <c r="B55" i="13"/>
  <c r="D55" i="13" s="1"/>
  <c r="B54" i="13"/>
  <c r="B53" i="13"/>
  <c r="N53" i="13" s="1"/>
  <c r="R53" i="13" s="1"/>
  <c r="B52" i="13"/>
  <c r="N52" i="13" s="1"/>
  <c r="R52" i="13" s="1"/>
  <c r="B51" i="13"/>
  <c r="B50" i="13"/>
  <c r="D50" i="13" s="1"/>
  <c r="B49" i="13"/>
  <c r="B48" i="13"/>
  <c r="P48" i="13" s="1"/>
  <c r="Q48" i="13" s="1"/>
  <c r="T48" i="13" s="1"/>
  <c r="B47" i="13"/>
  <c r="P47" i="13" s="1"/>
  <c r="Q47" i="13" s="1"/>
  <c r="T47" i="13" s="1"/>
  <c r="B46" i="13"/>
  <c r="P46" i="13" s="1"/>
  <c r="Q46" i="13" s="1"/>
  <c r="T46" i="13" s="1"/>
  <c r="B45" i="13"/>
  <c r="P45" i="13" s="1"/>
  <c r="Q45" i="13" s="1"/>
  <c r="T45" i="13" s="1"/>
  <c r="B44" i="13"/>
  <c r="N44" i="13" s="1"/>
  <c r="R44" i="13" s="1"/>
  <c r="B43" i="13"/>
  <c r="B42" i="13"/>
  <c r="N42" i="13" s="1"/>
  <c r="R42" i="13" s="1"/>
  <c r="B41" i="13"/>
  <c r="P41" i="13" s="1"/>
  <c r="Q41" i="13" s="1"/>
  <c r="T41" i="13" s="1"/>
  <c r="B40" i="13"/>
  <c r="P40" i="13" s="1"/>
  <c r="Q40" i="13" s="1"/>
  <c r="T40" i="13" s="1"/>
  <c r="B39" i="13"/>
  <c r="D39" i="13" s="1"/>
  <c r="B38" i="13"/>
  <c r="D38" i="13" s="1"/>
  <c r="B26" i="13"/>
  <c r="B25" i="13"/>
  <c r="N25" i="13" s="1"/>
  <c r="R25" i="13" s="1"/>
  <c r="B24" i="13"/>
  <c r="B23" i="13"/>
  <c r="D23" i="13" s="1"/>
  <c r="B22" i="13"/>
  <c r="B21" i="13"/>
  <c r="P21" i="13" s="1"/>
  <c r="Q21" i="13" s="1"/>
  <c r="T21" i="13" s="1"/>
  <c r="B20" i="13"/>
  <c r="B19" i="13"/>
  <c r="P19" i="13" s="1"/>
  <c r="Q19" i="13" s="1"/>
  <c r="T19" i="13" s="1"/>
  <c r="B18" i="13"/>
  <c r="P18" i="13" s="1"/>
  <c r="Q18" i="13" s="1"/>
  <c r="T18" i="13" s="1"/>
  <c r="B17" i="13"/>
  <c r="N17" i="13" s="1"/>
  <c r="R17" i="13" s="1"/>
  <c r="B16" i="13"/>
  <c r="B15" i="13"/>
  <c r="D15" i="13" s="1"/>
  <c r="B14" i="13"/>
  <c r="P14" i="13" s="1"/>
  <c r="Q14" i="13" s="1"/>
  <c r="T14" i="13" s="1"/>
  <c r="B13" i="13"/>
  <c r="B12" i="13"/>
  <c r="B11" i="13"/>
  <c r="B10" i="13"/>
  <c r="N10" i="13" s="1"/>
  <c r="R10" i="13" s="1"/>
  <c r="B9" i="13"/>
  <c r="N9" i="13" s="1"/>
  <c r="R9" i="13" s="1"/>
  <c r="B8" i="13"/>
  <c r="B7" i="13"/>
  <c r="D7" i="13" s="1"/>
  <c r="B305" i="12"/>
  <c r="D305" i="12" s="1"/>
  <c r="B304" i="12"/>
  <c r="P304" i="12" s="1"/>
  <c r="Q304" i="12" s="1"/>
  <c r="T304" i="12" s="1"/>
  <c r="B303" i="12"/>
  <c r="B302" i="12"/>
  <c r="B301" i="12"/>
  <c r="B300" i="12"/>
  <c r="P300" i="12" s="1"/>
  <c r="Q300" i="12" s="1"/>
  <c r="T300" i="12" s="1"/>
  <c r="B299" i="12"/>
  <c r="B298" i="12"/>
  <c r="N298" i="12" s="1"/>
  <c r="R298" i="12" s="1"/>
  <c r="B297" i="12"/>
  <c r="B296" i="12"/>
  <c r="N296" i="12" s="1"/>
  <c r="R296" i="12" s="1"/>
  <c r="B295" i="12"/>
  <c r="B294" i="12"/>
  <c r="D294" i="12" s="1"/>
  <c r="B293" i="12"/>
  <c r="B292" i="12"/>
  <c r="N292" i="12" s="1"/>
  <c r="R292" i="12" s="1"/>
  <c r="B291" i="12"/>
  <c r="B290" i="12"/>
  <c r="D290" i="12" s="1"/>
  <c r="B289" i="12"/>
  <c r="D289" i="12" s="1"/>
  <c r="B288" i="12"/>
  <c r="B287" i="12"/>
  <c r="B286" i="12"/>
  <c r="B274" i="12"/>
  <c r="B273" i="12"/>
  <c r="P273" i="12" s="1"/>
  <c r="Q273" i="12" s="1"/>
  <c r="T273" i="12" s="1"/>
  <c r="B272" i="12"/>
  <c r="B271" i="12"/>
  <c r="D271" i="12" s="1"/>
  <c r="B270" i="12"/>
  <c r="B269" i="12"/>
  <c r="P269" i="12" s="1"/>
  <c r="Q269" i="12" s="1"/>
  <c r="T269" i="12" s="1"/>
  <c r="B268" i="12"/>
  <c r="B267" i="12"/>
  <c r="D267" i="12" s="1"/>
  <c r="B266" i="12"/>
  <c r="N266" i="12" s="1"/>
  <c r="R266" i="12" s="1"/>
  <c r="B265" i="12"/>
  <c r="P265" i="12" s="1"/>
  <c r="Q265" i="12" s="1"/>
  <c r="T265" i="12" s="1"/>
  <c r="B264" i="12"/>
  <c r="P264" i="12" s="1"/>
  <c r="Q264" i="12" s="1"/>
  <c r="T264" i="12" s="1"/>
  <c r="B263" i="12"/>
  <c r="N263" i="12" s="1"/>
  <c r="R263" i="12" s="1"/>
  <c r="B262" i="12"/>
  <c r="D262" i="12" s="1"/>
  <c r="B261" i="12"/>
  <c r="P261" i="12" s="1"/>
  <c r="Q261" i="12" s="1"/>
  <c r="T261" i="12" s="1"/>
  <c r="B260" i="12"/>
  <c r="B259" i="12"/>
  <c r="B258" i="12"/>
  <c r="P258" i="12" s="1"/>
  <c r="Q258" i="12" s="1"/>
  <c r="T258" i="12" s="1"/>
  <c r="B257" i="12"/>
  <c r="P257" i="12" s="1"/>
  <c r="Q257" i="12" s="1"/>
  <c r="T257" i="12" s="1"/>
  <c r="B256" i="12"/>
  <c r="P256" i="12" s="1"/>
  <c r="Q256" i="12" s="1"/>
  <c r="T256" i="12" s="1"/>
  <c r="B255" i="12"/>
  <c r="D255" i="12" s="1"/>
  <c r="B243" i="12"/>
  <c r="B242" i="12"/>
  <c r="D242" i="12" s="1"/>
  <c r="B241" i="12"/>
  <c r="D241" i="12" s="1"/>
  <c r="B240" i="12"/>
  <c r="B239" i="12"/>
  <c r="B238" i="12"/>
  <c r="P238" i="12" s="1"/>
  <c r="Q238" i="12" s="1"/>
  <c r="T238" i="12" s="1"/>
  <c r="B237" i="12"/>
  <c r="P237" i="12" s="1"/>
  <c r="Q237" i="12" s="1"/>
  <c r="T237" i="12" s="1"/>
  <c r="B236" i="12"/>
  <c r="N236" i="12" s="1"/>
  <c r="R236" i="12" s="1"/>
  <c r="B235" i="12"/>
  <c r="B234" i="12"/>
  <c r="N234" i="12" s="1"/>
  <c r="R234" i="12" s="1"/>
  <c r="B233" i="12"/>
  <c r="B232" i="12"/>
  <c r="B231" i="12"/>
  <c r="P231" i="12" s="1"/>
  <c r="Q231" i="12" s="1"/>
  <c r="T231" i="12" s="1"/>
  <c r="B230" i="12"/>
  <c r="P230" i="12" s="1"/>
  <c r="Q230" i="12" s="1"/>
  <c r="T230" i="12" s="1"/>
  <c r="B229" i="12"/>
  <c r="P229" i="12" s="1"/>
  <c r="Q229" i="12" s="1"/>
  <c r="T229" i="12" s="1"/>
  <c r="B228" i="12"/>
  <c r="D228" i="12" s="1"/>
  <c r="B227" i="12"/>
  <c r="B226" i="12"/>
  <c r="B225" i="12"/>
  <c r="B224" i="12"/>
  <c r="D224" i="12" s="1"/>
  <c r="B212" i="12"/>
  <c r="N212" i="12" s="1"/>
  <c r="R212" i="12" s="1"/>
  <c r="B211" i="12"/>
  <c r="P211" i="12" s="1"/>
  <c r="Q211" i="12" s="1"/>
  <c r="T211" i="12" s="1"/>
  <c r="B210" i="12"/>
  <c r="B209" i="12"/>
  <c r="N209" i="12" s="1"/>
  <c r="R209" i="12" s="1"/>
  <c r="B208" i="12"/>
  <c r="D208" i="12" s="1"/>
  <c r="P207" i="12"/>
  <c r="Q207" i="12" s="1"/>
  <c r="T207" i="12" s="1"/>
  <c r="B207" i="12"/>
  <c r="N207" i="12" s="1"/>
  <c r="R207" i="12" s="1"/>
  <c r="B206" i="12"/>
  <c r="B205" i="12"/>
  <c r="D205" i="12" s="1"/>
  <c r="B204" i="12"/>
  <c r="P204" i="12" s="1"/>
  <c r="Q204" i="12" s="1"/>
  <c r="T204" i="12" s="1"/>
  <c r="B203" i="12"/>
  <c r="B202" i="12"/>
  <c r="P202" i="12" s="1"/>
  <c r="Q202" i="12" s="1"/>
  <c r="T202" i="12" s="1"/>
  <c r="B201" i="12"/>
  <c r="P201" i="12" s="1"/>
  <c r="Q201" i="12" s="1"/>
  <c r="T201" i="12" s="1"/>
  <c r="B200" i="12"/>
  <c r="B199" i="12"/>
  <c r="D199" i="12" s="1"/>
  <c r="B198" i="12"/>
  <c r="B197" i="12"/>
  <c r="P197" i="12" s="1"/>
  <c r="Q197" i="12" s="1"/>
  <c r="T197" i="12" s="1"/>
  <c r="B196" i="12"/>
  <c r="B195" i="12"/>
  <c r="B194" i="12"/>
  <c r="P194" i="12" s="1"/>
  <c r="Q194" i="12" s="1"/>
  <c r="T194" i="12" s="1"/>
  <c r="B193" i="12"/>
  <c r="P193" i="12" s="1"/>
  <c r="Q193" i="12" s="1"/>
  <c r="T193" i="12" s="1"/>
  <c r="B181" i="12"/>
  <c r="D181" i="12" s="1"/>
  <c r="B180" i="12"/>
  <c r="D180" i="12" s="1"/>
  <c r="B179" i="12"/>
  <c r="B178" i="12"/>
  <c r="D178" i="12" s="1"/>
  <c r="B177" i="12"/>
  <c r="P177" i="12" s="1"/>
  <c r="Q177" i="12" s="1"/>
  <c r="T177" i="12" s="1"/>
  <c r="B176" i="12"/>
  <c r="B175" i="12"/>
  <c r="B174" i="12"/>
  <c r="P174" i="12" s="1"/>
  <c r="Q174" i="12" s="1"/>
  <c r="T174" i="12" s="1"/>
  <c r="B173" i="12"/>
  <c r="D173" i="12" s="1"/>
  <c r="B172" i="12"/>
  <c r="D172" i="12" s="1"/>
  <c r="B171" i="12"/>
  <c r="B170" i="12"/>
  <c r="P170" i="12" s="1"/>
  <c r="Q170" i="12" s="1"/>
  <c r="T170" i="12" s="1"/>
  <c r="B169" i="12"/>
  <c r="N169" i="12" s="1"/>
  <c r="R169" i="12" s="1"/>
  <c r="B168" i="12"/>
  <c r="P168" i="12" s="1"/>
  <c r="Q168" i="12" s="1"/>
  <c r="T168" i="12" s="1"/>
  <c r="B167" i="12"/>
  <c r="B166" i="12"/>
  <c r="D166" i="12" s="1"/>
  <c r="B165" i="12"/>
  <c r="B164" i="12"/>
  <c r="P164" i="12" s="1"/>
  <c r="Q164" i="12" s="1"/>
  <c r="T164" i="12" s="1"/>
  <c r="B163" i="12"/>
  <c r="B162" i="12"/>
  <c r="B150" i="12"/>
  <c r="P150" i="12" s="1"/>
  <c r="Q150" i="12" s="1"/>
  <c r="T150" i="12" s="1"/>
  <c r="B149" i="12"/>
  <c r="D149" i="12" s="1"/>
  <c r="B148" i="12"/>
  <c r="P148" i="12" s="1"/>
  <c r="Q148" i="12" s="1"/>
  <c r="T148" i="12" s="1"/>
  <c r="B147" i="12"/>
  <c r="D147" i="12" s="1"/>
  <c r="B146" i="12"/>
  <c r="B145" i="12"/>
  <c r="D145" i="12" s="1"/>
  <c r="B144" i="12"/>
  <c r="D144" i="12" s="1"/>
  <c r="B143" i="12"/>
  <c r="P143" i="12" s="1"/>
  <c r="Q143" i="12" s="1"/>
  <c r="T143" i="12" s="1"/>
  <c r="B142" i="12"/>
  <c r="B141" i="12"/>
  <c r="N141" i="12" s="1"/>
  <c r="R141" i="12" s="1"/>
  <c r="B140" i="12"/>
  <c r="P140" i="12" s="1"/>
  <c r="Q140" i="12" s="1"/>
  <c r="T140" i="12" s="1"/>
  <c r="B139" i="12"/>
  <c r="D139" i="12" s="1"/>
  <c r="B138" i="12"/>
  <c r="D138" i="12" s="1"/>
  <c r="B137" i="12"/>
  <c r="D137" i="12" s="1"/>
  <c r="B136" i="12"/>
  <c r="B135" i="12"/>
  <c r="B134" i="12"/>
  <c r="P134" i="12" s="1"/>
  <c r="Q134" i="12" s="1"/>
  <c r="T134" i="12" s="1"/>
  <c r="B133" i="12"/>
  <c r="B132" i="12"/>
  <c r="B131" i="12"/>
  <c r="N131" i="12" s="1"/>
  <c r="R131" i="12" s="1"/>
  <c r="B119" i="12"/>
  <c r="D119" i="12" s="1"/>
  <c r="B118" i="12"/>
  <c r="N118" i="12" s="1"/>
  <c r="R118" i="12" s="1"/>
  <c r="B117" i="12"/>
  <c r="B116" i="12"/>
  <c r="P116" i="12" s="1"/>
  <c r="Q116" i="12" s="1"/>
  <c r="T116" i="12" s="1"/>
  <c r="B115" i="12"/>
  <c r="N115" i="12" s="1"/>
  <c r="R115" i="12" s="1"/>
  <c r="B114" i="12"/>
  <c r="B113" i="12"/>
  <c r="P113" i="12" s="1"/>
  <c r="Q113" i="12" s="1"/>
  <c r="T113" i="12" s="1"/>
  <c r="B112" i="12"/>
  <c r="N112" i="12" s="1"/>
  <c r="R112" i="12" s="1"/>
  <c r="B111" i="12"/>
  <c r="D111" i="12" s="1"/>
  <c r="B110" i="12"/>
  <c r="P110" i="12" s="1"/>
  <c r="Q110" i="12" s="1"/>
  <c r="T110" i="12" s="1"/>
  <c r="B109" i="12"/>
  <c r="B108" i="12"/>
  <c r="D108" i="12" s="1"/>
  <c r="B107" i="12"/>
  <c r="P107" i="12" s="1"/>
  <c r="Q107" i="12" s="1"/>
  <c r="T107" i="12" s="1"/>
  <c r="B106" i="12"/>
  <c r="D106" i="12" s="1"/>
  <c r="B105" i="12"/>
  <c r="B104" i="12"/>
  <c r="D104" i="12" s="1"/>
  <c r="B103" i="12"/>
  <c r="P103" i="12" s="1"/>
  <c r="Q103" i="12" s="1"/>
  <c r="T103" i="12" s="1"/>
  <c r="B102" i="12"/>
  <c r="D102" i="12" s="1"/>
  <c r="B101" i="12"/>
  <c r="B100" i="12"/>
  <c r="P100" i="12" s="1"/>
  <c r="Q100" i="12" s="1"/>
  <c r="T100" i="12" s="1"/>
  <c r="B88" i="12"/>
  <c r="B87" i="12"/>
  <c r="B86" i="12"/>
  <c r="P86" i="12" s="1"/>
  <c r="Q86" i="12" s="1"/>
  <c r="T86" i="12" s="1"/>
  <c r="B85" i="12"/>
  <c r="D85" i="12" s="1"/>
  <c r="B84" i="12"/>
  <c r="D84" i="12" s="1"/>
  <c r="B83" i="12"/>
  <c r="D83" i="12" s="1"/>
  <c r="B82" i="12"/>
  <c r="B81" i="12"/>
  <c r="D81" i="12" s="1"/>
  <c r="B80" i="12"/>
  <c r="P80" i="12" s="1"/>
  <c r="Q80" i="12" s="1"/>
  <c r="T80" i="12" s="1"/>
  <c r="B79" i="12"/>
  <c r="D79" i="12" s="1"/>
  <c r="B78" i="12"/>
  <c r="B77" i="12"/>
  <c r="D77" i="12" s="1"/>
  <c r="B76" i="12"/>
  <c r="P76" i="12" s="1"/>
  <c r="Q76" i="12" s="1"/>
  <c r="T76" i="12" s="1"/>
  <c r="B75" i="12"/>
  <c r="D75" i="12" s="1"/>
  <c r="B74" i="12"/>
  <c r="B73" i="12"/>
  <c r="P73" i="12" s="1"/>
  <c r="Q73" i="12" s="1"/>
  <c r="T73" i="12" s="1"/>
  <c r="B72" i="12"/>
  <c r="N72" i="12" s="1"/>
  <c r="R72" i="12" s="1"/>
  <c r="B71" i="12"/>
  <c r="D71" i="12" s="1"/>
  <c r="B70" i="12"/>
  <c r="P70" i="12" s="1"/>
  <c r="Q70" i="12" s="1"/>
  <c r="T70" i="12" s="1"/>
  <c r="B69" i="12"/>
  <c r="B57" i="12"/>
  <c r="B56" i="12"/>
  <c r="D56" i="12" s="1"/>
  <c r="B55" i="12"/>
  <c r="B54" i="12"/>
  <c r="B53" i="12"/>
  <c r="P53" i="12" s="1"/>
  <c r="Q53" i="12" s="1"/>
  <c r="T53" i="12" s="1"/>
  <c r="B52" i="12"/>
  <c r="B51" i="12"/>
  <c r="P51" i="12" s="1"/>
  <c r="Q51" i="12" s="1"/>
  <c r="T51" i="12" s="1"/>
  <c r="B50" i="12"/>
  <c r="D50" i="12" s="1"/>
  <c r="B49" i="12"/>
  <c r="B48" i="12"/>
  <c r="P48" i="12" s="1"/>
  <c r="Q48" i="12" s="1"/>
  <c r="T48" i="12" s="1"/>
  <c r="B47" i="12"/>
  <c r="D47" i="12" s="1"/>
  <c r="B46" i="12"/>
  <c r="N46" i="12" s="1"/>
  <c r="R46" i="12" s="1"/>
  <c r="B45" i="12"/>
  <c r="B44" i="12"/>
  <c r="B43" i="12"/>
  <c r="P43" i="12" s="1"/>
  <c r="Q43" i="12" s="1"/>
  <c r="T43" i="12" s="1"/>
  <c r="B42" i="12"/>
  <c r="B41" i="12"/>
  <c r="D41" i="12" s="1"/>
  <c r="B40" i="12"/>
  <c r="B39" i="12"/>
  <c r="B38" i="12"/>
  <c r="P38" i="12" s="1"/>
  <c r="Q38" i="12" s="1"/>
  <c r="T38" i="12" s="1"/>
  <c r="B26" i="12"/>
  <c r="P26" i="12" s="1"/>
  <c r="Q26" i="12" s="1"/>
  <c r="T26" i="12" s="1"/>
  <c r="B25" i="12"/>
  <c r="D25" i="12" s="1"/>
  <c r="B24" i="12"/>
  <c r="B23" i="12"/>
  <c r="D23" i="12" s="1"/>
  <c r="B22" i="12"/>
  <c r="P22" i="12" s="1"/>
  <c r="Q22" i="12" s="1"/>
  <c r="T22" i="12" s="1"/>
  <c r="B21" i="12"/>
  <c r="P21" i="12" s="1"/>
  <c r="Q21" i="12" s="1"/>
  <c r="T21" i="12" s="1"/>
  <c r="B20" i="12"/>
  <c r="B19" i="12"/>
  <c r="D19" i="12" s="1"/>
  <c r="B18" i="12"/>
  <c r="N18" i="12" s="1"/>
  <c r="R18" i="12" s="1"/>
  <c r="B17" i="12"/>
  <c r="B16" i="12"/>
  <c r="P16" i="12" s="1"/>
  <c r="Q16" i="12" s="1"/>
  <c r="T16" i="12" s="1"/>
  <c r="B15" i="12"/>
  <c r="B14" i="12"/>
  <c r="D14" i="12" s="1"/>
  <c r="B13" i="12"/>
  <c r="D13" i="12" s="1"/>
  <c r="B12" i="12"/>
  <c r="B11" i="12"/>
  <c r="P11" i="12" s="1"/>
  <c r="Q11" i="12" s="1"/>
  <c r="T11" i="12" s="1"/>
  <c r="B10" i="12"/>
  <c r="P10" i="12" s="1"/>
  <c r="Q10" i="12" s="1"/>
  <c r="T10" i="12" s="1"/>
  <c r="B9" i="12"/>
  <c r="B8" i="12"/>
  <c r="P8" i="12" s="1"/>
  <c r="Q8" i="12" s="1"/>
  <c r="T8" i="12" s="1"/>
  <c r="B7" i="12"/>
  <c r="B305" i="11"/>
  <c r="P305" i="11" s="1"/>
  <c r="Q305" i="11" s="1"/>
  <c r="T305" i="11" s="1"/>
  <c r="B304" i="11"/>
  <c r="P304" i="11" s="1"/>
  <c r="Q304" i="11" s="1"/>
  <c r="T304" i="11" s="1"/>
  <c r="B303" i="11"/>
  <c r="D303" i="11" s="1"/>
  <c r="B302" i="11"/>
  <c r="P302" i="11" s="1"/>
  <c r="Q302" i="11" s="1"/>
  <c r="T302" i="11" s="1"/>
  <c r="B301" i="11"/>
  <c r="B300" i="11"/>
  <c r="B299" i="11"/>
  <c r="P299" i="11" s="1"/>
  <c r="Q299" i="11" s="1"/>
  <c r="T299" i="11" s="1"/>
  <c r="B298" i="11"/>
  <c r="D298" i="11" s="1"/>
  <c r="B297" i="11"/>
  <c r="D297" i="11" s="1"/>
  <c r="B296" i="11"/>
  <c r="D296" i="11" s="1"/>
  <c r="B295" i="11"/>
  <c r="B294" i="11"/>
  <c r="D294" i="11" s="1"/>
  <c r="B293" i="11"/>
  <c r="P293" i="11" s="1"/>
  <c r="Q293" i="11" s="1"/>
  <c r="T293" i="11" s="1"/>
  <c r="B292" i="11"/>
  <c r="N292" i="11" s="1"/>
  <c r="R292" i="11" s="1"/>
  <c r="B291" i="11"/>
  <c r="P291" i="11" s="1"/>
  <c r="Q291" i="11" s="1"/>
  <c r="T291" i="11" s="1"/>
  <c r="B290" i="11"/>
  <c r="D290" i="11" s="1"/>
  <c r="B289" i="11"/>
  <c r="P289" i="11" s="1"/>
  <c r="Q289" i="11" s="1"/>
  <c r="T289" i="11" s="1"/>
  <c r="B288" i="11"/>
  <c r="B287" i="11"/>
  <c r="B286" i="11"/>
  <c r="D286" i="11" s="1"/>
  <c r="B274" i="11"/>
  <c r="B273" i="11"/>
  <c r="B272" i="11"/>
  <c r="P272" i="11" s="1"/>
  <c r="Q272" i="11" s="1"/>
  <c r="T272" i="11" s="1"/>
  <c r="B271" i="11"/>
  <c r="D271" i="11" s="1"/>
  <c r="B270" i="11"/>
  <c r="B269" i="11"/>
  <c r="D269" i="11" s="1"/>
  <c r="B268" i="11"/>
  <c r="B267" i="11"/>
  <c r="N267" i="11" s="1"/>
  <c r="R267" i="11" s="1"/>
  <c r="B266" i="11"/>
  <c r="P266" i="11" s="1"/>
  <c r="Q266" i="11" s="1"/>
  <c r="T266" i="11" s="1"/>
  <c r="B265" i="11"/>
  <c r="P265" i="11" s="1"/>
  <c r="Q265" i="11" s="1"/>
  <c r="T265" i="11" s="1"/>
  <c r="B264" i="11"/>
  <c r="P264" i="11" s="1"/>
  <c r="Q264" i="11" s="1"/>
  <c r="T264" i="11" s="1"/>
  <c r="B263" i="11"/>
  <c r="B262" i="11"/>
  <c r="N262" i="11" s="1"/>
  <c r="R262" i="11" s="1"/>
  <c r="B261" i="11"/>
  <c r="P261" i="11" s="1"/>
  <c r="Q261" i="11" s="1"/>
  <c r="T261" i="11" s="1"/>
  <c r="B260" i="11"/>
  <c r="D260" i="11" s="1"/>
  <c r="B259" i="11"/>
  <c r="D259" i="11" s="1"/>
  <c r="B258" i="11"/>
  <c r="B257" i="11"/>
  <c r="B256" i="11"/>
  <c r="P256" i="11" s="1"/>
  <c r="Q256" i="11" s="1"/>
  <c r="T256" i="11" s="1"/>
  <c r="B255" i="11"/>
  <c r="B243" i="11"/>
  <c r="B242" i="11"/>
  <c r="P242" i="11" s="1"/>
  <c r="Q242" i="11" s="1"/>
  <c r="T242" i="11" s="1"/>
  <c r="B241" i="11"/>
  <c r="B240" i="11"/>
  <c r="P240" i="11" s="1"/>
  <c r="Q240" i="11" s="1"/>
  <c r="T240" i="11" s="1"/>
  <c r="B239" i="11"/>
  <c r="P239" i="11" s="1"/>
  <c r="Q239" i="11" s="1"/>
  <c r="T239" i="11" s="1"/>
  <c r="B238" i="11"/>
  <c r="B237" i="11"/>
  <c r="P237" i="11" s="1"/>
  <c r="Q237" i="11" s="1"/>
  <c r="T237" i="11" s="1"/>
  <c r="B236" i="11"/>
  <c r="B235" i="11"/>
  <c r="B234" i="11"/>
  <c r="B233" i="11"/>
  <c r="B232" i="11"/>
  <c r="B231" i="11"/>
  <c r="N231" i="11" s="1"/>
  <c r="R231" i="11" s="1"/>
  <c r="B230" i="11"/>
  <c r="B229" i="11"/>
  <c r="P229" i="11" s="1"/>
  <c r="Q229" i="11" s="1"/>
  <c r="T229" i="11" s="1"/>
  <c r="B228" i="11"/>
  <c r="D228" i="11" s="1"/>
  <c r="B227" i="11"/>
  <c r="D227" i="11" s="1"/>
  <c r="B226" i="11"/>
  <c r="P226" i="11" s="1"/>
  <c r="Q226" i="11" s="1"/>
  <c r="T226" i="11" s="1"/>
  <c r="B225" i="11"/>
  <c r="B224" i="11"/>
  <c r="B212" i="11"/>
  <c r="P212" i="11" s="1"/>
  <c r="Q212" i="11" s="1"/>
  <c r="T212" i="11" s="1"/>
  <c r="B211" i="11"/>
  <c r="P211" i="11" s="1"/>
  <c r="Q211" i="11" s="1"/>
  <c r="T211" i="11" s="1"/>
  <c r="B210" i="11"/>
  <c r="P210" i="11" s="1"/>
  <c r="Q210" i="11" s="1"/>
  <c r="T210" i="11" s="1"/>
  <c r="B209" i="11"/>
  <c r="D209" i="11" s="1"/>
  <c r="B208" i="11"/>
  <c r="P208" i="11" s="1"/>
  <c r="Q208" i="11" s="1"/>
  <c r="T208" i="11" s="1"/>
  <c r="B207" i="11"/>
  <c r="P207" i="11" s="1"/>
  <c r="Q207" i="11" s="1"/>
  <c r="T207" i="11" s="1"/>
  <c r="B206" i="11"/>
  <c r="B205" i="11"/>
  <c r="B204" i="11"/>
  <c r="B203" i="11"/>
  <c r="B202" i="11"/>
  <c r="B201" i="11"/>
  <c r="B200" i="11"/>
  <c r="D200" i="11" s="1"/>
  <c r="B199" i="11"/>
  <c r="B198" i="11"/>
  <c r="B197" i="11"/>
  <c r="B196" i="11"/>
  <c r="P196" i="11" s="1"/>
  <c r="Q196" i="11" s="1"/>
  <c r="T196" i="11" s="1"/>
  <c r="B195" i="11"/>
  <c r="P195" i="11" s="1"/>
  <c r="Q195" i="11" s="1"/>
  <c r="T195" i="11" s="1"/>
  <c r="B194" i="11"/>
  <c r="B193" i="11"/>
  <c r="D193" i="11" s="1"/>
  <c r="B181" i="11"/>
  <c r="P181" i="11" s="1"/>
  <c r="Q181" i="11" s="1"/>
  <c r="T181" i="11" s="1"/>
  <c r="B180" i="11"/>
  <c r="B179" i="11"/>
  <c r="B178" i="11"/>
  <c r="B177" i="11"/>
  <c r="B176" i="11"/>
  <c r="D176" i="11" s="1"/>
  <c r="B175" i="11"/>
  <c r="P175" i="11" s="1"/>
  <c r="Q175" i="11" s="1"/>
  <c r="T175" i="11" s="1"/>
  <c r="B174" i="11"/>
  <c r="D174" i="11" s="1"/>
  <c r="B173" i="11"/>
  <c r="B172" i="11"/>
  <c r="D172" i="11" s="1"/>
  <c r="B171" i="11"/>
  <c r="B170" i="11"/>
  <c r="B169" i="11"/>
  <c r="P169" i="11" s="1"/>
  <c r="Q169" i="11" s="1"/>
  <c r="T169" i="11" s="1"/>
  <c r="B168" i="11"/>
  <c r="B167" i="11"/>
  <c r="B166" i="11"/>
  <c r="D166" i="11" s="1"/>
  <c r="B165" i="11"/>
  <c r="P165" i="11" s="1"/>
  <c r="Q165" i="11" s="1"/>
  <c r="T165" i="11" s="1"/>
  <c r="B164" i="11"/>
  <c r="B163" i="11"/>
  <c r="B162" i="11"/>
  <c r="B150" i="11"/>
  <c r="N150" i="11" s="1"/>
  <c r="R150" i="11" s="1"/>
  <c r="B149" i="11"/>
  <c r="P149" i="11" s="1"/>
  <c r="Q149" i="11" s="1"/>
  <c r="T149" i="11" s="1"/>
  <c r="B148" i="11"/>
  <c r="P148" i="11" s="1"/>
  <c r="Q148" i="11" s="1"/>
  <c r="T148" i="11" s="1"/>
  <c r="B147" i="11"/>
  <c r="D147" i="11" s="1"/>
  <c r="B146" i="11"/>
  <c r="D146" i="11" s="1"/>
  <c r="B145" i="11"/>
  <c r="D145" i="11" s="1"/>
  <c r="B144" i="11"/>
  <c r="B143" i="11"/>
  <c r="N143" i="11" s="1"/>
  <c r="R143" i="11" s="1"/>
  <c r="B142" i="11"/>
  <c r="B141" i="11"/>
  <c r="D141" i="11" s="1"/>
  <c r="B140" i="11"/>
  <c r="P140" i="11" s="1"/>
  <c r="Q140" i="11" s="1"/>
  <c r="T140" i="11" s="1"/>
  <c r="B139" i="11"/>
  <c r="B138" i="11"/>
  <c r="P138" i="11" s="1"/>
  <c r="Q138" i="11" s="1"/>
  <c r="T138" i="11" s="1"/>
  <c r="B137" i="11"/>
  <c r="P137" i="11" s="1"/>
  <c r="Q137" i="11" s="1"/>
  <c r="T137" i="11" s="1"/>
  <c r="B136" i="11"/>
  <c r="D136" i="11" s="1"/>
  <c r="B135" i="11"/>
  <c r="P135" i="11" s="1"/>
  <c r="Q135" i="11" s="1"/>
  <c r="T135" i="11" s="1"/>
  <c r="B134" i="11"/>
  <c r="N134" i="11" s="1"/>
  <c r="R134" i="11" s="1"/>
  <c r="B133" i="11"/>
  <c r="B132" i="11"/>
  <c r="P132" i="11" s="1"/>
  <c r="Q132" i="11" s="1"/>
  <c r="T132" i="11" s="1"/>
  <c r="B131" i="11"/>
  <c r="P131" i="11" s="1"/>
  <c r="Q131" i="11" s="1"/>
  <c r="T131" i="11" s="1"/>
  <c r="B119" i="11"/>
  <c r="D119" i="11" s="1"/>
  <c r="B118" i="11"/>
  <c r="P118" i="11" s="1"/>
  <c r="Q118" i="11" s="1"/>
  <c r="T118" i="11" s="1"/>
  <c r="B117" i="11"/>
  <c r="B116" i="11"/>
  <c r="P116" i="11" s="1"/>
  <c r="Q116" i="11" s="1"/>
  <c r="T116" i="11" s="1"/>
  <c r="B115" i="11"/>
  <c r="B114" i="11"/>
  <c r="P114" i="11" s="1"/>
  <c r="Q114" i="11" s="1"/>
  <c r="T114" i="11" s="1"/>
  <c r="B113" i="11"/>
  <c r="P113" i="11" s="1"/>
  <c r="Q113" i="11" s="1"/>
  <c r="T113" i="11" s="1"/>
  <c r="B112" i="11"/>
  <c r="N112" i="11" s="1"/>
  <c r="R112" i="11" s="1"/>
  <c r="B111" i="11"/>
  <c r="B110" i="11"/>
  <c r="P110" i="11" s="1"/>
  <c r="Q110" i="11" s="1"/>
  <c r="T110" i="11" s="1"/>
  <c r="B109" i="11"/>
  <c r="D109" i="11" s="1"/>
  <c r="B108" i="11"/>
  <c r="B107" i="11"/>
  <c r="N107" i="11" s="1"/>
  <c r="R107" i="11" s="1"/>
  <c r="B106" i="11"/>
  <c r="N106" i="11" s="1"/>
  <c r="R106" i="11" s="1"/>
  <c r="B105" i="11"/>
  <c r="D105" i="11" s="1"/>
  <c r="B104" i="11"/>
  <c r="B103" i="11"/>
  <c r="D103" i="11" s="1"/>
  <c r="B102" i="11"/>
  <c r="B101" i="11"/>
  <c r="B100" i="11"/>
  <c r="B88" i="11"/>
  <c r="P88" i="11" s="1"/>
  <c r="Q88" i="11" s="1"/>
  <c r="T88" i="11" s="1"/>
  <c r="B87" i="11"/>
  <c r="P87" i="11" s="1"/>
  <c r="Q87" i="11" s="1"/>
  <c r="T87" i="11" s="1"/>
  <c r="B86" i="11"/>
  <c r="D86" i="11" s="1"/>
  <c r="B85" i="11"/>
  <c r="N85" i="11" s="1"/>
  <c r="R85" i="11" s="1"/>
  <c r="B84" i="11"/>
  <c r="D84" i="11" s="1"/>
  <c r="B83" i="11"/>
  <c r="B82" i="11"/>
  <c r="D82" i="11" s="1"/>
  <c r="B81" i="11"/>
  <c r="P81" i="11" s="1"/>
  <c r="Q81" i="11" s="1"/>
  <c r="T81" i="11" s="1"/>
  <c r="B80" i="11"/>
  <c r="N80" i="11" s="1"/>
  <c r="R80" i="11" s="1"/>
  <c r="B79" i="11"/>
  <c r="B78" i="11"/>
  <c r="P78" i="11" s="1"/>
  <c r="Q78" i="11" s="1"/>
  <c r="T78" i="11" s="1"/>
  <c r="B77" i="11"/>
  <c r="P77" i="11" s="1"/>
  <c r="Q77" i="11" s="1"/>
  <c r="T77" i="11" s="1"/>
  <c r="B76" i="11"/>
  <c r="D76" i="11" s="1"/>
  <c r="B75" i="11"/>
  <c r="N75" i="11" s="1"/>
  <c r="R75" i="11" s="1"/>
  <c r="B74" i="11"/>
  <c r="B73" i="11"/>
  <c r="P73" i="11" s="1"/>
  <c r="Q73" i="11" s="1"/>
  <c r="T73" i="11" s="1"/>
  <c r="B72" i="11"/>
  <c r="P72" i="11" s="1"/>
  <c r="Q72" i="11" s="1"/>
  <c r="T72" i="11" s="1"/>
  <c r="B71" i="11"/>
  <c r="P71" i="11" s="1"/>
  <c r="Q71" i="11" s="1"/>
  <c r="T71" i="11" s="1"/>
  <c r="B70" i="11"/>
  <c r="B69" i="11"/>
  <c r="B57" i="11"/>
  <c r="P57" i="11" s="1"/>
  <c r="Q57" i="11" s="1"/>
  <c r="T57" i="11" s="1"/>
  <c r="B56" i="11"/>
  <c r="B55" i="11"/>
  <c r="D55" i="11" s="1"/>
  <c r="B54" i="11"/>
  <c r="N54" i="11" s="1"/>
  <c r="R54" i="11" s="1"/>
  <c r="B53" i="11"/>
  <c r="B52" i="11"/>
  <c r="D52" i="11" s="1"/>
  <c r="B51" i="11"/>
  <c r="P51" i="11" s="1"/>
  <c r="Q51" i="11" s="1"/>
  <c r="T51" i="11" s="1"/>
  <c r="B50" i="11"/>
  <c r="P50" i="11" s="1"/>
  <c r="Q50" i="11" s="1"/>
  <c r="T50" i="11" s="1"/>
  <c r="B49" i="11"/>
  <c r="D49" i="11" s="1"/>
  <c r="B48" i="11"/>
  <c r="P48" i="11" s="1"/>
  <c r="Q48" i="11" s="1"/>
  <c r="T48" i="11" s="1"/>
  <c r="B47" i="11"/>
  <c r="B46" i="11"/>
  <c r="B45" i="11"/>
  <c r="B44" i="11"/>
  <c r="P44" i="11" s="1"/>
  <c r="Q44" i="11" s="1"/>
  <c r="T44" i="11" s="1"/>
  <c r="B43" i="11"/>
  <c r="P43" i="11" s="1"/>
  <c r="Q43" i="11" s="1"/>
  <c r="T43" i="11" s="1"/>
  <c r="B42" i="11"/>
  <c r="P42" i="11" s="1"/>
  <c r="Q42" i="11" s="1"/>
  <c r="T42" i="11" s="1"/>
  <c r="B41" i="11"/>
  <c r="P41" i="11" s="1"/>
  <c r="Q41" i="11" s="1"/>
  <c r="T41" i="11" s="1"/>
  <c r="B40" i="11"/>
  <c r="B39" i="11"/>
  <c r="D39" i="11" s="1"/>
  <c r="B38" i="11"/>
  <c r="P38" i="11" s="1"/>
  <c r="Q38" i="11" s="1"/>
  <c r="T38" i="11" s="1"/>
  <c r="B26" i="11"/>
  <c r="B25" i="11"/>
  <c r="B24" i="11"/>
  <c r="B23" i="11"/>
  <c r="P23" i="11" s="1"/>
  <c r="Q23" i="11" s="1"/>
  <c r="T23" i="11" s="1"/>
  <c r="B22" i="11"/>
  <c r="D22" i="11" s="1"/>
  <c r="B21" i="11"/>
  <c r="P21" i="11" s="1"/>
  <c r="Q21" i="11" s="1"/>
  <c r="T21" i="11" s="1"/>
  <c r="B20" i="11"/>
  <c r="B19" i="11"/>
  <c r="P19" i="11" s="1"/>
  <c r="Q19" i="11" s="1"/>
  <c r="T19" i="11" s="1"/>
  <c r="B18" i="11"/>
  <c r="P18" i="11" s="1"/>
  <c r="Q18" i="11" s="1"/>
  <c r="T18" i="11" s="1"/>
  <c r="B17" i="11"/>
  <c r="N17" i="11" s="1"/>
  <c r="R17" i="11" s="1"/>
  <c r="B16" i="11"/>
  <c r="D16" i="11" s="1"/>
  <c r="B15" i="11"/>
  <c r="P15" i="11" s="1"/>
  <c r="Q15" i="11" s="1"/>
  <c r="T15" i="11" s="1"/>
  <c r="B14" i="11"/>
  <c r="B13" i="11"/>
  <c r="B12" i="11"/>
  <c r="D12" i="11" s="1"/>
  <c r="B11" i="11"/>
  <c r="P11" i="11" s="1"/>
  <c r="Q11" i="11" s="1"/>
  <c r="T11" i="11" s="1"/>
  <c r="B10" i="11"/>
  <c r="B9" i="11"/>
  <c r="P9" i="11" s="1"/>
  <c r="Q9" i="11" s="1"/>
  <c r="T9" i="11" s="1"/>
  <c r="B8" i="11"/>
  <c r="P8" i="11" s="1"/>
  <c r="Q8" i="11" s="1"/>
  <c r="T8" i="11" s="1"/>
  <c r="B7" i="11"/>
  <c r="N7" i="11" s="1"/>
  <c r="R7" i="11" s="1"/>
  <c r="B305" i="10"/>
  <c r="B304" i="10"/>
  <c r="D304" i="10" s="1"/>
  <c r="B303" i="10"/>
  <c r="B302" i="10"/>
  <c r="P302" i="10" s="1"/>
  <c r="Q302" i="10" s="1"/>
  <c r="T302" i="10" s="1"/>
  <c r="B301" i="10"/>
  <c r="P301" i="10" s="1"/>
  <c r="Q301" i="10" s="1"/>
  <c r="T301" i="10" s="1"/>
  <c r="B300" i="10"/>
  <c r="P300" i="10" s="1"/>
  <c r="Q300" i="10" s="1"/>
  <c r="T300" i="10" s="1"/>
  <c r="B299" i="10"/>
  <c r="P299" i="10" s="1"/>
  <c r="Q299" i="10" s="1"/>
  <c r="T299" i="10" s="1"/>
  <c r="B298" i="10"/>
  <c r="B297" i="10"/>
  <c r="B296" i="10"/>
  <c r="P296" i="10" s="1"/>
  <c r="Q296" i="10" s="1"/>
  <c r="T296" i="10" s="1"/>
  <c r="B295" i="10"/>
  <c r="B294" i="10"/>
  <c r="P294" i="10" s="1"/>
  <c r="Q294" i="10" s="1"/>
  <c r="T294" i="10" s="1"/>
  <c r="B293" i="10"/>
  <c r="B292" i="10"/>
  <c r="B291" i="10"/>
  <c r="P291" i="10" s="1"/>
  <c r="Q291" i="10" s="1"/>
  <c r="T291" i="10" s="1"/>
  <c r="B290" i="10"/>
  <c r="N290" i="10" s="1"/>
  <c r="R290" i="10" s="1"/>
  <c r="B289" i="10"/>
  <c r="B288" i="10"/>
  <c r="P288" i="10" s="1"/>
  <c r="Q288" i="10" s="1"/>
  <c r="T288" i="10" s="1"/>
  <c r="B287" i="10"/>
  <c r="B286" i="10"/>
  <c r="B274" i="10"/>
  <c r="B273" i="10"/>
  <c r="P273" i="10" s="1"/>
  <c r="Q273" i="10" s="1"/>
  <c r="T273" i="10" s="1"/>
  <c r="B272" i="10"/>
  <c r="B271" i="10"/>
  <c r="N271" i="10" s="1"/>
  <c r="R271" i="10" s="1"/>
  <c r="B270" i="10"/>
  <c r="B269" i="10"/>
  <c r="P269" i="10" s="1"/>
  <c r="Q269" i="10" s="1"/>
  <c r="T269" i="10" s="1"/>
  <c r="B268" i="10"/>
  <c r="P268" i="10" s="1"/>
  <c r="Q268" i="10" s="1"/>
  <c r="T268" i="10" s="1"/>
  <c r="B267" i="10"/>
  <c r="B266" i="10"/>
  <c r="B265" i="10"/>
  <c r="P265" i="10" s="1"/>
  <c r="Q265" i="10" s="1"/>
  <c r="T265" i="10" s="1"/>
  <c r="B264" i="10"/>
  <c r="B263" i="10"/>
  <c r="P263" i="10" s="1"/>
  <c r="Q263" i="10" s="1"/>
  <c r="T263" i="10" s="1"/>
  <c r="B262" i="10"/>
  <c r="D262" i="10" s="1"/>
  <c r="B261" i="10"/>
  <c r="B260" i="10"/>
  <c r="B259" i="10"/>
  <c r="P259" i="10" s="1"/>
  <c r="Q259" i="10" s="1"/>
  <c r="T259" i="10" s="1"/>
  <c r="B258" i="10"/>
  <c r="P258" i="10" s="1"/>
  <c r="Q258" i="10" s="1"/>
  <c r="T258" i="10" s="1"/>
  <c r="B257" i="10"/>
  <c r="N257" i="10" s="1"/>
  <c r="R257" i="10" s="1"/>
  <c r="B256" i="10"/>
  <c r="D256" i="10" s="1"/>
  <c r="B255" i="10"/>
  <c r="P255" i="10" s="1"/>
  <c r="Q255" i="10" s="1"/>
  <c r="T255" i="10" s="1"/>
  <c r="B243" i="10"/>
  <c r="B242" i="10"/>
  <c r="P242" i="10" s="1"/>
  <c r="Q242" i="10" s="1"/>
  <c r="T242" i="10" s="1"/>
  <c r="B241" i="10"/>
  <c r="P241" i="10" s="1"/>
  <c r="Q241" i="10" s="1"/>
  <c r="T241" i="10" s="1"/>
  <c r="B240" i="10"/>
  <c r="P240" i="10" s="1"/>
  <c r="Q240" i="10" s="1"/>
  <c r="T240" i="10" s="1"/>
  <c r="B239" i="10"/>
  <c r="B238" i="10"/>
  <c r="B237" i="10"/>
  <c r="P237" i="10" s="1"/>
  <c r="Q237" i="10" s="1"/>
  <c r="T237" i="10" s="1"/>
  <c r="B236" i="10"/>
  <c r="P236" i="10" s="1"/>
  <c r="Q236" i="10" s="1"/>
  <c r="T236" i="10" s="1"/>
  <c r="B235" i="10"/>
  <c r="B234" i="10"/>
  <c r="D234" i="10" s="1"/>
  <c r="B233" i="10"/>
  <c r="B232" i="10"/>
  <c r="D232" i="10" s="1"/>
  <c r="B231" i="10"/>
  <c r="P231" i="10" s="1"/>
  <c r="Q231" i="10" s="1"/>
  <c r="T231" i="10" s="1"/>
  <c r="B230" i="10"/>
  <c r="P230" i="10" s="1"/>
  <c r="Q230" i="10" s="1"/>
  <c r="T230" i="10" s="1"/>
  <c r="B229" i="10"/>
  <c r="P229" i="10" s="1"/>
  <c r="Q229" i="10" s="1"/>
  <c r="T229" i="10" s="1"/>
  <c r="B228" i="10"/>
  <c r="P228" i="10" s="1"/>
  <c r="Q228" i="10" s="1"/>
  <c r="T228" i="10" s="1"/>
  <c r="B227" i="10"/>
  <c r="P227" i="10" s="1"/>
  <c r="Q227" i="10" s="1"/>
  <c r="T227" i="10" s="1"/>
  <c r="B226" i="10"/>
  <c r="N226" i="10" s="1"/>
  <c r="R226" i="10" s="1"/>
  <c r="B225" i="10"/>
  <c r="D225" i="10" s="1"/>
  <c r="B224" i="10"/>
  <c r="P224" i="10" s="1"/>
  <c r="Q224" i="10" s="1"/>
  <c r="T224" i="10" s="1"/>
  <c r="B212" i="10"/>
  <c r="P212" i="10" s="1"/>
  <c r="Q212" i="10" s="1"/>
  <c r="T212" i="10" s="1"/>
  <c r="B211" i="10"/>
  <c r="P211" i="10" s="1"/>
  <c r="Q211" i="10" s="1"/>
  <c r="T211" i="10" s="1"/>
  <c r="B210" i="10"/>
  <c r="P210" i="10" s="1"/>
  <c r="Q210" i="10" s="1"/>
  <c r="T210" i="10" s="1"/>
  <c r="B209" i="10"/>
  <c r="B208" i="10"/>
  <c r="B207" i="10"/>
  <c r="B206" i="10"/>
  <c r="B205" i="10"/>
  <c r="N205" i="10" s="1"/>
  <c r="R205" i="10" s="1"/>
  <c r="B204" i="10"/>
  <c r="P204" i="10" s="1"/>
  <c r="Q204" i="10" s="1"/>
  <c r="T204" i="10" s="1"/>
  <c r="B203" i="10"/>
  <c r="P203" i="10" s="1"/>
  <c r="Q203" i="10" s="1"/>
  <c r="T203" i="10" s="1"/>
  <c r="B202" i="10"/>
  <c r="P202" i="10" s="1"/>
  <c r="Q202" i="10" s="1"/>
  <c r="T202" i="10" s="1"/>
  <c r="B201" i="10"/>
  <c r="P201" i="10" s="1"/>
  <c r="Q201" i="10" s="1"/>
  <c r="T201" i="10" s="1"/>
  <c r="B200" i="10"/>
  <c r="B199" i="10"/>
  <c r="B198" i="10"/>
  <c r="D198" i="10" s="1"/>
  <c r="B197" i="10"/>
  <c r="B196" i="10"/>
  <c r="B195" i="10"/>
  <c r="N195" i="10" s="1"/>
  <c r="R195" i="10" s="1"/>
  <c r="B194" i="10"/>
  <c r="P194" i="10" s="1"/>
  <c r="Q194" i="10" s="1"/>
  <c r="T194" i="10" s="1"/>
  <c r="B193" i="10"/>
  <c r="P193" i="10" s="1"/>
  <c r="Q193" i="10" s="1"/>
  <c r="T193" i="10" s="1"/>
  <c r="B181" i="10"/>
  <c r="B180" i="10"/>
  <c r="P180" i="10" s="1"/>
  <c r="Q180" i="10" s="1"/>
  <c r="T180" i="10" s="1"/>
  <c r="B179" i="10"/>
  <c r="B178" i="10"/>
  <c r="P178" i="10" s="1"/>
  <c r="Q178" i="10" s="1"/>
  <c r="T178" i="10" s="1"/>
  <c r="B177" i="10"/>
  <c r="P177" i="10" s="1"/>
  <c r="Q177" i="10" s="1"/>
  <c r="T177" i="10" s="1"/>
  <c r="B176" i="10"/>
  <c r="B175" i="10"/>
  <c r="P175" i="10" s="1"/>
  <c r="Q175" i="10" s="1"/>
  <c r="T175" i="10" s="1"/>
  <c r="B174" i="10"/>
  <c r="N174" i="10" s="1"/>
  <c r="R174" i="10" s="1"/>
  <c r="B173" i="10"/>
  <c r="B172" i="10"/>
  <c r="D172" i="10" s="1"/>
  <c r="B171" i="10"/>
  <c r="P171" i="10" s="1"/>
  <c r="Q171" i="10" s="1"/>
  <c r="T171" i="10" s="1"/>
  <c r="B170" i="10"/>
  <c r="P170" i="10" s="1"/>
  <c r="Q170" i="10" s="1"/>
  <c r="T170" i="10" s="1"/>
  <c r="B169" i="10"/>
  <c r="P169" i="10" s="1"/>
  <c r="Q169" i="10" s="1"/>
  <c r="T169" i="10" s="1"/>
  <c r="B168" i="10"/>
  <c r="P168" i="10" s="1"/>
  <c r="Q168" i="10" s="1"/>
  <c r="T168" i="10" s="1"/>
  <c r="B167" i="10"/>
  <c r="B166" i="10"/>
  <c r="N166" i="10" s="1"/>
  <c r="R166" i="10" s="1"/>
  <c r="B165" i="10"/>
  <c r="B164" i="10"/>
  <c r="D164" i="10" s="1"/>
  <c r="B163" i="10"/>
  <c r="B162" i="10"/>
  <c r="N162" i="10" s="1"/>
  <c r="R162" i="10" s="1"/>
  <c r="B150" i="10"/>
  <c r="B149" i="10"/>
  <c r="P149" i="10" s="1"/>
  <c r="Q149" i="10" s="1"/>
  <c r="T149" i="10" s="1"/>
  <c r="B148" i="10"/>
  <c r="B147" i="10"/>
  <c r="N147" i="10" s="1"/>
  <c r="R147" i="10" s="1"/>
  <c r="B146" i="10"/>
  <c r="P146" i="10" s="1"/>
  <c r="Q146" i="10" s="1"/>
  <c r="T146" i="10" s="1"/>
  <c r="B145" i="10"/>
  <c r="D145" i="10" s="1"/>
  <c r="B144" i="10"/>
  <c r="B143" i="10"/>
  <c r="D143" i="10" s="1"/>
  <c r="B142" i="10"/>
  <c r="P142" i="10" s="1"/>
  <c r="Q142" i="10" s="1"/>
  <c r="T142" i="10" s="1"/>
  <c r="B141" i="10"/>
  <c r="B140" i="10"/>
  <c r="D140" i="10" s="1"/>
  <c r="B139" i="10"/>
  <c r="P139" i="10" s="1"/>
  <c r="Q139" i="10" s="1"/>
  <c r="T139" i="10" s="1"/>
  <c r="B138" i="10"/>
  <c r="D138" i="10" s="1"/>
  <c r="B137" i="10"/>
  <c r="B136" i="10"/>
  <c r="B135" i="10"/>
  <c r="P135" i="10" s="1"/>
  <c r="Q135" i="10" s="1"/>
  <c r="T135" i="10" s="1"/>
  <c r="B134" i="10"/>
  <c r="N134" i="10" s="1"/>
  <c r="R134" i="10" s="1"/>
  <c r="B133" i="10"/>
  <c r="N133" i="10" s="1"/>
  <c r="R133" i="10" s="1"/>
  <c r="B132" i="10"/>
  <c r="D132" i="10" s="1"/>
  <c r="B131" i="10"/>
  <c r="B119" i="10"/>
  <c r="B118" i="10"/>
  <c r="D118" i="10" s="1"/>
  <c r="B117" i="10"/>
  <c r="B116" i="10"/>
  <c r="B115" i="10"/>
  <c r="P115" i="10" s="1"/>
  <c r="Q115" i="10" s="1"/>
  <c r="T115" i="10" s="1"/>
  <c r="B114" i="10"/>
  <c r="P114" i="10" s="1"/>
  <c r="Q114" i="10" s="1"/>
  <c r="T114" i="10" s="1"/>
  <c r="B113" i="10"/>
  <c r="P113" i="10" s="1"/>
  <c r="Q113" i="10" s="1"/>
  <c r="T113" i="10" s="1"/>
  <c r="B112" i="10"/>
  <c r="N112" i="10" s="1"/>
  <c r="R112" i="10" s="1"/>
  <c r="B111" i="10"/>
  <c r="D111" i="10" s="1"/>
  <c r="B110" i="10"/>
  <c r="P110" i="10" s="1"/>
  <c r="Q110" i="10" s="1"/>
  <c r="T110" i="10" s="1"/>
  <c r="B109" i="10"/>
  <c r="B108" i="10"/>
  <c r="D108" i="10" s="1"/>
  <c r="B107" i="10"/>
  <c r="P107" i="10" s="1"/>
  <c r="Q107" i="10" s="1"/>
  <c r="T107" i="10" s="1"/>
  <c r="B106" i="10"/>
  <c r="P106" i="10" s="1"/>
  <c r="Q106" i="10" s="1"/>
  <c r="T106" i="10" s="1"/>
  <c r="B105" i="10"/>
  <c r="P105" i="10" s="1"/>
  <c r="Q105" i="10" s="1"/>
  <c r="T105" i="10" s="1"/>
  <c r="B104" i="10"/>
  <c r="P104" i="10" s="1"/>
  <c r="Q104" i="10" s="1"/>
  <c r="T104" i="10" s="1"/>
  <c r="B103" i="10"/>
  <c r="P103" i="10" s="1"/>
  <c r="Q103" i="10" s="1"/>
  <c r="T103" i="10" s="1"/>
  <c r="B102" i="10"/>
  <c r="N102" i="10" s="1"/>
  <c r="R102" i="10" s="1"/>
  <c r="B101" i="10"/>
  <c r="B100" i="10"/>
  <c r="D100" i="10" s="1"/>
  <c r="B88" i="10"/>
  <c r="P88" i="10" s="1"/>
  <c r="Q88" i="10" s="1"/>
  <c r="T88" i="10" s="1"/>
  <c r="B87" i="10"/>
  <c r="P87" i="10" s="1"/>
  <c r="Q87" i="10" s="1"/>
  <c r="T87" i="10" s="1"/>
  <c r="B86" i="10"/>
  <c r="P86" i="10" s="1"/>
  <c r="Q86" i="10" s="1"/>
  <c r="T86" i="10" s="1"/>
  <c r="B85" i="10"/>
  <c r="B84" i="10"/>
  <c r="B83" i="10"/>
  <c r="P83" i="10" s="1"/>
  <c r="Q83" i="10" s="1"/>
  <c r="T83" i="10" s="1"/>
  <c r="B82" i="10"/>
  <c r="B81" i="10"/>
  <c r="P81" i="10" s="1"/>
  <c r="Q81" i="10" s="1"/>
  <c r="T81" i="10" s="1"/>
  <c r="B80" i="10"/>
  <c r="B79" i="10"/>
  <c r="B78" i="10"/>
  <c r="P78" i="10" s="1"/>
  <c r="Q78" i="10" s="1"/>
  <c r="T78" i="10" s="1"/>
  <c r="B77" i="10"/>
  <c r="B76" i="10"/>
  <c r="P76" i="10" s="1"/>
  <c r="Q76" i="10" s="1"/>
  <c r="T76" i="10" s="1"/>
  <c r="B75" i="10"/>
  <c r="P75" i="10" s="1"/>
  <c r="Q75" i="10" s="1"/>
  <c r="T75" i="10" s="1"/>
  <c r="B74" i="10"/>
  <c r="P74" i="10" s="1"/>
  <c r="Q74" i="10" s="1"/>
  <c r="T74" i="10" s="1"/>
  <c r="B73" i="10"/>
  <c r="P73" i="10" s="1"/>
  <c r="Q73" i="10" s="1"/>
  <c r="T73" i="10" s="1"/>
  <c r="B72" i="10"/>
  <c r="D72" i="10" s="1"/>
  <c r="B71" i="10"/>
  <c r="P71" i="10" s="1"/>
  <c r="Q71" i="10" s="1"/>
  <c r="T71" i="10" s="1"/>
  <c r="B70" i="10"/>
  <c r="B69" i="10"/>
  <c r="P69" i="10" s="1"/>
  <c r="Q69" i="10" s="1"/>
  <c r="T69" i="10" s="1"/>
  <c r="B57" i="10"/>
  <c r="D57" i="10" s="1"/>
  <c r="B56" i="10"/>
  <c r="B55" i="10"/>
  <c r="B54" i="10"/>
  <c r="D54" i="10" s="1"/>
  <c r="B53" i="10"/>
  <c r="B52" i="10"/>
  <c r="D52" i="10" s="1"/>
  <c r="B51" i="10"/>
  <c r="P51" i="10" s="1"/>
  <c r="Q51" i="10" s="1"/>
  <c r="T51" i="10" s="1"/>
  <c r="B50" i="10"/>
  <c r="P50" i="10" s="1"/>
  <c r="Q50" i="10" s="1"/>
  <c r="T50" i="10" s="1"/>
  <c r="B49" i="10"/>
  <c r="P49" i="10" s="1"/>
  <c r="Q49" i="10" s="1"/>
  <c r="T49" i="10" s="1"/>
  <c r="B48" i="10"/>
  <c r="P48" i="10" s="1"/>
  <c r="Q48" i="10" s="1"/>
  <c r="T48" i="10" s="1"/>
  <c r="B47" i="10"/>
  <c r="P47" i="10" s="1"/>
  <c r="Q47" i="10" s="1"/>
  <c r="T47" i="10" s="1"/>
  <c r="B46" i="10"/>
  <c r="N46" i="10" s="1"/>
  <c r="R46" i="10" s="1"/>
  <c r="B45" i="10"/>
  <c r="B44" i="10"/>
  <c r="P44" i="10" s="1"/>
  <c r="Q44" i="10" s="1"/>
  <c r="T44" i="10" s="1"/>
  <c r="B43" i="10"/>
  <c r="P43" i="10" s="1"/>
  <c r="Q43" i="10" s="1"/>
  <c r="T43" i="10" s="1"/>
  <c r="B42" i="10"/>
  <c r="B41" i="10"/>
  <c r="D41" i="10" s="1"/>
  <c r="B40" i="10"/>
  <c r="B39" i="10"/>
  <c r="B38" i="10"/>
  <c r="B26" i="10"/>
  <c r="B25" i="10"/>
  <c r="P25" i="10" s="1"/>
  <c r="Q25" i="10" s="1"/>
  <c r="T25" i="10" s="1"/>
  <c r="B24" i="10"/>
  <c r="P24" i="10" s="1"/>
  <c r="Q24" i="10" s="1"/>
  <c r="T24" i="10" s="1"/>
  <c r="B23" i="10"/>
  <c r="P23" i="10" s="1"/>
  <c r="Q23" i="10" s="1"/>
  <c r="T23" i="10" s="1"/>
  <c r="B22" i="10"/>
  <c r="P22" i="10" s="1"/>
  <c r="Q22" i="10" s="1"/>
  <c r="T22" i="10" s="1"/>
  <c r="B21" i="10"/>
  <c r="B20" i="10"/>
  <c r="B19" i="10"/>
  <c r="B18" i="10"/>
  <c r="P18" i="10" s="1"/>
  <c r="Q18" i="10" s="1"/>
  <c r="T18" i="10" s="1"/>
  <c r="B17" i="10"/>
  <c r="B16" i="10"/>
  <c r="P16" i="10" s="1"/>
  <c r="Q16" i="10" s="1"/>
  <c r="T16" i="10" s="1"/>
  <c r="B15" i="10"/>
  <c r="B14" i="10"/>
  <c r="B13" i="10"/>
  <c r="P13" i="10" s="1"/>
  <c r="Q13" i="10" s="1"/>
  <c r="T13" i="10" s="1"/>
  <c r="B12" i="10"/>
  <c r="B11" i="10"/>
  <c r="P11" i="10" s="1"/>
  <c r="Q11" i="10" s="1"/>
  <c r="T11" i="10" s="1"/>
  <c r="B10" i="10"/>
  <c r="P10" i="10" s="1"/>
  <c r="Q10" i="10" s="1"/>
  <c r="T10" i="10" s="1"/>
  <c r="B9" i="10"/>
  <c r="N9" i="10" s="1"/>
  <c r="R9" i="10" s="1"/>
  <c r="B8" i="10"/>
  <c r="B7" i="10"/>
  <c r="B305" i="9"/>
  <c r="B304" i="9"/>
  <c r="D304" i="9" s="1"/>
  <c r="B303" i="9"/>
  <c r="B302" i="9"/>
  <c r="B301" i="9"/>
  <c r="B300" i="9"/>
  <c r="N300" i="9" s="1"/>
  <c r="R300" i="9" s="1"/>
  <c r="B299" i="9"/>
  <c r="B298" i="9"/>
  <c r="D298" i="9" s="1"/>
  <c r="B297" i="9"/>
  <c r="B296" i="9"/>
  <c r="P296" i="9" s="1"/>
  <c r="Q296" i="9" s="1"/>
  <c r="T296" i="9" s="1"/>
  <c r="B295" i="9"/>
  <c r="B294" i="9"/>
  <c r="P294" i="9" s="1"/>
  <c r="Q294" i="9" s="1"/>
  <c r="T294" i="9" s="1"/>
  <c r="B293" i="9"/>
  <c r="B292" i="9"/>
  <c r="P292" i="9" s="1"/>
  <c r="Q292" i="9" s="1"/>
  <c r="T292" i="9" s="1"/>
  <c r="B291" i="9"/>
  <c r="B290" i="9"/>
  <c r="P290" i="9" s="1"/>
  <c r="Q290" i="9" s="1"/>
  <c r="T290" i="9" s="1"/>
  <c r="B289" i="9"/>
  <c r="B288" i="9"/>
  <c r="B287" i="9"/>
  <c r="B286" i="9"/>
  <c r="B274" i="9"/>
  <c r="B273" i="9"/>
  <c r="N273" i="9" s="1"/>
  <c r="R273" i="9" s="1"/>
  <c r="B272" i="9"/>
  <c r="B271" i="9"/>
  <c r="P271" i="9" s="1"/>
  <c r="Q271" i="9" s="1"/>
  <c r="T271" i="9" s="1"/>
  <c r="B270" i="9"/>
  <c r="B269" i="9"/>
  <c r="P269" i="9" s="1"/>
  <c r="Q269" i="9" s="1"/>
  <c r="T269" i="9" s="1"/>
  <c r="B268" i="9"/>
  <c r="B267" i="9"/>
  <c r="P267" i="9" s="1"/>
  <c r="Q267" i="9" s="1"/>
  <c r="T267" i="9" s="1"/>
  <c r="B266" i="9"/>
  <c r="B265" i="9"/>
  <c r="N265" i="9" s="1"/>
  <c r="R265" i="9" s="1"/>
  <c r="B264" i="9"/>
  <c r="B263" i="9"/>
  <c r="P263" i="9" s="1"/>
  <c r="Q263" i="9" s="1"/>
  <c r="T263" i="9" s="1"/>
  <c r="B262" i="9"/>
  <c r="B261" i="9"/>
  <c r="D261" i="9" s="1"/>
  <c r="B260" i="9"/>
  <c r="B259" i="9"/>
  <c r="D259" i="9" s="1"/>
  <c r="B258" i="9"/>
  <c r="B257" i="9"/>
  <c r="N257" i="9" s="1"/>
  <c r="R257" i="9" s="1"/>
  <c r="B256" i="9"/>
  <c r="B255" i="9"/>
  <c r="D255" i="9" s="1"/>
  <c r="B243" i="9"/>
  <c r="B242" i="9"/>
  <c r="B241" i="9"/>
  <c r="B240" i="9"/>
  <c r="P240" i="9" s="1"/>
  <c r="Q240" i="9" s="1"/>
  <c r="T240" i="9" s="1"/>
  <c r="B239" i="9"/>
  <c r="B238" i="9"/>
  <c r="P238" i="9" s="1"/>
  <c r="Q238" i="9" s="1"/>
  <c r="T238" i="9" s="1"/>
  <c r="B237" i="9"/>
  <c r="B236" i="9"/>
  <c r="P236" i="9" s="1"/>
  <c r="Q236" i="9" s="1"/>
  <c r="T236" i="9" s="1"/>
  <c r="B235" i="9"/>
  <c r="B234" i="9"/>
  <c r="D234" i="9" s="1"/>
  <c r="B233" i="9"/>
  <c r="B232" i="9"/>
  <c r="D232" i="9" s="1"/>
  <c r="B231" i="9"/>
  <c r="B230" i="9"/>
  <c r="B229" i="9"/>
  <c r="B228" i="9"/>
  <c r="N228" i="9" s="1"/>
  <c r="R228" i="9" s="1"/>
  <c r="B227" i="9"/>
  <c r="B226" i="9"/>
  <c r="P226" i="9" s="1"/>
  <c r="Q226" i="9" s="1"/>
  <c r="T226" i="9" s="1"/>
  <c r="B225" i="9"/>
  <c r="B224" i="9"/>
  <c r="B212" i="9"/>
  <c r="B211" i="9"/>
  <c r="B210" i="9"/>
  <c r="B209" i="9"/>
  <c r="P209" i="9" s="1"/>
  <c r="Q209" i="9" s="1"/>
  <c r="T209" i="9" s="1"/>
  <c r="B208" i="9"/>
  <c r="B207" i="9"/>
  <c r="D207" i="9" s="1"/>
  <c r="B206" i="9"/>
  <c r="B205" i="9"/>
  <c r="D205" i="9" s="1"/>
  <c r="B204" i="9"/>
  <c r="B203" i="9"/>
  <c r="N203" i="9" s="1"/>
  <c r="R203" i="9" s="1"/>
  <c r="B202" i="9"/>
  <c r="B201" i="9"/>
  <c r="D201" i="9" s="1"/>
  <c r="B200" i="9"/>
  <c r="B199" i="9"/>
  <c r="B198" i="9"/>
  <c r="B197" i="9"/>
  <c r="P197" i="9" s="1"/>
  <c r="Q197" i="9" s="1"/>
  <c r="T197" i="9" s="1"/>
  <c r="B196" i="9"/>
  <c r="B195" i="9"/>
  <c r="P195" i="9" s="1"/>
  <c r="Q195" i="9" s="1"/>
  <c r="T195" i="9" s="1"/>
  <c r="B194" i="9"/>
  <c r="B193" i="9"/>
  <c r="P193" i="9" s="1"/>
  <c r="Q193" i="9" s="1"/>
  <c r="T193" i="9" s="1"/>
  <c r="B181" i="9"/>
  <c r="B180" i="9"/>
  <c r="D180" i="9" s="1"/>
  <c r="B179" i="9"/>
  <c r="B178" i="9"/>
  <c r="D178" i="9" s="1"/>
  <c r="B177" i="9"/>
  <c r="B176" i="9"/>
  <c r="D176" i="9" s="1"/>
  <c r="B175" i="9"/>
  <c r="B174" i="9"/>
  <c r="N174" i="9" s="1"/>
  <c r="R174" i="9" s="1"/>
  <c r="B173" i="9"/>
  <c r="B172" i="9"/>
  <c r="B171" i="9"/>
  <c r="B170" i="9"/>
  <c r="N170" i="9" s="1"/>
  <c r="R170" i="9" s="1"/>
  <c r="B169" i="9"/>
  <c r="B168" i="9"/>
  <c r="B167" i="9"/>
  <c r="B166" i="9"/>
  <c r="D166" i="9" s="1"/>
  <c r="B165" i="9"/>
  <c r="B164" i="9"/>
  <c r="B163" i="9"/>
  <c r="B162" i="9"/>
  <c r="P162" i="9" s="1"/>
  <c r="Q162" i="9" s="1"/>
  <c r="T162" i="9" s="1"/>
  <c r="B150" i="9"/>
  <c r="B149" i="9"/>
  <c r="B148" i="9"/>
  <c r="B147" i="9"/>
  <c r="N147" i="9" s="1"/>
  <c r="R147" i="9" s="1"/>
  <c r="B146" i="9"/>
  <c r="B145" i="9"/>
  <c r="B144" i="9"/>
  <c r="B143" i="9"/>
  <c r="P143" i="9" s="1"/>
  <c r="Q143" i="9" s="1"/>
  <c r="T143" i="9" s="1"/>
  <c r="B142" i="9"/>
  <c r="B141" i="9"/>
  <c r="B140" i="9"/>
  <c r="B139" i="9"/>
  <c r="D139" i="9" s="1"/>
  <c r="B138" i="9"/>
  <c r="B137" i="9"/>
  <c r="P137" i="9" s="1"/>
  <c r="Q137" i="9" s="1"/>
  <c r="T137" i="9" s="1"/>
  <c r="B136" i="9"/>
  <c r="B135" i="9"/>
  <c r="P135" i="9" s="1"/>
  <c r="Q135" i="9" s="1"/>
  <c r="T135" i="9" s="1"/>
  <c r="B134" i="9"/>
  <c r="B133" i="9"/>
  <c r="B132" i="9"/>
  <c r="B131" i="9"/>
  <c r="N131" i="9" s="1"/>
  <c r="R131" i="9" s="1"/>
  <c r="B119" i="9"/>
  <c r="B118" i="9"/>
  <c r="B117" i="9"/>
  <c r="B116" i="9"/>
  <c r="B115" i="9"/>
  <c r="B114" i="9"/>
  <c r="N114" i="9" s="1"/>
  <c r="R114" i="9" s="1"/>
  <c r="B113" i="9"/>
  <c r="B112" i="9"/>
  <c r="B111" i="9"/>
  <c r="B110" i="9"/>
  <c r="P110" i="9" s="1"/>
  <c r="Q110" i="9" s="1"/>
  <c r="T110" i="9" s="1"/>
  <c r="B109" i="9"/>
  <c r="B108" i="9"/>
  <c r="P108" i="9" s="1"/>
  <c r="Q108" i="9" s="1"/>
  <c r="T108" i="9" s="1"/>
  <c r="B107" i="9"/>
  <c r="B106" i="9"/>
  <c r="D106" i="9" s="1"/>
  <c r="B105" i="9"/>
  <c r="B104" i="9"/>
  <c r="N104" i="9" s="1"/>
  <c r="R104" i="9" s="1"/>
  <c r="B103" i="9"/>
  <c r="B102" i="9"/>
  <c r="B101" i="9"/>
  <c r="D100" i="9"/>
  <c r="B100" i="9"/>
  <c r="P100" i="9" s="1"/>
  <c r="Q100" i="9" s="1"/>
  <c r="T100" i="9" s="1"/>
  <c r="B88" i="9"/>
  <c r="B87" i="9"/>
  <c r="N87" i="9" s="1"/>
  <c r="R87" i="9" s="1"/>
  <c r="B86" i="9"/>
  <c r="B85" i="9"/>
  <c r="D85" i="9" s="1"/>
  <c r="B84" i="9"/>
  <c r="B83" i="9"/>
  <c r="P83" i="9" s="1"/>
  <c r="Q83" i="9" s="1"/>
  <c r="T83" i="9" s="1"/>
  <c r="B82" i="9"/>
  <c r="B81" i="9"/>
  <c r="B80" i="9"/>
  <c r="B79" i="9"/>
  <c r="D79" i="9" s="1"/>
  <c r="B78" i="9"/>
  <c r="B77" i="9"/>
  <c r="N77" i="9" s="1"/>
  <c r="R77" i="9" s="1"/>
  <c r="B76" i="9"/>
  <c r="B75" i="9"/>
  <c r="B74" i="9"/>
  <c r="B73" i="9"/>
  <c r="N73" i="9" s="1"/>
  <c r="R73" i="9" s="1"/>
  <c r="B72" i="9"/>
  <c r="B71" i="9"/>
  <c r="N71" i="9" s="1"/>
  <c r="R71" i="9" s="1"/>
  <c r="B70" i="9"/>
  <c r="B69" i="9"/>
  <c r="D69" i="9" s="1"/>
  <c r="B57" i="9"/>
  <c r="B56" i="9"/>
  <c r="P56" i="9" s="1"/>
  <c r="Q56" i="9" s="1"/>
  <c r="T56" i="9" s="1"/>
  <c r="B55" i="9"/>
  <c r="B54" i="9"/>
  <c r="P54" i="9" s="1"/>
  <c r="Q54" i="9" s="1"/>
  <c r="T54" i="9" s="1"/>
  <c r="B53" i="9"/>
  <c r="B52" i="9"/>
  <c r="D52" i="9" s="1"/>
  <c r="B51" i="9"/>
  <c r="B50" i="9"/>
  <c r="B49" i="9"/>
  <c r="B48" i="9"/>
  <c r="B47" i="9"/>
  <c r="B46" i="9"/>
  <c r="D46" i="9" s="1"/>
  <c r="B45" i="9"/>
  <c r="B44" i="9"/>
  <c r="B43" i="9"/>
  <c r="B42" i="9"/>
  <c r="D42" i="9" s="1"/>
  <c r="B41" i="9"/>
  <c r="B40" i="9"/>
  <c r="P40" i="9" s="1"/>
  <c r="Q40" i="9" s="1"/>
  <c r="T40" i="9" s="1"/>
  <c r="B39" i="9"/>
  <c r="B38" i="9"/>
  <c r="P38" i="9" s="1"/>
  <c r="Q38" i="9" s="1"/>
  <c r="T38" i="9" s="1"/>
  <c r="B26" i="9"/>
  <c r="B25" i="9"/>
  <c r="D25" i="9" s="1"/>
  <c r="B24" i="9"/>
  <c r="B23" i="9"/>
  <c r="N23" i="9" s="1"/>
  <c r="R23" i="9" s="1"/>
  <c r="B22" i="9"/>
  <c r="B21" i="9"/>
  <c r="B20" i="9"/>
  <c r="B19" i="9"/>
  <c r="D19" i="9" s="1"/>
  <c r="B18" i="9"/>
  <c r="B17" i="9"/>
  <c r="N17" i="9" s="1"/>
  <c r="R17" i="9" s="1"/>
  <c r="B16" i="9"/>
  <c r="B15" i="9"/>
  <c r="D15" i="9" s="1"/>
  <c r="B14" i="9"/>
  <c r="B13" i="9"/>
  <c r="P13" i="9" s="1"/>
  <c r="Q13" i="9" s="1"/>
  <c r="T13" i="9" s="1"/>
  <c r="B12" i="9"/>
  <c r="B11" i="9"/>
  <c r="P11" i="9" s="1"/>
  <c r="Q11" i="9" s="1"/>
  <c r="T11" i="9" s="1"/>
  <c r="B10" i="9"/>
  <c r="B9" i="9"/>
  <c r="B8" i="9"/>
  <c r="B7" i="9"/>
  <c r="N7" i="9" s="1"/>
  <c r="R7" i="9" s="1"/>
  <c r="B305" i="8"/>
  <c r="B304" i="8"/>
  <c r="B303" i="8"/>
  <c r="B302" i="8"/>
  <c r="P302" i="8" s="1"/>
  <c r="Q302" i="8" s="1"/>
  <c r="T302" i="8" s="1"/>
  <c r="B301" i="8"/>
  <c r="B300" i="8"/>
  <c r="B299" i="8"/>
  <c r="B298" i="8"/>
  <c r="B297" i="8"/>
  <c r="B296" i="8"/>
  <c r="P296" i="8" s="1"/>
  <c r="Q296" i="8" s="1"/>
  <c r="T296" i="8" s="1"/>
  <c r="B295" i="8"/>
  <c r="B294" i="8"/>
  <c r="B293" i="8"/>
  <c r="B292" i="8"/>
  <c r="D292" i="8" s="1"/>
  <c r="B291" i="8"/>
  <c r="B290" i="8"/>
  <c r="N290" i="8" s="1"/>
  <c r="R290" i="8" s="1"/>
  <c r="B289" i="8"/>
  <c r="B288" i="8"/>
  <c r="B287" i="8"/>
  <c r="B286" i="8"/>
  <c r="P286" i="8" s="1"/>
  <c r="Q286" i="8" s="1"/>
  <c r="T286" i="8" s="1"/>
  <c r="B274" i="8"/>
  <c r="B273" i="8"/>
  <c r="B272" i="8"/>
  <c r="B271" i="8"/>
  <c r="D271" i="8" s="1"/>
  <c r="B270" i="8"/>
  <c r="B269" i="8"/>
  <c r="N269" i="8" s="1"/>
  <c r="R269" i="8" s="1"/>
  <c r="B268" i="8"/>
  <c r="B267" i="8"/>
  <c r="P267" i="8" s="1"/>
  <c r="Q267" i="8" s="1"/>
  <c r="T267" i="8" s="1"/>
  <c r="B266" i="8"/>
  <c r="B265" i="8"/>
  <c r="N265" i="8" s="1"/>
  <c r="R265" i="8" s="1"/>
  <c r="B264" i="8"/>
  <c r="B263" i="8"/>
  <c r="N263" i="8" s="1"/>
  <c r="R263" i="8" s="1"/>
  <c r="B262" i="8"/>
  <c r="B261" i="8"/>
  <c r="B260" i="8"/>
  <c r="B259" i="8"/>
  <c r="P259" i="8" s="1"/>
  <c r="Q259" i="8" s="1"/>
  <c r="T259" i="8" s="1"/>
  <c r="B258" i="8"/>
  <c r="B257" i="8"/>
  <c r="N257" i="8" s="1"/>
  <c r="R257" i="8" s="1"/>
  <c r="B256" i="8"/>
  <c r="B255" i="8"/>
  <c r="D255" i="8" s="1"/>
  <c r="B243" i="8"/>
  <c r="B242" i="8"/>
  <c r="P242" i="8" s="1"/>
  <c r="Q242" i="8" s="1"/>
  <c r="T242" i="8" s="1"/>
  <c r="B241" i="8"/>
  <c r="B240" i="8"/>
  <c r="P240" i="8" s="1"/>
  <c r="Q240" i="8" s="1"/>
  <c r="T240" i="8" s="1"/>
  <c r="B239" i="8"/>
  <c r="B238" i="8"/>
  <c r="D238" i="8" s="1"/>
  <c r="B237" i="8"/>
  <c r="B236" i="8"/>
  <c r="N236" i="8" s="1"/>
  <c r="R236" i="8" s="1"/>
  <c r="B235" i="8"/>
  <c r="B234" i="8"/>
  <c r="B233" i="8"/>
  <c r="B232" i="8"/>
  <c r="P232" i="8" s="1"/>
  <c r="Q232" i="8" s="1"/>
  <c r="T232" i="8" s="1"/>
  <c r="B231" i="8"/>
  <c r="B230" i="8"/>
  <c r="N230" i="8" s="1"/>
  <c r="R230" i="8" s="1"/>
  <c r="B229" i="8"/>
  <c r="B228" i="8"/>
  <c r="D228" i="8" s="1"/>
  <c r="B227" i="8"/>
  <c r="B226" i="8"/>
  <c r="P226" i="8" s="1"/>
  <c r="Q226" i="8" s="1"/>
  <c r="T226" i="8" s="1"/>
  <c r="B225" i="8"/>
  <c r="B224" i="8"/>
  <c r="P224" i="8" s="1"/>
  <c r="Q224" i="8" s="1"/>
  <c r="T224" i="8" s="1"/>
  <c r="B212" i="8"/>
  <c r="B211" i="8"/>
  <c r="P211" i="8" s="1"/>
  <c r="Q211" i="8" s="1"/>
  <c r="T211" i="8" s="1"/>
  <c r="B210" i="8"/>
  <c r="B209" i="8"/>
  <c r="N209" i="8" s="1"/>
  <c r="R209" i="8" s="1"/>
  <c r="B208" i="8"/>
  <c r="B207" i="8"/>
  <c r="B206" i="8"/>
  <c r="B205" i="8"/>
  <c r="N205" i="8" s="1"/>
  <c r="R205" i="8" s="1"/>
  <c r="B204" i="8"/>
  <c r="B203" i="8"/>
  <c r="N203" i="8" s="1"/>
  <c r="R203" i="8" s="1"/>
  <c r="B202" i="8"/>
  <c r="B201" i="8"/>
  <c r="D201" i="8" s="1"/>
  <c r="B200" i="8"/>
  <c r="B199" i="8"/>
  <c r="P199" i="8" s="1"/>
  <c r="Q199" i="8" s="1"/>
  <c r="T199" i="8" s="1"/>
  <c r="B198" i="8"/>
  <c r="B197" i="8"/>
  <c r="P197" i="8" s="1"/>
  <c r="Q197" i="8" s="1"/>
  <c r="T197" i="8" s="1"/>
  <c r="B196" i="8"/>
  <c r="B195" i="8"/>
  <c r="D195" i="8" s="1"/>
  <c r="B194" i="8"/>
  <c r="B193" i="8"/>
  <c r="P193" i="8" s="1"/>
  <c r="Q193" i="8" s="1"/>
  <c r="T193" i="8" s="1"/>
  <c r="B181" i="8"/>
  <c r="B180" i="8"/>
  <c r="B179" i="8"/>
  <c r="B178" i="8"/>
  <c r="P178" i="8" s="1"/>
  <c r="Q178" i="8" s="1"/>
  <c r="T178" i="8" s="1"/>
  <c r="B177" i="8"/>
  <c r="B176" i="8"/>
  <c r="N176" i="8" s="1"/>
  <c r="R176" i="8" s="1"/>
  <c r="B175" i="8"/>
  <c r="B174" i="8"/>
  <c r="D174" i="8" s="1"/>
  <c r="B173" i="8"/>
  <c r="B172" i="8"/>
  <c r="P172" i="8" s="1"/>
  <c r="Q172" i="8" s="1"/>
  <c r="T172" i="8" s="1"/>
  <c r="B171" i="8"/>
  <c r="B170" i="8"/>
  <c r="P170" i="8" s="1"/>
  <c r="Q170" i="8" s="1"/>
  <c r="T170" i="8" s="1"/>
  <c r="B169" i="8"/>
  <c r="B168" i="8"/>
  <c r="D168" i="8" s="1"/>
  <c r="B167" i="8"/>
  <c r="B166" i="8"/>
  <c r="N166" i="8" s="1"/>
  <c r="R166" i="8" s="1"/>
  <c r="B165" i="8"/>
  <c r="B164" i="8"/>
  <c r="B163" i="8"/>
  <c r="B162" i="8"/>
  <c r="N162" i="8" s="1"/>
  <c r="R162" i="8" s="1"/>
  <c r="B150" i="8"/>
  <c r="B149" i="8"/>
  <c r="B148" i="8"/>
  <c r="B147" i="8"/>
  <c r="D147" i="8" s="1"/>
  <c r="B146" i="8"/>
  <c r="B145" i="8"/>
  <c r="P145" i="8" s="1"/>
  <c r="Q145" i="8" s="1"/>
  <c r="T145" i="8" s="1"/>
  <c r="B144" i="8"/>
  <c r="B143" i="8"/>
  <c r="P143" i="8" s="1"/>
  <c r="Q143" i="8" s="1"/>
  <c r="T143" i="8" s="1"/>
  <c r="B142" i="8"/>
  <c r="B141" i="8"/>
  <c r="D141" i="8" s="1"/>
  <c r="B140" i="8"/>
  <c r="B139" i="8"/>
  <c r="N139" i="8" s="1"/>
  <c r="R139" i="8" s="1"/>
  <c r="B138" i="8"/>
  <c r="B137" i="8"/>
  <c r="B136" i="8"/>
  <c r="B135" i="8"/>
  <c r="P135" i="8" s="1"/>
  <c r="Q135" i="8" s="1"/>
  <c r="T135" i="8" s="1"/>
  <c r="B134" i="8"/>
  <c r="B133" i="8"/>
  <c r="N133" i="8" s="1"/>
  <c r="R133" i="8" s="1"/>
  <c r="B132" i="8"/>
  <c r="B131" i="8"/>
  <c r="D131" i="8" s="1"/>
  <c r="B119" i="8"/>
  <c r="B118" i="8"/>
  <c r="P118" i="8" s="1"/>
  <c r="Q118" i="8" s="1"/>
  <c r="T118" i="8" s="1"/>
  <c r="B117" i="8"/>
  <c r="B116" i="8"/>
  <c r="P116" i="8" s="1"/>
  <c r="Q116" i="8" s="1"/>
  <c r="T116" i="8" s="1"/>
  <c r="B115" i="8"/>
  <c r="B114" i="8"/>
  <c r="D114" i="8" s="1"/>
  <c r="B113" i="8"/>
  <c r="B112" i="8"/>
  <c r="N112" i="8" s="1"/>
  <c r="R112" i="8" s="1"/>
  <c r="B111" i="8"/>
  <c r="B110" i="8"/>
  <c r="B109" i="8"/>
  <c r="B108" i="8"/>
  <c r="B107" i="8"/>
  <c r="B106" i="8"/>
  <c r="B105" i="8"/>
  <c r="B104" i="8"/>
  <c r="D104" i="8" s="1"/>
  <c r="B103" i="8"/>
  <c r="B102" i="8"/>
  <c r="P102" i="8" s="1"/>
  <c r="Q102" i="8" s="1"/>
  <c r="T102" i="8" s="1"/>
  <c r="B101" i="8"/>
  <c r="B100" i="8"/>
  <c r="P100" i="8" s="1"/>
  <c r="Q100" i="8" s="1"/>
  <c r="T100" i="8" s="1"/>
  <c r="B88" i="8"/>
  <c r="B87" i="8"/>
  <c r="D87" i="8" s="1"/>
  <c r="B86" i="8"/>
  <c r="B85" i="8"/>
  <c r="N85" i="8" s="1"/>
  <c r="R85" i="8" s="1"/>
  <c r="B84" i="8"/>
  <c r="B83" i="8"/>
  <c r="B82" i="8"/>
  <c r="B81" i="8"/>
  <c r="P81" i="8" s="1"/>
  <c r="Q81" i="8" s="1"/>
  <c r="T81" i="8" s="1"/>
  <c r="B80" i="8"/>
  <c r="B79" i="8"/>
  <c r="B78" i="8"/>
  <c r="B77" i="8"/>
  <c r="D77" i="8" s="1"/>
  <c r="B76" i="8"/>
  <c r="B75" i="8"/>
  <c r="P75" i="8" s="1"/>
  <c r="Q75" i="8" s="1"/>
  <c r="T75" i="8" s="1"/>
  <c r="B74" i="8"/>
  <c r="B73" i="8"/>
  <c r="P73" i="8" s="1"/>
  <c r="Q73" i="8" s="1"/>
  <c r="T73" i="8" s="1"/>
  <c r="B72" i="8"/>
  <c r="B71" i="8"/>
  <c r="D71" i="8" s="1"/>
  <c r="B70" i="8"/>
  <c r="B69" i="8"/>
  <c r="N69" i="8" s="1"/>
  <c r="R69" i="8" s="1"/>
  <c r="B57" i="8"/>
  <c r="B56" i="8"/>
  <c r="B55" i="8"/>
  <c r="B54" i="8"/>
  <c r="D54" i="8" s="1"/>
  <c r="B53" i="8"/>
  <c r="B52" i="8"/>
  <c r="B51" i="8"/>
  <c r="B50" i="8"/>
  <c r="D50" i="8" s="1"/>
  <c r="B49" i="8"/>
  <c r="B48" i="8"/>
  <c r="P48" i="8" s="1"/>
  <c r="Q48" i="8" s="1"/>
  <c r="T48" i="8" s="1"/>
  <c r="B47" i="8"/>
  <c r="B46" i="8"/>
  <c r="P46" i="8" s="1"/>
  <c r="Q46" i="8" s="1"/>
  <c r="T46" i="8" s="1"/>
  <c r="B45" i="8"/>
  <c r="B44" i="8"/>
  <c r="D44" i="8" s="1"/>
  <c r="B43" i="8"/>
  <c r="B42" i="8"/>
  <c r="N42" i="8" s="1"/>
  <c r="R42" i="8" s="1"/>
  <c r="B41" i="8"/>
  <c r="B40" i="8"/>
  <c r="B39" i="8"/>
  <c r="B38" i="8"/>
  <c r="P38" i="8" s="1"/>
  <c r="Q38" i="8" s="1"/>
  <c r="T38" i="8" s="1"/>
  <c r="B26" i="8"/>
  <c r="B25" i="8"/>
  <c r="N25" i="8" s="1"/>
  <c r="R25" i="8" s="1"/>
  <c r="B24" i="8"/>
  <c r="B23" i="8"/>
  <c r="D23" i="8" s="1"/>
  <c r="B22" i="8"/>
  <c r="B21" i="8"/>
  <c r="P21" i="8" s="1"/>
  <c r="Q21" i="8" s="1"/>
  <c r="T21" i="8" s="1"/>
  <c r="B20" i="8"/>
  <c r="B19" i="8"/>
  <c r="P19" i="8" s="1"/>
  <c r="Q19" i="8" s="1"/>
  <c r="T19" i="8" s="1"/>
  <c r="B18" i="8"/>
  <c r="B17" i="8"/>
  <c r="D17" i="8" s="1"/>
  <c r="B16" i="8"/>
  <c r="B15" i="8"/>
  <c r="N15" i="8" s="1"/>
  <c r="R15" i="8" s="1"/>
  <c r="B14" i="8"/>
  <c r="B13" i="8"/>
  <c r="B12" i="8"/>
  <c r="B11" i="8"/>
  <c r="D11" i="8" s="1"/>
  <c r="B10" i="8"/>
  <c r="B9" i="8"/>
  <c r="N9" i="8" s="1"/>
  <c r="R9" i="8" s="1"/>
  <c r="B8" i="8"/>
  <c r="B7" i="8"/>
  <c r="D7" i="8" s="1"/>
  <c r="B305" i="7"/>
  <c r="B304" i="7"/>
  <c r="P304" i="7" s="1"/>
  <c r="Q304" i="7" s="1"/>
  <c r="T304" i="7" s="1"/>
  <c r="B303" i="7"/>
  <c r="B302" i="7"/>
  <c r="P302" i="7" s="1"/>
  <c r="Q302" i="7" s="1"/>
  <c r="T302" i="7" s="1"/>
  <c r="B301" i="7"/>
  <c r="B300" i="7"/>
  <c r="D300" i="7" s="1"/>
  <c r="B299" i="7"/>
  <c r="B298" i="7"/>
  <c r="N298" i="7" s="1"/>
  <c r="R298" i="7" s="1"/>
  <c r="B297" i="7"/>
  <c r="B296" i="7"/>
  <c r="B295" i="7"/>
  <c r="B294" i="7"/>
  <c r="P294" i="7" s="1"/>
  <c r="Q294" i="7" s="1"/>
  <c r="T294" i="7" s="1"/>
  <c r="B293" i="7"/>
  <c r="B292" i="7"/>
  <c r="N292" i="7" s="1"/>
  <c r="R292" i="7" s="1"/>
  <c r="B291" i="7"/>
  <c r="B290" i="7"/>
  <c r="D290" i="7" s="1"/>
  <c r="B289" i="7"/>
  <c r="B288" i="7"/>
  <c r="P288" i="7" s="1"/>
  <c r="Q288" i="7" s="1"/>
  <c r="T288" i="7" s="1"/>
  <c r="B287" i="7"/>
  <c r="B286" i="7"/>
  <c r="P286" i="7" s="1"/>
  <c r="Q286" i="7" s="1"/>
  <c r="T286" i="7" s="1"/>
  <c r="B274" i="7"/>
  <c r="B273" i="7"/>
  <c r="D273" i="7" s="1"/>
  <c r="B272" i="7"/>
  <c r="B271" i="7"/>
  <c r="N271" i="7" s="1"/>
  <c r="R271" i="7" s="1"/>
  <c r="B270" i="7"/>
  <c r="B269" i="7"/>
  <c r="B268" i="7"/>
  <c r="B267" i="7"/>
  <c r="P267" i="7" s="1"/>
  <c r="Q267" i="7" s="1"/>
  <c r="T267" i="7" s="1"/>
  <c r="B266" i="7"/>
  <c r="B265" i="7"/>
  <c r="B264" i="7"/>
  <c r="B263" i="7"/>
  <c r="D263" i="7" s="1"/>
  <c r="B262" i="7"/>
  <c r="B261" i="7"/>
  <c r="P261" i="7" s="1"/>
  <c r="Q261" i="7" s="1"/>
  <c r="T261" i="7" s="1"/>
  <c r="B260" i="7"/>
  <c r="B259" i="7"/>
  <c r="P259" i="7" s="1"/>
  <c r="Q259" i="7" s="1"/>
  <c r="T259" i="7" s="1"/>
  <c r="B258" i="7"/>
  <c r="B257" i="7"/>
  <c r="D257" i="7" s="1"/>
  <c r="B256" i="7"/>
  <c r="B255" i="7"/>
  <c r="N255" i="7" s="1"/>
  <c r="R255" i="7" s="1"/>
  <c r="B243" i="7"/>
  <c r="B242" i="7"/>
  <c r="B241" i="7"/>
  <c r="B240" i="7"/>
  <c r="P240" i="7" s="1"/>
  <c r="Q240" i="7" s="1"/>
  <c r="T240" i="7" s="1"/>
  <c r="B239" i="7"/>
  <c r="B238" i="7"/>
  <c r="N238" i="7" s="1"/>
  <c r="R238" i="7" s="1"/>
  <c r="B237" i="7"/>
  <c r="B236" i="7"/>
  <c r="D236" i="7" s="1"/>
  <c r="B235" i="7"/>
  <c r="B234" i="7"/>
  <c r="P234" i="7" s="1"/>
  <c r="Q234" i="7" s="1"/>
  <c r="T234" i="7" s="1"/>
  <c r="B233" i="7"/>
  <c r="B232" i="7"/>
  <c r="P232" i="7" s="1"/>
  <c r="Q232" i="7" s="1"/>
  <c r="T232" i="7" s="1"/>
  <c r="B231" i="7"/>
  <c r="B230" i="7"/>
  <c r="D230" i="7" s="1"/>
  <c r="B229" i="7"/>
  <c r="B228" i="7"/>
  <c r="N228" i="7" s="1"/>
  <c r="R228" i="7" s="1"/>
  <c r="B227" i="7"/>
  <c r="B226" i="7"/>
  <c r="B225" i="7"/>
  <c r="B224" i="7"/>
  <c r="P224" i="7" s="1"/>
  <c r="Q224" i="7" s="1"/>
  <c r="T224" i="7" s="1"/>
  <c r="B212" i="7"/>
  <c r="B211" i="7"/>
  <c r="B210" i="7"/>
  <c r="B209" i="7"/>
  <c r="D209" i="7" s="1"/>
  <c r="B208" i="7"/>
  <c r="B207" i="7"/>
  <c r="P207" i="7" s="1"/>
  <c r="Q207" i="7" s="1"/>
  <c r="T207" i="7" s="1"/>
  <c r="B206" i="7"/>
  <c r="B205" i="7"/>
  <c r="P205" i="7" s="1"/>
  <c r="Q205" i="7" s="1"/>
  <c r="T205" i="7" s="1"/>
  <c r="B204" i="7"/>
  <c r="B203" i="7"/>
  <c r="D203" i="7" s="1"/>
  <c r="B202" i="7"/>
  <c r="B201" i="7"/>
  <c r="N201" i="7" s="1"/>
  <c r="R201" i="7" s="1"/>
  <c r="B200" i="7"/>
  <c r="B199" i="7"/>
  <c r="B198" i="7"/>
  <c r="B197" i="7"/>
  <c r="P197" i="7" s="1"/>
  <c r="Q197" i="7" s="1"/>
  <c r="T197" i="7" s="1"/>
  <c r="B196" i="7"/>
  <c r="B195" i="7"/>
  <c r="B194" i="7"/>
  <c r="B193" i="7"/>
  <c r="D193" i="7" s="1"/>
  <c r="B181" i="7"/>
  <c r="B180" i="7"/>
  <c r="P180" i="7" s="1"/>
  <c r="Q180" i="7" s="1"/>
  <c r="T180" i="7" s="1"/>
  <c r="B179" i="7"/>
  <c r="B178" i="7"/>
  <c r="P178" i="7" s="1"/>
  <c r="Q178" i="7" s="1"/>
  <c r="T178" i="7" s="1"/>
  <c r="B177" i="7"/>
  <c r="B176" i="7"/>
  <c r="D176" i="7" s="1"/>
  <c r="B175" i="7"/>
  <c r="B174" i="7"/>
  <c r="N174" i="7" s="1"/>
  <c r="R174" i="7" s="1"/>
  <c r="B173" i="7"/>
  <c r="B172" i="7"/>
  <c r="B171" i="7"/>
  <c r="B170" i="7"/>
  <c r="P170" i="7" s="1"/>
  <c r="Q170" i="7" s="1"/>
  <c r="T170" i="7" s="1"/>
  <c r="B169" i="7"/>
  <c r="B168" i="7"/>
  <c r="N168" i="7" s="1"/>
  <c r="R168" i="7" s="1"/>
  <c r="B167" i="7"/>
  <c r="B166" i="7"/>
  <c r="D166" i="7" s="1"/>
  <c r="B165" i="7"/>
  <c r="B164" i="7"/>
  <c r="P164" i="7" s="1"/>
  <c r="Q164" i="7" s="1"/>
  <c r="T164" i="7" s="1"/>
  <c r="B163" i="7"/>
  <c r="B162" i="7"/>
  <c r="P162" i="7" s="1"/>
  <c r="Q162" i="7" s="1"/>
  <c r="T162" i="7" s="1"/>
  <c r="B150" i="7"/>
  <c r="B149" i="7"/>
  <c r="D149" i="7" s="1"/>
  <c r="B148" i="7"/>
  <c r="B147" i="7"/>
  <c r="N147" i="7" s="1"/>
  <c r="R147" i="7" s="1"/>
  <c r="B146" i="7"/>
  <c r="B145" i="7"/>
  <c r="B144" i="7"/>
  <c r="B143" i="7"/>
  <c r="P143" i="7" s="1"/>
  <c r="Q143" i="7" s="1"/>
  <c r="T143" i="7" s="1"/>
  <c r="B142" i="7"/>
  <c r="B141" i="7"/>
  <c r="N141" i="7" s="1"/>
  <c r="R141" i="7" s="1"/>
  <c r="B140" i="7"/>
  <c r="B139" i="7"/>
  <c r="D139" i="7" s="1"/>
  <c r="B138" i="7"/>
  <c r="B137" i="7"/>
  <c r="P137" i="7" s="1"/>
  <c r="Q137" i="7" s="1"/>
  <c r="T137" i="7" s="1"/>
  <c r="B136" i="7"/>
  <c r="B135" i="7"/>
  <c r="P135" i="7" s="1"/>
  <c r="Q135" i="7" s="1"/>
  <c r="T135" i="7" s="1"/>
  <c r="B134" i="7"/>
  <c r="B133" i="7"/>
  <c r="D133" i="7" s="1"/>
  <c r="B132" i="7"/>
  <c r="B131" i="7"/>
  <c r="N131" i="7" s="1"/>
  <c r="R131" i="7" s="1"/>
  <c r="B119" i="7"/>
  <c r="B118" i="7"/>
  <c r="B117" i="7"/>
  <c r="B116" i="7"/>
  <c r="P116" i="7" s="1"/>
  <c r="Q116" i="7" s="1"/>
  <c r="T116" i="7" s="1"/>
  <c r="B115" i="7"/>
  <c r="B114" i="7"/>
  <c r="N114" i="7" s="1"/>
  <c r="R114" i="7" s="1"/>
  <c r="B113" i="7"/>
  <c r="B112" i="7"/>
  <c r="D112" i="7" s="1"/>
  <c r="B111" i="7"/>
  <c r="B110" i="7"/>
  <c r="P110" i="7" s="1"/>
  <c r="Q110" i="7" s="1"/>
  <c r="T110" i="7" s="1"/>
  <c r="B109" i="7"/>
  <c r="B108" i="7"/>
  <c r="P108" i="7" s="1"/>
  <c r="Q108" i="7" s="1"/>
  <c r="T108" i="7" s="1"/>
  <c r="B107" i="7"/>
  <c r="B106" i="7"/>
  <c r="D106" i="7" s="1"/>
  <c r="B105" i="7"/>
  <c r="B104" i="7"/>
  <c r="N104" i="7" s="1"/>
  <c r="R104" i="7" s="1"/>
  <c r="B103" i="7"/>
  <c r="B102" i="7"/>
  <c r="B101" i="7"/>
  <c r="B100" i="7"/>
  <c r="P100" i="7" s="1"/>
  <c r="Q100" i="7" s="1"/>
  <c r="T100" i="7" s="1"/>
  <c r="B88" i="7"/>
  <c r="B87" i="7"/>
  <c r="N87" i="7" s="1"/>
  <c r="R87" i="7" s="1"/>
  <c r="B86" i="7"/>
  <c r="B85" i="7"/>
  <c r="D85" i="7" s="1"/>
  <c r="B84" i="7"/>
  <c r="B83" i="7"/>
  <c r="P83" i="7" s="1"/>
  <c r="Q83" i="7" s="1"/>
  <c r="T83" i="7" s="1"/>
  <c r="B82" i="7"/>
  <c r="B81" i="7"/>
  <c r="P81" i="7" s="1"/>
  <c r="Q81" i="7" s="1"/>
  <c r="T81" i="7" s="1"/>
  <c r="B80" i="7"/>
  <c r="B79" i="7"/>
  <c r="D79" i="7" s="1"/>
  <c r="B78" i="7"/>
  <c r="B77" i="7"/>
  <c r="N77" i="7" s="1"/>
  <c r="R77" i="7" s="1"/>
  <c r="B76" i="7"/>
  <c r="B75" i="7"/>
  <c r="B74" i="7"/>
  <c r="B73" i="7"/>
  <c r="P73" i="7" s="1"/>
  <c r="Q73" i="7" s="1"/>
  <c r="T73" i="7" s="1"/>
  <c r="B72" i="7"/>
  <c r="B71" i="7"/>
  <c r="N71" i="7" s="1"/>
  <c r="R71" i="7" s="1"/>
  <c r="B70" i="7"/>
  <c r="B69" i="7"/>
  <c r="D69" i="7" s="1"/>
  <c r="B57" i="7"/>
  <c r="B56" i="7"/>
  <c r="P56" i="7" s="1"/>
  <c r="Q56" i="7" s="1"/>
  <c r="T56" i="7" s="1"/>
  <c r="B55" i="7"/>
  <c r="B54" i="7"/>
  <c r="P54" i="7" s="1"/>
  <c r="Q54" i="7" s="1"/>
  <c r="T54" i="7" s="1"/>
  <c r="B53" i="7"/>
  <c r="B52" i="7"/>
  <c r="D52" i="7" s="1"/>
  <c r="B51" i="7"/>
  <c r="B50" i="7"/>
  <c r="N50" i="7" s="1"/>
  <c r="R50" i="7" s="1"/>
  <c r="B49" i="7"/>
  <c r="B48" i="7"/>
  <c r="B47" i="7"/>
  <c r="B46" i="7"/>
  <c r="D46" i="7" s="1"/>
  <c r="B45" i="7"/>
  <c r="B44" i="7"/>
  <c r="N44" i="7" s="1"/>
  <c r="R44" i="7" s="1"/>
  <c r="B43" i="7"/>
  <c r="B42" i="7"/>
  <c r="D42" i="7" s="1"/>
  <c r="B41" i="7"/>
  <c r="B40" i="7"/>
  <c r="P40" i="7" s="1"/>
  <c r="Q40" i="7" s="1"/>
  <c r="T40" i="7" s="1"/>
  <c r="B39" i="7"/>
  <c r="B38" i="7"/>
  <c r="P38" i="7" s="1"/>
  <c r="Q38" i="7" s="1"/>
  <c r="T38" i="7" s="1"/>
  <c r="B26" i="7"/>
  <c r="B25" i="7"/>
  <c r="D25" i="7" s="1"/>
  <c r="B24" i="7"/>
  <c r="B23" i="7"/>
  <c r="N23" i="7" s="1"/>
  <c r="R23" i="7" s="1"/>
  <c r="B22" i="7"/>
  <c r="B21" i="7"/>
  <c r="B20" i="7"/>
  <c r="B19" i="7"/>
  <c r="P19" i="7" s="1"/>
  <c r="Q19" i="7" s="1"/>
  <c r="T19" i="7" s="1"/>
  <c r="B18" i="7"/>
  <c r="B17" i="7"/>
  <c r="B16" i="7"/>
  <c r="B15" i="7"/>
  <c r="D15" i="7" s="1"/>
  <c r="B14" i="7"/>
  <c r="B13" i="7"/>
  <c r="P13" i="7" s="1"/>
  <c r="Q13" i="7" s="1"/>
  <c r="T13" i="7" s="1"/>
  <c r="B12" i="7"/>
  <c r="B11" i="7"/>
  <c r="P11" i="7" s="1"/>
  <c r="Q11" i="7" s="1"/>
  <c r="T11" i="7" s="1"/>
  <c r="B10" i="7"/>
  <c r="B9" i="7"/>
  <c r="D9" i="7" s="1"/>
  <c r="B8" i="7"/>
  <c r="B7" i="7"/>
  <c r="N7" i="7" s="1"/>
  <c r="R7" i="7" s="1"/>
  <c r="B305" i="6"/>
  <c r="B304" i="6"/>
  <c r="B303" i="6"/>
  <c r="B302" i="6"/>
  <c r="B301" i="6"/>
  <c r="B300" i="6"/>
  <c r="B299" i="6"/>
  <c r="P299" i="6" s="1"/>
  <c r="Q299" i="6" s="1"/>
  <c r="B298" i="6"/>
  <c r="B297" i="6"/>
  <c r="B296" i="6"/>
  <c r="B295" i="6"/>
  <c r="P295" i="6" s="1"/>
  <c r="Q295" i="6" s="1"/>
  <c r="B294" i="6"/>
  <c r="B293" i="6"/>
  <c r="N293" i="6" s="1"/>
  <c r="R293" i="6" s="1"/>
  <c r="B292" i="6"/>
  <c r="B291" i="6"/>
  <c r="D291" i="6" s="1"/>
  <c r="B290" i="6"/>
  <c r="B289" i="6"/>
  <c r="D289" i="6" s="1"/>
  <c r="B288" i="6"/>
  <c r="B287" i="6"/>
  <c r="B286" i="6"/>
  <c r="B274" i="6"/>
  <c r="B273" i="6"/>
  <c r="B272" i="6"/>
  <c r="P272" i="6" s="1"/>
  <c r="Q272" i="6" s="1"/>
  <c r="B271" i="6"/>
  <c r="B270" i="6"/>
  <c r="B269" i="6"/>
  <c r="B268" i="6"/>
  <c r="N268" i="6" s="1"/>
  <c r="R268" i="6" s="1"/>
  <c r="B267" i="6"/>
  <c r="B266" i="6"/>
  <c r="N266" i="6" s="1"/>
  <c r="R266" i="6" s="1"/>
  <c r="B265" i="6"/>
  <c r="B264" i="6"/>
  <c r="D264" i="6" s="1"/>
  <c r="B263" i="6"/>
  <c r="D263" i="6" s="1"/>
  <c r="B262" i="6"/>
  <c r="P262" i="6" s="1"/>
  <c r="Q262" i="6" s="1"/>
  <c r="B261" i="6"/>
  <c r="B260" i="6"/>
  <c r="N260" i="6" s="1"/>
  <c r="R260" i="6" s="1"/>
  <c r="B259" i="6"/>
  <c r="B258" i="6"/>
  <c r="B257" i="6"/>
  <c r="B256" i="6"/>
  <c r="P256" i="6" s="1"/>
  <c r="Q256" i="6" s="1"/>
  <c r="B255" i="6"/>
  <c r="B243" i="6"/>
  <c r="D243" i="6" s="1"/>
  <c r="B242" i="6"/>
  <c r="D242" i="6" s="1"/>
  <c r="B241" i="6"/>
  <c r="N241" i="6" s="1"/>
  <c r="R241" i="6" s="1"/>
  <c r="B240" i="6"/>
  <c r="B239" i="6"/>
  <c r="N239" i="6" s="1"/>
  <c r="R239" i="6" s="1"/>
  <c r="B238" i="6"/>
  <c r="B237" i="6"/>
  <c r="B236" i="6"/>
  <c r="B235" i="6"/>
  <c r="B234" i="6"/>
  <c r="B233" i="6"/>
  <c r="N233" i="6" s="1"/>
  <c r="R233" i="6" s="1"/>
  <c r="B232" i="6"/>
  <c r="B231" i="6"/>
  <c r="B230" i="6"/>
  <c r="B229" i="6"/>
  <c r="P229" i="6" s="1"/>
  <c r="Q229" i="6" s="1"/>
  <c r="B228" i="6"/>
  <c r="B227" i="6"/>
  <c r="P227" i="6" s="1"/>
  <c r="Q227" i="6" s="1"/>
  <c r="B226" i="6"/>
  <c r="B225" i="6"/>
  <c r="N225" i="6" s="1"/>
  <c r="R225" i="6" s="1"/>
  <c r="B224" i="6"/>
  <c r="B212" i="6"/>
  <c r="B211" i="6"/>
  <c r="B210" i="6"/>
  <c r="D210" i="6" s="1"/>
  <c r="B209" i="6"/>
  <c r="B208" i="6"/>
  <c r="B207" i="6"/>
  <c r="B206" i="6"/>
  <c r="D206" i="6" s="1"/>
  <c r="B205" i="6"/>
  <c r="B204" i="6"/>
  <c r="B203" i="6"/>
  <c r="B202" i="6"/>
  <c r="P202" i="6" s="1"/>
  <c r="Q202" i="6" s="1"/>
  <c r="B201" i="6"/>
  <c r="D201" i="6" s="1"/>
  <c r="B200" i="6"/>
  <c r="B199" i="6"/>
  <c r="B198" i="6"/>
  <c r="N198" i="6" s="1"/>
  <c r="R198" i="6" s="1"/>
  <c r="B197" i="6"/>
  <c r="B196" i="6"/>
  <c r="N196" i="6" s="1"/>
  <c r="R196" i="6" s="1"/>
  <c r="B195" i="6"/>
  <c r="B194" i="6"/>
  <c r="D194" i="6" s="1"/>
  <c r="B193" i="6"/>
  <c r="B181" i="6"/>
  <c r="D181" i="6" s="1"/>
  <c r="B180" i="6"/>
  <c r="B179" i="6"/>
  <c r="D179" i="6" s="1"/>
  <c r="B178" i="6"/>
  <c r="B177" i="6"/>
  <c r="B176" i="6"/>
  <c r="B175" i="6"/>
  <c r="P175" i="6" s="1"/>
  <c r="Q175" i="6" s="1"/>
  <c r="B174" i="6"/>
  <c r="B173" i="6"/>
  <c r="D173" i="6" s="1"/>
  <c r="B172" i="6"/>
  <c r="B171" i="6"/>
  <c r="N171" i="6" s="1"/>
  <c r="R171" i="6" s="1"/>
  <c r="B170" i="6"/>
  <c r="B169" i="6"/>
  <c r="N169" i="6" s="1"/>
  <c r="R169" i="6" s="1"/>
  <c r="B168" i="6"/>
  <c r="B167" i="6"/>
  <c r="D167" i="6" s="1"/>
  <c r="B166" i="6"/>
  <c r="D166" i="6" s="1"/>
  <c r="B165" i="6"/>
  <c r="N165" i="6" s="1"/>
  <c r="R165" i="6" s="1"/>
  <c r="B164" i="6"/>
  <c r="D164" i="6" s="1"/>
  <c r="B163" i="6"/>
  <c r="D163" i="6" s="1"/>
  <c r="B162" i="6"/>
  <c r="B150" i="6"/>
  <c r="B149" i="6"/>
  <c r="B148" i="6"/>
  <c r="P148" i="6" s="1"/>
  <c r="Q148" i="6" s="1"/>
  <c r="B147" i="6"/>
  <c r="D147" i="6" s="1"/>
  <c r="B146" i="6"/>
  <c r="D146" i="6" s="1"/>
  <c r="B145" i="6"/>
  <c r="B144" i="6"/>
  <c r="N144" i="6" s="1"/>
  <c r="R144" i="6" s="1"/>
  <c r="B143" i="6"/>
  <c r="B142" i="6"/>
  <c r="N142" i="6" s="1"/>
  <c r="R142" i="6" s="1"/>
  <c r="B141" i="6"/>
  <c r="B140" i="6"/>
  <c r="B139" i="6"/>
  <c r="B138" i="6"/>
  <c r="B137" i="6"/>
  <c r="D137" i="6" s="1"/>
  <c r="B136" i="6"/>
  <c r="D136" i="6" s="1"/>
  <c r="B135" i="6"/>
  <c r="B134" i="6"/>
  <c r="B133" i="6"/>
  <c r="B132" i="6"/>
  <c r="P132" i="6" s="1"/>
  <c r="Q132" i="6" s="1"/>
  <c r="B131" i="6"/>
  <c r="B119" i="6"/>
  <c r="N119" i="6" s="1"/>
  <c r="R119" i="6" s="1"/>
  <c r="B118" i="6"/>
  <c r="P118" i="6" s="1"/>
  <c r="Q118" i="6" s="1"/>
  <c r="B117" i="6"/>
  <c r="B116" i="6"/>
  <c r="P116" i="6" s="1"/>
  <c r="Q116" i="6" s="1"/>
  <c r="B115" i="6"/>
  <c r="B114" i="6"/>
  <c r="P114" i="6" s="1"/>
  <c r="Q114" i="6" s="1"/>
  <c r="B113" i="6"/>
  <c r="B112" i="6"/>
  <c r="P112" i="6" s="1"/>
  <c r="Q112" i="6" s="1"/>
  <c r="B111" i="6"/>
  <c r="B110" i="6"/>
  <c r="B109" i="6"/>
  <c r="B108" i="6"/>
  <c r="B107" i="6"/>
  <c r="P107" i="6" s="1"/>
  <c r="Q107" i="6" s="1"/>
  <c r="B106" i="6"/>
  <c r="P106" i="6" s="1"/>
  <c r="Q106" i="6" s="1"/>
  <c r="B105" i="6"/>
  <c r="D105" i="6" s="1"/>
  <c r="B104" i="6"/>
  <c r="P104" i="6" s="1"/>
  <c r="Q104" i="6" s="1"/>
  <c r="B103" i="6"/>
  <c r="P103" i="6" s="1"/>
  <c r="Q103" i="6" s="1"/>
  <c r="B102" i="6"/>
  <c r="P102" i="6" s="1"/>
  <c r="Q102" i="6" s="1"/>
  <c r="B101" i="6"/>
  <c r="N101" i="6" s="1"/>
  <c r="R101" i="6" s="1"/>
  <c r="B100" i="6"/>
  <c r="P100" i="6" s="1"/>
  <c r="Q100" i="6" s="1"/>
  <c r="B88" i="6"/>
  <c r="B87" i="6"/>
  <c r="P87" i="6" s="1"/>
  <c r="Q87" i="6" s="1"/>
  <c r="B86" i="6"/>
  <c r="D86" i="6" s="1"/>
  <c r="B85" i="6"/>
  <c r="P85" i="6" s="1"/>
  <c r="Q85" i="6" s="1"/>
  <c r="B84" i="6"/>
  <c r="B83" i="6"/>
  <c r="B82" i="6"/>
  <c r="B81" i="6"/>
  <c r="P81" i="6" s="1"/>
  <c r="Q81" i="6" s="1"/>
  <c r="B80" i="6"/>
  <c r="D80" i="6" s="1"/>
  <c r="B79" i="6"/>
  <c r="P79" i="6" s="1"/>
  <c r="Q79" i="6" s="1"/>
  <c r="B78" i="6"/>
  <c r="B77" i="6"/>
  <c r="P77" i="6" s="1"/>
  <c r="Q77" i="6" s="1"/>
  <c r="B76" i="6"/>
  <c r="B75" i="6"/>
  <c r="P75" i="6" s="1"/>
  <c r="Q75" i="6" s="1"/>
  <c r="B74" i="6"/>
  <c r="P74" i="6" s="1"/>
  <c r="Q74" i="6" s="1"/>
  <c r="B73" i="6"/>
  <c r="P73" i="6" s="1"/>
  <c r="Q73" i="6" s="1"/>
  <c r="B72" i="6"/>
  <c r="P72" i="6" s="1"/>
  <c r="Q72" i="6" s="1"/>
  <c r="B71" i="6"/>
  <c r="P71" i="6" s="1"/>
  <c r="Q71" i="6" s="1"/>
  <c r="B70" i="6"/>
  <c r="P70" i="6" s="1"/>
  <c r="Q70" i="6" s="1"/>
  <c r="B69" i="6"/>
  <c r="P69" i="6" s="1"/>
  <c r="Q69" i="6" s="1"/>
  <c r="B57" i="6"/>
  <c r="N57" i="6" s="1"/>
  <c r="R57" i="6" s="1"/>
  <c r="B56" i="6"/>
  <c r="P56" i="6" s="1"/>
  <c r="Q56" i="6" s="1"/>
  <c r="B55" i="6"/>
  <c r="B54" i="6"/>
  <c r="P54" i="6" s="1"/>
  <c r="Q54" i="6" s="1"/>
  <c r="B53" i="6"/>
  <c r="B52" i="6"/>
  <c r="P52" i="6" s="1"/>
  <c r="Q52" i="6" s="1"/>
  <c r="B51" i="6"/>
  <c r="N51" i="6" s="1"/>
  <c r="R51" i="6" s="1"/>
  <c r="B50" i="6"/>
  <c r="D50" i="6" s="1"/>
  <c r="B49" i="6"/>
  <c r="D49" i="6" s="1"/>
  <c r="B48" i="6"/>
  <c r="P48" i="6" s="1"/>
  <c r="Q48" i="6" s="1"/>
  <c r="B47" i="6"/>
  <c r="B46" i="6"/>
  <c r="P46" i="6" s="1"/>
  <c r="Q46" i="6" s="1"/>
  <c r="B45" i="6"/>
  <c r="B44" i="6"/>
  <c r="P44" i="6" s="1"/>
  <c r="Q44" i="6" s="1"/>
  <c r="B43" i="6"/>
  <c r="P43" i="6" s="1"/>
  <c r="Q43" i="6" s="1"/>
  <c r="B42" i="6"/>
  <c r="P42" i="6" s="1"/>
  <c r="Q42" i="6" s="1"/>
  <c r="B41" i="6"/>
  <c r="B40" i="6"/>
  <c r="P40" i="6" s="1"/>
  <c r="Q40" i="6" s="1"/>
  <c r="B39" i="6"/>
  <c r="B38" i="6"/>
  <c r="P38" i="6" s="1"/>
  <c r="Q38" i="6" s="1"/>
  <c r="T38" i="6" s="1"/>
  <c r="B26" i="6"/>
  <c r="N26" i="6" s="1"/>
  <c r="R26" i="6" s="1"/>
  <c r="B25" i="6"/>
  <c r="P25" i="6" s="1"/>
  <c r="Q25" i="6" s="1"/>
  <c r="B24" i="6"/>
  <c r="P24" i="6" s="1"/>
  <c r="Q24" i="6" s="1"/>
  <c r="B23" i="6"/>
  <c r="B22" i="6"/>
  <c r="B21" i="6"/>
  <c r="P21" i="6" s="1"/>
  <c r="Q21" i="6" s="1"/>
  <c r="B20" i="6"/>
  <c r="D20" i="6" s="1"/>
  <c r="B19" i="6"/>
  <c r="P19" i="6" s="1"/>
  <c r="Q19" i="6" s="1"/>
  <c r="B18" i="6"/>
  <c r="B17" i="6"/>
  <c r="P17" i="6" s="1"/>
  <c r="Q17" i="6" s="1"/>
  <c r="B16" i="6"/>
  <c r="P16" i="6" s="1"/>
  <c r="Q16" i="6" s="1"/>
  <c r="B15" i="6"/>
  <c r="P15" i="6" s="1"/>
  <c r="Q15" i="6" s="1"/>
  <c r="B14" i="6"/>
  <c r="B13" i="6"/>
  <c r="P13" i="6" s="1"/>
  <c r="Q13" i="6" s="1"/>
  <c r="B12" i="6"/>
  <c r="N12" i="6" s="1"/>
  <c r="R12" i="6" s="1"/>
  <c r="B11" i="6"/>
  <c r="D11" i="6" s="1"/>
  <c r="B10" i="6"/>
  <c r="P10" i="6" s="1"/>
  <c r="Q10" i="6" s="1"/>
  <c r="B9" i="6"/>
  <c r="P9" i="6" s="1"/>
  <c r="Q9" i="6" s="1"/>
  <c r="B8" i="6"/>
  <c r="B7" i="6"/>
  <c r="P7" i="6" s="1"/>
  <c r="Q7" i="6" s="1"/>
  <c r="T7" i="6" s="1"/>
  <c r="B305" i="5"/>
  <c r="P305" i="5" s="1"/>
  <c r="Q305" i="5" s="1"/>
  <c r="T305" i="5" s="1"/>
  <c r="B304" i="5"/>
  <c r="B303" i="5"/>
  <c r="N303" i="5" s="1"/>
  <c r="R303" i="5" s="1"/>
  <c r="B302" i="5"/>
  <c r="D302" i="5" s="1"/>
  <c r="B301" i="5"/>
  <c r="P301" i="5" s="1"/>
  <c r="Q301" i="5" s="1"/>
  <c r="T301" i="5" s="1"/>
  <c r="B300" i="5"/>
  <c r="P300" i="5" s="1"/>
  <c r="Q300" i="5" s="1"/>
  <c r="T300" i="5" s="1"/>
  <c r="B299" i="5"/>
  <c r="N299" i="5" s="1"/>
  <c r="R299" i="5" s="1"/>
  <c r="B298" i="5"/>
  <c r="N298" i="5" s="1"/>
  <c r="R298" i="5" s="1"/>
  <c r="B297" i="5"/>
  <c r="P297" i="5" s="1"/>
  <c r="Q297" i="5" s="1"/>
  <c r="T297" i="5" s="1"/>
  <c r="B296" i="5"/>
  <c r="B295" i="5"/>
  <c r="N295" i="5" s="1"/>
  <c r="R295" i="5" s="1"/>
  <c r="B294" i="5"/>
  <c r="D294" i="5" s="1"/>
  <c r="B293" i="5"/>
  <c r="P293" i="5" s="1"/>
  <c r="Q293" i="5" s="1"/>
  <c r="T293" i="5" s="1"/>
  <c r="B292" i="5"/>
  <c r="B291" i="5"/>
  <c r="N291" i="5" s="1"/>
  <c r="R291" i="5" s="1"/>
  <c r="B290" i="5"/>
  <c r="B289" i="5"/>
  <c r="P289" i="5" s="1"/>
  <c r="Q289" i="5" s="1"/>
  <c r="T289" i="5" s="1"/>
  <c r="B288" i="5"/>
  <c r="B287" i="5"/>
  <c r="N287" i="5" s="1"/>
  <c r="R287" i="5" s="1"/>
  <c r="B286" i="5"/>
  <c r="D286" i="5" s="1"/>
  <c r="B274" i="5"/>
  <c r="B273" i="5"/>
  <c r="N273" i="5" s="1"/>
  <c r="R273" i="5" s="1"/>
  <c r="B272" i="5"/>
  <c r="D272" i="5" s="1"/>
  <c r="B271" i="5"/>
  <c r="D271" i="5" s="1"/>
  <c r="B270" i="5"/>
  <c r="P270" i="5" s="1"/>
  <c r="Q270" i="5" s="1"/>
  <c r="T270" i="5" s="1"/>
  <c r="B269" i="5"/>
  <c r="N269" i="5" s="1"/>
  <c r="R269" i="5" s="1"/>
  <c r="B268" i="5"/>
  <c r="B267" i="5"/>
  <c r="P267" i="5" s="1"/>
  <c r="Q267" i="5" s="1"/>
  <c r="T267" i="5" s="1"/>
  <c r="B266" i="5"/>
  <c r="B265" i="5"/>
  <c r="N265" i="5" s="1"/>
  <c r="R265" i="5" s="1"/>
  <c r="B264" i="5"/>
  <c r="D264" i="5" s="1"/>
  <c r="B263" i="5"/>
  <c r="P263" i="5" s="1"/>
  <c r="Q263" i="5" s="1"/>
  <c r="T263" i="5" s="1"/>
  <c r="B262" i="5"/>
  <c r="B261" i="5"/>
  <c r="N261" i="5" s="1"/>
  <c r="R261" i="5" s="1"/>
  <c r="B260" i="5"/>
  <c r="B259" i="5"/>
  <c r="P259" i="5" s="1"/>
  <c r="Q259" i="5" s="1"/>
  <c r="T259" i="5" s="1"/>
  <c r="B258" i="5"/>
  <c r="B257" i="5"/>
  <c r="N257" i="5" s="1"/>
  <c r="R257" i="5" s="1"/>
  <c r="B256" i="5"/>
  <c r="B255" i="5"/>
  <c r="P255" i="5" s="1"/>
  <c r="Q255" i="5" s="1"/>
  <c r="B243" i="5"/>
  <c r="N243" i="5" s="1"/>
  <c r="R243" i="5" s="1"/>
  <c r="B242" i="5"/>
  <c r="D242" i="5" s="1"/>
  <c r="B241" i="5"/>
  <c r="D241" i="5" s="1"/>
  <c r="B240" i="5"/>
  <c r="B239" i="5"/>
  <c r="N239" i="5" s="1"/>
  <c r="R239" i="5" s="1"/>
  <c r="B238" i="5"/>
  <c r="B237" i="5"/>
  <c r="P237" i="5" s="1"/>
  <c r="Q237" i="5" s="1"/>
  <c r="T237" i="5" s="1"/>
  <c r="B236" i="5"/>
  <c r="B235" i="5"/>
  <c r="N235" i="5" s="1"/>
  <c r="R235" i="5" s="1"/>
  <c r="B234" i="5"/>
  <c r="D234" i="5" s="1"/>
  <c r="B233" i="5"/>
  <c r="N233" i="5" s="1"/>
  <c r="R233" i="5" s="1"/>
  <c r="B232" i="5"/>
  <c r="B231" i="5"/>
  <c r="N231" i="5" s="1"/>
  <c r="R231" i="5" s="1"/>
  <c r="B230" i="5"/>
  <c r="N230" i="5" s="1"/>
  <c r="R230" i="5" s="1"/>
  <c r="B229" i="5"/>
  <c r="P229" i="5" s="1"/>
  <c r="Q229" i="5" s="1"/>
  <c r="T229" i="5" s="1"/>
  <c r="B228" i="5"/>
  <c r="B227" i="5"/>
  <c r="N227" i="5" s="1"/>
  <c r="R227" i="5" s="1"/>
  <c r="B226" i="5"/>
  <c r="D226" i="5" s="1"/>
  <c r="B225" i="5"/>
  <c r="P225" i="5" s="1"/>
  <c r="Q225" i="5" s="1"/>
  <c r="T225" i="5" s="1"/>
  <c r="B224" i="5"/>
  <c r="D224" i="5" s="1"/>
  <c r="B212" i="5"/>
  <c r="D212" i="5" s="1"/>
  <c r="B211" i="5"/>
  <c r="P211" i="5" s="1"/>
  <c r="Q211" i="5" s="1"/>
  <c r="T211" i="5" s="1"/>
  <c r="B210" i="5"/>
  <c r="B209" i="5"/>
  <c r="N209" i="5" s="1"/>
  <c r="R209" i="5" s="1"/>
  <c r="B208" i="5"/>
  <c r="B207" i="5"/>
  <c r="B206" i="5"/>
  <c r="B205" i="5"/>
  <c r="N205" i="5" s="1"/>
  <c r="R205" i="5" s="1"/>
  <c r="B204" i="5"/>
  <c r="D204" i="5" s="1"/>
  <c r="B203" i="5"/>
  <c r="N203" i="5" s="1"/>
  <c r="R203" i="5" s="1"/>
  <c r="B202" i="5"/>
  <c r="B201" i="5"/>
  <c r="N201" i="5" s="1"/>
  <c r="R201" i="5" s="1"/>
  <c r="B200" i="5"/>
  <c r="B199" i="5"/>
  <c r="P199" i="5" s="1"/>
  <c r="Q199" i="5" s="1"/>
  <c r="T199" i="5" s="1"/>
  <c r="B198" i="5"/>
  <c r="B197" i="5"/>
  <c r="N197" i="5" s="1"/>
  <c r="R197" i="5" s="1"/>
  <c r="B196" i="5"/>
  <c r="D196" i="5" s="1"/>
  <c r="B195" i="5"/>
  <c r="P195" i="5" s="1"/>
  <c r="Q195" i="5" s="1"/>
  <c r="T195" i="5" s="1"/>
  <c r="B194" i="5"/>
  <c r="P194" i="5" s="1"/>
  <c r="Q194" i="5" s="1"/>
  <c r="T194" i="5" s="1"/>
  <c r="B193" i="5"/>
  <c r="N193" i="5" s="1"/>
  <c r="R193" i="5" s="1"/>
  <c r="B181" i="5"/>
  <c r="P181" i="5" s="1"/>
  <c r="Q181" i="5" s="1"/>
  <c r="T181" i="5" s="1"/>
  <c r="B180" i="5"/>
  <c r="P180" i="5" s="1"/>
  <c r="Q180" i="5" s="1"/>
  <c r="T180" i="5" s="1"/>
  <c r="B179" i="5"/>
  <c r="N179" i="5" s="1"/>
  <c r="R179" i="5" s="1"/>
  <c r="B178" i="5"/>
  <c r="N178" i="5" s="1"/>
  <c r="R178" i="5" s="1"/>
  <c r="B177" i="5"/>
  <c r="P177" i="5" s="1"/>
  <c r="Q177" i="5" s="1"/>
  <c r="T177" i="5" s="1"/>
  <c r="B176" i="5"/>
  <c r="B175" i="5"/>
  <c r="N175" i="5" s="1"/>
  <c r="R175" i="5" s="1"/>
  <c r="B174" i="5"/>
  <c r="D174" i="5" s="1"/>
  <c r="B173" i="5"/>
  <c r="D173" i="5" s="1"/>
  <c r="B172" i="5"/>
  <c r="B171" i="5"/>
  <c r="N171" i="5" s="1"/>
  <c r="R171" i="5" s="1"/>
  <c r="B170" i="5"/>
  <c r="B169" i="5"/>
  <c r="P169" i="5" s="1"/>
  <c r="Q169" i="5" s="1"/>
  <c r="T169" i="5" s="1"/>
  <c r="B168" i="5"/>
  <c r="B167" i="5"/>
  <c r="N167" i="5" s="1"/>
  <c r="R167" i="5" s="1"/>
  <c r="B166" i="5"/>
  <c r="B165" i="5"/>
  <c r="N165" i="5" s="1"/>
  <c r="R165" i="5" s="1"/>
  <c r="B164" i="5"/>
  <c r="B163" i="5"/>
  <c r="N163" i="5" s="1"/>
  <c r="R163" i="5" s="1"/>
  <c r="B162" i="5"/>
  <c r="N162" i="5" s="1"/>
  <c r="R162" i="5" s="1"/>
  <c r="B150" i="5"/>
  <c r="P150" i="5" s="1"/>
  <c r="Q150" i="5" s="1"/>
  <c r="T150" i="5" s="1"/>
  <c r="B149" i="5"/>
  <c r="B148" i="5"/>
  <c r="B147" i="5"/>
  <c r="B146" i="5"/>
  <c r="B145" i="5"/>
  <c r="N145" i="5" s="1"/>
  <c r="R145" i="5" s="1"/>
  <c r="B144" i="5"/>
  <c r="D144" i="5" s="1"/>
  <c r="B143" i="5"/>
  <c r="P143" i="5" s="1"/>
  <c r="Q143" i="5" s="1"/>
  <c r="T143" i="5" s="1"/>
  <c r="B142" i="5"/>
  <c r="P142" i="5" s="1"/>
  <c r="Q142" i="5" s="1"/>
  <c r="T142" i="5" s="1"/>
  <c r="B141" i="5"/>
  <c r="D141" i="5" s="1"/>
  <c r="B140" i="5"/>
  <c r="B139" i="5"/>
  <c r="P139" i="5" s="1"/>
  <c r="Q139" i="5" s="1"/>
  <c r="T139" i="5" s="1"/>
  <c r="B138" i="5"/>
  <c r="B137" i="5"/>
  <c r="N137" i="5" s="1"/>
  <c r="R137" i="5" s="1"/>
  <c r="B136" i="5"/>
  <c r="D136" i="5" s="1"/>
  <c r="B135" i="5"/>
  <c r="N135" i="5" s="1"/>
  <c r="R135" i="5" s="1"/>
  <c r="B134" i="5"/>
  <c r="P134" i="5" s="1"/>
  <c r="Q134" i="5" s="1"/>
  <c r="T134" i="5" s="1"/>
  <c r="B133" i="5"/>
  <c r="N133" i="5" s="1"/>
  <c r="R133" i="5" s="1"/>
  <c r="B132" i="5"/>
  <c r="N132" i="5" s="1"/>
  <c r="R132" i="5" s="1"/>
  <c r="B131" i="5"/>
  <c r="P131" i="5" s="1"/>
  <c r="Q131" i="5" s="1"/>
  <c r="T131" i="5" s="1"/>
  <c r="B119" i="5"/>
  <c r="B118" i="5"/>
  <c r="B117" i="5"/>
  <c r="P117" i="5" s="1"/>
  <c r="Q117" i="5" s="1"/>
  <c r="T117" i="5" s="1"/>
  <c r="B116" i="5"/>
  <c r="B115" i="5"/>
  <c r="N115" i="5" s="1"/>
  <c r="R115" i="5" s="1"/>
  <c r="B114" i="5"/>
  <c r="D114" i="5" s="1"/>
  <c r="B113" i="5"/>
  <c r="D113" i="5" s="1"/>
  <c r="B112" i="5"/>
  <c r="P112" i="5" s="1"/>
  <c r="Q112" i="5" s="1"/>
  <c r="T112" i="5" s="1"/>
  <c r="B111" i="5"/>
  <c r="B110" i="5"/>
  <c r="B109" i="5"/>
  <c r="P109" i="5" s="1"/>
  <c r="Q109" i="5" s="1"/>
  <c r="T109" i="5" s="1"/>
  <c r="B108" i="5"/>
  <c r="B107" i="5"/>
  <c r="N107" i="5" s="1"/>
  <c r="R107" i="5" s="1"/>
  <c r="B106" i="5"/>
  <c r="D106" i="5" s="1"/>
  <c r="B105" i="5"/>
  <c r="D105" i="5" s="1"/>
  <c r="B104" i="5"/>
  <c r="P104" i="5" s="1"/>
  <c r="Q104" i="5" s="1"/>
  <c r="T104" i="5" s="1"/>
  <c r="B103" i="5"/>
  <c r="N103" i="5" s="1"/>
  <c r="R103" i="5" s="1"/>
  <c r="B102" i="5"/>
  <c r="N102" i="5" s="1"/>
  <c r="R102" i="5" s="1"/>
  <c r="B101" i="5"/>
  <c r="P101" i="5" s="1"/>
  <c r="Q101" i="5" s="1"/>
  <c r="T101" i="5" s="1"/>
  <c r="B100" i="5"/>
  <c r="B88" i="5"/>
  <c r="B87" i="5"/>
  <c r="P87" i="5" s="1"/>
  <c r="Q87" i="5" s="1"/>
  <c r="T87" i="5" s="1"/>
  <c r="B86" i="5"/>
  <c r="B85" i="5"/>
  <c r="N85" i="5" s="1"/>
  <c r="R85" i="5" s="1"/>
  <c r="B84" i="5"/>
  <c r="D84" i="5" s="1"/>
  <c r="B83" i="5"/>
  <c r="B82" i="5"/>
  <c r="P82" i="5" s="1"/>
  <c r="Q82" i="5" s="1"/>
  <c r="T82" i="5" s="1"/>
  <c r="B81" i="5"/>
  <c r="D81" i="5" s="1"/>
  <c r="B80" i="5"/>
  <c r="B79" i="5"/>
  <c r="P79" i="5" s="1"/>
  <c r="Q79" i="5" s="1"/>
  <c r="T79" i="5" s="1"/>
  <c r="B78" i="5"/>
  <c r="B77" i="5"/>
  <c r="N77" i="5" s="1"/>
  <c r="R77" i="5" s="1"/>
  <c r="B76" i="5"/>
  <c r="D76" i="5" s="1"/>
  <c r="B75" i="5"/>
  <c r="N75" i="5" s="1"/>
  <c r="R75" i="5" s="1"/>
  <c r="B74" i="5"/>
  <c r="P74" i="5" s="1"/>
  <c r="Q74" i="5" s="1"/>
  <c r="T74" i="5" s="1"/>
  <c r="B73" i="5"/>
  <c r="N73" i="5" s="1"/>
  <c r="R73" i="5" s="1"/>
  <c r="B72" i="5"/>
  <c r="B71" i="5"/>
  <c r="B70" i="5"/>
  <c r="B69" i="5"/>
  <c r="N69" i="5" s="1"/>
  <c r="R69" i="5" s="1"/>
  <c r="B57" i="5"/>
  <c r="P57" i="5" s="1"/>
  <c r="Q57" i="5" s="1"/>
  <c r="T57" i="5" s="1"/>
  <c r="B56" i="5"/>
  <c r="B55" i="5"/>
  <c r="N55" i="5" s="1"/>
  <c r="R55" i="5" s="1"/>
  <c r="B54" i="5"/>
  <c r="D54" i="5" s="1"/>
  <c r="B53" i="5"/>
  <c r="P53" i="5" s="1"/>
  <c r="Q53" i="5" s="1"/>
  <c r="T53" i="5" s="1"/>
  <c r="B52" i="5"/>
  <c r="P52" i="5" s="1"/>
  <c r="Q52" i="5" s="1"/>
  <c r="T52" i="5" s="1"/>
  <c r="B51" i="5"/>
  <c r="N51" i="5" s="1"/>
  <c r="R51" i="5" s="1"/>
  <c r="B50" i="5"/>
  <c r="B49" i="5"/>
  <c r="B48" i="5"/>
  <c r="B47" i="5"/>
  <c r="N47" i="5" s="1"/>
  <c r="R47" i="5" s="1"/>
  <c r="B46" i="5"/>
  <c r="D46" i="5" s="1"/>
  <c r="B45" i="5"/>
  <c r="P45" i="5" s="1"/>
  <c r="Q45" i="5" s="1"/>
  <c r="T45" i="5" s="1"/>
  <c r="B44" i="5"/>
  <c r="B43" i="5"/>
  <c r="N43" i="5" s="1"/>
  <c r="R43" i="5" s="1"/>
  <c r="B42" i="5"/>
  <c r="B41" i="5"/>
  <c r="B40" i="5"/>
  <c r="B39" i="5"/>
  <c r="N39" i="5" s="1"/>
  <c r="R39" i="5" s="1"/>
  <c r="B38" i="5"/>
  <c r="D38" i="5" s="1"/>
  <c r="B26" i="5"/>
  <c r="B25" i="5"/>
  <c r="N25" i="5" s="1"/>
  <c r="R25" i="5" s="1"/>
  <c r="B24" i="5"/>
  <c r="D24" i="5" s="1"/>
  <c r="B23" i="5"/>
  <c r="P23" i="5" s="1"/>
  <c r="Q23" i="5" s="1"/>
  <c r="T23" i="5" s="1"/>
  <c r="B22" i="5"/>
  <c r="P22" i="5" s="1"/>
  <c r="Q22" i="5" s="1"/>
  <c r="T22" i="5" s="1"/>
  <c r="B21" i="5"/>
  <c r="N21" i="5" s="1"/>
  <c r="R21" i="5" s="1"/>
  <c r="B20" i="5"/>
  <c r="N20" i="5" s="1"/>
  <c r="R20" i="5" s="1"/>
  <c r="B19" i="5"/>
  <c r="B18" i="5"/>
  <c r="B17" i="5"/>
  <c r="N17" i="5" s="1"/>
  <c r="R17" i="5" s="1"/>
  <c r="B16" i="5"/>
  <c r="D16" i="5" s="1"/>
  <c r="B15" i="5"/>
  <c r="P15" i="5" s="1"/>
  <c r="Q15" i="5" s="1"/>
  <c r="T15" i="5" s="1"/>
  <c r="B14" i="5"/>
  <c r="B13" i="5"/>
  <c r="N13" i="5" s="1"/>
  <c r="R13" i="5" s="1"/>
  <c r="B12" i="5"/>
  <c r="B11" i="5"/>
  <c r="P11" i="5" s="1"/>
  <c r="Q11" i="5" s="1"/>
  <c r="T11" i="5" s="1"/>
  <c r="B10" i="5"/>
  <c r="B9" i="5"/>
  <c r="N9" i="5" s="1"/>
  <c r="R9" i="5" s="1"/>
  <c r="B8" i="5"/>
  <c r="D8" i="5" s="1"/>
  <c r="B7" i="5"/>
  <c r="D7" i="5" s="1"/>
  <c r="B167" i="4"/>
  <c r="B166" i="4"/>
  <c r="B165" i="4"/>
  <c r="B164" i="4"/>
  <c r="B163" i="4"/>
  <c r="B162" i="4"/>
  <c r="B161" i="4"/>
  <c r="B160" i="4"/>
  <c r="B159" i="4"/>
  <c r="B158" i="4"/>
  <c r="B156" i="4"/>
  <c r="B155" i="4"/>
  <c r="B154" i="4"/>
  <c r="B153" i="4"/>
  <c r="B152" i="4"/>
  <c r="B151" i="4"/>
  <c r="B150" i="4"/>
  <c r="B149" i="4"/>
  <c r="B148" i="4"/>
  <c r="B147" i="4"/>
  <c r="B145" i="4"/>
  <c r="B144" i="4"/>
  <c r="B143" i="4"/>
  <c r="B142" i="4"/>
  <c r="B141" i="4"/>
  <c r="B140" i="4"/>
  <c r="B139" i="4"/>
  <c r="B138" i="4"/>
  <c r="B137" i="4"/>
  <c r="B136" i="4"/>
  <c r="B134" i="4"/>
  <c r="B133" i="4"/>
  <c r="B132" i="4"/>
  <c r="B131" i="4"/>
  <c r="B130" i="4"/>
  <c r="B129" i="4"/>
  <c r="B128" i="4"/>
  <c r="B127" i="4"/>
  <c r="B126" i="4"/>
  <c r="B125" i="4"/>
  <c r="B123" i="4"/>
  <c r="B122" i="4"/>
  <c r="B121" i="4"/>
  <c r="B120" i="4"/>
  <c r="B119" i="4"/>
  <c r="B118" i="4"/>
  <c r="B117" i="4"/>
  <c r="B116" i="4"/>
  <c r="B115" i="4"/>
  <c r="B114" i="4"/>
  <c r="B112" i="4"/>
  <c r="B111" i="4"/>
  <c r="B110" i="4"/>
  <c r="B109" i="4"/>
  <c r="B108" i="4"/>
  <c r="B107" i="4"/>
  <c r="B106" i="4"/>
  <c r="B105" i="4"/>
  <c r="B104" i="4"/>
  <c r="B103" i="4"/>
  <c r="B101" i="4"/>
  <c r="B100" i="4"/>
  <c r="B99" i="4"/>
  <c r="B98" i="4"/>
  <c r="B97" i="4"/>
  <c r="B96" i="4"/>
  <c r="B95" i="4"/>
  <c r="B94" i="4"/>
  <c r="B93" i="4"/>
  <c r="B92" i="4"/>
  <c r="B90" i="4"/>
  <c r="B89" i="4"/>
  <c r="B88" i="4"/>
  <c r="B87" i="4"/>
  <c r="B86" i="4"/>
  <c r="B85" i="4"/>
  <c r="B84" i="4"/>
  <c r="B83" i="4"/>
  <c r="B82" i="4"/>
  <c r="B81" i="4"/>
  <c r="B79" i="4"/>
  <c r="B78" i="4"/>
  <c r="B77" i="4"/>
  <c r="B76" i="4"/>
  <c r="B75" i="4"/>
  <c r="B74" i="4"/>
  <c r="B73" i="4"/>
  <c r="B72" i="4"/>
  <c r="B71" i="4"/>
  <c r="B70" i="4"/>
  <c r="B68" i="4"/>
  <c r="B67" i="4"/>
  <c r="B66" i="4"/>
  <c r="B65" i="4"/>
  <c r="B64" i="4"/>
  <c r="B63" i="4"/>
  <c r="B62" i="4"/>
  <c r="B61" i="4"/>
  <c r="B60" i="4"/>
  <c r="B59" i="4"/>
  <c r="B57" i="4"/>
  <c r="B56" i="4"/>
  <c r="B55" i="4"/>
  <c r="B54" i="4"/>
  <c r="B53" i="4"/>
  <c r="B52" i="4"/>
  <c r="B51" i="4"/>
  <c r="B50" i="4"/>
  <c r="B49" i="4"/>
  <c r="B48" i="4"/>
  <c r="B46" i="4"/>
  <c r="B45" i="4"/>
  <c r="B44" i="4"/>
  <c r="B43" i="4"/>
  <c r="B42" i="4"/>
  <c r="B41" i="4"/>
  <c r="B40" i="4"/>
  <c r="B39" i="4"/>
  <c r="B38" i="4"/>
  <c r="B35" i="4"/>
  <c r="B34" i="4"/>
  <c r="B33" i="4"/>
  <c r="B32" i="4"/>
  <c r="B31" i="4"/>
  <c r="B30" i="4"/>
  <c r="B29" i="4"/>
  <c r="B28" i="4"/>
  <c r="B27" i="4"/>
  <c r="B24" i="4"/>
  <c r="B23" i="4"/>
  <c r="B22" i="4"/>
  <c r="B21" i="4"/>
  <c r="B20" i="4"/>
  <c r="B19" i="4"/>
  <c r="B18" i="4"/>
  <c r="B17" i="4"/>
  <c r="B16" i="4"/>
  <c r="B15" i="4"/>
  <c r="B13" i="4"/>
  <c r="B12" i="4"/>
  <c r="B11" i="4"/>
  <c r="B10" i="4"/>
  <c r="B9" i="4"/>
  <c r="B8" i="4"/>
  <c r="B7" i="4"/>
  <c r="B6" i="4"/>
  <c r="B5" i="4"/>
  <c r="B4" i="4"/>
  <c r="H654" i="2"/>
  <c r="D654" i="2"/>
  <c r="B654" i="2" s="1"/>
  <c r="H653" i="2"/>
  <c r="D653" i="2"/>
  <c r="B653" i="2" s="1"/>
  <c r="H652" i="2"/>
  <c r="D652" i="2"/>
  <c r="B652" i="2" s="1"/>
  <c r="H651" i="2"/>
  <c r="D651" i="2"/>
  <c r="B651" i="2" s="1"/>
  <c r="B164" i="3" s="1"/>
  <c r="H650" i="2"/>
  <c r="D650" i="2"/>
  <c r="B650" i="2" s="1"/>
  <c r="P650" i="2" s="1"/>
  <c r="H649" i="2"/>
  <c r="D649" i="2"/>
  <c r="B649" i="2" s="1"/>
  <c r="H648" i="2"/>
  <c r="D648" i="2"/>
  <c r="B648" i="2" s="1"/>
  <c r="H647" i="2"/>
  <c r="D647" i="2"/>
  <c r="B647" i="2" s="1"/>
  <c r="P647" i="2" s="1"/>
  <c r="H646" i="2"/>
  <c r="D646" i="2"/>
  <c r="B646" i="2" s="1"/>
  <c r="H645" i="2"/>
  <c r="D645" i="2"/>
  <c r="B645" i="2" s="1"/>
  <c r="H644" i="2"/>
  <c r="D644" i="2"/>
  <c r="B644" i="2" s="1"/>
  <c r="H643" i="2"/>
  <c r="D643" i="2"/>
  <c r="B643" i="2" s="1"/>
  <c r="P643" i="2" s="1"/>
  <c r="H642" i="2"/>
  <c r="D642" i="2"/>
  <c r="B642" i="2" s="1"/>
  <c r="H641" i="2"/>
  <c r="D641" i="2"/>
  <c r="B641" i="2" s="1"/>
  <c r="H640" i="2"/>
  <c r="D640" i="2"/>
  <c r="B640" i="2" s="1"/>
  <c r="H639" i="2"/>
  <c r="D639" i="2"/>
  <c r="B639" i="2" s="1"/>
  <c r="P639" i="2" s="1"/>
  <c r="H638" i="2"/>
  <c r="D638" i="2"/>
  <c r="B638" i="2" s="1"/>
  <c r="H637" i="2"/>
  <c r="D637" i="2"/>
  <c r="B637" i="2" s="1"/>
  <c r="H636" i="2"/>
  <c r="D636" i="2"/>
  <c r="B636" i="2" s="1"/>
  <c r="H635" i="2"/>
  <c r="D635" i="2"/>
  <c r="B635" i="2" s="1"/>
  <c r="H634" i="2"/>
  <c r="D634" i="2"/>
  <c r="B634" i="2" s="1"/>
  <c r="H633" i="2"/>
  <c r="D633" i="2"/>
  <c r="B633" i="2" s="1"/>
  <c r="H632" i="2"/>
  <c r="D632" i="2"/>
  <c r="B632" i="2" s="1"/>
  <c r="H631" i="2"/>
  <c r="D631" i="2"/>
  <c r="B631" i="2" s="1"/>
  <c r="P631" i="2" s="1"/>
  <c r="H630" i="2"/>
  <c r="D630" i="2"/>
  <c r="B630" i="2" s="1"/>
  <c r="H629" i="2"/>
  <c r="D629" i="2"/>
  <c r="B629" i="2" s="1"/>
  <c r="H628" i="2"/>
  <c r="D628" i="2"/>
  <c r="B628" i="2" s="1"/>
  <c r="H627" i="2"/>
  <c r="D627" i="2"/>
  <c r="B627" i="2" s="1"/>
  <c r="H626" i="2"/>
  <c r="D626" i="2"/>
  <c r="B626" i="2" s="1"/>
  <c r="H625" i="2"/>
  <c r="D625" i="2"/>
  <c r="B625" i="2" s="1"/>
  <c r="H624" i="2"/>
  <c r="D624" i="2"/>
  <c r="B624" i="2" s="1"/>
  <c r="H623" i="2"/>
  <c r="D623" i="2"/>
  <c r="B623" i="2" s="1"/>
  <c r="P623" i="2" s="1"/>
  <c r="H622" i="2"/>
  <c r="D622" i="2"/>
  <c r="B622" i="2" s="1"/>
  <c r="H621" i="2"/>
  <c r="D621" i="2"/>
  <c r="B621" i="2" s="1"/>
  <c r="H620" i="2"/>
  <c r="D620" i="2"/>
  <c r="B620" i="2" s="1"/>
  <c r="H619" i="2"/>
  <c r="D619" i="2"/>
  <c r="B619" i="2" s="1"/>
  <c r="H618" i="2"/>
  <c r="D618" i="2"/>
  <c r="B618" i="2" s="1"/>
  <c r="P618" i="2" s="1"/>
  <c r="H617" i="2"/>
  <c r="D617" i="2"/>
  <c r="B617" i="2" s="1"/>
  <c r="H616" i="2"/>
  <c r="D616" i="2"/>
  <c r="B616" i="2" s="1"/>
  <c r="H615" i="2"/>
  <c r="D615" i="2"/>
  <c r="B615" i="2" s="1"/>
  <c r="P615" i="2" s="1"/>
  <c r="H614" i="2"/>
  <c r="D614" i="2"/>
  <c r="B614" i="2" s="1"/>
  <c r="H613" i="2"/>
  <c r="D613" i="2"/>
  <c r="B613" i="2" s="1"/>
  <c r="H612" i="2"/>
  <c r="D612" i="2"/>
  <c r="B612" i="2" s="1"/>
  <c r="H611" i="2"/>
  <c r="D611" i="2"/>
  <c r="B611" i="2" s="1"/>
  <c r="H610" i="2"/>
  <c r="D610" i="2"/>
  <c r="B610" i="2" s="1"/>
  <c r="P610" i="2" s="1"/>
  <c r="H609" i="2"/>
  <c r="D609" i="2"/>
  <c r="B609" i="2" s="1"/>
  <c r="H608" i="2"/>
  <c r="D608" i="2"/>
  <c r="B608" i="2" s="1"/>
  <c r="H607" i="2"/>
  <c r="D607" i="2"/>
  <c r="B607" i="2" s="1"/>
  <c r="P607" i="2" s="1"/>
  <c r="H606" i="2"/>
  <c r="D606" i="2"/>
  <c r="B606" i="2" s="1"/>
  <c r="H605" i="2"/>
  <c r="D605" i="2"/>
  <c r="B605" i="2" s="1"/>
  <c r="H604" i="2"/>
  <c r="D604" i="2"/>
  <c r="B604" i="2" s="1"/>
  <c r="H603" i="2"/>
  <c r="D603" i="2"/>
  <c r="B603" i="2" s="1"/>
  <c r="H602" i="2"/>
  <c r="D602" i="2"/>
  <c r="B602" i="2" s="1"/>
  <c r="H601" i="2"/>
  <c r="D601" i="2"/>
  <c r="B601" i="2" s="1"/>
  <c r="H600" i="2"/>
  <c r="D600" i="2"/>
  <c r="B600" i="2" s="1"/>
  <c r="H599" i="2"/>
  <c r="D599" i="2"/>
  <c r="B599" i="2" s="1"/>
  <c r="P599" i="2" s="1"/>
  <c r="H598" i="2"/>
  <c r="D598" i="2"/>
  <c r="B598" i="2" s="1"/>
  <c r="P598" i="2" s="1"/>
  <c r="H597" i="2"/>
  <c r="D597" i="2"/>
  <c r="B597" i="2" s="1"/>
  <c r="H596" i="2"/>
  <c r="D596" i="2"/>
  <c r="B596" i="2" s="1"/>
  <c r="H595" i="2"/>
  <c r="D595" i="2"/>
  <c r="B595" i="2" s="1"/>
  <c r="H594" i="2"/>
  <c r="D594" i="2"/>
  <c r="B594" i="2" s="1"/>
  <c r="P594" i="2" s="1"/>
  <c r="H593" i="2"/>
  <c r="D593" i="2"/>
  <c r="B593" i="2" s="1"/>
  <c r="H592" i="2"/>
  <c r="D592" i="2"/>
  <c r="B592" i="2" s="1"/>
  <c r="H591" i="2"/>
  <c r="D591" i="2"/>
  <c r="B591" i="2" s="1"/>
  <c r="P591" i="2" s="1"/>
  <c r="H590" i="2"/>
  <c r="D590" i="2"/>
  <c r="B590" i="2" s="1"/>
  <c r="H589" i="2"/>
  <c r="D589" i="2"/>
  <c r="B589" i="2" s="1"/>
  <c r="H588" i="2"/>
  <c r="D588" i="2"/>
  <c r="B588" i="2" s="1"/>
  <c r="H587" i="2"/>
  <c r="D587" i="2"/>
  <c r="B587" i="2" s="1"/>
  <c r="H586" i="2"/>
  <c r="D586" i="2"/>
  <c r="B586" i="2" s="1"/>
  <c r="P586" i="2" s="1"/>
  <c r="H585" i="2"/>
  <c r="D585" i="2"/>
  <c r="B585" i="2" s="1"/>
  <c r="H584" i="2"/>
  <c r="D584" i="2"/>
  <c r="B584" i="2" s="1"/>
  <c r="H583" i="2"/>
  <c r="D583" i="2"/>
  <c r="B583" i="2" s="1"/>
  <c r="P583" i="2" s="1"/>
  <c r="H582" i="2"/>
  <c r="D582" i="2"/>
  <c r="B582" i="2" s="1"/>
  <c r="H581" i="2"/>
  <c r="D581" i="2"/>
  <c r="B581" i="2" s="1"/>
  <c r="H580" i="2"/>
  <c r="D580" i="2"/>
  <c r="B580" i="2" s="1"/>
  <c r="H579" i="2"/>
  <c r="D579" i="2"/>
  <c r="B579" i="2" s="1"/>
  <c r="H578" i="2"/>
  <c r="D578" i="2"/>
  <c r="B578" i="2" s="1"/>
  <c r="H577" i="2"/>
  <c r="D577" i="2"/>
  <c r="B577" i="2" s="1"/>
  <c r="H576" i="2"/>
  <c r="D576" i="2"/>
  <c r="B576" i="2" s="1"/>
  <c r="H575" i="2"/>
  <c r="D575" i="2"/>
  <c r="B575" i="2" s="1"/>
  <c r="P575" i="2" s="1"/>
  <c r="H574" i="2"/>
  <c r="D574" i="2"/>
  <c r="B574" i="2" s="1"/>
  <c r="H573" i="2"/>
  <c r="D573" i="2"/>
  <c r="B573" i="2" s="1"/>
  <c r="H572" i="2"/>
  <c r="D572" i="2"/>
  <c r="B572" i="2" s="1"/>
  <c r="H571" i="2"/>
  <c r="D571" i="2"/>
  <c r="B571" i="2" s="1"/>
  <c r="H570" i="2"/>
  <c r="D570" i="2"/>
  <c r="B570" i="2" s="1"/>
  <c r="H569" i="2"/>
  <c r="D569" i="2"/>
  <c r="B569" i="2" s="1"/>
  <c r="H568" i="2"/>
  <c r="D568" i="2"/>
  <c r="B568" i="2" s="1"/>
  <c r="H567" i="2"/>
  <c r="D567" i="2"/>
  <c r="B567" i="2" s="1"/>
  <c r="P567" i="2" s="1"/>
  <c r="H566" i="2"/>
  <c r="D566" i="2"/>
  <c r="B566" i="2" s="1"/>
  <c r="H565" i="2"/>
  <c r="D565" i="2"/>
  <c r="B565" i="2" s="1"/>
  <c r="B70" i="3" s="1"/>
  <c r="H564" i="2"/>
  <c r="D564" i="2"/>
  <c r="B564" i="2" s="1"/>
  <c r="H563" i="2"/>
  <c r="D563" i="2"/>
  <c r="B563" i="2" s="1"/>
  <c r="B67" i="3" s="1"/>
  <c r="H562" i="2"/>
  <c r="D562" i="2"/>
  <c r="B562" i="2" s="1"/>
  <c r="H561" i="2"/>
  <c r="D561" i="2"/>
  <c r="B561" i="2" s="1"/>
  <c r="H560" i="2"/>
  <c r="D560" i="2"/>
  <c r="B560" i="2" s="1"/>
  <c r="H559" i="2"/>
  <c r="D559" i="2"/>
  <c r="B559" i="2" s="1"/>
  <c r="P559" i="2" s="1"/>
  <c r="H558" i="2"/>
  <c r="D558" i="2"/>
  <c r="B558" i="2" s="1"/>
  <c r="B62" i="3" s="1"/>
  <c r="H557" i="2"/>
  <c r="D557" i="2"/>
  <c r="B557" i="2" s="1"/>
  <c r="H556" i="2"/>
  <c r="D556" i="2"/>
  <c r="B556" i="2" s="1"/>
  <c r="H555" i="2"/>
  <c r="D555" i="2"/>
  <c r="B555" i="2" s="1"/>
  <c r="H554" i="2"/>
  <c r="D554" i="2"/>
  <c r="B554" i="2" s="1"/>
  <c r="P554" i="2" s="1"/>
  <c r="H553" i="2"/>
  <c r="D553" i="2"/>
  <c r="B553" i="2" s="1"/>
  <c r="H552" i="2"/>
  <c r="D552" i="2"/>
  <c r="B552" i="2" s="1"/>
  <c r="H551" i="2"/>
  <c r="D551" i="2"/>
  <c r="B551" i="2" s="1"/>
  <c r="P551" i="2" s="1"/>
  <c r="H550" i="2"/>
  <c r="D550" i="2"/>
  <c r="B550" i="2" s="1"/>
  <c r="H549" i="2"/>
  <c r="D549" i="2"/>
  <c r="B549" i="2" s="1"/>
  <c r="H548" i="2"/>
  <c r="D548" i="2"/>
  <c r="B548" i="2" s="1"/>
  <c r="H547" i="2"/>
  <c r="D547" i="2"/>
  <c r="B547" i="2" s="1"/>
  <c r="P547" i="2" s="1"/>
  <c r="H546" i="2"/>
  <c r="D546" i="2"/>
  <c r="B546" i="2" s="1"/>
  <c r="P546" i="2" s="1"/>
  <c r="H545" i="2"/>
  <c r="D545" i="2"/>
  <c r="B545" i="2" s="1"/>
  <c r="H544" i="2"/>
  <c r="D544" i="2"/>
  <c r="B544" i="2" s="1"/>
  <c r="H543" i="2"/>
  <c r="D543" i="2"/>
  <c r="B543" i="2" s="1"/>
  <c r="P543" i="2" s="1"/>
  <c r="H542" i="2"/>
  <c r="D542" i="2"/>
  <c r="B542" i="2" s="1"/>
  <c r="H541" i="2"/>
  <c r="D541" i="2"/>
  <c r="B541" i="2" s="1"/>
  <c r="H540" i="2"/>
  <c r="D540" i="2"/>
  <c r="B540" i="2" s="1"/>
  <c r="H539" i="2"/>
  <c r="D539" i="2"/>
  <c r="B539" i="2" s="1"/>
  <c r="H538" i="2"/>
  <c r="D538" i="2"/>
  <c r="B538" i="2" s="1"/>
  <c r="P538" i="2" s="1"/>
  <c r="H537" i="2"/>
  <c r="D537" i="2"/>
  <c r="B537" i="2" s="1"/>
  <c r="H536" i="2"/>
  <c r="D536" i="2"/>
  <c r="B536" i="2" s="1"/>
  <c r="H535" i="2"/>
  <c r="D535" i="2"/>
  <c r="B535" i="2" s="1"/>
  <c r="P535" i="2" s="1"/>
  <c r="H534" i="2"/>
  <c r="D534" i="2"/>
  <c r="B534" i="2" s="1"/>
  <c r="B35" i="3" s="1"/>
  <c r="H533" i="2"/>
  <c r="D533" i="2"/>
  <c r="B533" i="2" s="1"/>
  <c r="H532" i="2"/>
  <c r="D532" i="2"/>
  <c r="B532" i="2" s="1"/>
  <c r="H531" i="2"/>
  <c r="D531" i="2"/>
  <c r="B531" i="2" s="1"/>
  <c r="H530" i="2"/>
  <c r="D530" i="2"/>
  <c r="B530" i="2" s="1"/>
  <c r="P530" i="2" s="1"/>
  <c r="H529" i="2"/>
  <c r="D529" i="2"/>
  <c r="B529" i="2" s="1"/>
  <c r="H528" i="2"/>
  <c r="D528" i="2"/>
  <c r="B528" i="2" s="1"/>
  <c r="H527" i="2"/>
  <c r="D527" i="2"/>
  <c r="B527" i="2" s="1"/>
  <c r="P527" i="2" s="1"/>
  <c r="H526" i="2"/>
  <c r="D526" i="2"/>
  <c r="B526" i="2" s="1"/>
  <c r="H525" i="2"/>
  <c r="D525" i="2"/>
  <c r="B525" i="2" s="1"/>
  <c r="H524" i="2"/>
  <c r="D524" i="2"/>
  <c r="B524" i="2" s="1"/>
  <c r="H523" i="2"/>
  <c r="D523" i="2"/>
  <c r="B523" i="2" s="1"/>
  <c r="H522" i="2"/>
  <c r="D522" i="2"/>
  <c r="B522" i="2" s="1"/>
  <c r="H521" i="2"/>
  <c r="D521" i="2"/>
  <c r="B521" i="2" s="1"/>
  <c r="H520" i="2"/>
  <c r="D520" i="2"/>
  <c r="B520" i="2" s="1"/>
  <c r="B20" i="3" s="1"/>
  <c r="H519" i="2"/>
  <c r="D519" i="2"/>
  <c r="B519" i="2" s="1"/>
  <c r="P519" i="2" s="1"/>
  <c r="H518" i="2"/>
  <c r="D518" i="2"/>
  <c r="B518" i="2" s="1"/>
  <c r="P518" i="2" s="1"/>
  <c r="H517" i="2"/>
  <c r="D517" i="2"/>
  <c r="B517" i="2" s="1"/>
  <c r="B17" i="3" s="1"/>
  <c r="H516" i="2"/>
  <c r="D516" i="2"/>
  <c r="B516" i="2" s="1"/>
  <c r="H515" i="2"/>
  <c r="D515" i="2"/>
  <c r="B515" i="2" s="1"/>
  <c r="B15" i="3" s="1"/>
  <c r="H514" i="2"/>
  <c r="D514" i="2"/>
  <c r="B514" i="2" s="1"/>
  <c r="H513" i="2"/>
  <c r="D513" i="2"/>
  <c r="B513" i="2" s="1"/>
  <c r="P513" i="2" s="1"/>
  <c r="H512" i="2"/>
  <c r="D512" i="2"/>
  <c r="B512" i="2" s="1"/>
  <c r="P512" i="2" s="1"/>
  <c r="H511" i="2"/>
  <c r="D511" i="2"/>
  <c r="B511" i="2" s="1"/>
  <c r="H510" i="2"/>
  <c r="D510" i="2"/>
  <c r="B510" i="2" s="1"/>
  <c r="B9" i="3" s="1"/>
  <c r="H509" i="2"/>
  <c r="D509" i="2"/>
  <c r="B509" i="2" s="1"/>
  <c r="B8" i="3" s="1"/>
  <c r="H508" i="2"/>
  <c r="D508" i="2"/>
  <c r="B508" i="2" s="1"/>
  <c r="B7" i="3" s="1"/>
  <c r="H507" i="2"/>
  <c r="D507" i="2"/>
  <c r="B507" i="2" s="1"/>
  <c r="P507" i="2" s="1"/>
  <c r="H506" i="2"/>
  <c r="D506" i="2"/>
  <c r="B506" i="2" s="1"/>
  <c r="B5" i="3" s="1"/>
  <c r="H505" i="2"/>
  <c r="D505" i="2"/>
  <c r="B505" i="2" s="1"/>
  <c r="P505" i="2" s="1"/>
  <c r="N504" i="2"/>
  <c r="K504" i="2"/>
  <c r="B504" i="2"/>
  <c r="P504" i="2" s="1"/>
  <c r="N503" i="2"/>
  <c r="K503" i="2"/>
  <c r="B503" i="2"/>
  <c r="P503" i="2" s="1"/>
  <c r="N502" i="2"/>
  <c r="K502" i="2"/>
  <c r="B502" i="2"/>
  <c r="P502" i="2" s="1"/>
  <c r="N501" i="2"/>
  <c r="K501" i="2"/>
  <c r="B501" i="2"/>
  <c r="P501" i="2" s="1"/>
  <c r="N500" i="2"/>
  <c r="K500" i="2"/>
  <c r="B500" i="2"/>
  <c r="P500" i="2" s="1"/>
  <c r="N499" i="2"/>
  <c r="K499" i="2"/>
  <c r="B499" i="2"/>
  <c r="P499" i="2" s="1"/>
  <c r="N498" i="2"/>
  <c r="K498" i="2"/>
  <c r="B498" i="2"/>
  <c r="P498" i="2" s="1"/>
  <c r="N497" i="2"/>
  <c r="K497" i="2"/>
  <c r="B497" i="2"/>
  <c r="P497" i="2" s="1"/>
  <c r="N496" i="2"/>
  <c r="K496" i="2"/>
  <c r="B496" i="2"/>
  <c r="P496" i="2" s="1"/>
  <c r="N495" i="2"/>
  <c r="K495" i="2"/>
  <c r="B495" i="2"/>
  <c r="P495" i="2" s="1"/>
  <c r="N494" i="2"/>
  <c r="K494" i="2"/>
  <c r="B494" i="2"/>
  <c r="P494" i="2" s="1"/>
  <c r="N493" i="2"/>
  <c r="K493" i="2"/>
  <c r="B493" i="2"/>
  <c r="P493" i="2" s="1"/>
  <c r="N492" i="2"/>
  <c r="K492" i="2"/>
  <c r="B492" i="2"/>
  <c r="P492" i="2" s="1"/>
  <c r="N491" i="2"/>
  <c r="K491" i="2"/>
  <c r="B491" i="2"/>
  <c r="P491" i="2" s="1"/>
  <c r="N490" i="2"/>
  <c r="K490" i="2"/>
  <c r="B490" i="2"/>
  <c r="P490" i="2" s="1"/>
  <c r="N489" i="2"/>
  <c r="K489" i="2"/>
  <c r="B489" i="2"/>
  <c r="P489" i="2" s="1"/>
  <c r="N488" i="2"/>
  <c r="K488" i="2"/>
  <c r="B488" i="2"/>
  <c r="P488" i="2" s="1"/>
  <c r="N487" i="2"/>
  <c r="K487" i="2"/>
  <c r="B487" i="2"/>
  <c r="P487" i="2" s="1"/>
  <c r="N486" i="2"/>
  <c r="K486" i="2"/>
  <c r="B486" i="2"/>
  <c r="P486" i="2" s="1"/>
  <c r="N485" i="2"/>
  <c r="K485" i="2"/>
  <c r="B485" i="2"/>
  <c r="P485" i="2" s="1"/>
  <c r="N484" i="2"/>
  <c r="K484" i="2"/>
  <c r="B484" i="2"/>
  <c r="P484" i="2" s="1"/>
  <c r="N483" i="2"/>
  <c r="K483" i="2"/>
  <c r="B483" i="2"/>
  <c r="P483" i="2" s="1"/>
  <c r="N482" i="2"/>
  <c r="K482" i="2"/>
  <c r="B482" i="2"/>
  <c r="P482" i="2" s="1"/>
  <c r="N481" i="2"/>
  <c r="K481" i="2"/>
  <c r="B481" i="2"/>
  <c r="P481" i="2" s="1"/>
  <c r="N480" i="2"/>
  <c r="K480" i="2"/>
  <c r="B480" i="2"/>
  <c r="P480" i="2" s="1"/>
  <c r="N479" i="2"/>
  <c r="K479" i="2"/>
  <c r="B479" i="2"/>
  <c r="P479" i="2" s="1"/>
  <c r="N478" i="2"/>
  <c r="K478" i="2"/>
  <c r="B478" i="2"/>
  <c r="P478" i="2" s="1"/>
  <c r="N477" i="2"/>
  <c r="K477" i="2"/>
  <c r="B477" i="2"/>
  <c r="P477" i="2" s="1"/>
  <c r="N476" i="2"/>
  <c r="K476" i="2"/>
  <c r="B476" i="2"/>
  <c r="P476" i="2" s="1"/>
  <c r="N475" i="2"/>
  <c r="K475" i="2"/>
  <c r="B475" i="2"/>
  <c r="P475" i="2" s="1"/>
  <c r="N474" i="2"/>
  <c r="K474" i="2"/>
  <c r="B474" i="2"/>
  <c r="P474" i="2" s="1"/>
  <c r="N473" i="2"/>
  <c r="K473" i="2"/>
  <c r="B473" i="2"/>
  <c r="P473" i="2" s="1"/>
  <c r="N472" i="2"/>
  <c r="K472" i="2"/>
  <c r="B472" i="2"/>
  <c r="P472" i="2" s="1"/>
  <c r="N471" i="2"/>
  <c r="K471" i="2"/>
  <c r="B471" i="2"/>
  <c r="P471" i="2" s="1"/>
  <c r="N470" i="2"/>
  <c r="K470" i="2"/>
  <c r="B470" i="2"/>
  <c r="P470" i="2" s="1"/>
  <c r="N469" i="2"/>
  <c r="K469" i="2"/>
  <c r="B469" i="2"/>
  <c r="P469" i="2" s="1"/>
  <c r="N468" i="2"/>
  <c r="K468" i="2"/>
  <c r="B468" i="2"/>
  <c r="P468" i="2" s="1"/>
  <c r="N467" i="2"/>
  <c r="K467" i="2"/>
  <c r="B467" i="2"/>
  <c r="P467" i="2" s="1"/>
  <c r="N466" i="2"/>
  <c r="K466" i="2"/>
  <c r="B466" i="2"/>
  <c r="P466" i="2" s="1"/>
  <c r="N465" i="2"/>
  <c r="K465" i="2"/>
  <c r="B465" i="2"/>
  <c r="P465" i="2" s="1"/>
  <c r="N464" i="2"/>
  <c r="K464" i="2"/>
  <c r="B464" i="2"/>
  <c r="P464" i="2" s="1"/>
  <c r="N463" i="2"/>
  <c r="K463" i="2"/>
  <c r="B463" i="2"/>
  <c r="P463" i="2" s="1"/>
  <c r="N462" i="2"/>
  <c r="K462" i="2"/>
  <c r="B462" i="2"/>
  <c r="P462" i="2" s="1"/>
  <c r="N461" i="2"/>
  <c r="K461" i="2"/>
  <c r="B461" i="2"/>
  <c r="P461" i="2" s="1"/>
  <c r="N460" i="2"/>
  <c r="K460" i="2"/>
  <c r="B460" i="2"/>
  <c r="P460" i="2" s="1"/>
  <c r="N459" i="2"/>
  <c r="K459" i="2"/>
  <c r="B459" i="2"/>
  <c r="P459" i="2" s="1"/>
  <c r="N458" i="2"/>
  <c r="K458" i="2"/>
  <c r="B458" i="2"/>
  <c r="P458" i="2" s="1"/>
  <c r="N457" i="2"/>
  <c r="K457" i="2"/>
  <c r="B457" i="2"/>
  <c r="P457" i="2" s="1"/>
  <c r="P456" i="2"/>
  <c r="N456" i="2"/>
  <c r="K456" i="2"/>
  <c r="B456" i="2"/>
  <c r="N455" i="2"/>
  <c r="K455" i="2"/>
  <c r="B455" i="2"/>
  <c r="P455" i="2" s="1"/>
  <c r="N454" i="2"/>
  <c r="K454" i="2"/>
  <c r="B454" i="2"/>
  <c r="P454" i="2" s="1"/>
  <c r="N453" i="2"/>
  <c r="K453" i="2"/>
  <c r="B453" i="2"/>
  <c r="P453" i="2" s="1"/>
  <c r="N452" i="2"/>
  <c r="K452" i="2"/>
  <c r="B452" i="2"/>
  <c r="P452" i="2" s="1"/>
  <c r="N451" i="2"/>
  <c r="K451" i="2"/>
  <c r="B451" i="2"/>
  <c r="P451" i="2" s="1"/>
  <c r="N450" i="2"/>
  <c r="K450" i="2"/>
  <c r="B450" i="2"/>
  <c r="P450" i="2" s="1"/>
  <c r="N449" i="2"/>
  <c r="K449" i="2"/>
  <c r="B449" i="2"/>
  <c r="P449" i="2" s="1"/>
  <c r="N448" i="2"/>
  <c r="K448" i="2"/>
  <c r="B448" i="2"/>
  <c r="P448" i="2" s="1"/>
  <c r="N447" i="2"/>
  <c r="K447" i="2"/>
  <c r="B447" i="2"/>
  <c r="P447" i="2" s="1"/>
  <c r="N446" i="2"/>
  <c r="K446" i="2"/>
  <c r="B446" i="2"/>
  <c r="P446" i="2" s="1"/>
  <c r="N445" i="2"/>
  <c r="K445" i="2"/>
  <c r="B445" i="2"/>
  <c r="P445" i="2" s="1"/>
  <c r="N444" i="2"/>
  <c r="K444" i="2"/>
  <c r="B444" i="2"/>
  <c r="P444" i="2" s="1"/>
  <c r="N443" i="2"/>
  <c r="K443" i="2"/>
  <c r="B443" i="2"/>
  <c r="P443" i="2" s="1"/>
  <c r="N442" i="2"/>
  <c r="K442" i="2"/>
  <c r="B442" i="2"/>
  <c r="P442" i="2" s="1"/>
  <c r="N441" i="2"/>
  <c r="K441" i="2"/>
  <c r="B441" i="2"/>
  <c r="P441" i="2" s="1"/>
  <c r="P440" i="2"/>
  <c r="N440" i="2"/>
  <c r="K440" i="2"/>
  <c r="B440" i="2"/>
  <c r="N439" i="2"/>
  <c r="K439" i="2"/>
  <c r="B439" i="2"/>
  <c r="P439" i="2" s="1"/>
  <c r="N438" i="2"/>
  <c r="K438" i="2"/>
  <c r="B438" i="2"/>
  <c r="P438" i="2" s="1"/>
  <c r="N437" i="2"/>
  <c r="K437" i="2"/>
  <c r="B437" i="2"/>
  <c r="P437" i="2" s="1"/>
  <c r="N436" i="2"/>
  <c r="K436" i="2"/>
  <c r="B436" i="2"/>
  <c r="P436" i="2" s="1"/>
  <c r="N435" i="2"/>
  <c r="K435" i="2"/>
  <c r="B435" i="2"/>
  <c r="P435" i="2" s="1"/>
  <c r="N434" i="2"/>
  <c r="K434" i="2"/>
  <c r="B434" i="2"/>
  <c r="P434" i="2" s="1"/>
  <c r="N433" i="2"/>
  <c r="K433" i="2"/>
  <c r="B433" i="2"/>
  <c r="P433" i="2" s="1"/>
  <c r="N432" i="2"/>
  <c r="K432" i="2"/>
  <c r="B432" i="2"/>
  <c r="P432" i="2" s="1"/>
  <c r="N431" i="2"/>
  <c r="K431" i="2"/>
  <c r="B431" i="2"/>
  <c r="P431" i="2" s="1"/>
  <c r="P430" i="2"/>
  <c r="N430" i="2"/>
  <c r="K430" i="2"/>
  <c r="B430" i="2"/>
  <c r="N429" i="2"/>
  <c r="K429" i="2"/>
  <c r="B429" i="2"/>
  <c r="P429" i="2" s="1"/>
  <c r="N428" i="2"/>
  <c r="K428" i="2"/>
  <c r="B428" i="2"/>
  <c r="P428" i="2" s="1"/>
  <c r="N427" i="2"/>
  <c r="K427" i="2"/>
  <c r="B427" i="2"/>
  <c r="P427" i="2" s="1"/>
  <c r="N426" i="2"/>
  <c r="K426" i="2"/>
  <c r="B426" i="2"/>
  <c r="P426" i="2" s="1"/>
  <c r="N425" i="2"/>
  <c r="K425" i="2"/>
  <c r="B425" i="2"/>
  <c r="P425" i="2" s="1"/>
  <c r="N424" i="2"/>
  <c r="K424" i="2"/>
  <c r="B424" i="2"/>
  <c r="P424" i="2" s="1"/>
  <c r="N423" i="2"/>
  <c r="K423" i="2"/>
  <c r="B423" i="2"/>
  <c r="P423" i="2" s="1"/>
  <c r="N422" i="2"/>
  <c r="K422" i="2"/>
  <c r="B422" i="2"/>
  <c r="P422" i="2" s="1"/>
  <c r="N421" i="2"/>
  <c r="K421" i="2"/>
  <c r="B421" i="2"/>
  <c r="P421" i="2" s="1"/>
  <c r="N420" i="2"/>
  <c r="K420" i="2"/>
  <c r="B420" i="2"/>
  <c r="P420" i="2" s="1"/>
  <c r="N419" i="2"/>
  <c r="K419" i="2"/>
  <c r="B419" i="2"/>
  <c r="P419" i="2" s="1"/>
  <c r="N418" i="2"/>
  <c r="K418" i="2"/>
  <c r="B418" i="2"/>
  <c r="P418" i="2" s="1"/>
  <c r="N417" i="2"/>
  <c r="K417" i="2"/>
  <c r="B417" i="2"/>
  <c r="P417" i="2" s="1"/>
  <c r="N416" i="2"/>
  <c r="K416" i="2"/>
  <c r="B416" i="2"/>
  <c r="P416" i="2" s="1"/>
  <c r="N415" i="2"/>
  <c r="K415" i="2"/>
  <c r="B415" i="2"/>
  <c r="P415" i="2" s="1"/>
  <c r="N414" i="2"/>
  <c r="K414" i="2"/>
  <c r="B414" i="2"/>
  <c r="P414" i="2" s="1"/>
  <c r="N413" i="2"/>
  <c r="K413" i="2"/>
  <c r="B413" i="2"/>
  <c r="P413" i="2" s="1"/>
  <c r="N412" i="2"/>
  <c r="K412" i="2"/>
  <c r="B412" i="2"/>
  <c r="P412" i="2" s="1"/>
  <c r="N411" i="2"/>
  <c r="K411" i="2"/>
  <c r="B411" i="2"/>
  <c r="P411" i="2" s="1"/>
  <c r="N410" i="2"/>
  <c r="K410" i="2"/>
  <c r="B410" i="2"/>
  <c r="P410" i="2" s="1"/>
  <c r="N409" i="2"/>
  <c r="K409" i="2"/>
  <c r="B409" i="2"/>
  <c r="P409" i="2" s="1"/>
  <c r="N408" i="2"/>
  <c r="K408" i="2"/>
  <c r="B408" i="2"/>
  <c r="P408" i="2" s="1"/>
  <c r="N407" i="2"/>
  <c r="K407" i="2"/>
  <c r="B407" i="2"/>
  <c r="P407" i="2" s="1"/>
  <c r="N406" i="2"/>
  <c r="K406" i="2"/>
  <c r="B406" i="2"/>
  <c r="P406" i="2" s="1"/>
  <c r="N405" i="2"/>
  <c r="K405" i="2"/>
  <c r="B405" i="2"/>
  <c r="P405" i="2" s="1"/>
  <c r="N404" i="2"/>
  <c r="K404" i="2"/>
  <c r="B404" i="2"/>
  <c r="P404" i="2" s="1"/>
  <c r="N403" i="2"/>
  <c r="K403" i="2"/>
  <c r="B403" i="2"/>
  <c r="P403" i="2" s="1"/>
  <c r="N402" i="2"/>
  <c r="K402" i="2"/>
  <c r="B402" i="2"/>
  <c r="P402" i="2" s="1"/>
  <c r="N401" i="2"/>
  <c r="K401" i="2"/>
  <c r="B401" i="2"/>
  <c r="P401" i="2" s="1"/>
  <c r="N400" i="2"/>
  <c r="K400" i="2"/>
  <c r="B400" i="2"/>
  <c r="P400" i="2" s="1"/>
  <c r="N399" i="2"/>
  <c r="K399" i="2"/>
  <c r="B399" i="2"/>
  <c r="P399" i="2" s="1"/>
  <c r="N398" i="2"/>
  <c r="K398" i="2"/>
  <c r="B398" i="2"/>
  <c r="P398" i="2" s="1"/>
  <c r="N397" i="2"/>
  <c r="K397" i="2"/>
  <c r="B397" i="2"/>
  <c r="P397" i="2" s="1"/>
  <c r="N396" i="2"/>
  <c r="K396" i="2"/>
  <c r="B396" i="2"/>
  <c r="P396" i="2" s="1"/>
  <c r="N395" i="2"/>
  <c r="K395" i="2"/>
  <c r="B395" i="2"/>
  <c r="P395" i="2" s="1"/>
  <c r="N394" i="2"/>
  <c r="K394" i="2"/>
  <c r="B394" i="2"/>
  <c r="P394" i="2" s="1"/>
  <c r="N393" i="2"/>
  <c r="K393" i="2"/>
  <c r="B393" i="2"/>
  <c r="P393" i="2" s="1"/>
  <c r="N392" i="2"/>
  <c r="K392" i="2"/>
  <c r="B392" i="2"/>
  <c r="P392" i="2" s="1"/>
  <c r="N391" i="2"/>
  <c r="K391" i="2"/>
  <c r="B391" i="2"/>
  <c r="P391" i="2" s="1"/>
  <c r="N390" i="2"/>
  <c r="K390" i="2"/>
  <c r="B390" i="2"/>
  <c r="P390" i="2" s="1"/>
  <c r="N389" i="2"/>
  <c r="K389" i="2"/>
  <c r="B389" i="2"/>
  <c r="P389" i="2" s="1"/>
  <c r="N388" i="2"/>
  <c r="K388" i="2"/>
  <c r="B388" i="2"/>
  <c r="P388" i="2" s="1"/>
  <c r="N387" i="2"/>
  <c r="K387" i="2"/>
  <c r="B387" i="2"/>
  <c r="P387" i="2" s="1"/>
  <c r="N386" i="2"/>
  <c r="K386" i="2"/>
  <c r="B386" i="2"/>
  <c r="P386" i="2" s="1"/>
  <c r="N385" i="2"/>
  <c r="K385" i="2"/>
  <c r="B385" i="2"/>
  <c r="P385" i="2" s="1"/>
  <c r="N384" i="2"/>
  <c r="K384" i="2"/>
  <c r="B384" i="2"/>
  <c r="P384" i="2" s="1"/>
  <c r="N383" i="2"/>
  <c r="K383" i="2"/>
  <c r="B383" i="2"/>
  <c r="P383" i="2" s="1"/>
  <c r="N382" i="2"/>
  <c r="K382" i="2"/>
  <c r="B382" i="2"/>
  <c r="P382" i="2" s="1"/>
  <c r="N381" i="2"/>
  <c r="K381" i="2"/>
  <c r="B381" i="2"/>
  <c r="P381" i="2" s="1"/>
  <c r="N380" i="2"/>
  <c r="K380" i="2"/>
  <c r="B380" i="2"/>
  <c r="P380" i="2" s="1"/>
  <c r="N379" i="2"/>
  <c r="K379" i="2"/>
  <c r="B379" i="2"/>
  <c r="P379" i="2" s="1"/>
  <c r="N378" i="2"/>
  <c r="K378" i="2"/>
  <c r="B378" i="2"/>
  <c r="P378" i="2" s="1"/>
  <c r="N377" i="2"/>
  <c r="K377" i="2"/>
  <c r="B377" i="2"/>
  <c r="P377" i="2" s="1"/>
  <c r="N376" i="2"/>
  <c r="K376" i="2"/>
  <c r="B376" i="2"/>
  <c r="P376" i="2" s="1"/>
  <c r="N375" i="2"/>
  <c r="K375" i="2"/>
  <c r="B375" i="2"/>
  <c r="P375" i="2" s="1"/>
  <c r="P374" i="2"/>
  <c r="N374" i="2"/>
  <c r="K374" i="2"/>
  <c r="B374" i="2"/>
  <c r="N373" i="2"/>
  <c r="K373" i="2"/>
  <c r="B373" i="2"/>
  <c r="P373" i="2" s="1"/>
  <c r="N372" i="2"/>
  <c r="K372" i="2"/>
  <c r="B372" i="2"/>
  <c r="P372" i="2" s="1"/>
  <c r="N371" i="2"/>
  <c r="K371" i="2"/>
  <c r="B371" i="2"/>
  <c r="P371" i="2" s="1"/>
  <c r="N370" i="2"/>
  <c r="K370" i="2"/>
  <c r="B370" i="2"/>
  <c r="P370" i="2" s="1"/>
  <c r="N369" i="2"/>
  <c r="K369" i="2"/>
  <c r="B369" i="2"/>
  <c r="P369" i="2" s="1"/>
  <c r="N368" i="2"/>
  <c r="K368" i="2"/>
  <c r="B368" i="2"/>
  <c r="P368" i="2" s="1"/>
  <c r="N367" i="2"/>
  <c r="K367" i="2"/>
  <c r="B367" i="2"/>
  <c r="P367" i="2" s="1"/>
  <c r="N366" i="2"/>
  <c r="K366" i="2"/>
  <c r="B366" i="2"/>
  <c r="P366" i="2" s="1"/>
  <c r="N365" i="2"/>
  <c r="K365" i="2"/>
  <c r="B365" i="2"/>
  <c r="P365" i="2" s="1"/>
  <c r="N364" i="2"/>
  <c r="K364" i="2"/>
  <c r="B364" i="2"/>
  <c r="P364" i="2" s="1"/>
  <c r="N363" i="2"/>
  <c r="K363" i="2"/>
  <c r="B363" i="2"/>
  <c r="P363" i="2" s="1"/>
  <c r="N362" i="2"/>
  <c r="K362" i="2"/>
  <c r="B362" i="2"/>
  <c r="P362" i="2" s="1"/>
  <c r="N361" i="2"/>
  <c r="K361" i="2"/>
  <c r="B361" i="2"/>
  <c r="P361" i="2" s="1"/>
  <c r="N360" i="2"/>
  <c r="K360" i="2"/>
  <c r="B360" i="2"/>
  <c r="P360" i="2" s="1"/>
  <c r="N359" i="2"/>
  <c r="K359" i="2"/>
  <c r="B359" i="2"/>
  <c r="P359" i="2" s="1"/>
  <c r="N358" i="2"/>
  <c r="K358" i="2"/>
  <c r="B358" i="2"/>
  <c r="P358" i="2" s="1"/>
  <c r="N357" i="2"/>
  <c r="K357" i="2"/>
  <c r="B357" i="2"/>
  <c r="P357" i="2" s="1"/>
  <c r="N356" i="2"/>
  <c r="K356" i="2"/>
  <c r="B356" i="2"/>
  <c r="P356" i="2" s="1"/>
  <c r="N355" i="2"/>
  <c r="K355" i="2"/>
  <c r="B355" i="2"/>
  <c r="P355" i="2" s="1"/>
  <c r="N354" i="2"/>
  <c r="K354" i="2"/>
  <c r="B354" i="2"/>
  <c r="P354" i="2" s="1"/>
  <c r="N353" i="2"/>
  <c r="K353" i="2"/>
  <c r="B353" i="2"/>
  <c r="P353" i="2" s="1"/>
  <c r="N352" i="2"/>
  <c r="K352" i="2"/>
  <c r="B352" i="2"/>
  <c r="P352" i="2" s="1"/>
  <c r="N351" i="2"/>
  <c r="K351" i="2"/>
  <c r="B351" i="2"/>
  <c r="P351" i="2" s="1"/>
  <c r="N350" i="2"/>
  <c r="K350" i="2"/>
  <c r="B350" i="2"/>
  <c r="P350" i="2" s="1"/>
  <c r="N349" i="2"/>
  <c r="K349" i="2"/>
  <c r="B349" i="2"/>
  <c r="P349" i="2" s="1"/>
  <c r="N348" i="2"/>
  <c r="K348" i="2"/>
  <c r="B348" i="2"/>
  <c r="P348" i="2" s="1"/>
  <c r="N347" i="2"/>
  <c r="K347" i="2"/>
  <c r="B347" i="2"/>
  <c r="P347" i="2" s="1"/>
  <c r="N346" i="2"/>
  <c r="K346" i="2"/>
  <c r="B346" i="2"/>
  <c r="P346" i="2" s="1"/>
  <c r="N345" i="2"/>
  <c r="K345" i="2"/>
  <c r="B345" i="2"/>
  <c r="P345" i="2" s="1"/>
  <c r="N344" i="2"/>
  <c r="K344" i="2"/>
  <c r="B344" i="2"/>
  <c r="P344" i="2" s="1"/>
  <c r="N343" i="2"/>
  <c r="K343" i="2"/>
  <c r="B343" i="2"/>
  <c r="P343" i="2" s="1"/>
  <c r="N342" i="2"/>
  <c r="K342" i="2"/>
  <c r="B342" i="2"/>
  <c r="P342" i="2" s="1"/>
  <c r="N341" i="2"/>
  <c r="K341" i="2"/>
  <c r="B341" i="2"/>
  <c r="P341" i="2" s="1"/>
  <c r="N340" i="2"/>
  <c r="K340" i="2"/>
  <c r="B340" i="2"/>
  <c r="P340" i="2" s="1"/>
  <c r="N339" i="2"/>
  <c r="K339" i="2"/>
  <c r="B339" i="2"/>
  <c r="P339" i="2" s="1"/>
  <c r="P338" i="2"/>
  <c r="N338" i="2"/>
  <c r="K338" i="2"/>
  <c r="B338" i="2"/>
  <c r="N337" i="2"/>
  <c r="K337" i="2"/>
  <c r="B337" i="2"/>
  <c r="P337" i="2" s="1"/>
  <c r="N336" i="2"/>
  <c r="K336" i="2"/>
  <c r="B336" i="2"/>
  <c r="P336" i="2" s="1"/>
  <c r="N335" i="2"/>
  <c r="K335" i="2"/>
  <c r="B335" i="2"/>
  <c r="P335" i="2" s="1"/>
  <c r="N334" i="2"/>
  <c r="K334" i="2"/>
  <c r="B334" i="2"/>
  <c r="P334" i="2" s="1"/>
  <c r="N333" i="2"/>
  <c r="K333" i="2"/>
  <c r="B333" i="2"/>
  <c r="P333" i="2" s="1"/>
  <c r="N332" i="2"/>
  <c r="K332" i="2"/>
  <c r="B332" i="2"/>
  <c r="P332" i="2" s="1"/>
  <c r="N331" i="2"/>
  <c r="K331" i="2"/>
  <c r="B331" i="2"/>
  <c r="P331" i="2" s="1"/>
  <c r="N330" i="2"/>
  <c r="K330" i="2"/>
  <c r="B330" i="2"/>
  <c r="P330" i="2" s="1"/>
  <c r="N329" i="2"/>
  <c r="K329" i="2"/>
  <c r="B329" i="2"/>
  <c r="P329" i="2" s="1"/>
  <c r="N328" i="2"/>
  <c r="K328" i="2"/>
  <c r="B328" i="2"/>
  <c r="P328" i="2" s="1"/>
  <c r="N327" i="2"/>
  <c r="K327" i="2"/>
  <c r="B327" i="2"/>
  <c r="P327" i="2" s="1"/>
  <c r="N326" i="2"/>
  <c r="K326" i="2"/>
  <c r="B326" i="2"/>
  <c r="P326" i="2" s="1"/>
  <c r="N325" i="2"/>
  <c r="K325" i="2"/>
  <c r="B325" i="2"/>
  <c r="P325" i="2" s="1"/>
  <c r="N324" i="2"/>
  <c r="K324" i="2"/>
  <c r="B324" i="2"/>
  <c r="P324" i="2" s="1"/>
  <c r="N323" i="2"/>
  <c r="K323" i="2"/>
  <c r="B323" i="2"/>
  <c r="P323" i="2" s="1"/>
  <c r="N322" i="2"/>
  <c r="K322" i="2"/>
  <c r="B322" i="2"/>
  <c r="P322" i="2" s="1"/>
  <c r="N321" i="2"/>
  <c r="K321" i="2"/>
  <c r="B321" i="2"/>
  <c r="P321" i="2" s="1"/>
  <c r="N320" i="2"/>
  <c r="K320" i="2"/>
  <c r="B320" i="2"/>
  <c r="P320" i="2" s="1"/>
  <c r="N319" i="2"/>
  <c r="K319" i="2"/>
  <c r="B319" i="2"/>
  <c r="P319" i="2" s="1"/>
  <c r="N318" i="2"/>
  <c r="K318" i="2"/>
  <c r="B318" i="2"/>
  <c r="P318" i="2" s="1"/>
  <c r="N317" i="2"/>
  <c r="K317" i="2"/>
  <c r="B317" i="2"/>
  <c r="P317" i="2" s="1"/>
  <c r="N316" i="2"/>
  <c r="K316" i="2"/>
  <c r="B316" i="2"/>
  <c r="P316" i="2" s="1"/>
  <c r="N315" i="2"/>
  <c r="K315" i="2"/>
  <c r="B315" i="2"/>
  <c r="P315" i="2" s="1"/>
  <c r="N314" i="2"/>
  <c r="K314" i="2"/>
  <c r="B314" i="2"/>
  <c r="P314" i="2" s="1"/>
  <c r="N313" i="2"/>
  <c r="K313" i="2"/>
  <c r="B313" i="2"/>
  <c r="P313" i="2" s="1"/>
  <c r="N312" i="2"/>
  <c r="K312" i="2"/>
  <c r="B312" i="2"/>
  <c r="P312" i="2" s="1"/>
  <c r="N311" i="2"/>
  <c r="K311" i="2"/>
  <c r="B311" i="2"/>
  <c r="P311" i="2" s="1"/>
  <c r="N310" i="2"/>
  <c r="K310" i="2"/>
  <c r="B310" i="2"/>
  <c r="P310" i="2" s="1"/>
  <c r="N309" i="2"/>
  <c r="K309" i="2"/>
  <c r="B309" i="2"/>
  <c r="P309" i="2" s="1"/>
  <c r="N308" i="2"/>
  <c r="K308" i="2"/>
  <c r="B308" i="2"/>
  <c r="P308" i="2" s="1"/>
  <c r="N307" i="2"/>
  <c r="K307" i="2"/>
  <c r="B307" i="2"/>
  <c r="P307" i="2" s="1"/>
  <c r="N306" i="2"/>
  <c r="K306" i="2"/>
  <c r="B306" i="2"/>
  <c r="P306" i="2" s="1"/>
  <c r="N305" i="2"/>
  <c r="K305" i="2"/>
  <c r="B305" i="2"/>
  <c r="P305" i="2" s="1"/>
  <c r="N304" i="2"/>
  <c r="K304" i="2"/>
  <c r="B304" i="2"/>
  <c r="P304" i="2" s="1"/>
  <c r="N303" i="2"/>
  <c r="K303" i="2"/>
  <c r="B303" i="2"/>
  <c r="P303" i="2" s="1"/>
  <c r="N302" i="2"/>
  <c r="K302" i="2"/>
  <c r="B302" i="2"/>
  <c r="P302" i="2" s="1"/>
  <c r="N301" i="2"/>
  <c r="K301" i="2"/>
  <c r="B301" i="2"/>
  <c r="P301" i="2" s="1"/>
  <c r="N300" i="2"/>
  <c r="K300" i="2"/>
  <c r="B300" i="2"/>
  <c r="P300" i="2" s="1"/>
  <c r="N299" i="2"/>
  <c r="K299" i="2"/>
  <c r="B299" i="2"/>
  <c r="P299" i="2" s="1"/>
  <c r="N298" i="2"/>
  <c r="K298" i="2"/>
  <c r="B298" i="2"/>
  <c r="P298" i="2" s="1"/>
  <c r="N297" i="2"/>
  <c r="K297" i="2"/>
  <c r="B297" i="2"/>
  <c r="P297" i="2" s="1"/>
  <c r="N296" i="2"/>
  <c r="K296" i="2"/>
  <c r="B296" i="2"/>
  <c r="P296" i="2" s="1"/>
  <c r="N295" i="2"/>
  <c r="K295" i="2"/>
  <c r="B295" i="2"/>
  <c r="P295" i="2" s="1"/>
  <c r="N294" i="2"/>
  <c r="K294" i="2"/>
  <c r="B294" i="2"/>
  <c r="P294" i="2" s="1"/>
  <c r="N293" i="2"/>
  <c r="K293" i="2"/>
  <c r="B293" i="2"/>
  <c r="P293" i="2" s="1"/>
  <c r="N292" i="2"/>
  <c r="K292" i="2"/>
  <c r="B292" i="2"/>
  <c r="P292" i="2" s="1"/>
  <c r="N291" i="2"/>
  <c r="K291" i="2"/>
  <c r="B291" i="2"/>
  <c r="P291" i="2" s="1"/>
  <c r="N290" i="2"/>
  <c r="K290" i="2"/>
  <c r="B290" i="2"/>
  <c r="P290" i="2" s="1"/>
  <c r="N289" i="2"/>
  <c r="K289" i="2"/>
  <c r="B289" i="2"/>
  <c r="P289" i="2" s="1"/>
  <c r="N288" i="2"/>
  <c r="K288" i="2"/>
  <c r="B288" i="2"/>
  <c r="P288" i="2" s="1"/>
  <c r="N287" i="2"/>
  <c r="K287" i="2"/>
  <c r="B287" i="2"/>
  <c r="P287" i="2" s="1"/>
  <c r="N286" i="2"/>
  <c r="K286" i="2"/>
  <c r="B286" i="2"/>
  <c r="P286" i="2" s="1"/>
  <c r="N285" i="2"/>
  <c r="K285" i="2"/>
  <c r="B285" i="2"/>
  <c r="P285" i="2" s="1"/>
  <c r="N284" i="2"/>
  <c r="K284" i="2"/>
  <c r="B284" i="2"/>
  <c r="P284" i="2" s="1"/>
  <c r="N283" i="2"/>
  <c r="K283" i="2"/>
  <c r="B283" i="2"/>
  <c r="P283" i="2" s="1"/>
  <c r="N282" i="2"/>
  <c r="K282" i="2"/>
  <c r="B282" i="2"/>
  <c r="P282" i="2" s="1"/>
  <c r="N281" i="2"/>
  <c r="K281" i="2"/>
  <c r="B281" i="2"/>
  <c r="P281" i="2" s="1"/>
  <c r="N280" i="2"/>
  <c r="K280" i="2"/>
  <c r="B280" i="2"/>
  <c r="P280" i="2" s="1"/>
  <c r="N279" i="2"/>
  <c r="K279" i="2"/>
  <c r="B279" i="2"/>
  <c r="P279" i="2" s="1"/>
  <c r="N278" i="2"/>
  <c r="K278" i="2"/>
  <c r="B278" i="2"/>
  <c r="P278" i="2" s="1"/>
  <c r="N277" i="2"/>
  <c r="K277" i="2"/>
  <c r="B277" i="2"/>
  <c r="P277" i="2" s="1"/>
  <c r="N276" i="2"/>
  <c r="K276" i="2"/>
  <c r="B276" i="2"/>
  <c r="P276" i="2" s="1"/>
  <c r="N275" i="2"/>
  <c r="K275" i="2"/>
  <c r="B275" i="2"/>
  <c r="P275" i="2" s="1"/>
  <c r="N274" i="2"/>
  <c r="K274" i="2"/>
  <c r="B274" i="2"/>
  <c r="P274" i="2" s="1"/>
  <c r="N273" i="2"/>
  <c r="K273" i="2"/>
  <c r="B273" i="2"/>
  <c r="P273" i="2" s="1"/>
  <c r="N272" i="2"/>
  <c r="K272" i="2"/>
  <c r="B272" i="2"/>
  <c r="P272" i="2" s="1"/>
  <c r="N271" i="2"/>
  <c r="K271" i="2"/>
  <c r="B271" i="2"/>
  <c r="P271" i="2" s="1"/>
  <c r="N270" i="2"/>
  <c r="K270" i="2"/>
  <c r="B270" i="2"/>
  <c r="P270" i="2" s="1"/>
  <c r="N269" i="2"/>
  <c r="K269" i="2"/>
  <c r="B269" i="2"/>
  <c r="P269" i="2" s="1"/>
  <c r="N268" i="2"/>
  <c r="K268" i="2"/>
  <c r="B268" i="2"/>
  <c r="P268" i="2" s="1"/>
  <c r="N267" i="2"/>
  <c r="K267" i="2"/>
  <c r="B267" i="2"/>
  <c r="P267" i="2" s="1"/>
  <c r="N266" i="2"/>
  <c r="K266" i="2"/>
  <c r="B266" i="2"/>
  <c r="P266" i="2" s="1"/>
  <c r="N265" i="2"/>
  <c r="K265" i="2"/>
  <c r="B265" i="2"/>
  <c r="P265" i="2" s="1"/>
  <c r="N264" i="2"/>
  <c r="K264" i="2"/>
  <c r="B264" i="2"/>
  <c r="P264" i="2" s="1"/>
  <c r="N263" i="2"/>
  <c r="K263" i="2"/>
  <c r="B263" i="2"/>
  <c r="P263" i="2" s="1"/>
  <c r="N262" i="2"/>
  <c r="K262" i="2"/>
  <c r="B262" i="2"/>
  <c r="P262" i="2" s="1"/>
  <c r="N261" i="2"/>
  <c r="K261" i="2"/>
  <c r="B261" i="2"/>
  <c r="P261" i="2" s="1"/>
  <c r="N260" i="2"/>
  <c r="K260" i="2"/>
  <c r="B260" i="2"/>
  <c r="P260" i="2" s="1"/>
  <c r="N259" i="2"/>
  <c r="K259" i="2"/>
  <c r="B259" i="2"/>
  <c r="P259" i="2" s="1"/>
  <c r="N258" i="2"/>
  <c r="K258" i="2"/>
  <c r="B258" i="2"/>
  <c r="P258" i="2" s="1"/>
  <c r="N257" i="2"/>
  <c r="K257" i="2"/>
  <c r="B257" i="2"/>
  <c r="P257" i="2" s="1"/>
  <c r="N256" i="2"/>
  <c r="K256" i="2"/>
  <c r="B256" i="2"/>
  <c r="P256" i="2" s="1"/>
  <c r="N255" i="2"/>
  <c r="K255" i="2"/>
  <c r="B255" i="2"/>
  <c r="P255" i="2" s="1"/>
  <c r="N254" i="2"/>
  <c r="K254" i="2"/>
  <c r="B254" i="2"/>
  <c r="P254" i="2" s="1"/>
  <c r="N253" i="2"/>
  <c r="K253" i="2"/>
  <c r="B253" i="2"/>
  <c r="P253" i="2" s="1"/>
  <c r="N252" i="2"/>
  <c r="K252" i="2"/>
  <c r="B252" i="2"/>
  <c r="P252" i="2" s="1"/>
  <c r="N251" i="2"/>
  <c r="K251" i="2"/>
  <c r="B251" i="2"/>
  <c r="P251" i="2" s="1"/>
  <c r="N250" i="2"/>
  <c r="K250" i="2"/>
  <c r="B250" i="2"/>
  <c r="P250" i="2" s="1"/>
  <c r="N249" i="2"/>
  <c r="K249" i="2"/>
  <c r="B249" i="2"/>
  <c r="P249" i="2" s="1"/>
  <c r="N248" i="2"/>
  <c r="K248" i="2"/>
  <c r="B248" i="2"/>
  <c r="P248" i="2" s="1"/>
  <c r="N247" i="2"/>
  <c r="K247" i="2"/>
  <c r="B247" i="2"/>
  <c r="P247" i="2" s="1"/>
  <c r="N246" i="2"/>
  <c r="K246" i="2"/>
  <c r="B246" i="2"/>
  <c r="P246" i="2" s="1"/>
  <c r="N245" i="2"/>
  <c r="K245" i="2"/>
  <c r="B245" i="2"/>
  <c r="P245" i="2" s="1"/>
  <c r="N244" i="2"/>
  <c r="K244" i="2"/>
  <c r="B244" i="2"/>
  <c r="P244" i="2" s="1"/>
  <c r="N243" i="2"/>
  <c r="K243" i="2"/>
  <c r="B243" i="2"/>
  <c r="P243" i="2" s="1"/>
  <c r="N242" i="2"/>
  <c r="K242" i="2"/>
  <c r="B242" i="2"/>
  <c r="P242" i="2" s="1"/>
  <c r="N241" i="2"/>
  <c r="K241" i="2"/>
  <c r="B241" i="2"/>
  <c r="P241" i="2" s="1"/>
  <c r="N240" i="2"/>
  <c r="K240" i="2"/>
  <c r="B240" i="2"/>
  <c r="P240" i="2" s="1"/>
  <c r="N239" i="2"/>
  <c r="K239" i="2"/>
  <c r="B239" i="2"/>
  <c r="P239" i="2" s="1"/>
  <c r="N238" i="2"/>
  <c r="K238" i="2"/>
  <c r="B238" i="2"/>
  <c r="P238" i="2" s="1"/>
  <c r="N237" i="2"/>
  <c r="K237" i="2"/>
  <c r="B237" i="2"/>
  <c r="P237" i="2" s="1"/>
  <c r="N236" i="2"/>
  <c r="K236" i="2"/>
  <c r="B236" i="2"/>
  <c r="P236" i="2" s="1"/>
  <c r="N235" i="2"/>
  <c r="K235" i="2"/>
  <c r="B235" i="2"/>
  <c r="P235" i="2" s="1"/>
  <c r="N234" i="2"/>
  <c r="K234" i="2"/>
  <c r="B234" i="2"/>
  <c r="P234" i="2" s="1"/>
  <c r="N233" i="2"/>
  <c r="K233" i="2"/>
  <c r="B233" i="2"/>
  <c r="P233" i="2" s="1"/>
  <c r="N232" i="2"/>
  <c r="K232" i="2"/>
  <c r="B232" i="2"/>
  <c r="P232" i="2" s="1"/>
  <c r="N231" i="2"/>
  <c r="K231" i="2"/>
  <c r="B231" i="2"/>
  <c r="P231" i="2" s="1"/>
  <c r="P230" i="2"/>
  <c r="N230" i="2"/>
  <c r="K230" i="2"/>
  <c r="B230" i="2"/>
  <c r="N229" i="2"/>
  <c r="K229" i="2"/>
  <c r="B229" i="2"/>
  <c r="P229" i="2" s="1"/>
  <c r="N228" i="2"/>
  <c r="K228" i="2"/>
  <c r="B228" i="2"/>
  <c r="P228" i="2" s="1"/>
  <c r="N227" i="2"/>
  <c r="K227" i="2"/>
  <c r="B227" i="2"/>
  <c r="P227" i="2" s="1"/>
  <c r="N226" i="2"/>
  <c r="K226" i="2"/>
  <c r="B226" i="2"/>
  <c r="P226" i="2" s="1"/>
  <c r="N225" i="2"/>
  <c r="K225" i="2"/>
  <c r="B225" i="2"/>
  <c r="P225" i="2" s="1"/>
  <c r="N224" i="2"/>
  <c r="K224" i="2"/>
  <c r="B224" i="2"/>
  <c r="P224" i="2" s="1"/>
  <c r="N223" i="2"/>
  <c r="K223" i="2"/>
  <c r="B223" i="2"/>
  <c r="P223" i="2" s="1"/>
  <c r="N222" i="2"/>
  <c r="K222" i="2"/>
  <c r="B222" i="2"/>
  <c r="P222" i="2" s="1"/>
  <c r="N221" i="2"/>
  <c r="K221" i="2"/>
  <c r="B221" i="2"/>
  <c r="P221" i="2" s="1"/>
  <c r="N220" i="2"/>
  <c r="K220" i="2"/>
  <c r="B220" i="2"/>
  <c r="P220" i="2" s="1"/>
  <c r="N219" i="2"/>
  <c r="K219" i="2"/>
  <c r="B219" i="2"/>
  <c r="P219" i="2" s="1"/>
  <c r="N218" i="2"/>
  <c r="K218" i="2"/>
  <c r="B218" i="2"/>
  <c r="P218" i="2" s="1"/>
  <c r="N217" i="2"/>
  <c r="K217" i="2"/>
  <c r="B217" i="2"/>
  <c r="P217" i="2" s="1"/>
  <c r="N216" i="2"/>
  <c r="K216" i="2"/>
  <c r="B216" i="2"/>
  <c r="P216" i="2" s="1"/>
  <c r="N215" i="2"/>
  <c r="K215" i="2"/>
  <c r="B215" i="2"/>
  <c r="P215" i="2" s="1"/>
  <c r="N214" i="2"/>
  <c r="K214" i="2"/>
  <c r="B214" i="2"/>
  <c r="P214" i="2" s="1"/>
  <c r="N213" i="2"/>
  <c r="K213" i="2"/>
  <c r="B213" i="2"/>
  <c r="P213" i="2" s="1"/>
  <c r="P212" i="2"/>
  <c r="N212" i="2"/>
  <c r="K212" i="2"/>
  <c r="B212" i="2"/>
  <c r="N211" i="2"/>
  <c r="K211" i="2"/>
  <c r="B211" i="2"/>
  <c r="P211" i="2" s="1"/>
  <c r="N210" i="2"/>
  <c r="K210" i="2"/>
  <c r="B210" i="2"/>
  <c r="P210" i="2" s="1"/>
  <c r="N209" i="2"/>
  <c r="K209" i="2"/>
  <c r="B209" i="2"/>
  <c r="P209" i="2" s="1"/>
  <c r="N208" i="2"/>
  <c r="K208" i="2"/>
  <c r="B208" i="2"/>
  <c r="P208" i="2" s="1"/>
  <c r="N207" i="2"/>
  <c r="K207" i="2"/>
  <c r="B207" i="2"/>
  <c r="P207" i="2" s="1"/>
  <c r="N206" i="2"/>
  <c r="K206" i="2"/>
  <c r="B206" i="2"/>
  <c r="P206" i="2" s="1"/>
  <c r="N205" i="2"/>
  <c r="K205" i="2"/>
  <c r="B205" i="2"/>
  <c r="P205" i="2" s="1"/>
  <c r="N204" i="2"/>
  <c r="K204" i="2"/>
  <c r="B204" i="2"/>
  <c r="P204" i="2" s="1"/>
  <c r="N203" i="2"/>
  <c r="K203" i="2"/>
  <c r="B203" i="2"/>
  <c r="P203" i="2" s="1"/>
  <c r="N202" i="2"/>
  <c r="K202" i="2"/>
  <c r="B202" i="2"/>
  <c r="P202" i="2" s="1"/>
  <c r="N201" i="2"/>
  <c r="K201" i="2"/>
  <c r="B201" i="2"/>
  <c r="P201" i="2" s="1"/>
  <c r="N200" i="2"/>
  <c r="K200" i="2"/>
  <c r="B200" i="2"/>
  <c r="P200" i="2" s="1"/>
  <c r="N199" i="2"/>
  <c r="K199" i="2"/>
  <c r="B199" i="2"/>
  <c r="P199" i="2" s="1"/>
  <c r="N198" i="2"/>
  <c r="K198" i="2"/>
  <c r="B198" i="2"/>
  <c r="P198" i="2" s="1"/>
  <c r="N197" i="2"/>
  <c r="K197" i="2"/>
  <c r="B197" i="2"/>
  <c r="P197" i="2" s="1"/>
  <c r="N196" i="2"/>
  <c r="K196" i="2"/>
  <c r="B196" i="2"/>
  <c r="P196" i="2" s="1"/>
  <c r="N195" i="2"/>
  <c r="K195" i="2"/>
  <c r="B195" i="2"/>
  <c r="P195" i="2" s="1"/>
  <c r="N194" i="2"/>
  <c r="K194" i="2"/>
  <c r="B194" i="2"/>
  <c r="P194" i="2" s="1"/>
  <c r="N193" i="2"/>
  <c r="K193" i="2"/>
  <c r="B193" i="2"/>
  <c r="P193" i="2" s="1"/>
  <c r="N192" i="2"/>
  <c r="K192" i="2"/>
  <c r="B192" i="2"/>
  <c r="P192" i="2" s="1"/>
  <c r="N191" i="2"/>
  <c r="K191" i="2"/>
  <c r="B191" i="2"/>
  <c r="P191" i="2" s="1"/>
  <c r="N190" i="2"/>
  <c r="K190" i="2"/>
  <c r="B190" i="2"/>
  <c r="P190" i="2" s="1"/>
  <c r="N189" i="2"/>
  <c r="K189" i="2"/>
  <c r="B189" i="2"/>
  <c r="P189" i="2" s="1"/>
  <c r="N188" i="2"/>
  <c r="K188" i="2"/>
  <c r="B188" i="2"/>
  <c r="P188" i="2" s="1"/>
  <c r="N187" i="2"/>
  <c r="K187" i="2"/>
  <c r="B187" i="2"/>
  <c r="P187" i="2" s="1"/>
  <c r="N186" i="2"/>
  <c r="K186" i="2"/>
  <c r="B186" i="2"/>
  <c r="P186" i="2" s="1"/>
  <c r="N185" i="2"/>
  <c r="K185" i="2"/>
  <c r="B185" i="2"/>
  <c r="P185" i="2" s="1"/>
  <c r="N184" i="2"/>
  <c r="K184" i="2"/>
  <c r="B184" i="2"/>
  <c r="P184" i="2" s="1"/>
  <c r="N183" i="2"/>
  <c r="K183" i="2"/>
  <c r="B183" i="2"/>
  <c r="P183" i="2" s="1"/>
  <c r="N182" i="2"/>
  <c r="K182" i="2"/>
  <c r="B182" i="2"/>
  <c r="P182" i="2" s="1"/>
  <c r="N181" i="2"/>
  <c r="K181" i="2"/>
  <c r="B181" i="2"/>
  <c r="P181" i="2" s="1"/>
  <c r="P180" i="2"/>
  <c r="N180" i="2"/>
  <c r="K180" i="2"/>
  <c r="B180" i="2"/>
  <c r="N179" i="2"/>
  <c r="K179" i="2"/>
  <c r="B179" i="2"/>
  <c r="P179" i="2" s="1"/>
  <c r="N178" i="2"/>
  <c r="K178" i="2"/>
  <c r="B178" i="2"/>
  <c r="P178" i="2" s="1"/>
  <c r="N177" i="2"/>
  <c r="K177" i="2"/>
  <c r="B177" i="2"/>
  <c r="P177" i="2" s="1"/>
  <c r="N176" i="2"/>
  <c r="K176" i="2"/>
  <c r="B176" i="2"/>
  <c r="P176" i="2" s="1"/>
  <c r="N175" i="2"/>
  <c r="K175" i="2"/>
  <c r="B175" i="2"/>
  <c r="P175" i="2" s="1"/>
  <c r="N174" i="2"/>
  <c r="K174" i="2"/>
  <c r="B174" i="2"/>
  <c r="P174" i="2" s="1"/>
  <c r="N173" i="2"/>
  <c r="K173" i="2"/>
  <c r="B173" i="2"/>
  <c r="P173" i="2" s="1"/>
  <c r="N172" i="2"/>
  <c r="K172" i="2"/>
  <c r="B172" i="2"/>
  <c r="P172" i="2" s="1"/>
  <c r="N171" i="2"/>
  <c r="K171" i="2"/>
  <c r="B171" i="2"/>
  <c r="P171" i="2" s="1"/>
  <c r="N170" i="2"/>
  <c r="K170" i="2"/>
  <c r="B170" i="2"/>
  <c r="P170" i="2" s="1"/>
  <c r="N169" i="2"/>
  <c r="K169" i="2"/>
  <c r="B169" i="2"/>
  <c r="P169" i="2" s="1"/>
  <c r="N168" i="2"/>
  <c r="K168" i="2"/>
  <c r="B168" i="2"/>
  <c r="P168" i="2" s="1"/>
  <c r="N167" i="2"/>
  <c r="K167" i="2"/>
  <c r="B167" i="2"/>
  <c r="P167" i="2" s="1"/>
  <c r="N166" i="2"/>
  <c r="K166" i="2"/>
  <c r="B166" i="2"/>
  <c r="P166" i="2" s="1"/>
  <c r="N165" i="2"/>
  <c r="K165" i="2"/>
  <c r="B165" i="2"/>
  <c r="P165" i="2" s="1"/>
  <c r="N164" i="2"/>
  <c r="K164" i="2"/>
  <c r="B164" i="2"/>
  <c r="P164" i="2" s="1"/>
  <c r="N163" i="2"/>
  <c r="K163" i="2"/>
  <c r="B163" i="2"/>
  <c r="P163" i="2" s="1"/>
  <c r="N162" i="2"/>
  <c r="K162" i="2"/>
  <c r="B162" i="2"/>
  <c r="P162" i="2" s="1"/>
  <c r="N161" i="2"/>
  <c r="K161" i="2"/>
  <c r="B161" i="2"/>
  <c r="P161" i="2" s="1"/>
  <c r="N160" i="2"/>
  <c r="K160" i="2"/>
  <c r="B160" i="2"/>
  <c r="P160" i="2" s="1"/>
  <c r="N159" i="2"/>
  <c r="K159" i="2"/>
  <c r="B159" i="2"/>
  <c r="P159" i="2" s="1"/>
  <c r="N158" i="2"/>
  <c r="K158" i="2"/>
  <c r="B158" i="2"/>
  <c r="P158" i="2" s="1"/>
  <c r="N157" i="2"/>
  <c r="K157" i="2"/>
  <c r="B157" i="2"/>
  <c r="P157" i="2" s="1"/>
  <c r="N156" i="2"/>
  <c r="K156" i="2"/>
  <c r="B156" i="2"/>
  <c r="P156" i="2" s="1"/>
  <c r="N155" i="2"/>
  <c r="K155" i="2"/>
  <c r="B155" i="2"/>
  <c r="P155" i="2" s="1"/>
  <c r="N154" i="2"/>
  <c r="K154" i="2"/>
  <c r="B154" i="2"/>
  <c r="P154" i="2" s="1"/>
  <c r="N153" i="2"/>
  <c r="K153" i="2"/>
  <c r="B153" i="2"/>
  <c r="P153" i="2" s="1"/>
  <c r="N152" i="2"/>
  <c r="K152" i="2"/>
  <c r="B152" i="2"/>
  <c r="P152" i="2" s="1"/>
  <c r="N151" i="2"/>
  <c r="K151" i="2"/>
  <c r="B151" i="2"/>
  <c r="P151" i="2" s="1"/>
  <c r="N150" i="2"/>
  <c r="K150" i="2"/>
  <c r="B150" i="2"/>
  <c r="P150" i="2" s="1"/>
  <c r="N149" i="2"/>
  <c r="K149" i="2"/>
  <c r="B149" i="2"/>
  <c r="P149" i="2" s="1"/>
  <c r="N148" i="2"/>
  <c r="K148" i="2"/>
  <c r="B148" i="2"/>
  <c r="P148" i="2" s="1"/>
  <c r="N147" i="2"/>
  <c r="K147" i="2"/>
  <c r="B147" i="2"/>
  <c r="P147" i="2" s="1"/>
  <c r="N146" i="2"/>
  <c r="K146" i="2"/>
  <c r="B146" i="2"/>
  <c r="P146" i="2" s="1"/>
  <c r="N145" i="2"/>
  <c r="K145" i="2"/>
  <c r="B145" i="2"/>
  <c r="P145" i="2" s="1"/>
  <c r="N144" i="2"/>
  <c r="K144" i="2"/>
  <c r="B144" i="2"/>
  <c r="P144" i="2" s="1"/>
  <c r="N143" i="2"/>
  <c r="K143" i="2"/>
  <c r="B143" i="2"/>
  <c r="P143" i="2" s="1"/>
  <c r="N142" i="2"/>
  <c r="K142" i="2"/>
  <c r="B142" i="2"/>
  <c r="P142" i="2" s="1"/>
  <c r="N141" i="2"/>
  <c r="K141" i="2"/>
  <c r="B141" i="2"/>
  <c r="P141" i="2" s="1"/>
  <c r="N140" i="2"/>
  <c r="K140" i="2"/>
  <c r="B140" i="2"/>
  <c r="P140" i="2" s="1"/>
  <c r="N139" i="2"/>
  <c r="K139" i="2"/>
  <c r="B139" i="2"/>
  <c r="P139" i="2" s="1"/>
  <c r="N138" i="2"/>
  <c r="K138" i="2"/>
  <c r="B138" i="2"/>
  <c r="P138" i="2" s="1"/>
  <c r="N137" i="2"/>
  <c r="K137" i="2"/>
  <c r="B137" i="2"/>
  <c r="P137" i="2" s="1"/>
  <c r="N136" i="2"/>
  <c r="K136" i="2"/>
  <c r="B136" i="2"/>
  <c r="P136" i="2" s="1"/>
  <c r="N135" i="2"/>
  <c r="K135" i="2"/>
  <c r="B135" i="2"/>
  <c r="P135" i="2" s="1"/>
  <c r="N134" i="2"/>
  <c r="K134" i="2"/>
  <c r="B134" i="2"/>
  <c r="P134" i="2" s="1"/>
  <c r="N133" i="2"/>
  <c r="K133" i="2"/>
  <c r="B133" i="2"/>
  <c r="P133" i="2" s="1"/>
  <c r="N132" i="2"/>
  <c r="K132" i="2"/>
  <c r="B132" i="2"/>
  <c r="P132" i="2" s="1"/>
  <c r="N131" i="2"/>
  <c r="K131" i="2"/>
  <c r="B131" i="2"/>
  <c r="P131" i="2" s="1"/>
  <c r="P130" i="2"/>
  <c r="N130" i="2"/>
  <c r="K130" i="2"/>
  <c r="B130" i="2"/>
  <c r="N129" i="2"/>
  <c r="K129" i="2"/>
  <c r="B129" i="2"/>
  <c r="P129" i="2" s="1"/>
  <c r="N128" i="2"/>
  <c r="K128" i="2"/>
  <c r="B128" i="2"/>
  <c r="P128" i="2" s="1"/>
  <c r="N127" i="2"/>
  <c r="K127" i="2"/>
  <c r="B127" i="2"/>
  <c r="P127" i="2" s="1"/>
  <c r="N126" i="2"/>
  <c r="K126" i="2"/>
  <c r="B126" i="2"/>
  <c r="P126" i="2" s="1"/>
  <c r="N125" i="2"/>
  <c r="K125" i="2"/>
  <c r="B125" i="2"/>
  <c r="P125" i="2" s="1"/>
  <c r="N124" i="2"/>
  <c r="K124" i="2"/>
  <c r="B124" i="2"/>
  <c r="P124" i="2" s="1"/>
  <c r="N123" i="2"/>
  <c r="K123" i="2"/>
  <c r="B123" i="2"/>
  <c r="P123" i="2" s="1"/>
  <c r="N122" i="2"/>
  <c r="K122" i="2"/>
  <c r="B122" i="2"/>
  <c r="P122" i="2" s="1"/>
  <c r="N121" i="2"/>
  <c r="K121" i="2"/>
  <c r="B121" i="2"/>
  <c r="P121" i="2" s="1"/>
  <c r="N120" i="2"/>
  <c r="K120" i="2"/>
  <c r="B120" i="2"/>
  <c r="P120" i="2" s="1"/>
  <c r="N119" i="2"/>
  <c r="K119" i="2"/>
  <c r="B119" i="2"/>
  <c r="P119" i="2" s="1"/>
  <c r="N118" i="2"/>
  <c r="K118" i="2"/>
  <c r="B118" i="2"/>
  <c r="P118" i="2" s="1"/>
  <c r="N117" i="2"/>
  <c r="K117" i="2"/>
  <c r="B117" i="2"/>
  <c r="P117" i="2" s="1"/>
  <c r="N116" i="2"/>
  <c r="K116" i="2"/>
  <c r="B116" i="2"/>
  <c r="P116" i="2" s="1"/>
  <c r="N115" i="2"/>
  <c r="K115" i="2"/>
  <c r="B115" i="2"/>
  <c r="P115" i="2" s="1"/>
  <c r="N114" i="2"/>
  <c r="K114" i="2"/>
  <c r="B114" i="2"/>
  <c r="P114" i="2" s="1"/>
  <c r="N113" i="2"/>
  <c r="K113" i="2"/>
  <c r="B113" i="2"/>
  <c r="P113" i="2" s="1"/>
  <c r="N112" i="2"/>
  <c r="K112" i="2"/>
  <c r="B112" i="2"/>
  <c r="P112" i="2" s="1"/>
  <c r="N111" i="2"/>
  <c r="K111" i="2"/>
  <c r="B111" i="2"/>
  <c r="P111" i="2" s="1"/>
  <c r="N110" i="2"/>
  <c r="K110" i="2"/>
  <c r="B110" i="2"/>
  <c r="P110" i="2" s="1"/>
  <c r="N109" i="2"/>
  <c r="K109" i="2"/>
  <c r="B109" i="2"/>
  <c r="P109" i="2" s="1"/>
  <c r="N108" i="2"/>
  <c r="K108" i="2"/>
  <c r="B108" i="2"/>
  <c r="P108" i="2" s="1"/>
  <c r="N107" i="2"/>
  <c r="K107" i="2"/>
  <c r="B107" i="2"/>
  <c r="P107" i="2" s="1"/>
  <c r="N106" i="2"/>
  <c r="K106" i="2"/>
  <c r="B106" i="2"/>
  <c r="P106" i="2" s="1"/>
  <c r="N105" i="2"/>
  <c r="K105" i="2"/>
  <c r="B105" i="2"/>
  <c r="P105" i="2" s="1"/>
  <c r="N104" i="2"/>
  <c r="K104" i="2"/>
  <c r="B104" i="2"/>
  <c r="P104" i="2" s="1"/>
  <c r="N103" i="2"/>
  <c r="K103" i="2"/>
  <c r="B103" i="2"/>
  <c r="P103" i="2" s="1"/>
  <c r="N102" i="2"/>
  <c r="K102" i="2"/>
  <c r="B102" i="2"/>
  <c r="P102" i="2" s="1"/>
  <c r="N101" i="2"/>
  <c r="K101" i="2"/>
  <c r="B101" i="2"/>
  <c r="P101" i="2" s="1"/>
  <c r="N100" i="2"/>
  <c r="K100" i="2"/>
  <c r="B100" i="2"/>
  <c r="P100" i="2" s="1"/>
  <c r="N99" i="2"/>
  <c r="K99" i="2"/>
  <c r="B99" i="2"/>
  <c r="P99" i="2" s="1"/>
  <c r="N98" i="2"/>
  <c r="K98" i="2"/>
  <c r="B98" i="2"/>
  <c r="P98" i="2" s="1"/>
  <c r="N97" i="2"/>
  <c r="K97" i="2"/>
  <c r="B97" i="2"/>
  <c r="P97" i="2" s="1"/>
  <c r="N96" i="2"/>
  <c r="K96" i="2"/>
  <c r="B96" i="2"/>
  <c r="P96" i="2" s="1"/>
  <c r="N95" i="2"/>
  <c r="K95" i="2"/>
  <c r="B95" i="2"/>
  <c r="P95" i="2" s="1"/>
  <c r="N94" i="2"/>
  <c r="K94" i="2"/>
  <c r="B94" i="2"/>
  <c r="P94" i="2" s="1"/>
  <c r="N93" i="2"/>
  <c r="K93" i="2"/>
  <c r="B93" i="2"/>
  <c r="P93" i="2" s="1"/>
  <c r="N92" i="2"/>
  <c r="K92" i="2"/>
  <c r="B92" i="2"/>
  <c r="P92" i="2" s="1"/>
  <c r="N91" i="2"/>
  <c r="K91" i="2"/>
  <c r="B91" i="2"/>
  <c r="P91" i="2" s="1"/>
  <c r="N90" i="2"/>
  <c r="K90" i="2"/>
  <c r="B90" i="2"/>
  <c r="P90" i="2" s="1"/>
  <c r="N89" i="2"/>
  <c r="K89" i="2"/>
  <c r="B89" i="2"/>
  <c r="P89" i="2" s="1"/>
  <c r="N88" i="2"/>
  <c r="K88" i="2"/>
  <c r="B88" i="2"/>
  <c r="P88" i="2" s="1"/>
  <c r="N87" i="2"/>
  <c r="K87" i="2"/>
  <c r="B87" i="2"/>
  <c r="P87" i="2" s="1"/>
  <c r="N86" i="2"/>
  <c r="K86" i="2"/>
  <c r="B86" i="2"/>
  <c r="P86" i="2" s="1"/>
  <c r="N85" i="2"/>
  <c r="K85" i="2"/>
  <c r="B85" i="2"/>
  <c r="P85" i="2" s="1"/>
  <c r="N84" i="2"/>
  <c r="K84" i="2"/>
  <c r="B84" i="2"/>
  <c r="P84" i="2" s="1"/>
  <c r="N83" i="2"/>
  <c r="K83" i="2"/>
  <c r="B83" i="2"/>
  <c r="P83" i="2" s="1"/>
  <c r="N82" i="2"/>
  <c r="K82" i="2"/>
  <c r="B82" i="2"/>
  <c r="P82" i="2" s="1"/>
  <c r="N81" i="2"/>
  <c r="K81" i="2"/>
  <c r="B81" i="2"/>
  <c r="P81" i="2" s="1"/>
  <c r="N80" i="2"/>
  <c r="K80" i="2"/>
  <c r="B80" i="2"/>
  <c r="P80" i="2" s="1"/>
  <c r="N79" i="2"/>
  <c r="K79" i="2"/>
  <c r="B79" i="2"/>
  <c r="P79" i="2" s="1"/>
  <c r="N78" i="2"/>
  <c r="K78" i="2"/>
  <c r="B78" i="2"/>
  <c r="P78" i="2" s="1"/>
  <c r="N77" i="2"/>
  <c r="K77" i="2"/>
  <c r="B77" i="2"/>
  <c r="P77" i="2" s="1"/>
  <c r="N76" i="2"/>
  <c r="K76" i="2"/>
  <c r="B76" i="2"/>
  <c r="P76" i="2" s="1"/>
  <c r="N75" i="2"/>
  <c r="K75" i="2"/>
  <c r="B75" i="2"/>
  <c r="P75" i="2" s="1"/>
  <c r="N74" i="2"/>
  <c r="K74" i="2"/>
  <c r="B74" i="2"/>
  <c r="P74" i="2" s="1"/>
  <c r="N73" i="2"/>
  <c r="K73" i="2"/>
  <c r="B73" i="2"/>
  <c r="P73" i="2" s="1"/>
  <c r="N72" i="2"/>
  <c r="K72" i="2"/>
  <c r="B72" i="2"/>
  <c r="P72" i="2" s="1"/>
  <c r="N71" i="2"/>
  <c r="K71" i="2"/>
  <c r="B71" i="2"/>
  <c r="P71" i="2" s="1"/>
  <c r="N70" i="2"/>
  <c r="K70" i="2"/>
  <c r="B70" i="2"/>
  <c r="P70" i="2" s="1"/>
  <c r="N69" i="2"/>
  <c r="K69" i="2"/>
  <c r="B69" i="2"/>
  <c r="P69" i="2" s="1"/>
  <c r="N68" i="2"/>
  <c r="K68" i="2"/>
  <c r="B68" i="2"/>
  <c r="P68" i="2" s="1"/>
  <c r="N67" i="2"/>
  <c r="K67" i="2"/>
  <c r="B67" i="2"/>
  <c r="P67" i="2" s="1"/>
  <c r="N66" i="2"/>
  <c r="K66" i="2"/>
  <c r="B66" i="2"/>
  <c r="P66" i="2" s="1"/>
  <c r="N65" i="2"/>
  <c r="K65" i="2"/>
  <c r="B65" i="2"/>
  <c r="P65" i="2" s="1"/>
  <c r="N64" i="2"/>
  <c r="K64" i="2"/>
  <c r="B64" i="2"/>
  <c r="P64" i="2" s="1"/>
  <c r="N63" i="2"/>
  <c r="K63" i="2"/>
  <c r="B63" i="2"/>
  <c r="P63" i="2" s="1"/>
  <c r="N62" i="2"/>
  <c r="K62" i="2"/>
  <c r="B62" i="2"/>
  <c r="P62" i="2" s="1"/>
  <c r="N61" i="2"/>
  <c r="K61" i="2"/>
  <c r="B61" i="2"/>
  <c r="P61" i="2" s="1"/>
  <c r="N60" i="2"/>
  <c r="K60" i="2"/>
  <c r="B60" i="2"/>
  <c r="P60" i="2" s="1"/>
  <c r="N59" i="2"/>
  <c r="K59" i="2"/>
  <c r="B59" i="2"/>
  <c r="P59" i="2" s="1"/>
  <c r="N58" i="2"/>
  <c r="K58" i="2"/>
  <c r="B58" i="2"/>
  <c r="P58" i="2" s="1"/>
  <c r="N57" i="2"/>
  <c r="K57" i="2"/>
  <c r="B57" i="2"/>
  <c r="P57" i="2" s="1"/>
  <c r="N56" i="2"/>
  <c r="K56" i="2"/>
  <c r="B56" i="2"/>
  <c r="P56" i="2" s="1"/>
  <c r="N55" i="2"/>
  <c r="K55" i="2"/>
  <c r="B55" i="2"/>
  <c r="P55" i="2" s="1"/>
  <c r="N54" i="2"/>
  <c r="K54" i="2"/>
  <c r="B54" i="2"/>
  <c r="P54" i="2" s="1"/>
  <c r="N53" i="2"/>
  <c r="K53" i="2"/>
  <c r="B53" i="2"/>
  <c r="P53" i="2" s="1"/>
  <c r="N52" i="2"/>
  <c r="K52" i="2"/>
  <c r="B52" i="2"/>
  <c r="P52" i="2" s="1"/>
  <c r="N51" i="2"/>
  <c r="K51" i="2"/>
  <c r="B51" i="2"/>
  <c r="P51" i="2" s="1"/>
  <c r="N50" i="2"/>
  <c r="K50" i="2"/>
  <c r="B50" i="2"/>
  <c r="P50" i="2" s="1"/>
  <c r="N49" i="2"/>
  <c r="K49" i="2"/>
  <c r="B49" i="2"/>
  <c r="P49" i="2" s="1"/>
  <c r="N48" i="2"/>
  <c r="K48" i="2"/>
  <c r="B48" i="2"/>
  <c r="P48" i="2" s="1"/>
  <c r="N47" i="2"/>
  <c r="K47" i="2"/>
  <c r="B47" i="2"/>
  <c r="P47" i="2" s="1"/>
  <c r="N46" i="2"/>
  <c r="K46" i="2"/>
  <c r="B46" i="2"/>
  <c r="P46" i="2" s="1"/>
  <c r="N45" i="2"/>
  <c r="K45" i="2"/>
  <c r="B45" i="2"/>
  <c r="P45" i="2" s="1"/>
  <c r="N44" i="2"/>
  <c r="K44" i="2"/>
  <c r="B44" i="2"/>
  <c r="P44" i="2" s="1"/>
  <c r="N43" i="2"/>
  <c r="K43" i="2"/>
  <c r="B43" i="2"/>
  <c r="P43" i="2" s="1"/>
  <c r="N42" i="2"/>
  <c r="K42" i="2"/>
  <c r="B42" i="2"/>
  <c r="P42" i="2" s="1"/>
  <c r="N41" i="2"/>
  <c r="K41" i="2"/>
  <c r="B41" i="2"/>
  <c r="P41" i="2" s="1"/>
  <c r="N40" i="2"/>
  <c r="K40" i="2"/>
  <c r="B40" i="2"/>
  <c r="P40" i="2" s="1"/>
  <c r="N39" i="2"/>
  <c r="K39" i="2"/>
  <c r="B39" i="2"/>
  <c r="P39" i="2" s="1"/>
  <c r="N38" i="2"/>
  <c r="K38" i="2"/>
  <c r="B38" i="2"/>
  <c r="P38" i="2" s="1"/>
  <c r="N37" i="2"/>
  <c r="K37" i="2"/>
  <c r="B37" i="2"/>
  <c r="P37" i="2" s="1"/>
  <c r="N36" i="2"/>
  <c r="K36" i="2"/>
  <c r="B36" i="2"/>
  <c r="P36" i="2" s="1"/>
  <c r="N35" i="2"/>
  <c r="K35" i="2"/>
  <c r="B35" i="2"/>
  <c r="P35" i="2" s="1"/>
  <c r="N34" i="2"/>
  <c r="K34" i="2"/>
  <c r="B34" i="2"/>
  <c r="P34" i="2" s="1"/>
  <c r="N33" i="2"/>
  <c r="K33" i="2"/>
  <c r="B33" i="2"/>
  <c r="P33" i="2" s="1"/>
  <c r="N32" i="2"/>
  <c r="K32" i="2"/>
  <c r="B32" i="2"/>
  <c r="P32" i="2" s="1"/>
  <c r="N31" i="2"/>
  <c r="K31" i="2"/>
  <c r="B31" i="2"/>
  <c r="P31" i="2" s="1"/>
  <c r="N30" i="2"/>
  <c r="K30" i="2"/>
  <c r="B30" i="2"/>
  <c r="P30" i="2" s="1"/>
  <c r="N29" i="2"/>
  <c r="K29" i="2"/>
  <c r="B29" i="2"/>
  <c r="P29" i="2" s="1"/>
  <c r="N28" i="2"/>
  <c r="K28" i="2"/>
  <c r="B28" i="2"/>
  <c r="P28" i="2" s="1"/>
  <c r="N27" i="2"/>
  <c r="K27" i="2"/>
  <c r="B27" i="2"/>
  <c r="P27" i="2" s="1"/>
  <c r="N26" i="2"/>
  <c r="K26" i="2"/>
  <c r="B26" i="2"/>
  <c r="P26" i="2" s="1"/>
  <c r="N25" i="2"/>
  <c r="K25" i="2"/>
  <c r="B25" i="2"/>
  <c r="P25" i="2" s="1"/>
  <c r="N24" i="2"/>
  <c r="K24" i="2"/>
  <c r="B24" i="2"/>
  <c r="P24" i="2" s="1"/>
  <c r="N23" i="2"/>
  <c r="K23" i="2"/>
  <c r="B23" i="2"/>
  <c r="P23" i="2" s="1"/>
  <c r="N22" i="2"/>
  <c r="K22" i="2"/>
  <c r="B22" i="2"/>
  <c r="P22" i="2" s="1"/>
  <c r="N21" i="2"/>
  <c r="K21" i="2"/>
  <c r="B21" i="2"/>
  <c r="P21" i="2" s="1"/>
  <c r="N20" i="2"/>
  <c r="K20" i="2"/>
  <c r="B20" i="2"/>
  <c r="P20" i="2" s="1"/>
  <c r="N19" i="2"/>
  <c r="K19" i="2"/>
  <c r="B19" i="2"/>
  <c r="P19" i="2" s="1"/>
  <c r="N18" i="2"/>
  <c r="K18" i="2"/>
  <c r="B18" i="2"/>
  <c r="P18" i="2" s="1"/>
  <c r="N17" i="2"/>
  <c r="K17" i="2"/>
  <c r="B17" i="2"/>
  <c r="P17" i="2" s="1"/>
  <c r="N16" i="2"/>
  <c r="K16" i="2"/>
  <c r="B16" i="2"/>
  <c r="P16" i="2" s="1"/>
  <c r="N15" i="2"/>
  <c r="K15" i="2"/>
  <c r="B15" i="2"/>
  <c r="P15" i="2" s="1"/>
  <c r="N14" i="2"/>
  <c r="K14" i="2"/>
  <c r="B14" i="2"/>
  <c r="P14" i="2" s="1"/>
  <c r="K13" i="2"/>
  <c r="B13" i="2"/>
  <c r="P13" i="2" s="1"/>
  <c r="K12" i="2"/>
  <c r="B12" i="2"/>
  <c r="P12" i="2" s="1"/>
  <c r="K11" i="2"/>
  <c r="B11" i="2"/>
  <c r="P11" i="2" s="1"/>
  <c r="K10" i="2"/>
  <c r="B10" i="2"/>
  <c r="P10" i="2" s="1"/>
  <c r="K9" i="2"/>
  <c r="B9" i="2"/>
  <c r="P9" i="2" s="1"/>
  <c r="K8" i="2"/>
  <c r="B8" i="2"/>
  <c r="P8" i="2" s="1"/>
  <c r="K7" i="2"/>
  <c r="B7" i="2"/>
  <c r="P7" i="2" s="1"/>
  <c r="K6" i="2"/>
  <c r="B6" i="2"/>
  <c r="P6" i="2" s="1"/>
  <c r="K5" i="2"/>
  <c r="B5" i="2"/>
  <c r="P5" i="2" s="1"/>
  <c r="K4" i="2"/>
  <c r="B4" i="2"/>
  <c r="P4" i="2" s="1"/>
  <c r="AC7" i="1"/>
  <c r="AC6" i="1" s="1"/>
  <c r="N266" i="11" l="1"/>
  <c r="R266" i="11" s="1"/>
  <c r="D292" i="11"/>
  <c r="G168" i="37"/>
  <c r="H168" i="37" s="1"/>
  <c r="I168" i="37" s="1"/>
  <c r="G118" i="40"/>
  <c r="H118" i="40" s="1"/>
  <c r="I118" i="40" s="1"/>
  <c r="D93" i="47"/>
  <c r="G61" i="21"/>
  <c r="H61" i="21" s="1"/>
  <c r="I61" i="21" s="1"/>
  <c r="N8" i="11"/>
  <c r="R8" i="11" s="1"/>
  <c r="D190" i="39"/>
  <c r="G218" i="36"/>
  <c r="H218" i="36" s="1"/>
  <c r="I218" i="36" s="1"/>
  <c r="P234" i="10"/>
  <c r="Q234" i="10" s="1"/>
  <c r="T234" i="10" s="1"/>
  <c r="N241" i="10"/>
  <c r="R241" i="10" s="1"/>
  <c r="D259" i="10"/>
  <c r="N78" i="11"/>
  <c r="R78" i="11" s="1"/>
  <c r="F36" i="43"/>
  <c r="F17" i="20"/>
  <c r="N11" i="8"/>
  <c r="R11" i="8" s="1"/>
  <c r="P205" i="8"/>
  <c r="Q205" i="8" s="1"/>
  <c r="T205" i="8" s="1"/>
  <c r="N204" i="12"/>
  <c r="R204" i="12" s="1"/>
  <c r="D236" i="16"/>
  <c r="G64" i="37"/>
  <c r="H64" i="37" s="1"/>
  <c r="I64" i="37" s="1"/>
  <c r="N232" i="8"/>
  <c r="R232" i="8" s="1"/>
  <c r="D290" i="8"/>
  <c r="N15" i="13"/>
  <c r="R15" i="13" s="1"/>
  <c r="P236" i="16"/>
  <c r="Q236" i="16" s="1"/>
  <c r="T236" i="16" s="1"/>
  <c r="P242" i="18"/>
  <c r="Q242" i="18" s="1"/>
  <c r="T242" i="18" s="1"/>
  <c r="F59" i="37"/>
  <c r="G251" i="43"/>
  <c r="H251" i="43" s="1"/>
  <c r="I251" i="43" s="1"/>
  <c r="G166" i="45"/>
  <c r="H166" i="45" s="1"/>
  <c r="I166" i="45" s="1"/>
  <c r="G118" i="46"/>
  <c r="H118" i="46" s="1"/>
  <c r="I118" i="46" s="1"/>
  <c r="G193" i="47"/>
  <c r="H193" i="47" s="1"/>
  <c r="I193" i="47" s="1"/>
  <c r="P15" i="13"/>
  <c r="Q15" i="13" s="1"/>
  <c r="T15" i="13" s="1"/>
  <c r="D296" i="15"/>
  <c r="D148" i="37"/>
  <c r="D171" i="47"/>
  <c r="F248" i="47"/>
  <c r="N54" i="8"/>
  <c r="R54" i="8" s="1"/>
  <c r="P114" i="8"/>
  <c r="Q114" i="8" s="1"/>
  <c r="T114" i="8" s="1"/>
  <c r="N100" i="15"/>
  <c r="R100" i="15" s="1"/>
  <c r="P106" i="15"/>
  <c r="Q106" i="15" s="1"/>
  <c r="T106" i="15" s="1"/>
  <c r="D45" i="18"/>
  <c r="N51" i="18"/>
  <c r="R51" i="18" s="1"/>
  <c r="F97" i="39"/>
  <c r="G171" i="47"/>
  <c r="H171" i="47" s="1"/>
  <c r="I171" i="47" s="1"/>
  <c r="P56" i="12"/>
  <c r="Q56" i="12" s="1"/>
  <c r="T56" i="12" s="1"/>
  <c r="F64" i="37"/>
  <c r="G248" i="42"/>
  <c r="H248" i="42" s="1"/>
  <c r="I248" i="42" s="1"/>
  <c r="F59" i="48"/>
  <c r="P54" i="8"/>
  <c r="Q54" i="8" s="1"/>
  <c r="T54" i="8" s="1"/>
  <c r="P100" i="15"/>
  <c r="Q100" i="15" s="1"/>
  <c r="T100" i="15" s="1"/>
  <c r="N45" i="18"/>
  <c r="R45" i="18" s="1"/>
  <c r="N81" i="7"/>
  <c r="R81" i="7" s="1"/>
  <c r="N17" i="8"/>
  <c r="R17" i="8" s="1"/>
  <c r="N294" i="11"/>
  <c r="R294" i="11" s="1"/>
  <c r="D204" i="12"/>
  <c r="D43" i="17"/>
  <c r="G220" i="40"/>
  <c r="H220" i="40" s="1"/>
  <c r="I220" i="40" s="1"/>
  <c r="G17" i="41"/>
  <c r="H17" i="41" s="1"/>
  <c r="I17" i="41" s="1"/>
  <c r="F222" i="48"/>
  <c r="N238" i="8"/>
  <c r="R238" i="8" s="1"/>
  <c r="D170" i="9"/>
  <c r="N292" i="9"/>
  <c r="R292" i="9" s="1"/>
  <c r="D302" i="11"/>
  <c r="P271" i="12"/>
  <c r="Q271" i="12" s="1"/>
  <c r="T271" i="12" s="1"/>
  <c r="N267" i="16"/>
  <c r="R267" i="16" s="1"/>
  <c r="G218" i="37"/>
  <c r="H218" i="37" s="1"/>
  <c r="I218" i="37" s="1"/>
  <c r="F242" i="42"/>
  <c r="F251" i="43"/>
  <c r="F118" i="46"/>
  <c r="F145" i="47"/>
  <c r="P238" i="8"/>
  <c r="Q238" i="8" s="1"/>
  <c r="T238" i="8" s="1"/>
  <c r="P170" i="9"/>
  <c r="Q170" i="9" s="1"/>
  <c r="T170" i="9" s="1"/>
  <c r="N19" i="12"/>
  <c r="R19" i="12" s="1"/>
  <c r="N43" i="12"/>
  <c r="R43" i="12" s="1"/>
  <c r="N145" i="12"/>
  <c r="R145" i="12" s="1"/>
  <c r="N230" i="12"/>
  <c r="R230" i="12" s="1"/>
  <c r="N197" i="13"/>
  <c r="R197" i="13" s="1"/>
  <c r="D200" i="48"/>
  <c r="D38" i="8"/>
  <c r="P143" i="11"/>
  <c r="Q143" i="11" s="1"/>
  <c r="T143" i="11" s="1"/>
  <c r="P19" i="12"/>
  <c r="Q19" i="12" s="1"/>
  <c r="T19" i="12" s="1"/>
  <c r="P104" i="12"/>
  <c r="Q104" i="12" s="1"/>
  <c r="T104" i="12" s="1"/>
  <c r="N301" i="5"/>
  <c r="R301" i="5" s="1"/>
  <c r="N106" i="9"/>
  <c r="R106" i="9" s="1"/>
  <c r="P172" i="11"/>
  <c r="Q172" i="11" s="1"/>
  <c r="T172" i="11" s="1"/>
  <c r="P52" i="13"/>
  <c r="Q52" i="13" s="1"/>
  <c r="T52" i="13" s="1"/>
  <c r="P212" i="15"/>
  <c r="Q212" i="15" s="1"/>
  <c r="T212" i="15" s="1"/>
  <c r="D230" i="15"/>
  <c r="P49" i="16"/>
  <c r="Q49" i="16" s="1"/>
  <c r="T49" i="16" s="1"/>
  <c r="G34" i="42"/>
  <c r="H34" i="42" s="1"/>
  <c r="I34" i="42" s="1"/>
  <c r="D225" i="43"/>
  <c r="G110" i="44"/>
  <c r="H110" i="44" s="1"/>
  <c r="I110" i="44" s="1"/>
  <c r="P11" i="8"/>
  <c r="Q11" i="8" s="1"/>
  <c r="T11" i="8" s="1"/>
  <c r="P17" i="8"/>
  <c r="Q17" i="8" s="1"/>
  <c r="T17" i="8" s="1"/>
  <c r="D259" i="8"/>
  <c r="P290" i="8"/>
  <c r="Q290" i="8" s="1"/>
  <c r="T290" i="8" s="1"/>
  <c r="N100" i="9"/>
  <c r="R100" i="9" s="1"/>
  <c r="P147" i="10"/>
  <c r="Q147" i="10" s="1"/>
  <c r="T147" i="10" s="1"/>
  <c r="N259" i="10"/>
  <c r="R259" i="10" s="1"/>
  <c r="D72" i="11"/>
  <c r="P75" i="12"/>
  <c r="Q75" i="12" s="1"/>
  <c r="T75" i="12" s="1"/>
  <c r="P145" i="12"/>
  <c r="Q145" i="12" s="1"/>
  <c r="T145" i="12" s="1"/>
  <c r="D69" i="13"/>
  <c r="D166" i="13"/>
  <c r="G17" i="20"/>
  <c r="H17" i="20" s="1"/>
  <c r="I17" i="20" s="1"/>
  <c r="D65" i="38"/>
  <c r="G145" i="38"/>
  <c r="H145" i="38" s="1"/>
  <c r="I145" i="38" s="1"/>
  <c r="F122" i="39"/>
  <c r="F66" i="40"/>
  <c r="D96" i="42"/>
  <c r="F32" i="45"/>
  <c r="D172" i="46"/>
  <c r="F68" i="47"/>
  <c r="F200" i="48"/>
  <c r="G222" i="48"/>
  <c r="H222" i="48" s="1"/>
  <c r="I222" i="48" s="1"/>
  <c r="N259" i="8"/>
  <c r="R259" i="8" s="1"/>
  <c r="N193" i="9"/>
  <c r="R193" i="9" s="1"/>
  <c r="D44" i="11"/>
  <c r="N87" i="11"/>
  <c r="R87" i="11" s="1"/>
  <c r="N261" i="11"/>
  <c r="R261" i="11" s="1"/>
  <c r="N69" i="13"/>
  <c r="R69" i="13" s="1"/>
  <c r="N166" i="13"/>
  <c r="R166" i="13" s="1"/>
  <c r="F43" i="38"/>
  <c r="F65" i="38"/>
  <c r="F114" i="38"/>
  <c r="D91" i="42"/>
  <c r="F96" i="42"/>
  <c r="D96" i="43"/>
  <c r="F190" i="44"/>
  <c r="D112" i="46"/>
  <c r="F172" i="46"/>
  <c r="N201" i="9"/>
  <c r="R201" i="9" s="1"/>
  <c r="N44" i="11"/>
  <c r="R44" i="11" s="1"/>
  <c r="N50" i="11"/>
  <c r="R50" i="11" s="1"/>
  <c r="D106" i="11"/>
  <c r="D116" i="12"/>
  <c r="D134" i="12"/>
  <c r="N296" i="15"/>
  <c r="R296" i="15" s="1"/>
  <c r="P302" i="16"/>
  <c r="Q302" i="16" s="1"/>
  <c r="T302" i="16" s="1"/>
  <c r="P43" i="17"/>
  <c r="Q43" i="17" s="1"/>
  <c r="T43" i="17" s="1"/>
  <c r="F197" i="20"/>
  <c r="F91" i="42"/>
  <c r="F96" i="43"/>
  <c r="G190" i="44"/>
  <c r="H190" i="44" s="1"/>
  <c r="I190" i="44" s="1"/>
  <c r="F40" i="45"/>
  <c r="F112" i="46"/>
  <c r="D301" i="5"/>
  <c r="D232" i="8"/>
  <c r="P201" i="9"/>
  <c r="Q201" i="9" s="1"/>
  <c r="T201" i="9" s="1"/>
  <c r="P294" i="11"/>
  <c r="Q294" i="11" s="1"/>
  <c r="T294" i="11" s="1"/>
  <c r="N104" i="12"/>
  <c r="R104" i="12" s="1"/>
  <c r="N258" i="12"/>
  <c r="R258" i="12" s="1"/>
  <c r="P85" i="13"/>
  <c r="Q85" i="13" s="1"/>
  <c r="T85" i="13" s="1"/>
  <c r="N86" i="17"/>
  <c r="R86" i="17" s="1"/>
  <c r="D149" i="39"/>
  <c r="G40" i="45"/>
  <c r="H40" i="45" s="1"/>
  <c r="I40" i="45" s="1"/>
  <c r="D117" i="48"/>
  <c r="P116" i="16"/>
  <c r="Q116" i="16" s="1"/>
  <c r="T116" i="16" s="1"/>
  <c r="N78" i="18"/>
  <c r="R78" i="18" s="1"/>
  <c r="N111" i="18"/>
  <c r="R111" i="18" s="1"/>
  <c r="F70" i="48"/>
  <c r="F86" i="48"/>
  <c r="F117" i="48"/>
  <c r="P201" i="8"/>
  <c r="Q201" i="8" s="1"/>
  <c r="T201" i="8" s="1"/>
  <c r="D73" i="9"/>
  <c r="P145" i="10"/>
  <c r="Q145" i="10" s="1"/>
  <c r="T145" i="10" s="1"/>
  <c r="N52" i="11"/>
  <c r="R52" i="11" s="1"/>
  <c r="D143" i="11"/>
  <c r="D148" i="11"/>
  <c r="N259" i="11"/>
  <c r="R259" i="11" s="1"/>
  <c r="N302" i="11"/>
  <c r="R302" i="11" s="1"/>
  <c r="N139" i="13"/>
  <c r="R139" i="13" s="1"/>
  <c r="N12" i="19"/>
  <c r="R12" i="19" s="1"/>
  <c r="G112" i="20"/>
  <c r="H112" i="20" s="1"/>
  <c r="I112" i="20" s="1"/>
  <c r="G215" i="36"/>
  <c r="H215" i="36" s="1"/>
  <c r="I215" i="36" s="1"/>
  <c r="F70" i="40"/>
  <c r="D65" i="42"/>
  <c r="D33" i="44"/>
  <c r="P73" i="9"/>
  <c r="Q73" i="9" s="1"/>
  <c r="T73" i="9" s="1"/>
  <c r="P52" i="11"/>
  <c r="Q52" i="11" s="1"/>
  <c r="T52" i="11" s="1"/>
  <c r="N242" i="11"/>
  <c r="R242" i="11" s="1"/>
  <c r="P259" i="11"/>
  <c r="Q259" i="11" s="1"/>
  <c r="T259" i="11" s="1"/>
  <c r="N11" i="12"/>
  <c r="R11" i="12" s="1"/>
  <c r="N56" i="12"/>
  <c r="R56" i="12" s="1"/>
  <c r="N23" i="13"/>
  <c r="R23" i="13" s="1"/>
  <c r="P114" i="13"/>
  <c r="Q114" i="13" s="1"/>
  <c r="T114" i="13" s="1"/>
  <c r="P139" i="13"/>
  <c r="Q139" i="13" s="1"/>
  <c r="T139" i="13" s="1"/>
  <c r="D197" i="13"/>
  <c r="D115" i="17"/>
  <c r="F248" i="42"/>
  <c r="D90" i="44"/>
  <c r="F65" i="48"/>
  <c r="D102" i="11"/>
  <c r="P102" i="11"/>
  <c r="Q102" i="11" s="1"/>
  <c r="T102" i="11" s="1"/>
  <c r="D218" i="47"/>
  <c r="G218" i="47"/>
  <c r="H218" i="47" s="1"/>
  <c r="I218" i="47" s="1"/>
  <c r="N102" i="11"/>
  <c r="R102" i="11" s="1"/>
  <c r="D199" i="11"/>
  <c r="P199" i="11"/>
  <c r="Q199" i="11" s="1"/>
  <c r="T199" i="11" s="1"/>
  <c r="N199" i="11"/>
  <c r="R199" i="11" s="1"/>
  <c r="N232" i="11"/>
  <c r="R232" i="11" s="1"/>
  <c r="D232" i="11"/>
  <c r="N286" i="11"/>
  <c r="R286" i="11" s="1"/>
  <c r="N197" i="8"/>
  <c r="R197" i="8" s="1"/>
  <c r="P81" i="9"/>
  <c r="Q81" i="9" s="1"/>
  <c r="T81" i="9" s="1"/>
  <c r="N81" i="9"/>
  <c r="R81" i="9" s="1"/>
  <c r="N176" i="10"/>
  <c r="R176" i="10" s="1"/>
  <c r="P176" i="10"/>
  <c r="Q176" i="10" s="1"/>
  <c r="T176" i="10" s="1"/>
  <c r="D247" i="39"/>
  <c r="G70" i="41"/>
  <c r="H70" i="41" s="1"/>
  <c r="I70" i="41" s="1"/>
  <c r="F70" i="41"/>
  <c r="D191" i="41"/>
  <c r="G191" i="41"/>
  <c r="H191" i="41" s="1"/>
  <c r="I191" i="41" s="1"/>
  <c r="G14" i="45"/>
  <c r="H14" i="45" s="1"/>
  <c r="I14" i="45" s="1"/>
  <c r="D15" i="47"/>
  <c r="G15" i="47"/>
  <c r="H15" i="47" s="1"/>
  <c r="I15" i="47" s="1"/>
  <c r="F15" i="47"/>
  <c r="N135" i="8"/>
  <c r="R135" i="8" s="1"/>
  <c r="N141" i="8"/>
  <c r="R141" i="8" s="1"/>
  <c r="N193" i="8"/>
  <c r="R193" i="8" s="1"/>
  <c r="D193" i="8"/>
  <c r="N236" i="9"/>
  <c r="R236" i="9" s="1"/>
  <c r="N118" i="10"/>
  <c r="R118" i="10" s="1"/>
  <c r="P111" i="11"/>
  <c r="Q111" i="11" s="1"/>
  <c r="T111" i="11" s="1"/>
  <c r="D111" i="11"/>
  <c r="N137" i="11"/>
  <c r="R137" i="11" s="1"/>
  <c r="N207" i="13"/>
  <c r="R207" i="13" s="1"/>
  <c r="D207" i="13"/>
  <c r="N100" i="16"/>
  <c r="R100" i="16" s="1"/>
  <c r="D301" i="16"/>
  <c r="P301" i="16"/>
  <c r="Q301" i="16" s="1"/>
  <c r="T301" i="16" s="1"/>
  <c r="D24" i="17"/>
  <c r="P24" i="17"/>
  <c r="Q24" i="17" s="1"/>
  <c r="T24" i="17" s="1"/>
  <c r="N24" i="17"/>
  <c r="R24" i="17" s="1"/>
  <c r="N74" i="17"/>
  <c r="R74" i="17" s="1"/>
  <c r="D226" i="18"/>
  <c r="P226" i="18"/>
  <c r="Q226" i="18" s="1"/>
  <c r="T226" i="18" s="1"/>
  <c r="D41" i="19"/>
  <c r="G39" i="21"/>
  <c r="H39" i="21" s="1"/>
  <c r="I39" i="21" s="1"/>
  <c r="F39" i="21"/>
  <c r="G170" i="36"/>
  <c r="H170" i="36" s="1"/>
  <c r="I170" i="36" s="1"/>
  <c r="D163" i="37"/>
  <c r="G248" i="41"/>
  <c r="H248" i="41" s="1"/>
  <c r="I248" i="41" s="1"/>
  <c r="F248" i="41"/>
  <c r="D248" i="41"/>
  <c r="D20" i="42"/>
  <c r="G59" i="42"/>
  <c r="H59" i="42" s="1"/>
  <c r="I59" i="42" s="1"/>
  <c r="G216" i="42"/>
  <c r="H216" i="42" s="1"/>
  <c r="I216" i="42" s="1"/>
  <c r="F196" i="44"/>
  <c r="G150" i="45"/>
  <c r="H150" i="45" s="1"/>
  <c r="I150" i="45" s="1"/>
  <c r="F150" i="45"/>
  <c r="F249" i="48"/>
  <c r="N108" i="8"/>
  <c r="R108" i="8" s="1"/>
  <c r="P108" i="8"/>
  <c r="Q108" i="8" s="1"/>
  <c r="T108" i="8" s="1"/>
  <c r="P141" i="10"/>
  <c r="Q141" i="10" s="1"/>
  <c r="T141" i="10" s="1"/>
  <c r="N141" i="10"/>
  <c r="R141" i="10" s="1"/>
  <c r="G172" i="40"/>
  <c r="H172" i="40" s="1"/>
  <c r="I172" i="40" s="1"/>
  <c r="F172" i="40"/>
  <c r="N50" i="9"/>
  <c r="R50" i="9" s="1"/>
  <c r="P50" i="9"/>
  <c r="Q50" i="9" s="1"/>
  <c r="T50" i="9" s="1"/>
  <c r="D112" i="9"/>
  <c r="P112" i="9"/>
  <c r="Q112" i="9" s="1"/>
  <c r="T112" i="9" s="1"/>
  <c r="N294" i="10"/>
  <c r="R294" i="10" s="1"/>
  <c r="N137" i="16"/>
  <c r="R137" i="16" s="1"/>
  <c r="D163" i="19"/>
  <c r="P163" i="19"/>
  <c r="Q163" i="19" s="1"/>
  <c r="T163" i="19" s="1"/>
  <c r="N163" i="19"/>
  <c r="R163" i="19" s="1"/>
  <c r="G10" i="38"/>
  <c r="H10" i="38" s="1"/>
  <c r="I10" i="38" s="1"/>
  <c r="G123" i="40"/>
  <c r="H123" i="40" s="1"/>
  <c r="I123" i="40" s="1"/>
  <c r="F123" i="40"/>
  <c r="D62" i="44"/>
  <c r="G62" i="44"/>
  <c r="H62" i="44" s="1"/>
  <c r="I62" i="44" s="1"/>
  <c r="D64" i="47"/>
  <c r="G64" i="47"/>
  <c r="H64" i="47" s="1"/>
  <c r="I64" i="47" s="1"/>
  <c r="F218" i="47"/>
  <c r="D135" i="8"/>
  <c r="D211" i="8"/>
  <c r="N211" i="8"/>
  <c r="R211" i="8" s="1"/>
  <c r="D265" i="8"/>
  <c r="P265" i="8"/>
  <c r="Q265" i="8" s="1"/>
  <c r="T265" i="8" s="1"/>
  <c r="P25" i="9"/>
  <c r="Q25" i="9" s="1"/>
  <c r="T25" i="9" s="1"/>
  <c r="P269" i="11"/>
  <c r="Q269" i="11" s="1"/>
  <c r="T269" i="11" s="1"/>
  <c r="P174" i="13"/>
  <c r="Q174" i="13" s="1"/>
  <c r="T174" i="13" s="1"/>
  <c r="N143" i="14"/>
  <c r="R143" i="14" s="1"/>
  <c r="D131" i="16"/>
  <c r="D8" i="17"/>
  <c r="N8" i="17"/>
  <c r="R8" i="17" s="1"/>
  <c r="N55" i="17"/>
  <c r="R55" i="17" s="1"/>
  <c r="D249" i="48"/>
  <c r="P40" i="12"/>
  <c r="Q40" i="12" s="1"/>
  <c r="T40" i="12" s="1"/>
  <c r="N40" i="12"/>
  <c r="R40" i="12" s="1"/>
  <c r="D197" i="7"/>
  <c r="N38" i="8"/>
  <c r="R38" i="8" s="1"/>
  <c r="D298" i="8"/>
  <c r="P298" i="8"/>
  <c r="Q298" i="8" s="1"/>
  <c r="T298" i="8" s="1"/>
  <c r="N116" i="9"/>
  <c r="R116" i="9" s="1"/>
  <c r="D116" i="9"/>
  <c r="D149" i="9"/>
  <c r="P149" i="9"/>
  <c r="Q149" i="9" s="1"/>
  <c r="T149" i="9" s="1"/>
  <c r="D47" i="10"/>
  <c r="N105" i="10"/>
  <c r="R105" i="10" s="1"/>
  <c r="N298" i="10"/>
  <c r="R298" i="10" s="1"/>
  <c r="D298" i="10"/>
  <c r="P40" i="11"/>
  <c r="Q40" i="11" s="1"/>
  <c r="T40" i="11" s="1"/>
  <c r="N40" i="11"/>
  <c r="R40" i="11" s="1"/>
  <c r="P235" i="11"/>
  <c r="Q235" i="11" s="1"/>
  <c r="T235" i="11" s="1"/>
  <c r="N235" i="11"/>
  <c r="R235" i="11" s="1"/>
  <c r="D235" i="11"/>
  <c r="D40" i="12"/>
  <c r="N134" i="12"/>
  <c r="R134" i="12" s="1"/>
  <c r="D201" i="13"/>
  <c r="P201" i="13"/>
  <c r="Q201" i="13" s="1"/>
  <c r="T201" i="13" s="1"/>
  <c r="N201" i="13"/>
  <c r="R201" i="13" s="1"/>
  <c r="D255" i="13"/>
  <c r="P255" i="13"/>
  <c r="Q255" i="13" s="1"/>
  <c r="T255" i="13" s="1"/>
  <c r="P19" i="16"/>
  <c r="Q19" i="16" s="1"/>
  <c r="T19" i="16" s="1"/>
  <c r="D44" i="16"/>
  <c r="D141" i="16"/>
  <c r="P141" i="16"/>
  <c r="Q141" i="16" s="1"/>
  <c r="T141" i="16" s="1"/>
  <c r="N141" i="16"/>
  <c r="R141" i="16" s="1"/>
  <c r="N270" i="17"/>
  <c r="R270" i="17" s="1"/>
  <c r="P72" i="18"/>
  <c r="Q72" i="18" s="1"/>
  <c r="T72" i="18" s="1"/>
  <c r="N72" i="18"/>
  <c r="R72" i="18" s="1"/>
  <c r="P269" i="18"/>
  <c r="Q269" i="18" s="1"/>
  <c r="T269" i="18" s="1"/>
  <c r="F136" i="37"/>
  <c r="G136" i="37"/>
  <c r="H136" i="37" s="1"/>
  <c r="I136" i="37" s="1"/>
  <c r="D14" i="38"/>
  <c r="F14" i="38"/>
  <c r="G84" i="39"/>
  <c r="H84" i="39" s="1"/>
  <c r="I84" i="39" s="1"/>
  <c r="G122" i="39"/>
  <c r="H122" i="39" s="1"/>
  <c r="I122" i="39" s="1"/>
  <c r="G170" i="44"/>
  <c r="H170" i="44" s="1"/>
  <c r="I170" i="44" s="1"/>
  <c r="F170" i="44"/>
  <c r="D224" i="45"/>
  <c r="G224" i="45"/>
  <c r="H224" i="45" s="1"/>
  <c r="I224" i="45" s="1"/>
  <c r="D35" i="47"/>
  <c r="G35" i="47"/>
  <c r="H35" i="47" s="1"/>
  <c r="I35" i="47" s="1"/>
  <c r="F35" i="47"/>
  <c r="F39" i="48"/>
  <c r="D45" i="48"/>
  <c r="G59" i="48"/>
  <c r="H59" i="48" s="1"/>
  <c r="I59" i="48" s="1"/>
  <c r="G65" i="48"/>
  <c r="H65" i="48" s="1"/>
  <c r="I65" i="48" s="1"/>
  <c r="G143" i="48"/>
  <c r="H143" i="48" s="1"/>
  <c r="I143" i="48" s="1"/>
  <c r="F143" i="48"/>
  <c r="D143" i="48"/>
  <c r="G165" i="41"/>
  <c r="H165" i="41" s="1"/>
  <c r="I165" i="41" s="1"/>
  <c r="F165" i="41"/>
  <c r="D197" i="8"/>
  <c r="P164" i="9"/>
  <c r="Q164" i="9" s="1"/>
  <c r="T164" i="9" s="1"/>
  <c r="N164" i="9"/>
  <c r="R164" i="9" s="1"/>
  <c r="D195" i="12"/>
  <c r="P195" i="12"/>
  <c r="Q195" i="12" s="1"/>
  <c r="T195" i="12" s="1"/>
  <c r="D77" i="13"/>
  <c r="P15" i="17"/>
  <c r="Q15" i="17" s="1"/>
  <c r="T15" i="17" s="1"/>
  <c r="D15" i="17"/>
  <c r="P293" i="17"/>
  <c r="Q293" i="17" s="1"/>
  <c r="T293" i="17" s="1"/>
  <c r="D293" i="17"/>
  <c r="D18" i="38"/>
  <c r="G18" i="38"/>
  <c r="H18" i="38" s="1"/>
  <c r="I18" i="38" s="1"/>
  <c r="G18" i="40"/>
  <c r="H18" i="40" s="1"/>
  <c r="I18" i="40" s="1"/>
  <c r="D14" i="45"/>
  <c r="D66" i="45"/>
  <c r="G66" i="45"/>
  <c r="H66" i="45" s="1"/>
  <c r="I66" i="45" s="1"/>
  <c r="F66" i="45"/>
  <c r="F202" i="47"/>
  <c r="P261" i="9"/>
  <c r="Q261" i="9" s="1"/>
  <c r="T261" i="9" s="1"/>
  <c r="D288" i="9"/>
  <c r="P288" i="9"/>
  <c r="Q288" i="9" s="1"/>
  <c r="T288" i="9" s="1"/>
  <c r="P232" i="11"/>
  <c r="Q232" i="11" s="1"/>
  <c r="T232" i="11" s="1"/>
  <c r="N77" i="13"/>
  <c r="R77" i="13" s="1"/>
  <c r="D193" i="13"/>
  <c r="P193" i="13"/>
  <c r="Q193" i="13" s="1"/>
  <c r="T193" i="13" s="1"/>
  <c r="G194" i="38"/>
  <c r="H194" i="38" s="1"/>
  <c r="I194" i="38" s="1"/>
  <c r="G167" i="41"/>
  <c r="H167" i="41" s="1"/>
  <c r="I167" i="41" s="1"/>
  <c r="F167" i="41"/>
  <c r="D167" i="41"/>
  <c r="F62" i="44"/>
  <c r="N230" i="9"/>
  <c r="R230" i="9" s="1"/>
  <c r="D230" i="9"/>
  <c r="P118" i="10"/>
  <c r="Q118" i="10" s="1"/>
  <c r="T118" i="10" s="1"/>
  <c r="P234" i="11"/>
  <c r="Q234" i="11" s="1"/>
  <c r="T234" i="11" s="1"/>
  <c r="N234" i="11"/>
  <c r="R234" i="11" s="1"/>
  <c r="D234" i="11"/>
  <c r="G243" i="36"/>
  <c r="H243" i="36" s="1"/>
  <c r="I243" i="36" s="1"/>
  <c r="F243" i="36"/>
  <c r="G97" i="41"/>
  <c r="H97" i="41" s="1"/>
  <c r="I97" i="41" s="1"/>
  <c r="F97" i="41"/>
  <c r="D58" i="44"/>
  <c r="G58" i="44"/>
  <c r="H58" i="44" s="1"/>
  <c r="I58" i="44" s="1"/>
  <c r="F58" i="44"/>
  <c r="G196" i="44"/>
  <c r="H196" i="44" s="1"/>
  <c r="I196" i="44" s="1"/>
  <c r="P271" i="5"/>
  <c r="Q271" i="5" s="1"/>
  <c r="T271" i="5" s="1"/>
  <c r="N197" i="7"/>
  <c r="R197" i="7" s="1"/>
  <c r="D162" i="8"/>
  <c r="P162" i="8"/>
  <c r="Q162" i="8" s="1"/>
  <c r="T162" i="8" s="1"/>
  <c r="P15" i="9"/>
  <c r="Q15" i="9" s="1"/>
  <c r="T15" i="9" s="1"/>
  <c r="D54" i="9"/>
  <c r="P77" i="9"/>
  <c r="Q77" i="9" s="1"/>
  <c r="T77" i="9" s="1"/>
  <c r="P116" i="9"/>
  <c r="Q116" i="9" s="1"/>
  <c r="T116" i="9" s="1"/>
  <c r="N143" i="9"/>
  <c r="R143" i="9" s="1"/>
  <c r="D143" i="9"/>
  <c r="P174" i="9"/>
  <c r="Q174" i="9" s="1"/>
  <c r="T174" i="9" s="1"/>
  <c r="N298" i="9"/>
  <c r="R298" i="9" s="1"/>
  <c r="N47" i="10"/>
  <c r="R47" i="10" s="1"/>
  <c r="P207" i="10"/>
  <c r="Q207" i="10" s="1"/>
  <c r="T207" i="10" s="1"/>
  <c r="D207" i="10"/>
  <c r="D40" i="11"/>
  <c r="D133" i="11"/>
  <c r="P133" i="11"/>
  <c r="Q133" i="11" s="1"/>
  <c r="T133" i="11" s="1"/>
  <c r="N133" i="11"/>
  <c r="R133" i="11" s="1"/>
  <c r="P273" i="11"/>
  <c r="Q273" i="11" s="1"/>
  <c r="T273" i="11" s="1"/>
  <c r="N273" i="11"/>
  <c r="R273" i="11" s="1"/>
  <c r="N48" i="12"/>
  <c r="R48" i="12" s="1"/>
  <c r="D48" i="12"/>
  <c r="D112" i="12"/>
  <c r="P112" i="12"/>
  <c r="Q112" i="12" s="1"/>
  <c r="T112" i="12" s="1"/>
  <c r="N174" i="12"/>
  <c r="R174" i="12" s="1"/>
  <c r="D174" i="12"/>
  <c r="D298" i="12"/>
  <c r="P298" i="12"/>
  <c r="Q298" i="12" s="1"/>
  <c r="T298" i="12" s="1"/>
  <c r="D18" i="13"/>
  <c r="D147" i="13"/>
  <c r="P147" i="13"/>
  <c r="Q147" i="13" s="1"/>
  <c r="T147" i="13" s="1"/>
  <c r="P165" i="13"/>
  <c r="Q165" i="13" s="1"/>
  <c r="T165" i="13" s="1"/>
  <c r="D165" i="13"/>
  <c r="N13" i="16"/>
  <c r="R13" i="16" s="1"/>
  <c r="N44" i="16"/>
  <c r="R44" i="16" s="1"/>
  <c r="D237" i="16"/>
  <c r="N237" i="16"/>
  <c r="R237" i="16" s="1"/>
  <c r="N229" i="17"/>
  <c r="R229" i="17" s="1"/>
  <c r="D117" i="36"/>
  <c r="G117" i="36"/>
  <c r="H117" i="36" s="1"/>
  <c r="I117" i="36" s="1"/>
  <c r="F117" i="36"/>
  <c r="D136" i="37"/>
  <c r="G110" i="38"/>
  <c r="H110" i="38" s="1"/>
  <c r="I110" i="38" s="1"/>
  <c r="F110" i="38"/>
  <c r="D69" i="39"/>
  <c r="G69" i="39"/>
  <c r="H69" i="39" s="1"/>
  <c r="I69" i="39" s="1"/>
  <c r="G244" i="39"/>
  <c r="H244" i="39" s="1"/>
  <c r="I244" i="39" s="1"/>
  <c r="F244" i="39"/>
  <c r="D91" i="41"/>
  <c r="G91" i="41"/>
  <c r="H91" i="41" s="1"/>
  <c r="I91" i="41" s="1"/>
  <c r="D16" i="42"/>
  <c r="G16" i="42"/>
  <c r="H16" i="42" s="1"/>
  <c r="I16" i="42" s="1"/>
  <c r="F16" i="42"/>
  <c r="G193" i="45"/>
  <c r="H193" i="45" s="1"/>
  <c r="I193" i="45" s="1"/>
  <c r="F193" i="45"/>
  <c r="G39" i="48"/>
  <c r="H39" i="48" s="1"/>
  <c r="I39" i="48" s="1"/>
  <c r="F45" i="48"/>
  <c r="P294" i="8"/>
  <c r="Q294" i="8" s="1"/>
  <c r="T294" i="8" s="1"/>
  <c r="N294" i="8"/>
  <c r="R294" i="8" s="1"/>
  <c r="N226" i="12"/>
  <c r="R226" i="12" s="1"/>
  <c r="P226" i="12"/>
  <c r="Q226" i="12" s="1"/>
  <c r="T226" i="12" s="1"/>
  <c r="G148" i="42"/>
  <c r="H148" i="42" s="1"/>
  <c r="I148" i="42" s="1"/>
  <c r="F148" i="42"/>
  <c r="D294" i="8"/>
  <c r="P86" i="11"/>
  <c r="Q86" i="11" s="1"/>
  <c r="T86" i="11" s="1"/>
  <c r="N86" i="11"/>
  <c r="R86" i="11" s="1"/>
  <c r="N240" i="15"/>
  <c r="R240" i="15" s="1"/>
  <c r="P240" i="15"/>
  <c r="Q240" i="15" s="1"/>
  <c r="T240" i="15" s="1"/>
  <c r="N47" i="17"/>
  <c r="R47" i="17" s="1"/>
  <c r="P47" i="17"/>
  <c r="Q47" i="17" s="1"/>
  <c r="T47" i="17" s="1"/>
  <c r="D47" i="17"/>
  <c r="D178" i="18"/>
  <c r="N178" i="18"/>
  <c r="R178" i="18" s="1"/>
  <c r="D223" i="41"/>
  <c r="G223" i="41"/>
  <c r="H223" i="41" s="1"/>
  <c r="I223" i="41" s="1"/>
  <c r="N19" i="9"/>
  <c r="R19" i="9" s="1"/>
  <c r="P19" i="9"/>
  <c r="Q19" i="9" s="1"/>
  <c r="T19" i="9" s="1"/>
  <c r="D114" i="17"/>
  <c r="N114" i="17"/>
  <c r="R114" i="17" s="1"/>
  <c r="F170" i="36"/>
  <c r="G111" i="41"/>
  <c r="H111" i="41" s="1"/>
  <c r="I111" i="41" s="1"/>
  <c r="F111" i="41"/>
  <c r="P141" i="8"/>
  <c r="Q141" i="8" s="1"/>
  <c r="T141" i="8" s="1"/>
  <c r="N46" i="9"/>
  <c r="R46" i="9" s="1"/>
  <c r="P46" i="9"/>
  <c r="Q46" i="9" s="1"/>
  <c r="T46" i="9" s="1"/>
  <c r="D133" i="9"/>
  <c r="P133" i="9"/>
  <c r="Q133" i="9" s="1"/>
  <c r="T133" i="9" s="1"/>
  <c r="N197" i="10"/>
  <c r="R197" i="10" s="1"/>
  <c r="D197" i="10"/>
  <c r="D13" i="11"/>
  <c r="N13" i="11"/>
  <c r="R13" i="11" s="1"/>
  <c r="P168" i="11"/>
  <c r="Q168" i="11" s="1"/>
  <c r="T168" i="11" s="1"/>
  <c r="D168" i="11"/>
  <c r="D141" i="12"/>
  <c r="P141" i="12"/>
  <c r="Q141" i="12" s="1"/>
  <c r="T141" i="12" s="1"/>
  <c r="P169" i="13"/>
  <c r="Q169" i="13" s="1"/>
  <c r="T169" i="13" s="1"/>
  <c r="N169" i="13"/>
  <c r="R169" i="13" s="1"/>
  <c r="F163" i="37"/>
  <c r="G170" i="39"/>
  <c r="H170" i="39" s="1"/>
  <c r="I170" i="39" s="1"/>
  <c r="F170" i="39"/>
  <c r="G20" i="42"/>
  <c r="H20" i="42" s="1"/>
  <c r="I20" i="42" s="1"/>
  <c r="D174" i="45"/>
  <c r="G174" i="45"/>
  <c r="H174" i="45" s="1"/>
  <c r="I174" i="45" s="1"/>
  <c r="F174" i="45"/>
  <c r="D69" i="46"/>
  <c r="G69" i="46"/>
  <c r="H69" i="46" s="1"/>
  <c r="I69" i="46" s="1"/>
  <c r="F69" i="46"/>
  <c r="P269" i="8"/>
  <c r="Q269" i="8" s="1"/>
  <c r="T269" i="8" s="1"/>
  <c r="D269" i="8"/>
  <c r="D9" i="9"/>
  <c r="N9" i="9"/>
  <c r="R9" i="9" s="1"/>
  <c r="N54" i="9"/>
  <c r="R54" i="9" s="1"/>
  <c r="P298" i="9"/>
  <c r="Q298" i="9" s="1"/>
  <c r="T298" i="9" s="1"/>
  <c r="P274" i="10"/>
  <c r="Q274" i="10" s="1"/>
  <c r="T274" i="10" s="1"/>
  <c r="N274" i="10"/>
  <c r="R274" i="10" s="1"/>
  <c r="D274" i="10"/>
  <c r="N205" i="11"/>
  <c r="R205" i="11" s="1"/>
  <c r="D205" i="11"/>
  <c r="P167" i="12"/>
  <c r="Q167" i="12" s="1"/>
  <c r="T167" i="12" s="1"/>
  <c r="D167" i="12"/>
  <c r="D224" i="16"/>
  <c r="P224" i="16"/>
  <c r="Q224" i="16" s="1"/>
  <c r="T224" i="16" s="1"/>
  <c r="D143" i="17"/>
  <c r="P143" i="17"/>
  <c r="Q143" i="17" s="1"/>
  <c r="T143" i="17" s="1"/>
  <c r="P88" i="18"/>
  <c r="Q88" i="18" s="1"/>
  <c r="T88" i="18" s="1"/>
  <c r="N88" i="18"/>
  <c r="R88" i="18" s="1"/>
  <c r="D88" i="18"/>
  <c r="D214" i="37"/>
  <c r="G214" i="37"/>
  <c r="H214" i="37" s="1"/>
  <c r="I214" i="37" s="1"/>
  <c r="D241" i="38"/>
  <c r="G241" i="38"/>
  <c r="H241" i="38" s="1"/>
  <c r="I241" i="38" s="1"/>
  <c r="F172" i="41"/>
  <c r="D172" i="41"/>
  <c r="G163" i="42"/>
  <c r="H163" i="42" s="1"/>
  <c r="I163" i="42" s="1"/>
  <c r="F163" i="42"/>
  <c r="D163" i="42"/>
  <c r="G84" i="44"/>
  <c r="H84" i="44" s="1"/>
  <c r="I84" i="44" s="1"/>
  <c r="D84" i="44"/>
  <c r="F249" i="44"/>
  <c r="D249" i="44"/>
  <c r="G240" i="47"/>
  <c r="H240" i="47" s="1"/>
  <c r="I240" i="47" s="1"/>
  <c r="F240" i="47"/>
  <c r="Q519" i="2"/>
  <c r="L518" i="2"/>
  <c r="M518" i="2"/>
  <c r="O518" i="2"/>
  <c r="N271" i="9"/>
  <c r="R271" i="9" s="1"/>
  <c r="D9" i="10"/>
  <c r="N43" i="10"/>
  <c r="R43" i="10" s="1"/>
  <c r="N145" i="10"/>
  <c r="R145" i="10" s="1"/>
  <c r="D202" i="10"/>
  <c r="N234" i="10"/>
  <c r="R234" i="10" s="1"/>
  <c r="D17" i="11"/>
  <c r="D261" i="11"/>
  <c r="D266" i="11"/>
  <c r="N299" i="11"/>
  <c r="R299" i="11" s="1"/>
  <c r="N75" i="12"/>
  <c r="R75" i="12" s="1"/>
  <c r="P44" i="13"/>
  <c r="Q44" i="13" s="1"/>
  <c r="T44" i="13" s="1"/>
  <c r="N85" i="13"/>
  <c r="R85" i="13" s="1"/>
  <c r="P267" i="15"/>
  <c r="Q267" i="15" s="1"/>
  <c r="T267" i="15" s="1"/>
  <c r="N69" i="16"/>
  <c r="R69" i="16" s="1"/>
  <c r="N116" i="16"/>
  <c r="R116" i="16" s="1"/>
  <c r="D12" i="19"/>
  <c r="N25" i="19"/>
  <c r="R25" i="19" s="1"/>
  <c r="N146" i="19"/>
  <c r="R146" i="19" s="1"/>
  <c r="F19" i="20"/>
  <c r="F163" i="20"/>
  <c r="F61" i="21"/>
  <c r="F218" i="36"/>
  <c r="F218" i="37"/>
  <c r="F201" i="39"/>
  <c r="F118" i="40"/>
  <c r="D43" i="44"/>
  <c r="F89" i="45"/>
  <c r="F166" i="45"/>
  <c r="D204" i="10"/>
  <c r="D78" i="11"/>
  <c r="N196" i="11"/>
  <c r="R196" i="11" s="1"/>
  <c r="D242" i="11"/>
  <c r="N169" i="15"/>
  <c r="R169" i="15" s="1"/>
  <c r="P54" i="16"/>
  <c r="Q54" i="16" s="1"/>
  <c r="T54" i="16" s="1"/>
  <c r="N105" i="16"/>
  <c r="R105" i="16" s="1"/>
  <c r="N240" i="16"/>
  <c r="R240" i="16" s="1"/>
  <c r="N78" i="17"/>
  <c r="R78" i="17" s="1"/>
  <c r="N242" i="18"/>
  <c r="R242" i="18" s="1"/>
  <c r="P259" i="18"/>
  <c r="Q259" i="18" s="1"/>
  <c r="T259" i="18" s="1"/>
  <c r="F112" i="20"/>
  <c r="G142" i="20"/>
  <c r="H142" i="20" s="1"/>
  <c r="I142" i="20" s="1"/>
  <c r="D197" i="20"/>
  <c r="D215" i="36"/>
  <c r="G146" i="37"/>
  <c r="H146" i="37" s="1"/>
  <c r="I146" i="37" s="1"/>
  <c r="D120" i="38"/>
  <c r="G198" i="38"/>
  <c r="H198" i="38" s="1"/>
  <c r="I198" i="38" s="1"/>
  <c r="D214" i="38"/>
  <c r="G45" i="43"/>
  <c r="H45" i="43" s="1"/>
  <c r="I45" i="43" s="1"/>
  <c r="F149" i="43"/>
  <c r="F110" i="44"/>
  <c r="G85" i="45"/>
  <c r="H85" i="45" s="1"/>
  <c r="I85" i="45" s="1"/>
  <c r="G227" i="45"/>
  <c r="H227" i="45" s="1"/>
  <c r="I227" i="45" s="1"/>
  <c r="Q509" i="2"/>
  <c r="M508" i="2"/>
  <c r="L508" i="2"/>
  <c r="O508" i="2"/>
  <c r="G6" i="20"/>
  <c r="H6" i="20" s="1"/>
  <c r="I6" i="20" s="1"/>
  <c r="G13" i="48"/>
  <c r="H13" i="48" s="1"/>
  <c r="I13" i="48" s="1"/>
  <c r="D139" i="48"/>
  <c r="D202" i="48"/>
  <c r="G216" i="48"/>
  <c r="H216" i="48" s="1"/>
  <c r="I216" i="48" s="1"/>
  <c r="F84" i="48"/>
  <c r="G94" i="48"/>
  <c r="H94" i="48" s="1"/>
  <c r="I94" i="48" s="1"/>
  <c r="G139" i="48"/>
  <c r="H139" i="48" s="1"/>
  <c r="I139" i="48" s="1"/>
  <c r="D33" i="48"/>
  <c r="D37" i="48"/>
  <c r="F123" i="48"/>
  <c r="D137" i="48"/>
  <c r="D13" i="48"/>
  <c r="F33" i="48"/>
  <c r="F37" i="48"/>
  <c r="G112" i="48"/>
  <c r="H112" i="48" s="1"/>
  <c r="I112" i="48" s="1"/>
  <c r="G123" i="48"/>
  <c r="H123" i="48" s="1"/>
  <c r="I123" i="48" s="1"/>
  <c r="F137" i="48"/>
  <c r="F196" i="48"/>
  <c r="G214" i="48"/>
  <c r="H214" i="48" s="1"/>
  <c r="I214" i="48" s="1"/>
  <c r="G9" i="48"/>
  <c r="H9" i="48" s="1"/>
  <c r="I9" i="48" s="1"/>
  <c r="F66" i="48"/>
  <c r="D86" i="48"/>
  <c r="G169" i="48"/>
  <c r="H169" i="48" s="1"/>
  <c r="I169" i="48" s="1"/>
  <c r="G175" i="48"/>
  <c r="H175" i="48" s="1"/>
  <c r="I175" i="48" s="1"/>
  <c r="G196" i="48"/>
  <c r="H196" i="48" s="1"/>
  <c r="I196" i="48" s="1"/>
  <c r="D84" i="48"/>
  <c r="F94" i="48"/>
  <c r="G202" i="48"/>
  <c r="H202" i="48" s="1"/>
  <c r="I202" i="48" s="1"/>
  <c r="G138" i="47"/>
  <c r="H138" i="47" s="1"/>
  <c r="I138" i="47" s="1"/>
  <c r="G166" i="47"/>
  <c r="H166" i="47" s="1"/>
  <c r="I166" i="47" s="1"/>
  <c r="D147" i="47"/>
  <c r="F62" i="47"/>
  <c r="D86" i="47"/>
  <c r="D140" i="47"/>
  <c r="D242" i="47"/>
  <c r="G37" i="47"/>
  <c r="H37" i="47" s="1"/>
  <c r="I37" i="47" s="1"/>
  <c r="D58" i="47"/>
  <c r="F72" i="47"/>
  <c r="F86" i="47"/>
  <c r="F140" i="47"/>
  <c r="D144" i="47"/>
  <c r="G216" i="47"/>
  <c r="H216" i="47" s="1"/>
  <c r="I216" i="47" s="1"/>
  <c r="F242" i="47"/>
  <c r="D40" i="47"/>
  <c r="F11" i="47"/>
  <c r="D143" i="47"/>
  <c r="G11" i="47"/>
  <c r="H11" i="47" s="1"/>
  <c r="I11" i="47" s="1"/>
  <c r="F195" i="47"/>
  <c r="F200" i="47"/>
  <c r="F37" i="47"/>
  <c r="F147" i="47"/>
  <c r="G162" i="47"/>
  <c r="H162" i="47" s="1"/>
  <c r="I162" i="47" s="1"/>
  <c r="F216" i="47"/>
  <c r="G19" i="47"/>
  <c r="H19" i="47" s="1"/>
  <c r="I19" i="47" s="1"/>
  <c r="D34" i="47"/>
  <c r="F58" i="47"/>
  <c r="D68" i="47"/>
  <c r="G72" i="47"/>
  <c r="H72" i="47" s="1"/>
  <c r="I72" i="47" s="1"/>
  <c r="F144" i="47"/>
  <c r="D62" i="47"/>
  <c r="F143" i="47"/>
  <c r="D42" i="47"/>
  <c r="G195" i="47"/>
  <c r="H195" i="47" s="1"/>
  <c r="I195" i="47" s="1"/>
  <c r="F149" i="47"/>
  <c r="F65" i="46"/>
  <c r="G37" i="46"/>
  <c r="H37" i="46" s="1"/>
  <c r="I37" i="46" s="1"/>
  <c r="F227" i="46"/>
  <c r="G147" i="46"/>
  <c r="H147" i="46" s="1"/>
  <c r="I147" i="46" s="1"/>
  <c r="G173" i="46"/>
  <c r="H173" i="46" s="1"/>
  <c r="I173" i="46" s="1"/>
  <c r="F216" i="46"/>
  <c r="G243" i="46"/>
  <c r="H243" i="46" s="1"/>
  <c r="I243" i="46" s="1"/>
  <c r="G9" i="46"/>
  <c r="H9" i="46" s="1"/>
  <c r="I9" i="46" s="1"/>
  <c r="G216" i="46"/>
  <c r="H216" i="46" s="1"/>
  <c r="I216" i="46" s="1"/>
  <c r="F17" i="46"/>
  <c r="D72" i="46"/>
  <c r="D121" i="46"/>
  <c r="G143" i="46"/>
  <c r="H143" i="46" s="1"/>
  <c r="I143" i="46" s="1"/>
  <c r="D171" i="46"/>
  <c r="D174" i="46"/>
  <c r="F196" i="46"/>
  <c r="D227" i="46"/>
  <c r="F147" i="46"/>
  <c r="F221" i="46"/>
  <c r="F9" i="46"/>
  <c r="F72" i="46"/>
  <c r="F121" i="46"/>
  <c r="F171" i="46"/>
  <c r="F174" i="46"/>
  <c r="G196" i="46"/>
  <c r="H196" i="46" s="1"/>
  <c r="I196" i="46" s="1"/>
  <c r="G113" i="45"/>
  <c r="H113" i="45" s="1"/>
  <c r="I113" i="45" s="1"/>
  <c r="D63" i="45"/>
  <c r="F136" i="45"/>
  <c r="G146" i="45"/>
  <c r="H146" i="45" s="1"/>
  <c r="I146" i="45" s="1"/>
  <c r="G214" i="45"/>
  <c r="H214" i="45" s="1"/>
  <c r="I214" i="45" s="1"/>
  <c r="G244" i="45"/>
  <c r="H244" i="45" s="1"/>
  <c r="I244" i="45" s="1"/>
  <c r="F85" i="45"/>
  <c r="G162" i="45"/>
  <c r="H162" i="45" s="1"/>
  <c r="I162" i="45" s="1"/>
  <c r="F227" i="45"/>
  <c r="F63" i="45"/>
  <c r="G136" i="45"/>
  <c r="H136" i="45" s="1"/>
  <c r="I136" i="45" s="1"/>
  <c r="D201" i="45"/>
  <c r="D12" i="45"/>
  <c r="F123" i="45"/>
  <c r="F201" i="45"/>
  <c r="F226" i="45"/>
  <c r="G72" i="45"/>
  <c r="H72" i="45" s="1"/>
  <c r="I72" i="45" s="1"/>
  <c r="F91" i="45"/>
  <c r="G91" i="45"/>
  <c r="H91" i="45" s="1"/>
  <c r="I91" i="45" s="1"/>
  <c r="F12" i="45"/>
  <c r="G123" i="45"/>
  <c r="H123" i="45" s="1"/>
  <c r="I123" i="45" s="1"/>
  <c r="G226" i="45"/>
  <c r="H226" i="45" s="1"/>
  <c r="I226" i="45" s="1"/>
  <c r="G89" i="45"/>
  <c r="H89" i="45" s="1"/>
  <c r="I89" i="45" s="1"/>
  <c r="G138" i="45"/>
  <c r="H138" i="45" s="1"/>
  <c r="I138" i="45" s="1"/>
  <c r="F162" i="45"/>
  <c r="D87" i="44"/>
  <c r="G143" i="44"/>
  <c r="H143" i="44" s="1"/>
  <c r="I143" i="44" s="1"/>
  <c r="F219" i="44"/>
  <c r="D95" i="44"/>
  <c r="F114" i="44"/>
  <c r="G120" i="44"/>
  <c r="H120" i="44" s="1"/>
  <c r="I120" i="44" s="1"/>
  <c r="G67" i="44"/>
  <c r="H67" i="44" s="1"/>
  <c r="I67" i="44" s="1"/>
  <c r="F87" i="44"/>
  <c r="G219" i="44"/>
  <c r="H219" i="44" s="1"/>
  <c r="I219" i="44" s="1"/>
  <c r="G245" i="44"/>
  <c r="H245" i="44" s="1"/>
  <c r="I245" i="44" s="1"/>
  <c r="F32" i="44"/>
  <c r="G36" i="44"/>
  <c r="H36" i="44" s="1"/>
  <c r="I36" i="44" s="1"/>
  <c r="G40" i="44"/>
  <c r="H40" i="44" s="1"/>
  <c r="I40" i="44" s="1"/>
  <c r="F64" i="44"/>
  <c r="F98" i="44"/>
  <c r="D198" i="44"/>
  <c r="G188" i="44"/>
  <c r="H188" i="44" s="1"/>
  <c r="I188" i="44" s="1"/>
  <c r="F36" i="44"/>
  <c r="D64" i="44"/>
  <c r="D92" i="44"/>
  <c r="G32" i="44"/>
  <c r="H32" i="44" s="1"/>
  <c r="I32" i="44" s="1"/>
  <c r="G198" i="44"/>
  <c r="H198" i="44" s="1"/>
  <c r="I198" i="44" s="1"/>
  <c r="F251" i="44"/>
  <c r="D39" i="44"/>
  <c r="D143" i="44"/>
  <c r="F188" i="44"/>
  <c r="D245" i="44"/>
  <c r="F44" i="44"/>
  <c r="D67" i="44"/>
  <c r="G166" i="44"/>
  <c r="H166" i="44" s="1"/>
  <c r="I166" i="44" s="1"/>
  <c r="F40" i="44"/>
  <c r="F120" i="44"/>
  <c r="G251" i="44"/>
  <c r="H251" i="44" s="1"/>
  <c r="I251" i="44" s="1"/>
  <c r="D200" i="43"/>
  <c r="D121" i="43"/>
  <c r="F148" i="43"/>
  <c r="F174" i="43"/>
  <c r="F200" i="43"/>
  <c r="D17" i="43"/>
  <c r="D39" i="43"/>
  <c r="G88" i="43"/>
  <c r="H88" i="43" s="1"/>
  <c r="I88" i="43" s="1"/>
  <c r="G121" i="43"/>
  <c r="H121" i="43" s="1"/>
  <c r="I121" i="43" s="1"/>
  <c r="F137" i="43"/>
  <c r="F162" i="43"/>
  <c r="F196" i="43"/>
  <c r="F253" i="43"/>
  <c r="D15" i="43"/>
  <c r="D33" i="43"/>
  <c r="F46" i="43"/>
  <c r="F119" i="43"/>
  <c r="D243" i="43"/>
  <c r="D166" i="43"/>
  <c r="F188" i="43"/>
  <c r="F243" i="43"/>
  <c r="G33" i="43"/>
  <c r="H33" i="43" s="1"/>
  <c r="I33" i="43" s="1"/>
  <c r="G188" i="43"/>
  <c r="H188" i="43" s="1"/>
  <c r="I188" i="43" s="1"/>
  <c r="D162" i="43"/>
  <c r="G13" i="43"/>
  <c r="H13" i="43" s="1"/>
  <c r="I13" i="43" s="1"/>
  <c r="F17" i="43"/>
  <c r="F39" i="43"/>
  <c r="G117" i="43"/>
  <c r="H117" i="43" s="1"/>
  <c r="I117" i="43" s="1"/>
  <c r="D144" i="43"/>
  <c r="D149" i="43"/>
  <c r="G196" i="43"/>
  <c r="H196" i="43" s="1"/>
  <c r="I196" i="43" s="1"/>
  <c r="G253" i="43"/>
  <c r="H253" i="43" s="1"/>
  <c r="I253" i="43" s="1"/>
  <c r="F15" i="43"/>
  <c r="F166" i="43"/>
  <c r="F88" i="43"/>
  <c r="F46" i="42"/>
  <c r="G12" i="42"/>
  <c r="H12" i="42" s="1"/>
  <c r="I12" i="42" s="1"/>
  <c r="F98" i="42"/>
  <c r="D9" i="42"/>
  <c r="F63" i="42"/>
  <c r="F114" i="42"/>
  <c r="F191" i="42"/>
  <c r="G197" i="42"/>
  <c r="H197" i="42" s="1"/>
  <c r="I197" i="42" s="1"/>
  <c r="F226" i="42"/>
  <c r="F246" i="42"/>
  <c r="G6" i="42"/>
  <c r="H6" i="42" s="1"/>
  <c r="J6" i="42" s="1"/>
  <c r="F42" i="42"/>
  <c r="D46" i="42"/>
  <c r="D87" i="42"/>
  <c r="F254" i="42"/>
  <c r="F12" i="42"/>
  <c r="F87" i="42"/>
  <c r="D124" i="42"/>
  <c r="F138" i="42"/>
  <c r="D171" i="42"/>
  <c r="D175" i="42"/>
  <c r="G189" i="42"/>
  <c r="H189" i="42" s="1"/>
  <c r="I189" i="42" s="1"/>
  <c r="G254" i="42"/>
  <c r="H254" i="42" s="1"/>
  <c r="I254" i="42" s="1"/>
  <c r="F124" i="42"/>
  <c r="G175" i="42"/>
  <c r="H175" i="42" s="1"/>
  <c r="I175" i="42" s="1"/>
  <c r="D226" i="42"/>
  <c r="F9" i="42"/>
  <c r="G114" i="42"/>
  <c r="H114" i="42" s="1"/>
  <c r="I114" i="42" s="1"/>
  <c r="G42" i="42"/>
  <c r="H42" i="42" s="1"/>
  <c r="I42" i="42" s="1"/>
  <c r="F171" i="42"/>
  <c r="F197" i="42"/>
  <c r="F34" i="42"/>
  <c r="D45" i="42"/>
  <c r="F164" i="41"/>
  <c r="D240" i="41"/>
  <c r="D13" i="41"/>
  <c r="G64" i="41"/>
  <c r="H64" i="41" s="1"/>
  <c r="I64" i="41" s="1"/>
  <c r="D70" i="41"/>
  <c r="G174" i="41"/>
  <c r="H174" i="41" s="1"/>
  <c r="I174" i="41" s="1"/>
  <c r="D214" i="41"/>
  <c r="G217" i="41"/>
  <c r="H217" i="41" s="1"/>
  <c r="I217" i="41" s="1"/>
  <c r="F223" i="41"/>
  <c r="D215" i="41"/>
  <c r="D11" i="41"/>
  <c r="F11" i="41"/>
  <c r="F38" i="41"/>
  <c r="F72" i="41"/>
  <c r="D93" i="41"/>
  <c r="G164" i="41"/>
  <c r="H164" i="41" s="1"/>
  <c r="I164" i="41" s="1"/>
  <c r="G215" i="41"/>
  <c r="H215" i="41" s="1"/>
  <c r="I215" i="41" s="1"/>
  <c r="G240" i="41"/>
  <c r="H240" i="41" s="1"/>
  <c r="I240" i="41" s="1"/>
  <c r="F17" i="41"/>
  <c r="G68" i="41"/>
  <c r="H68" i="41" s="1"/>
  <c r="I68" i="41" s="1"/>
  <c r="G72" i="41"/>
  <c r="H72" i="41" s="1"/>
  <c r="I72" i="41" s="1"/>
  <c r="D61" i="41"/>
  <c r="D64" i="41"/>
  <c r="F114" i="41"/>
  <c r="D136" i="41"/>
  <c r="F174" i="41"/>
  <c r="F217" i="41"/>
  <c r="D202" i="40"/>
  <c r="G14" i="40"/>
  <c r="H14" i="40" s="1"/>
  <c r="I14" i="40" s="1"/>
  <c r="F202" i="40"/>
  <c r="F171" i="40"/>
  <c r="D6" i="40"/>
  <c r="G171" i="40"/>
  <c r="H171" i="40" s="1"/>
  <c r="I171" i="40" s="1"/>
  <c r="F176" i="40"/>
  <c r="D241" i="40"/>
  <c r="D247" i="40"/>
  <c r="D62" i="40"/>
  <c r="G20" i="40"/>
  <c r="H20" i="40" s="1"/>
  <c r="I20" i="40" s="1"/>
  <c r="F6" i="40"/>
  <c r="D220" i="40"/>
  <c r="G241" i="40"/>
  <c r="H241" i="40" s="1"/>
  <c r="I241" i="40" s="1"/>
  <c r="F247" i="40"/>
  <c r="F62" i="40"/>
  <c r="D250" i="40"/>
  <c r="F20" i="40"/>
  <c r="G250" i="40"/>
  <c r="H250" i="40" s="1"/>
  <c r="I250" i="40" s="1"/>
  <c r="F164" i="40"/>
  <c r="D176" i="40"/>
  <c r="D66" i="40"/>
  <c r="D70" i="40"/>
  <c r="D123" i="40"/>
  <c r="G214" i="40"/>
  <c r="H214" i="40" s="1"/>
  <c r="I214" i="40" s="1"/>
  <c r="G92" i="39"/>
  <c r="H92" i="39" s="1"/>
  <c r="I92" i="39" s="1"/>
  <c r="D254" i="39"/>
  <c r="G114" i="39"/>
  <c r="H114" i="39" s="1"/>
  <c r="I114" i="39" s="1"/>
  <c r="D192" i="39"/>
  <c r="F62" i="39"/>
  <c r="D119" i="39"/>
  <c r="G172" i="39"/>
  <c r="H172" i="39" s="1"/>
  <c r="I172" i="39" s="1"/>
  <c r="D225" i="39"/>
  <c r="F41" i="39"/>
  <c r="D115" i="39"/>
  <c r="D14" i="39"/>
  <c r="G41" i="39"/>
  <c r="H41" i="39" s="1"/>
  <c r="I41" i="39" s="1"/>
  <c r="F111" i="39"/>
  <c r="F115" i="39"/>
  <c r="D141" i="39"/>
  <c r="F193" i="39"/>
  <c r="D221" i="39"/>
  <c r="G225" i="39"/>
  <c r="H225" i="39" s="1"/>
  <c r="I225" i="39" s="1"/>
  <c r="F252" i="39"/>
  <c r="D144" i="39"/>
  <c r="F70" i="39"/>
  <c r="F250" i="39"/>
  <c r="D145" i="39"/>
  <c r="F119" i="39"/>
  <c r="D193" i="39"/>
  <c r="F69" i="39"/>
  <c r="G111" i="39"/>
  <c r="H111" i="39" s="1"/>
  <c r="I111" i="39" s="1"/>
  <c r="F221" i="39"/>
  <c r="D70" i="39"/>
  <c r="G118" i="39"/>
  <c r="H118" i="39" s="1"/>
  <c r="I118" i="39" s="1"/>
  <c r="D196" i="39"/>
  <c r="F40" i="39"/>
  <c r="F172" i="39"/>
  <c r="G219" i="39"/>
  <c r="H219" i="39" s="1"/>
  <c r="I219" i="39" s="1"/>
  <c r="D245" i="39"/>
  <c r="D188" i="39"/>
  <c r="D253" i="39"/>
  <c r="F227" i="38"/>
  <c r="G141" i="38"/>
  <c r="H141" i="38" s="1"/>
  <c r="I141" i="38" s="1"/>
  <c r="G14" i="38"/>
  <c r="H14" i="38" s="1"/>
  <c r="I14" i="38" s="1"/>
  <c r="F18" i="38"/>
  <c r="F68" i="38"/>
  <c r="F145" i="38"/>
  <c r="F194" i="38"/>
  <c r="F214" i="38"/>
  <c r="F241" i="38"/>
  <c r="F96" i="38"/>
  <c r="F141" i="38"/>
  <c r="G190" i="38"/>
  <c r="H190" i="38" s="1"/>
  <c r="I190" i="38" s="1"/>
  <c r="F7" i="38"/>
  <c r="F16" i="38"/>
  <c r="D67" i="38"/>
  <c r="F71" i="38"/>
  <c r="F118" i="38"/>
  <c r="F171" i="38"/>
  <c r="D218" i="38"/>
  <c r="F15" i="38"/>
  <c r="D117" i="38"/>
  <c r="F137" i="38"/>
  <c r="G137" i="38"/>
  <c r="H137" i="38" s="1"/>
  <c r="I137" i="38" s="1"/>
  <c r="G147" i="38"/>
  <c r="H147" i="38" s="1"/>
  <c r="I147" i="38" s="1"/>
  <c r="F67" i="38"/>
  <c r="F124" i="38"/>
  <c r="F198" i="38"/>
  <c r="F218" i="38"/>
  <c r="G251" i="38"/>
  <c r="H251" i="38" s="1"/>
  <c r="I251" i="38" s="1"/>
  <c r="D15" i="38"/>
  <c r="F39" i="38"/>
  <c r="D175" i="38"/>
  <c r="D7" i="38"/>
  <c r="G20" i="38"/>
  <c r="H20" i="38" s="1"/>
  <c r="I20" i="38" s="1"/>
  <c r="D71" i="38"/>
  <c r="D123" i="38"/>
  <c r="F175" i="38"/>
  <c r="D112" i="37"/>
  <c r="F112" i="37"/>
  <c r="F224" i="37"/>
  <c r="G228" i="37"/>
  <c r="H228" i="37" s="1"/>
  <c r="I228" i="37" s="1"/>
  <c r="G42" i="37"/>
  <c r="H42" i="37" s="1"/>
  <c r="I42" i="37" s="1"/>
  <c r="F116" i="37"/>
  <c r="F215" i="37"/>
  <c r="D219" i="37"/>
  <c r="G224" i="37"/>
  <c r="H224" i="37" s="1"/>
  <c r="I224" i="37" s="1"/>
  <c r="F176" i="37"/>
  <c r="F219" i="37"/>
  <c r="F18" i="37"/>
  <c r="F228" i="37"/>
  <c r="D215" i="37"/>
  <c r="G59" i="37"/>
  <c r="H59" i="37" s="1"/>
  <c r="I59" i="37" s="1"/>
  <c r="F71" i="37"/>
  <c r="D167" i="37"/>
  <c r="F172" i="37"/>
  <c r="D116" i="37"/>
  <c r="G10" i="37"/>
  <c r="H10" i="37" s="1"/>
  <c r="I10" i="37" s="1"/>
  <c r="G71" i="37"/>
  <c r="H71" i="37" s="1"/>
  <c r="I71" i="37" s="1"/>
  <c r="G87" i="37"/>
  <c r="H87" i="37" s="1"/>
  <c r="I87" i="37" s="1"/>
  <c r="G172" i="37"/>
  <c r="H172" i="37" s="1"/>
  <c r="I172" i="37" s="1"/>
  <c r="F118" i="36"/>
  <c r="G72" i="36"/>
  <c r="H72" i="36" s="1"/>
  <c r="I72" i="36" s="1"/>
  <c r="F17" i="36"/>
  <c r="D124" i="36"/>
  <c r="D220" i="36"/>
  <c r="G17" i="36"/>
  <c r="H17" i="36" s="1"/>
  <c r="I17" i="36" s="1"/>
  <c r="D62" i="36"/>
  <c r="F124" i="36"/>
  <c r="D162" i="36"/>
  <c r="D174" i="36"/>
  <c r="D214" i="36"/>
  <c r="G217" i="36"/>
  <c r="H217" i="36" s="1"/>
  <c r="I217" i="36" s="1"/>
  <c r="F220" i="36"/>
  <c r="F253" i="36"/>
  <c r="G113" i="36"/>
  <c r="H113" i="36" s="1"/>
  <c r="I113" i="36" s="1"/>
  <c r="D118" i="36"/>
  <c r="D122" i="36"/>
  <c r="F164" i="36"/>
  <c r="G168" i="36"/>
  <c r="H168" i="36" s="1"/>
  <c r="I168" i="36" s="1"/>
  <c r="F176" i="36"/>
  <c r="D217" i="36"/>
  <c r="D246" i="36"/>
  <c r="F13" i="36"/>
  <c r="F162" i="36"/>
  <c r="F174" i="36"/>
  <c r="F214" i="36"/>
  <c r="D168" i="36"/>
  <c r="F72" i="36"/>
  <c r="D164" i="36"/>
  <c r="D176" i="36"/>
  <c r="G13" i="36"/>
  <c r="H13" i="36" s="1"/>
  <c r="I13" i="36" s="1"/>
  <c r="G121" i="36"/>
  <c r="H121" i="36" s="1"/>
  <c r="I121" i="36" s="1"/>
  <c r="D254" i="36"/>
  <c r="F36" i="21"/>
  <c r="F118" i="21"/>
  <c r="G118" i="21"/>
  <c r="H118" i="21" s="1"/>
  <c r="I118" i="21" s="1"/>
  <c r="G167" i="21"/>
  <c r="H167" i="21" s="1"/>
  <c r="I167" i="21" s="1"/>
  <c r="F191" i="21"/>
  <c r="D201" i="21"/>
  <c r="D87" i="21"/>
  <c r="F87" i="21"/>
  <c r="D140" i="21"/>
  <c r="G173" i="21"/>
  <c r="H173" i="21" s="1"/>
  <c r="I173" i="21" s="1"/>
  <c r="D192" i="21"/>
  <c r="F197" i="21"/>
  <c r="F244" i="21"/>
  <c r="D138" i="21"/>
  <c r="D247" i="21"/>
  <c r="D191" i="21"/>
  <c r="G214" i="21"/>
  <c r="H214" i="21" s="1"/>
  <c r="I214" i="21" s="1"/>
  <c r="D32" i="21"/>
  <c r="F145" i="21"/>
  <c r="F173" i="21"/>
  <c r="D197" i="21"/>
  <c r="F201" i="21"/>
  <c r="D244" i="21"/>
  <c r="D39" i="21"/>
  <c r="F136" i="21"/>
  <c r="F140" i="21"/>
  <c r="D189" i="21"/>
  <c r="D36" i="21"/>
  <c r="F90" i="21"/>
  <c r="F112" i="21"/>
  <c r="F171" i="21"/>
  <c r="D200" i="21"/>
  <c r="F138" i="21"/>
  <c r="F32" i="21"/>
  <c r="F189" i="21"/>
  <c r="N142" i="19"/>
  <c r="R142" i="19" s="1"/>
  <c r="N15" i="19"/>
  <c r="R15" i="19" s="1"/>
  <c r="N18" i="19"/>
  <c r="R18" i="19" s="1"/>
  <c r="N44" i="19"/>
  <c r="R44" i="19" s="1"/>
  <c r="D57" i="19"/>
  <c r="N7" i="19"/>
  <c r="R7" i="19" s="1"/>
  <c r="D43" i="19"/>
  <c r="N136" i="19"/>
  <c r="R136" i="19" s="1"/>
  <c r="N49" i="19"/>
  <c r="R49" i="19" s="1"/>
  <c r="P291" i="19"/>
  <c r="Q291" i="19" s="1"/>
  <c r="T291" i="19" s="1"/>
  <c r="P9" i="19"/>
  <c r="Q9" i="19" s="1"/>
  <c r="T9" i="19" s="1"/>
  <c r="D18" i="19"/>
  <c r="D44" i="19"/>
  <c r="P15" i="19"/>
  <c r="Q15" i="19" s="1"/>
  <c r="T15" i="19" s="1"/>
  <c r="D136" i="19"/>
  <c r="N241" i="19"/>
  <c r="R241" i="19" s="1"/>
  <c r="N17" i="19"/>
  <c r="R17" i="19" s="1"/>
  <c r="N72" i="19"/>
  <c r="R72" i="19" s="1"/>
  <c r="N119" i="19"/>
  <c r="R119" i="19" s="1"/>
  <c r="D142" i="19"/>
  <c r="P241" i="19"/>
  <c r="Q241" i="19" s="1"/>
  <c r="T241" i="19" s="1"/>
  <c r="D25" i="19"/>
  <c r="N41" i="19"/>
  <c r="R41" i="19" s="1"/>
  <c r="N136" i="18"/>
  <c r="R136" i="18" s="1"/>
  <c r="N168" i="18"/>
  <c r="R168" i="18" s="1"/>
  <c r="P232" i="18"/>
  <c r="Q232" i="18" s="1"/>
  <c r="T232" i="18" s="1"/>
  <c r="P300" i="18"/>
  <c r="Q300" i="18" s="1"/>
  <c r="T300" i="18" s="1"/>
  <c r="D12" i="18"/>
  <c r="D163" i="18"/>
  <c r="D179" i="18"/>
  <c r="P224" i="18"/>
  <c r="Q224" i="18" s="1"/>
  <c r="T224" i="18" s="1"/>
  <c r="P257" i="18"/>
  <c r="Q257" i="18" s="1"/>
  <c r="T257" i="18" s="1"/>
  <c r="D80" i="18"/>
  <c r="P176" i="18"/>
  <c r="Q176" i="18" s="1"/>
  <c r="T176" i="18" s="1"/>
  <c r="N142" i="18"/>
  <c r="R142" i="18" s="1"/>
  <c r="D225" i="18"/>
  <c r="N234" i="18"/>
  <c r="R234" i="18" s="1"/>
  <c r="N255" i="18"/>
  <c r="R255" i="18" s="1"/>
  <c r="D115" i="18"/>
  <c r="P149" i="18"/>
  <c r="Q149" i="18" s="1"/>
  <c r="T149" i="18" s="1"/>
  <c r="D177" i="18"/>
  <c r="N225" i="18"/>
  <c r="R225" i="18" s="1"/>
  <c r="N230" i="18"/>
  <c r="R230" i="18" s="1"/>
  <c r="P234" i="18"/>
  <c r="Q234" i="18" s="1"/>
  <c r="T234" i="18" s="1"/>
  <c r="P255" i="18"/>
  <c r="Q255" i="18" s="1"/>
  <c r="T255" i="18" s="1"/>
  <c r="N258" i="18"/>
  <c r="R258" i="18" s="1"/>
  <c r="N268" i="18"/>
  <c r="R268" i="18" s="1"/>
  <c r="N273" i="18"/>
  <c r="R273" i="18" s="1"/>
  <c r="N288" i="18"/>
  <c r="R288" i="18" s="1"/>
  <c r="P292" i="18"/>
  <c r="Q292" i="18" s="1"/>
  <c r="T292" i="18" s="1"/>
  <c r="P141" i="18"/>
  <c r="Q141" i="18" s="1"/>
  <c r="T141" i="18" s="1"/>
  <c r="N12" i="18"/>
  <c r="R12" i="18" s="1"/>
  <c r="D142" i="18"/>
  <c r="N179" i="18"/>
  <c r="R179" i="18" s="1"/>
  <c r="N8" i="18"/>
  <c r="R8" i="18" s="1"/>
  <c r="D132" i="18"/>
  <c r="N292" i="18"/>
  <c r="R292" i="18" s="1"/>
  <c r="N14" i="18"/>
  <c r="R14" i="18" s="1"/>
  <c r="D26" i="18"/>
  <c r="N177" i="18"/>
  <c r="R177" i="18" s="1"/>
  <c r="P230" i="18"/>
  <c r="Q230" i="18" s="1"/>
  <c r="T230" i="18" s="1"/>
  <c r="P273" i="18"/>
  <c r="Q273" i="18" s="1"/>
  <c r="T273" i="18" s="1"/>
  <c r="P288" i="18"/>
  <c r="Q288" i="18" s="1"/>
  <c r="T288" i="18" s="1"/>
  <c r="N57" i="18"/>
  <c r="R57" i="18" s="1"/>
  <c r="N224" i="18"/>
  <c r="R224" i="18" s="1"/>
  <c r="N257" i="18"/>
  <c r="R257" i="18" s="1"/>
  <c r="P265" i="18"/>
  <c r="Q265" i="18" s="1"/>
  <c r="T265" i="18" s="1"/>
  <c r="N195" i="18"/>
  <c r="R195" i="18" s="1"/>
  <c r="P286" i="18"/>
  <c r="Q286" i="18" s="1"/>
  <c r="T286" i="18" s="1"/>
  <c r="D8" i="18"/>
  <c r="P195" i="18"/>
  <c r="Q195" i="18" s="1"/>
  <c r="T195" i="18" s="1"/>
  <c r="D239" i="18"/>
  <c r="P296" i="18"/>
  <c r="Q296" i="18" s="1"/>
  <c r="T296" i="18" s="1"/>
  <c r="N170" i="18"/>
  <c r="R170" i="18" s="1"/>
  <c r="D258" i="18"/>
  <c r="D10" i="18"/>
  <c r="D72" i="18"/>
  <c r="D78" i="18"/>
  <c r="N144" i="18"/>
  <c r="R144" i="18" s="1"/>
  <c r="N205" i="18"/>
  <c r="R205" i="18" s="1"/>
  <c r="N226" i="18"/>
  <c r="R226" i="18" s="1"/>
  <c r="N259" i="18"/>
  <c r="R259" i="18" s="1"/>
  <c r="N269" i="18"/>
  <c r="R269" i="18" s="1"/>
  <c r="D84" i="17"/>
  <c r="N105" i="17"/>
  <c r="R105" i="17" s="1"/>
  <c r="N84" i="17"/>
  <c r="R84" i="17" s="1"/>
  <c r="N111" i="17"/>
  <c r="R111" i="17" s="1"/>
  <c r="P170" i="17"/>
  <c r="Q170" i="17" s="1"/>
  <c r="T170" i="17" s="1"/>
  <c r="D41" i="17"/>
  <c r="D49" i="17"/>
  <c r="N72" i="17"/>
  <c r="R72" i="17" s="1"/>
  <c r="N100" i="17"/>
  <c r="R100" i="17" s="1"/>
  <c r="N162" i="17"/>
  <c r="R162" i="17" s="1"/>
  <c r="N41" i="17"/>
  <c r="R41" i="17" s="1"/>
  <c r="P49" i="17"/>
  <c r="Q49" i="17" s="1"/>
  <c r="T49" i="17" s="1"/>
  <c r="D107" i="17"/>
  <c r="N168" i="17"/>
  <c r="R168" i="17" s="1"/>
  <c r="N232" i="17"/>
  <c r="R232" i="17" s="1"/>
  <c r="N26" i="17"/>
  <c r="R26" i="17" s="1"/>
  <c r="P168" i="17"/>
  <c r="Q168" i="17" s="1"/>
  <c r="T168" i="17" s="1"/>
  <c r="N178" i="17"/>
  <c r="R178" i="17" s="1"/>
  <c r="P232" i="17"/>
  <c r="Q232" i="17" s="1"/>
  <c r="T232" i="17" s="1"/>
  <c r="D264" i="17"/>
  <c r="N268" i="17"/>
  <c r="R268" i="17" s="1"/>
  <c r="D80" i="17"/>
  <c r="D18" i="17"/>
  <c r="D72" i="17"/>
  <c r="P18" i="17"/>
  <c r="Q18" i="17" s="1"/>
  <c r="T18" i="17" s="1"/>
  <c r="N57" i="17"/>
  <c r="R57" i="17" s="1"/>
  <c r="N133" i="17"/>
  <c r="R133" i="17" s="1"/>
  <c r="D26" i="17"/>
  <c r="D268" i="17"/>
  <c r="N264" i="17"/>
  <c r="R264" i="17" s="1"/>
  <c r="N297" i="17"/>
  <c r="R297" i="17" s="1"/>
  <c r="N170" i="17"/>
  <c r="R170" i="17" s="1"/>
  <c r="N224" i="17"/>
  <c r="R224" i="17" s="1"/>
  <c r="D266" i="17"/>
  <c r="D22" i="17"/>
  <c r="D57" i="17"/>
  <c r="P80" i="17"/>
  <c r="Q80" i="17" s="1"/>
  <c r="T80" i="17" s="1"/>
  <c r="N167" i="17"/>
  <c r="R167" i="17" s="1"/>
  <c r="P224" i="17"/>
  <c r="Q224" i="17" s="1"/>
  <c r="T224" i="17" s="1"/>
  <c r="N22" i="17"/>
  <c r="R22" i="17" s="1"/>
  <c r="D208" i="17"/>
  <c r="P55" i="17"/>
  <c r="Q55" i="17" s="1"/>
  <c r="T55" i="17" s="1"/>
  <c r="D74" i="17"/>
  <c r="N148" i="17"/>
  <c r="R148" i="17" s="1"/>
  <c r="N165" i="17"/>
  <c r="R165" i="17" s="1"/>
  <c r="D169" i="17"/>
  <c r="N51" i="16"/>
  <c r="R51" i="16" s="1"/>
  <c r="N70" i="16"/>
  <c r="R70" i="16" s="1"/>
  <c r="D168" i="16"/>
  <c r="P272" i="16"/>
  <c r="Q272" i="16" s="1"/>
  <c r="T272" i="16" s="1"/>
  <c r="D298" i="16"/>
  <c r="P10" i="16"/>
  <c r="Q10" i="16" s="1"/>
  <c r="T10" i="16" s="1"/>
  <c r="P55" i="16"/>
  <c r="Q55" i="16" s="1"/>
  <c r="T55" i="16" s="1"/>
  <c r="P82" i="16"/>
  <c r="Q82" i="16" s="1"/>
  <c r="T82" i="16" s="1"/>
  <c r="N134" i="16"/>
  <c r="R134" i="16" s="1"/>
  <c r="D147" i="16"/>
  <c r="N168" i="16"/>
  <c r="R168" i="16" s="1"/>
  <c r="P179" i="16"/>
  <c r="Q179" i="16" s="1"/>
  <c r="T179" i="16" s="1"/>
  <c r="P200" i="16"/>
  <c r="Q200" i="16" s="1"/>
  <c r="T200" i="16" s="1"/>
  <c r="N227" i="16"/>
  <c r="R227" i="16" s="1"/>
  <c r="N265" i="16"/>
  <c r="R265" i="16" s="1"/>
  <c r="N22" i="16"/>
  <c r="R22" i="16" s="1"/>
  <c r="P26" i="16"/>
  <c r="Q26" i="16" s="1"/>
  <c r="T26" i="16" s="1"/>
  <c r="P87" i="16"/>
  <c r="Q87" i="16" s="1"/>
  <c r="T87" i="16" s="1"/>
  <c r="P134" i="16"/>
  <c r="Q134" i="16" s="1"/>
  <c r="T134" i="16" s="1"/>
  <c r="N195" i="16"/>
  <c r="R195" i="16" s="1"/>
  <c r="P265" i="16"/>
  <c r="Q265" i="16" s="1"/>
  <c r="T265" i="16" s="1"/>
  <c r="P22" i="16"/>
  <c r="Q22" i="16" s="1"/>
  <c r="T22" i="16" s="1"/>
  <c r="P78" i="16"/>
  <c r="Q78" i="16" s="1"/>
  <c r="T78" i="16" s="1"/>
  <c r="D104" i="16"/>
  <c r="N143" i="16"/>
  <c r="R143" i="16" s="1"/>
  <c r="P148" i="16"/>
  <c r="Q148" i="16" s="1"/>
  <c r="T148" i="16" s="1"/>
  <c r="N164" i="16"/>
  <c r="R164" i="16" s="1"/>
  <c r="D180" i="16"/>
  <c r="P195" i="16"/>
  <c r="Q195" i="16" s="1"/>
  <c r="T195" i="16" s="1"/>
  <c r="D201" i="16"/>
  <c r="D255" i="16"/>
  <c r="N270" i="16"/>
  <c r="R270" i="16" s="1"/>
  <c r="N274" i="16"/>
  <c r="R274" i="16" s="1"/>
  <c r="D290" i="16"/>
  <c r="P76" i="16"/>
  <c r="Q76" i="16" s="1"/>
  <c r="T76" i="16" s="1"/>
  <c r="N86" i="16"/>
  <c r="R86" i="16" s="1"/>
  <c r="N210" i="16"/>
  <c r="R210" i="16" s="1"/>
  <c r="D292" i="16"/>
  <c r="N19" i="16"/>
  <c r="R19" i="16" s="1"/>
  <c r="P109" i="16"/>
  <c r="Q109" i="16" s="1"/>
  <c r="T109" i="16" s="1"/>
  <c r="N140" i="16"/>
  <c r="R140" i="16" s="1"/>
  <c r="P143" i="16"/>
  <c r="Q143" i="16" s="1"/>
  <c r="T143" i="16" s="1"/>
  <c r="N180" i="16"/>
  <c r="R180" i="16" s="1"/>
  <c r="N224" i="16"/>
  <c r="R224" i="16" s="1"/>
  <c r="P270" i="16"/>
  <c r="Q270" i="16" s="1"/>
  <c r="T270" i="16" s="1"/>
  <c r="N290" i="16"/>
  <c r="R290" i="16" s="1"/>
  <c r="N204" i="16"/>
  <c r="R204" i="16" s="1"/>
  <c r="N26" i="16"/>
  <c r="R26" i="16" s="1"/>
  <c r="P51" i="16"/>
  <c r="Q51" i="16" s="1"/>
  <c r="T51" i="16" s="1"/>
  <c r="P107" i="16"/>
  <c r="Q107" i="16" s="1"/>
  <c r="T107" i="16" s="1"/>
  <c r="N113" i="16"/>
  <c r="R113" i="16" s="1"/>
  <c r="P163" i="16"/>
  <c r="Q163" i="16" s="1"/>
  <c r="T163" i="16" s="1"/>
  <c r="P204" i="16"/>
  <c r="Q204" i="16" s="1"/>
  <c r="T204" i="16" s="1"/>
  <c r="P292" i="16"/>
  <c r="Q292" i="16" s="1"/>
  <c r="T292" i="16" s="1"/>
  <c r="D54" i="16"/>
  <c r="P69" i="16"/>
  <c r="Q69" i="16" s="1"/>
  <c r="T69" i="16" s="1"/>
  <c r="P80" i="16"/>
  <c r="Q80" i="16" s="1"/>
  <c r="T80" i="16" s="1"/>
  <c r="D85" i="16"/>
  <c r="P100" i="16"/>
  <c r="Q100" i="16" s="1"/>
  <c r="T100" i="16" s="1"/>
  <c r="P105" i="16"/>
  <c r="Q105" i="16" s="1"/>
  <c r="T105" i="16" s="1"/>
  <c r="D137" i="16"/>
  <c r="P150" i="16"/>
  <c r="Q150" i="16" s="1"/>
  <c r="T150" i="16" s="1"/>
  <c r="N231" i="16"/>
  <c r="R231" i="16" s="1"/>
  <c r="N264" i="16"/>
  <c r="R264" i="16" s="1"/>
  <c r="D271" i="16"/>
  <c r="P287" i="16"/>
  <c r="Q287" i="16" s="1"/>
  <c r="T287" i="16" s="1"/>
  <c r="D302" i="16"/>
  <c r="D263" i="15"/>
  <c r="P143" i="15"/>
  <c r="Q143" i="15" s="1"/>
  <c r="T143" i="15" s="1"/>
  <c r="P237" i="15"/>
  <c r="Q237" i="15" s="1"/>
  <c r="T237" i="15" s="1"/>
  <c r="N116" i="15"/>
  <c r="R116" i="15" s="1"/>
  <c r="P203" i="15"/>
  <c r="Q203" i="15" s="1"/>
  <c r="T203" i="15" s="1"/>
  <c r="N259" i="15"/>
  <c r="R259" i="15" s="1"/>
  <c r="P52" i="15"/>
  <c r="Q52" i="15" s="1"/>
  <c r="T52" i="15" s="1"/>
  <c r="P116" i="15"/>
  <c r="Q116" i="15" s="1"/>
  <c r="T116" i="15" s="1"/>
  <c r="P46" i="15"/>
  <c r="Q46" i="15" s="1"/>
  <c r="T46" i="15" s="1"/>
  <c r="P167" i="15"/>
  <c r="Q167" i="15" s="1"/>
  <c r="T167" i="15" s="1"/>
  <c r="N199" i="15"/>
  <c r="R199" i="15" s="1"/>
  <c r="N239" i="15"/>
  <c r="R239" i="15" s="1"/>
  <c r="N272" i="15"/>
  <c r="R272" i="15" s="1"/>
  <c r="P25" i="15"/>
  <c r="Q25" i="15" s="1"/>
  <c r="T25" i="15" s="1"/>
  <c r="P224" i="15"/>
  <c r="Q224" i="15" s="1"/>
  <c r="T224" i="15" s="1"/>
  <c r="P176" i="15"/>
  <c r="Q176" i="15" s="1"/>
  <c r="T176" i="15" s="1"/>
  <c r="N198" i="15"/>
  <c r="R198" i="15" s="1"/>
  <c r="N286" i="15"/>
  <c r="R286" i="15" s="1"/>
  <c r="D133" i="15"/>
  <c r="N149" i="15"/>
  <c r="R149" i="15" s="1"/>
  <c r="P286" i="15"/>
  <c r="Q286" i="15" s="1"/>
  <c r="T286" i="15" s="1"/>
  <c r="N46" i="15"/>
  <c r="R46" i="15" s="1"/>
  <c r="N133" i="15"/>
  <c r="R133" i="15" s="1"/>
  <c r="P149" i="15"/>
  <c r="Q149" i="15" s="1"/>
  <c r="T149" i="15" s="1"/>
  <c r="P259" i="15"/>
  <c r="Q259" i="15" s="1"/>
  <c r="T259" i="15" s="1"/>
  <c r="N196" i="15"/>
  <c r="R196" i="15" s="1"/>
  <c r="P239" i="15"/>
  <c r="Q239" i="15" s="1"/>
  <c r="T239" i="15" s="1"/>
  <c r="P295" i="15"/>
  <c r="Q295" i="15" s="1"/>
  <c r="T295" i="15" s="1"/>
  <c r="N300" i="15"/>
  <c r="R300" i="15" s="1"/>
  <c r="N148" i="15"/>
  <c r="R148" i="15" s="1"/>
  <c r="N202" i="15"/>
  <c r="R202" i="15" s="1"/>
  <c r="P263" i="15"/>
  <c r="Q263" i="15" s="1"/>
  <c r="T263" i="15" s="1"/>
  <c r="N171" i="15"/>
  <c r="R171" i="15" s="1"/>
  <c r="P198" i="15"/>
  <c r="Q198" i="15" s="1"/>
  <c r="T198" i="15" s="1"/>
  <c r="P144" i="15"/>
  <c r="Q144" i="15" s="1"/>
  <c r="T144" i="15" s="1"/>
  <c r="P171" i="15"/>
  <c r="Q171" i="15" s="1"/>
  <c r="T171" i="15" s="1"/>
  <c r="P196" i="15"/>
  <c r="Q196" i="15" s="1"/>
  <c r="T196" i="15" s="1"/>
  <c r="P300" i="15"/>
  <c r="Q300" i="15" s="1"/>
  <c r="T300" i="15" s="1"/>
  <c r="P73" i="14"/>
  <c r="Q73" i="14" s="1"/>
  <c r="T73" i="14" s="1"/>
  <c r="P265" i="14"/>
  <c r="Q265" i="14" s="1"/>
  <c r="T265" i="14" s="1"/>
  <c r="N259" i="14"/>
  <c r="R259" i="14" s="1"/>
  <c r="P170" i="14"/>
  <c r="Q170" i="14" s="1"/>
  <c r="T170" i="14" s="1"/>
  <c r="N116" i="14"/>
  <c r="R116" i="14" s="1"/>
  <c r="P116" i="14"/>
  <c r="Q116" i="14" s="1"/>
  <c r="T116" i="14" s="1"/>
  <c r="P106" i="13"/>
  <c r="Q106" i="13" s="1"/>
  <c r="T106" i="13" s="1"/>
  <c r="D170" i="13"/>
  <c r="D180" i="13"/>
  <c r="D234" i="13"/>
  <c r="P73" i="13"/>
  <c r="Q73" i="13" s="1"/>
  <c r="T73" i="13" s="1"/>
  <c r="N102" i="13"/>
  <c r="R102" i="13" s="1"/>
  <c r="D115" i="13"/>
  <c r="D230" i="13"/>
  <c r="N234" i="13"/>
  <c r="R234" i="13" s="1"/>
  <c r="D42" i="13"/>
  <c r="N45" i="13"/>
  <c r="R45" i="13" s="1"/>
  <c r="P50" i="13"/>
  <c r="Q50" i="13" s="1"/>
  <c r="T50" i="13" s="1"/>
  <c r="P87" i="13"/>
  <c r="Q87" i="13" s="1"/>
  <c r="T87" i="13" s="1"/>
  <c r="D112" i="13"/>
  <c r="N164" i="13"/>
  <c r="R164" i="13" s="1"/>
  <c r="P176" i="13"/>
  <c r="Q176" i="13" s="1"/>
  <c r="T176" i="13" s="1"/>
  <c r="P208" i="13"/>
  <c r="Q208" i="13" s="1"/>
  <c r="T208" i="13" s="1"/>
  <c r="N112" i="13"/>
  <c r="R112" i="13" s="1"/>
  <c r="D137" i="13"/>
  <c r="D145" i="13"/>
  <c r="P164" i="13"/>
  <c r="Q164" i="13" s="1"/>
  <c r="T164" i="13" s="1"/>
  <c r="P42" i="13"/>
  <c r="Q42" i="13" s="1"/>
  <c r="T42" i="13" s="1"/>
  <c r="N56" i="13"/>
  <c r="R56" i="13" s="1"/>
  <c r="N71" i="13"/>
  <c r="R71" i="13" s="1"/>
  <c r="N79" i="13"/>
  <c r="R79" i="13" s="1"/>
  <c r="D88" i="13"/>
  <c r="N104" i="13"/>
  <c r="R104" i="13" s="1"/>
  <c r="D116" i="13"/>
  <c r="P141" i="13"/>
  <c r="Q141" i="13" s="1"/>
  <c r="T141" i="13" s="1"/>
  <c r="N145" i="13"/>
  <c r="R145" i="13" s="1"/>
  <c r="P149" i="13"/>
  <c r="Q149" i="13" s="1"/>
  <c r="T149" i="13" s="1"/>
  <c r="P168" i="13"/>
  <c r="Q168" i="13" s="1"/>
  <c r="T168" i="13" s="1"/>
  <c r="D196" i="13"/>
  <c r="D111" i="13"/>
  <c r="P25" i="13"/>
  <c r="Q25" i="13" s="1"/>
  <c r="T25" i="13" s="1"/>
  <c r="N50" i="13"/>
  <c r="R50" i="13" s="1"/>
  <c r="P298" i="13"/>
  <c r="Q298" i="13" s="1"/>
  <c r="T298" i="13" s="1"/>
  <c r="N7" i="13"/>
  <c r="R7" i="13" s="1"/>
  <c r="N21" i="13"/>
  <c r="R21" i="13" s="1"/>
  <c r="D181" i="13"/>
  <c r="N230" i="13"/>
  <c r="R230" i="13" s="1"/>
  <c r="N259" i="13"/>
  <c r="R259" i="13" s="1"/>
  <c r="P71" i="13"/>
  <c r="Q71" i="13" s="1"/>
  <c r="T71" i="13" s="1"/>
  <c r="P79" i="13"/>
  <c r="Q79" i="13" s="1"/>
  <c r="T79" i="13" s="1"/>
  <c r="N88" i="13"/>
  <c r="R88" i="13" s="1"/>
  <c r="P104" i="13"/>
  <c r="Q104" i="13" s="1"/>
  <c r="T104" i="13" s="1"/>
  <c r="D138" i="13"/>
  <c r="N174" i="13"/>
  <c r="R174" i="13" s="1"/>
  <c r="N196" i="13"/>
  <c r="R196" i="13" s="1"/>
  <c r="D143" i="13"/>
  <c r="N298" i="13"/>
  <c r="R298" i="13" s="1"/>
  <c r="D45" i="13"/>
  <c r="N131" i="13"/>
  <c r="R131" i="13" s="1"/>
  <c r="N208" i="13"/>
  <c r="R208" i="13" s="1"/>
  <c r="N115" i="13"/>
  <c r="R115" i="13" s="1"/>
  <c r="P131" i="13"/>
  <c r="Q131" i="13" s="1"/>
  <c r="T131" i="13" s="1"/>
  <c r="P195" i="13"/>
  <c r="Q195" i="13" s="1"/>
  <c r="T195" i="13" s="1"/>
  <c r="P203" i="13"/>
  <c r="Q203" i="13" s="1"/>
  <c r="T203" i="13" s="1"/>
  <c r="P7" i="13"/>
  <c r="Q7" i="13" s="1"/>
  <c r="T7" i="13" s="1"/>
  <c r="P17" i="13"/>
  <c r="Q17" i="13" s="1"/>
  <c r="T17" i="13" s="1"/>
  <c r="N181" i="13"/>
  <c r="R181" i="13" s="1"/>
  <c r="N286" i="13"/>
  <c r="R286" i="13" s="1"/>
  <c r="P9" i="13"/>
  <c r="Q9" i="13" s="1"/>
  <c r="T9" i="13" s="1"/>
  <c r="N18" i="13"/>
  <c r="R18" i="13" s="1"/>
  <c r="P23" i="13"/>
  <c r="Q23" i="13" s="1"/>
  <c r="T23" i="13" s="1"/>
  <c r="N48" i="13"/>
  <c r="R48" i="13" s="1"/>
  <c r="P133" i="13"/>
  <c r="Q133" i="13" s="1"/>
  <c r="T133" i="13" s="1"/>
  <c r="D22" i="12"/>
  <c r="N164" i="12"/>
  <c r="R164" i="12" s="1"/>
  <c r="D231" i="12"/>
  <c r="N255" i="12"/>
  <c r="R255" i="12" s="1"/>
  <c r="N83" i="12"/>
  <c r="R83" i="12" s="1"/>
  <c r="N86" i="12"/>
  <c r="R86" i="12" s="1"/>
  <c r="D110" i="12"/>
  <c r="D113" i="12"/>
  <c r="N139" i="12"/>
  <c r="R139" i="12" s="1"/>
  <c r="P149" i="12"/>
  <c r="Q149" i="12" s="1"/>
  <c r="T149" i="12" s="1"/>
  <c r="D168" i="12"/>
  <c r="P236" i="12"/>
  <c r="Q236" i="12" s="1"/>
  <c r="T236" i="12" s="1"/>
  <c r="D269" i="12"/>
  <c r="N16" i="12"/>
  <c r="R16" i="12" s="1"/>
  <c r="N26" i="12"/>
  <c r="R26" i="12" s="1"/>
  <c r="D46" i="12"/>
  <c r="D80" i="12"/>
  <c r="P102" i="12"/>
  <c r="Q102" i="12" s="1"/>
  <c r="T102" i="12" s="1"/>
  <c r="D118" i="12"/>
  <c r="N172" i="12"/>
  <c r="R172" i="12" s="1"/>
  <c r="N201" i="12"/>
  <c r="R201" i="12" s="1"/>
  <c r="N269" i="12"/>
  <c r="R269" i="12" s="1"/>
  <c r="N13" i="12"/>
  <c r="R13" i="12" s="1"/>
  <c r="D150" i="12"/>
  <c r="P172" i="12"/>
  <c r="Q172" i="12" s="1"/>
  <c r="T172" i="12" s="1"/>
  <c r="D10" i="12"/>
  <c r="P13" i="12"/>
  <c r="Q13" i="12" s="1"/>
  <c r="T13" i="12" s="1"/>
  <c r="D21" i="12"/>
  <c r="P23" i="12"/>
  <c r="Q23" i="12" s="1"/>
  <c r="T23" i="12" s="1"/>
  <c r="D38" i="12"/>
  <c r="P46" i="12"/>
  <c r="Q46" i="12" s="1"/>
  <c r="T46" i="12" s="1"/>
  <c r="N50" i="12"/>
  <c r="R50" i="12" s="1"/>
  <c r="D70" i="12"/>
  <c r="N77" i="12"/>
  <c r="R77" i="12" s="1"/>
  <c r="D103" i="12"/>
  <c r="D107" i="12"/>
  <c r="P118" i="12"/>
  <c r="Q118" i="12" s="1"/>
  <c r="T118" i="12" s="1"/>
  <c r="N137" i="12"/>
  <c r="R137" i="12" s="1"/>
  <c r="D140" i="12"/>
  <c r="N147" i="12"/>
  <c r="R147" i="12" s="1"/>
  <c r="N150" i="12"/>
  <c r="R150" i="12" s="1"/>
  <c r="N166" i="12"/>
  <c r="R166" i="12" s="1"/>
  <c r="N180" i="12"/>
  <c r="R180" i="12" s="1"/>
  <c r="D194" i="12"/>
  <c r="N242" i="12"/>
  <c r="R242" i="12" s="1"/>
  <c r="P292" i="12"/>
  <c r="Q292" i="12" s="1"/>
  <c r="T292" i="12" s="1"/>
  <c r="P296" i="12"/>
  <c r="Q296" i="12" s="1"/>
  <c r="T296" i="12" s="1"/>
  <c r="N149" i="12"/>
  <c r="R149" i="12" s="1"/>
  <c r="D193" i="12"/>
  <c r="N8" i="12"/>
  <c r="R8" i="12" s="1"/>
  <c r="D16" i="12"/>
  <c r="N22" i="12"/>
  <c r="R22" i="12" s="1"/>
  <c r="D53" i="12"/>
  <c r="N102" i="12"/>
  <c r="R102" i="12" s="1"/>
  <c r="N231" i="12"/>
  <c r="R231" i="12" s="1"/>
  <c r="P83" i="12"/>
  <c r="Q83" i="12" s="1"/>
  <c r="T83" i="12" s="1"/>
  <c r="N113" i="12"/>
  <c r="R113" i="12" s="1"/>
  <c r="P131" i="12"/>
  <c r="Q131" i="12" s="1"/>
  <c r="T131" i="12" s="1"/>
  <c r="P139" i="12"/>
  <c r="Q139" i="12" s="1"/>
  <c r="T139" i="12" s="1"/>
  <c r="N168" i="12"/>
  <c r="R168" i="12" s="1"/>
  <c r="N197" i="12"/>
  <c r="R197" i="12" s="1"/>
  <c r="D209" i="12"/>
  <c r="N228" i="12"/>
  <c r="R228" i="12" s="1"/>
  <c r="N23" i="12"/>
  <c r="R23" i="12" s="1"/>
  <c r="N73" i="12"/>
  <c r="R73" i="12" s="1"/>
  <c r="P228" i="12"/>
  <c r="Q228" i="12" s="1"/>
  <c r="T228" i="12" s="1"/>
  <c r="D237" i="12"/>
  <c r="N256" i="12"/>
  <c r="R256" i="12" s="1"/>
  <c r="N10" i="12"/>
  <c r="R10" i="12" s="1"/>
  <c r="N21" i="12"/>
  <c r="R21" i="12" s="1"/>
  <c r="D43" i="12"/>
  <c r="P50" i="12"/>
  <c r="Q50" i="12" s="1"/>
  <c r="T50" i="12" s="1"/>
  <c r="N70" i="12"/>
  <c r="R70" i="12" s="1"/>
  <c r="P77" i="12"/>
  <c r="Q77" i="12" s="1"/>
  <c r="T77" i="12" s="1"/>
  <c r="N85" i="12"/>
  <c r="R85" i="12" s="1"/>
  <c r="N100" i="12"/>
  <c r="R100" i="12" s="1"/>
  <c r="N107" i="12"/>
  <c r="R107" i="12" s="1"/>
  <c r="P137" i="12"/>
  <c r="Q137" i="12" s="1"/>
  <c r="T137" i="12" s="1"/>
  <c r="P147" i="12"/>
  <c r="Q147" i="12" s="1"/>
  <c r="T147" i="12" s="1"/>
  <c r="P166" i="12"/>
  <c r="Q166" i="12" s="1"/>
  <c r="T166" i="12" s="1"/>
  <c r="D177" i="12"/>
  <c r="P180" i="12"/>
  <c r="Q180" i="12" s="1"/>
  <c r="T180" i="12" s="1"/>
  <c r="N199" i="12"/>
  <c r="R199" i="12" s="1"/>
  <c r="D207" i="12"/>
  <c r="D226" i="12"/>
  <c r="D234" i="12"/>
  <c r="N238" i="12"/>
  <c r="R238" i="12" s="1"/>
  <c r="P242" i="12"/>
  <c r="Q242" i="12" s="1"/>
  <c r="T242" i="12" s="1"/>
  <c r="N257" i="12"/>
  <c r="R257" i="12" s="1"/>
  <c r="D263" i="12"/>
  <c r="D86" i="12"/>
  <c r="D131" i="12"/>
  <c r="D236" i="12"/>
  <c r="D264" i="12"/>
  <c r="N290" i="12"/>
  <c r="R290" i="12" s="1"/>
  <c r="D26" i="12"/>
  <c r="N193" i="12"/>
  <c r="R193" i="12" s="1"/>
  <c r="D201" i="12"/>
  <c r="P255" i="12"/>
  <c r="Q255" i="12" s="1"/>
  <c r="T255" i="12" s="1"/>
  <c r="N264" i="12"/>
  <c r="R264" i="12" s="1"/>
  <c r="P290" i="12"/>
  <c r="Q290" i="12" s="1"/>
  <c r="T290" i="12" s="1"/>
  <c r="N53" i="12"/>
  <c r="R53" i="12" s="1"/>
  <c r="D76" i="12"/>
  <c r="N110" i="12"/>
  <c r="R110" i="12" s="1"/>
  <c r="N143" i="12"/>
  <c r="R143" i="12" s="1"/>
  <c r="D296" i="12"/>
  <c r="N80" i="12"/>
  <c r="R80" i="12" s="1"/>
  <c r="P209" i="12"/>
  <c r="Q209" i="12" s="1"/>
  <c r="T209" i="12" s="1"/>
  <c r="N265" i="12"/>
  <c r="R265" i="12" s="1"/>
  <c r="P85" i="12"/>
  <c r="Q85" i="12" s="1"/>
  <c r="T85" i="12" s="1"/>
  <c r="D170" i="12"/>
  <c r="N177" i="12"/>
  <c r="R177" i="12" s="1"/>
  <c r="N195" i="12"/>
  <c r="R195" i="12" s="1"/>
  <c r="P199" i="12"/>
  <c r="Q199" i="12" s="1"/>
  <c r="T199" i="12" s="1"/>
  <c r="N211" i="12"/>
  <c r="R211" i="12" s="1"/>
  <c r="P263" i="12"/>
  <c r="Q263" i="12" s="1"/>
  <c r="T263" i="12" s="1"/>
  <c r="N271" i="12"/>
  <c r="R271" i="12" s="1"/>
  <c r="D23" i="11"/>
  <c r="D42" i="11"/>
  <c r="D81" i="11"/>
  <c r="D114" i="11"/>
  <c r="D149" i="11"/>
  <c r="N210" i="11"/>
  <c r="R210" i="11" s="1"/>
  <c r="D229" i="11"/>
  <c r="P112" i="11"/>
  <c r="Q112" i="11" s="1"/>
  <c r="T112" i="11" s="1"/>
  <c r="P13" i="11"/>
  <c r="Q13" i="11" s="1"/>
  <c r="T13" i="11" s="1"/>
  <c r="N21" i="11"/>
  <c r="R21" i="11" s="1"/>
  <c r="D43" i="11"/>
  <c r="D181" i="11"/>
  <c r="D265" i="11"/>
  <c r="D272" i="11"/>
  <c r="P286" i="11"/>
  <c r="Q286" i="11" s="1"/>
  <c r="T286" i="11" s="1"/>
  <c r="D8" i="11"/>
  <c r="N11" i="11"/>
  <c r="R11" i="11" s="1"/>
  <c r="N18" i="11"/>
  <c r="R18" i="11" s="1"/>
  <c r="D41" i="11"/>
  <c r="D75" i="11"/>
  <c r="D87" i="11"/>
  <c r="N113" i="11"/>
  <c r="R113" i="11" s="1"/>
  <c r="D137" i="11"/>
  <c r="N140" i="11"/>
  <c r="R140" i="11" s="1"/>
  <c r="N172" i="11"/>
  <c r="R172" i="11" s="1"/>
  <c r="N239" i="11"/>
  <c r="R239" i="11" s="1"/>
  <c r="N269" i="11"/>
  <c r="R269" i="11" s="1"/>
  <c r="D299" i="11"/>
  <c r="D19" i="11"/>
  <c r="N296" i="11"/>
  <c r="R296" i="11" s="1"/>
  <c r="D304" i="11"/>
  <c r="D9" i="11"/>
  <c r="N19" i="11"/>
  <c r="R19" i="11" s="1"/>
  <c r="N23" i="11"/>
  <c r="R23" i="11" s="1"/>
  <c r="N42" i="11"/>
  <c r="R42" i="11" s="1"/>
  <c r="D57" i="11"/>
  <c r="D73" i="11"/>
  <c r="N81" i="11"/>
  <c r="R81" i="11" s="1"/>
  <c r="D85" i="11"/>
  <c r="D88" i="11"/>
  <c r="D112" i="11"/>
  <c r="N114" i="11"/>
  <c r="R114" i="11" s="1"/>
  <c r="D138" i="11"/>
  <c r="N149" i="11"/>
  <c r="R149" i="11" s="1"/>
  <c r="D165" i="11"/>
  <c r="N169" i="11"/>
  <c r="R169" i="11" s="1"/>
  <c r="N195" i="11"/>
  <c r="R195" i="11" s="1"/>
  <c r="D226" i="11"/>
  <c r="N229" i="11"/>
  <c r="R229" i="11" s="1"/>
  <c r="D256" i="11"/>
  <c r="N289" i="11"/>
  <c r="R289" i="11" s="1"/>
  <c r="N293" i="11"/>
  <c r="R293" i="11" s="1"/>
  <c r="P296" i="11"/>
  <c r="Q296" i="11" s="1"/>
  <c r="T296" i="11" s="1"/>
  <c r="N304" i="11"/>
  <c r="R304" i="11" s="1"/>
  <c r="N9" i="11"/>
  <c r="R9" i="11" s="1"/>
  <c r="D50" i="11"/>
  <c r="N57" i="11"/>
  <c r="R57" i="11" s="1"/>
  <c r="N73" i="11"/>
  <c r="R73" i="11" s="1"/>
  <c r="N88" i="11"/>
  <c r="R88" i="11" s="1"/>
  <c r="N138" i="11"/>
  <c r="R138" i="11" s="1"/>
  <c r="N226" i="11"/>
  <c r="R226" i="11" s="1"/>
  <c r="N256" i="11"/>
  <c r="R256" i="11" s="1"/>
  <c r="N264" i="11"/>
  <c r="R264" i="11" s="1"/>
  <c r="D267" i="11"/>
  <c r="N145" i="11"/>
  <c r="R145" i="11" s="1"/>
  <c r="D169" i="11"/>
  <c r="N240" i="11"/>
  <c r="R240" i="11" s="1"/>
  <c r="D289" i="11"/>
  <c r="D7" i="11"/>
  <c r="D54" i="11"/>
  <c r="D132" i="11"/>
  <c r="D175" i="11"/>
  <c r="N208" i="11"/>
  <c r="R208" i="11" s="1"/>
  <c r="D212" i="11"/>
  <c r="D305" i="11"/>
  <c r="D11" i="11"/>
  <c r="D18" i="11"/>
  <c r="N43" i="11"/>
  <c r="R43" i="11" s="1"/>
  <c r="D51" i="11"/>
  <c r="D113" i="11"/>
  <c r="D140" i="11"/>
  <c r="N175" i="11"/>
  <c r="R175" i="11" s="1"/>
  <c r="N212" i="11"/>
  <c r="R212" i="11" s="1"/>
  <c r="D239" i="11"/>
  <c r="N265" i="11"/>
  <c r="R265" i="11" s="1"/>
  <c r="N272" i="11"/>
  <c r="R272" i="11" s="1"/>
  <c r="N291" i="11"/>
  <c r="R291" i="11" s="1"/>
  <c r="N305" i="11"/>
  <c r="R305" i="11" s="1"/>
  <c r="D24" i="10"/>
  <c r="D44" i="10"/>
  <c r="D110" i="10"/>
  <c r="N212" i="10"/>
  <c r="R212" i="10" s="1"/>
  <c r="D231" i="10"/>
  <c r="N24" i="10"/>
  <c r="R24" i="10" s="1"/>
  <c r="N44" i="10"/>
  <c r="R44" i="10" s="1"/>
  <c r="N78" i="10"/>
  <c r="R78" i="10" s="1"/>
  <c r="N110" i="10"/>
  <c r="R110" i="10" s="1"/>
  <c r="D139" i="10"/>
  <c r="D271" i="10"/>
  <c r="N304" i="10"/>
  <c r="R304" i="10" s="1"/>
  <c r="N170" i="10"/>
  <c r="R170" i="10" s="1"/>
  <c r="N177" i="10"/>
  <c r="R177" i="10" s="1"/>
  <c r="D195" i="10"/>
  <c r="N203" i="10"/>
  <c r="R203" i="10" s="1"/>
  <c r="P205" i="10"/>
  <c r="Q205" i="10" s="1"/>
  <c r="T205" i="10" s="1"/>
  <c r="N228" i="10"/>
  <c r="R228" i="10" s="1"/>
  <c r="D240" i="10"/>
  <c r="D257" i="10"/>
  <c r="N265" i="10"/>
  <c r="R265" i="10" s="1"/>
  <c r="N48" i="10"/>
  <c r="R48" i="10" s="1"/>
  <c r="N115" i="10"/>
  <c r="R115" i="10" s="1"/>
  <c r="N240" i="10"/>
  <c r="R240" i="10" s="1"/>
  <c r="D301" i="10"/>
  <c r="N11" i="10"/>
  <c r="R11" i="10" s="1"/>
  <c r="D18" i="10"/>
  <c r="D23" i="10"/>
  <c r="N25" i="10"/>
  <c r="R25" i="10" s="1"/>
  <c r="D73" i="10"/>
  <c r="D76" i="10"/>
  <c r="D87" i="10"/>
  <c r="N100" i="10"/>
  <c r="R100" i="10" s="1"/>
  <c r="N104" i="10"/>
  <c r="R104" i="10" s="1"/>
  <c r="P166" i="10"/>
  <c r="Q166" i="10" s="1"/>
  <c r="T166" i="10" s="1"/>
  <c r="D171" i="10"/>
  <c r="D178" i="10"/>
  <c r="P195" i="10"/>
  <c r="Q195" i="10" s="1"/>
  <c r="T195" i="10" s="1"/>
  <c r="D201" i="10"/>
  <c r="D211" i="10"/>
  <c r="D229" i="10"/>
  <c r="N236" i="10"/>
  <c r="R236" i="10" s="1"/>
  <c r="D263" i="10"/>
  <c r="D273" i="10"/>
  <c r="D288" i="10"/>
  <c r="N301" i="10"/>
  <c r="R301" i="10" s="1"/>
  <c r="D102" i="10"/>
  <c r="D205" i="10"/>
  <c r="D300" i="10"/>
  <c r="N10" i="10"/>
  <c r="R10" i="10" s="1"/>
  <c r="N88" i="10"/>
  <c r="R88" i="10" s="1"/>
  <c r="D177" i="10"/>
  <c r="D228" i="10"/>
  <c r="D242" i="10"/>
  <c r="D22" i="10"/>
  <c r="D48" i="10"/>
  <c r="D107" i="10"/>
  <c r="D135" i="10"/>
  <c r="D210" i="10"/>
  <c r="N242" i="10"/>
  <c r="R242" i="10" s="1"/>
  <c r="P304" i="10"/>
  <c r="Q304" i="10" s="1"/>
  <c r="T304" i="10" s="1"/>
  <c r="D25" i="10"/>
  <c r="N135" i="10"/>
  <c r="R135" i="10" s="1"/>
  <c r="N18" i="10"/>
  <c r="R18" i="10" s="1"/>
  <c r="N23" i="10"/>
  <c r="R23" i="10" s="1"/>
  <c r="D46" i="10"/>
  <c r="D49" i="10"/>
  <c r="D69" i="10"/>
  <c r="N73" i="10"/>
  <c r="R73" i="10" s="1"/>
  <c r="N76" i="10"/>
  <c r="R76" i="10" s="1"/>
  <c r="N87" i="10"/>
  <c r="R87" i="10" s="1"/>
  <c r="P100" i="10"/>
  <c r="Q100" i="10" s="1"/>
  <c r="T100" i="10" s="1"/>
  <c r="D112" i="10"/>
  <c r="D147" i="10"/>
  <c r="D162" i="10"/>
  <c r="D176" i="10"/>
  <c r="N178" i="10"/>
  <c r="R178" i="10" s="1"/>
  <c r="D193" i="10"/>
  <c r="N201" i="10"/>
  <c r="R201" i="10" s="1"/>
  <c r="N211" i="10"/>
  <c r="R211" i="10" s="1"/>
  <c r="N229" i="10"/>
  <c r="R229" i="10" s="1"/>
  <c r="N263" i="10"/>
  <c r="R263" i="10" s="1"/>
  <c r="N273" i="10"/>
  <c r="R273" i="10" s="1"/>
  <c r="N288" i="10"/>
  <c r="R288" i="10" s="1"/>
  <c r="D78" i="10"/>
  <c r="D88" i="10"/>
  <c r="D194" i="10"/>
  <c r="D75" i="10"/>
  <c r="N142" i="10"/>
  <c r="R142" i="10" s="1"/>
  <c r="D170" i="10"/>
  <c r="D180" i="10"/>
  <c r="D203" i="10"/>
  <c r="N231" i="10"/>
  <c r="R231" i="10" s="1"/>
  <c r="D265" i="10"/>
  <c r="D290" i="10"/>
  <c r="N300" i="10"/>
  <c r="R300" i="10" s="1"/>
  <c r="D51" i="10"/>
  <c r="N75" i="10"/>
  <c r="R75" i="10" s="1"/>
  <c r="D115" i="10"/>
  <c r="N139" i="10"/>
  <c r="R139" i="10" s="1"/>
  <c r="D146" i="10"/>
  <c r="D166" i="10"/>
  <c r="N180" i="10"/>
  <c r="R180" i="10" s="1"/>
  <c r="D11" i="10"/>
  <c r="N51" i="10"/>
  <c r="R51" i="10" s="1"/>
  <c r="D104" i="10"/>
  <c r="N107" i="10"/>
  <c r="R107" i="10" s="1"/>
  <c r="N146" i="10"/>
  <c r="R146" i="10" s="1"/>
  <c r="D175" i="10"/>
  <c r="D236" i="10"/>
  <c r="N49" i="10"/>
  <c r="R49" i="10" s="1"/>
  <c r="N69" i="10"/>
  <c r="R69" i="10" s="1"/>
  <c r="D105" i="10"/>
  <c r="D133" i="10"/>
  <c r="D141" i="10"/>
  <c r="N193" i="10"/>
  <c r="R193" i="10" s="1"/>
  <c r="N204" i="10"/>
  <c r="R204" i="10" s="1"/>
  <c r="N207" i="10"/>
  <c r="R207" i="10" s="1"/>
  <c r="D226" i="10"/>
  <c r="N237" i="10"/>
  <c r="R237" i="10" s="1"/>
  <c r="D241" i="10"/>
  <c r="D294" i="10"/>
  <c r="D228" i="9"/>
  <c r="P52" i="9"/>
  <c r="Q52" i="9" s="1"/>
  <c r="T52" i="9" s="1"/>
  <c r="D108" i="9"/>
  <c r="N263" i="9"/>
  <c r="R263" i="9" s="1"/>
  <c r="D273" i="9"/>
  <c r="N11" i="9"/>
  <c r="R11" i="9" s="1"/>
  <c r="N79" i="9"/>
  <c r="R79" i="9" s="1"/>
  <c r="D83" i="9"/>
  <c r="N108" i="9"/>
  <c r="R108" i="9" s="1"/>
  <c r="D162" i="9"/>
  <c r="P180" i="9"/>
  <c r="Q180" i="9" s="1"/>
  <c r="T180" i="9" s="1"/>
  <c r="P228" i="9"/>
  <c r="Q228" i="9" s="1"/>
  <c r="T228" i="9" s="1"/>
  <c r="N255" i="9"/>
  <c r="R255" i="9" s="1"/>
  <c r="D290" i="9"/>
  <c r="P304" i="9"/>
  <c r="Q304" i="9" s="1"/>
  <c r="T304" i="9" s="1"/>
  <c r="N38" i="9"/>
  <c r="R38" i="9" s="1"/>
  <c r="P79" i="9"/>
  <c r="Q79" i="9" s="1"/>
  <c r="T79" i="9" s="1"/>
  <c r="N83" i="9"/>
  <c r="R83" i="9" s="1"/>
  <c r="N135" i="9"/>
  <c r="R135" i="9" s="1"/>
  <c r="N162" i="9"/>
  <c r="R162" i="9" s="1"/>
  <c r="P176" i="9"/>
  <c r="Q176" i="9" s="1"/>
  <c r="T176" i="9" s="1"/>
  <c r="P207" i="9"/>
  <c r="Q207" i="9" s="1"/>
  <c r="T207" i="9" s="1"/>
  <c r="N234" i="9"/>
  <c r="R234" i="9" s="1"/>
  <c r="P255" i="9"/>
  <c r="Q255" i="9" s="1"/>
  <c r="T255" i="9" s="1"/>
  <c r="N290" i="9"/>
  <c r="R290" i="9" s="1"/>
  <c r="N52" i="9"/>
  <c r="R52" i="9" s="1"/>
  <c r="D38" i="9"/>
  <c r="P69" i="9"/>
  <c r="Q69" i="9" s="1"/>
  <c r="T69" i="9" s="1"/>
  <c r="D135" i="9"/>
  <c r="P166" i="9"/>
  <c r="Q166" i="9" s="1"/>
  <c r="T166" i="9" s="1"/>
  <c r="N176" i="9"/>
  <c r="R176" i="9" s="1"/>
  <c r="N207" i="9"/>
  <c r="R207" i="9" s="1"/>
  <c r="D50" i="9"/>
  <c r="D203" i="9"/>
  <c r="P234" i="9"/>
  <c r="Q234" i="9" s="1"/>
  <c r="T234" i="9" s="1"/>
  <c r="N261" i="9"/>
  <c r="R261" i="9" s="1"/>
  <c r="D271" i="9"/>
  <c r="D300" i="9"/>
  <c r="P42" i="9"/>
  <c r="Q42" i="9" s="1"/>
  <c r="T42" i="9" s="1"/>
  <c r="P139" i="9"/>
  <c r="Q139" i="9" s="1"/>
  <c r="T139" i="9" s="1"/>
  <c r="D263" i="9"/>
  <c r="D11" i="9"/>
  <c r="N180" i="9"/>
  <c r="R180" i="9" s="1"/>
  <c r="N304" i="9"/>
  <c r="R304" i="9" s="1"/>
  <c r="P9" i="9"/>
  <c r="Q9" i="9" s="1"/>
  <c r="T9" i="9" s="1"/>
  <c r="N25" i="9"/>
  <c r="R25" i="9" s="1"/>
  <c r="D77" i="9"/>
  <c r="D81" i="9"/>
  <c r="P85" i="9"/>
  <c r="Q85" i="9" s="1"/>
  <c r="T85" i="9" s="1"/>
  <c r="P106" i="9"/>
  <c r="Q106" i="9" s="1"/>
  <c r="T106" i="9" s="1"/>
  <c r="N133" i="9"/>
  <c r="R133" i="9" s="1"/>
  <c r="N149" i="9"/>
  <c r="R149" i="9" s="1"/>
  <c r="D164" i="9"/>
  <c r="D174" i="9"/>
  <c r="N209" i="9"/>
  <c r="R209" i="9" s="1"/>
  <c r="D257" i="9"/>
  <c r="N288" i="9"/>
  <c r="R288" i="9" s="1"/>
  <c r="D292" i="9"/>
  <c r="P7" i="8"/>
  <c r="Q7" i="8" s="1"/>
  <c r="T7" i="8" s="1"/>
  <c r="P228" i="8"/>
  <c r="Q228" i="8" s="1"/>
  <c r="T228" i="8" s="1"/>
  <c r="D286" i="8"/>
  <c r="N81" i="8"/>
  <c r="R81" i="8" s="1"/>
  <c r="D116" i="8"/>
  <c r="P168" i="8"/>
  <c r="Q168" i="8" s="1"/>
  <c r="T168" i="8" s="1"/>
  <c r="P174" i="8"/>
  <c r="Q174" i="8" s="1"/>
  <c r="T174" i="8" s="1"/>
  <c r="D267" i="8"/>
  <c r="D296" i="8"/>
  <c r="N19" i="8"/>
  <c r="R19" i="8" s="1"/>
  <c r="D46" i="8"/>
  <c r="D73" i="8"/>
  <c r="P77" i="8"/>
  <c r="Q77" i="8" s="1"/>
  <c r="T77" i="8" s="1"/>
  <c r="N87" i="8"/>
  <c r="R87" i="8" s="1"/>
  <c r="D102" i="8"/>
  <c r="N143" i="8"/>
  <c r="R143" i="8" s="1"/>
  <c r="P195" i="8"/>
  <c r="Q195" i="8" s="1"/>
  <c r="T195" i="8" s="1"/>
  <c r="N199" i="8"/>
  <c r="R199" i="8" s="1"/>
  <c r="N240" i="8"/>
  <c r="R240" i="8" s="1"/>
  <c r="N267" i="8"/>
  <c r="R267" i="8" s="1"/>
  <c r="P292" i="8"/>
  <c r="Q292" i="8" s="1"/>
  <c r="T292" i="8" s="1"/>
  <c r="N296" i="8"/>
  <c r="R296" i="8" s="1"/>
  <c r="D302" i="8"/>
  <c r="D75" i="8"/>
  <c r="D100" i="8"/>
  <c r="N75" i="8"/>
  <c r="R75" i="8" s="1"/>
  <c r="N100" i="8"/>
  <c r="R100" i="8" s="1"/>
  <c r="P147" i="8"/>
  <c r="Q147" i="8" s="1"/>
  <c r="T147" i="8" s="1"/>
  <c r="N168" i="8"/>
  <c r="R168" i="8" s="1"/>
  <c r="N116" i="8"/>
  <c r="R116" i="8" s="1"/>
  <c r="D240" i="8"/>
  <c r="N46" i="8"/>
  <c r="R46" i="8" s="1"/>
  <c r="N73" i="8"/>
  <c r="R73" i="8" s="1"/>
  <c r="P87" i="8"/>
  <c r="Q87" i="8" s="1"/>
  <c r="T87" i="8" s="1"/>
  <c r="N102" i="8"/>
  <c r="R102" i="8" s="1"/>
  <c r="D108" i="8"/>
  <c r="D166" i="8"/>
  <c r="D170" i="8"/>
  <c r="D205" i="8"/>
  <c r="N302" i="8"/>
  <c r="R302" i="8" s="1"/>
  <c r="N44" i="8"/>
  <c r="R44" i="8" s="1"/>
  <c r="N71" i="8"/>
  <c r="R71" i="8" s="1"/>
  <c r="D85" i="8"/>
  <c r="P104" i="8"/>
  <c r="Q104" i="8" s="1"/>
  <c r="T104" i="8" s="1"/>
  <c r="P131" i="8"/>
  <c r="Q131" i="8" s="1"/>
  <c r="T131" i="8" s="1"/>
  <c r="D178" i="8"/>
  <c r="P23" i="8"/>
  <c r="Q23" i="8" s="1"/>
  <c r="T23" i="8" s="1"/>
  <c r="P44" i="8"/>
  <c r="Q44" i="8" s="1"/>
  <c r="T44" i="8" s="1"/>
  <c r="P71" i="8"/>
  <c r="Q71" i="8" s="1"/>
  <c r="T71" i="8" s="1"/>
  <c r="D81" i="8"/>
  <c r="P85" i="8"/>
  <c r="Q85" i="8" s="1"/>
  <c r="T85" i="8" s="1"/>
  <c r="N178" i="8"/>
  <c r="R178" i="8" s="1"/>
  <c r="P255" i="8"/>
  <c r="Q255" i="8" s="1"/>
  <c r="T255" i="8" s="1"/>
  <c r="N286" i="8"/>
  <c r="R286" i="8" s="1"/>
  <c r="P50" i="8"/>
  <c r="Q50" i="8" s="1"/>
  <c r="T50" i="8" s="1"/>
  <c r="D224" i="8"/>
  <c r="D19" i="8"/>
  <c r="D143" i="8"/>
  <c r="N195" i="8"/>
  <c r="R195" i="8" s="1"/>
  <c r="D199" i="8"/>
  <c r="N224" i="8"/>
  <c r="R224" i="8" s="1"/>
  <c r="P271" i="8"/>
  <c r="Q271" i="8" s="1"/>
  <c r="T271" i="8" s="1"/>
  <c r="N292" i="8"/>
  <c r="R292" i="8" s="1"/>
  <c r="N114" i="8"/>
  <c r="R114" i="8" s="1"/>
  <c r="P166" i="8"/>
  <c r="Q166" i="8" s="1"/>
  <c r="T166" i="8" s="1"/>
  <c r="N170" i="8"/>
  <c r="R170" i="8" s="1"/>
  <c r="N11" i="7"/>
  <c r="R11" i="7" s="1"/>
  <c r="P273" i="7"/>
  <c r="Q273" i="7" s="1"/>
  <c r="T273" i="7" s="1"/>
  <c r="D7" i="7"/>
  <c r="D81" i="7"/>
  <c r="D11" i="7"/>
  <c r="P7" i="7"/>
  <c r="Q7" i="7" s="1"/>
  <c r="T7" i="7" s="1"/>
  <c r="P263" i="7"/>
  <c r="Q263" i="7" s="1"/>
  <c r="T263" i="7" s="1"/>
  <c r="P42" i="7"/>
  <c r="Q42" i="7" s="1"/>
  <c r="T42" i="7" s="1"/>
  <c r="D240" i="7"/>
  <c r="D100" i="7"/>
  <c r="N240" i="7"/>
  <c r="R240" i="7" s="1"/>
  <c r="D77" i="7"/>
  <c r="D19" i="7"/>
  <c r="P9" i="7"/>
  <c r="Q9" i="7" s="1"/>
  <c r="T9" i="7" s="1"/>
  <c r="N19" i="7"/>
  <c r="R19" i="7" s="1"/>
  <c r="N286" i="7"/>
  <c r="R286" i="7" s="1"/>
  <c r="D116" i="7"/>
  <c r="N207" i="7"/>
  <c r="R207" i="7" s="1"/>
  <c r="N224" i="7"/>
  <c r="R224" i="7" s="1"/>
  <c r="N230" i="7"/>
  <c r="R230" i="7" s="1"/>
  <c r="D267" i="7"/>
  <c r="N100" i="7"/>
  <c r="R100" i="7" s="1"/>
  <c r="P139" i="7"/>
  <c r="Q139" i="7" s="1"/>
  <c r="T139" i="7" s="1"/>
  <c r="D286" i="7"/>
  <c r="D224" i="7"/>
  <c r="P271" i="7"/>
  <c r="Q271" i="7" s="1"/>
  <c r="T271" i="7" s="1"/>
  <c r="P15" i="7"/>
  <c r="Q15" i="7" s="1"/>
  <c r="T15" i="7" s="1"/>
  <c r="N116" i="7"/>
  <c r="R116" i="7" s="1"/>
  <c r="P230" i="7"/>
  <c r="Q230" i="7" s="1"/>
  <c r="T230" i="7" s="1"/>
  <c r="N267" i="7"/>
  <c r="R267" i="7" s="1"/>
  <c r="N13" i="7"/>
  <c r="R13" i="7" s="1"/>
  <c r="P77" i="7"/>
  <c r="Q77" i="7" s="1"/>
  <c r="T77" i="7" s="1"/>
  <c r="N273" i="7"/>
  <c r="R273" i="7" s="1"/>
  <c r="N25" i="7"/>
  <c r="R25" i="7" s="1"/>
  <c r="D73" i="7"/>
  <c r="N133" i="7"/>
  <c r="R133" i="7" s="1"/>
  <c r="D143" i="7"/>
  <c r="D170" i="7"/>
  <c r="N257" i="7"/>
  <c r="R257" i="7" s="1"/>
  <c r="D298" i="7"/>
  <c r="D302" i="7"/>
  <c r="P25" i="7"/>
  <c r="Q25" i="7" s="1"/>
  <c r="T25" i="7" s="1"/>
  <c r="N46" i="7"/>
  <c r="R46" i="7" s="1"/>
  <c r="N52" i="7"/>
  <c r="R52" i="7" s="1"/>
  <c r="N73" i="7"/>
  <c r="R73" i="7" s="1"/>
  <c r="D104" i="7"/>
  <c r="D108" i="7"/>
  <c r="P112" i="7"/>
  <c r="Q112" i="7" s="1"/>
  <c r="T112" i="7" s="1"/>
  <c r="P133" i="7"/>
  <c r="Q133" i="7" s="1"/>
  <c r="T133" i="7" s="1"/>
  <c r="N143" i="7"/>
  <c r="R143" i="7" s="1"/>
  <c r="N149" i="7"/>
  <c r="R149" i="7" s="1"/>
  <c r="N170" i="7"/>
  <c r="R170" i="7" s="1"/>
  <c r="N176" i="7"/>
  <c r="R176" i="7" s="1"/>
  <c r="D180" i="7"/>
  <c r="D201" i="7"/>
  <c r="D205" i="7"/>
  <c r="P209" i="7"/>
  <c r="Q209" i="7" s="1"/>
  <c r="T209" i="7" s="1"/>
  <c r="P236" i="7"/>
  <c r="Q236" i="7" s="1"/>
  <c r="T236" i="7" s="1"/>
  <c r="P257" i="7"/>
  <c r="Q257" i="7" s="1"/>
  <c r="T257" i="7" s="1"/>
  <c r="D294" i="7"/>
  <c r="P298" i="7"/>
  <c r="Q298" i="7" s="1"/>
  <c r="T298" i="7" s="1"/>
  <c r="N302" i="7"/>
  <c r="R302" i="7" s="1"/>
  <c r="P46" i="7"/>
  <c r="Q46" i="7" s="1"/>
  <c r="T46" i="7" s="1"/>
  <c r="P104" i="7"/>
  <c r="Q104" i="7" s="1"/>
  <c r="T104" i="7" s="1"/>
  <c r="P176" i="7"/>
  <c r="Q176" i="7" s="1"/>
  <c r="T176" i="7" s="1"/>
  <c r="P201" i="7"/>
  <c r="Q201" i="7" s="1"/>
  <c r="T201" i="7" s="1"/>
  <c r="N294" i="7"/>
  <c r="R294" i="7" s="1"/>
  <c r="N79" i="7"/>
  <c r="R79" i="7" s="1"/>
  <c r="D232" i="7"/>
  <c r="D38" i="7"/>
  <c r="P79" i="7"/>
  <c r="Q79" i="7" s="1"/>
  <c r="T79" i="7" s="1"/>
  <c r="D135" i="7"/>
  <c r="N232" i="7"/>
  <c r="R232" i="7" s="1"/>
  <c r="D259" i="7"/>
  <c r="P290" i="7"/>
  <c r="Q290" i="7" s="1"/>
  <c r="T290" i="7" s="1"/>
  <c r="N300" i="7"/>
  <c r="R300" i="7" s="1"/>
  <c r="D304" i="7"/>
  <c r="P52" i="7"/>
  <c r="Q52" i="7" s="1"/>
  <c r="T52" i="7" s="1"/>
  <c r="N180" i="7"/>
  <c r="R180" i="7" s="1"/>
  <c r="N205" i="7"/>
  <c r="R205" i="7" s="1"/>
  <c r="N38" i="7"/>
  <c r="R38" i="7" s="1"/>
  <c r="D54" i="7"/>
  <c r="P85" i="7"/>
  <c r="Q85" i="7" s="1"/>
  <c r="T85" i="7" s="1"/>
  <c r="N106" i="7"/>
  <c r="R106" i="7" s="1"/>
  <c r="D110" i="7"/>
  <c r="N135" i="7"/>
  <c r="R135" i="7" s="1"/>
  <c r="D162" i="7"/>
  <c r="D178" i="7"/>
  <c r="P193" i="7"/>
  <c r="Q193" i="7" s="1"/>
  <c r="T193" i="7" s="1"/>
  <c r="N203" i="7"/>
  <c r="R203" i="7" s="1"/>
  <c r="D207" i="7"/>
  <c r="N259" i="7"/>
  <c r="R259" i="7" s="1"/>
  <c r="P300" i="7"/>
  <c r="Q300" i="7" s="1"/>
  <c r="T300" i="7" s="1"/>
  <c r="N304" i="7"/>
  <c r="R304" i="7" s="1"/>
  <c r="N108" i="7"/>
  <c r="R108" i="7" s="1"/>
  <c r="P149" i="7"/>
  <c r="Q149" i="7" s="1"/>
  <c r="T149" i="7" s="1"/>
  <c r="P69" i="7"/>
  <c r="Q69" i="7" s="1"/>
  <c r="T69" i="7" s="1"/>
  <c r="P166" i="7"/>
  <c r="Q166" i="7" s="1"/>
  <c r="T166" i="7" s="1"/>
  <c r="N9" i="7"/>
  <c r="R9" i="7" s="1"/>
  <c r="D13" i="7"/>
  <c r="N54" i="7"/>
  <c r="R54" i="7" s="1"/>
  <c r="P106" i="7"/>
  <c r="Q106" i="7" s="1"/>
  <c r="T106" i="7" s="1"/>
  <c r="N110" i="7"/>
  <c r="R110" i="7" s="1"/>
  <c r="N162" i="7"/>
  <c r="R162" i="7" s="1"/>
  <c r="N178" i="7"/>
  <c r="R178" i="7" s="1"/>
  <c r="P203" i="7"/>
  <c r="Q203" i="7" s="1"/>
  <c r="T203" i="7" s="1"/>
  <c r="D271" i="7"/>
  <c r="P196" i="6"/>
  <c r="Q196" i="6" s="1"/>
  <c r="T196" i="6" s="1"/>
  <c r="N179" i="6"/>
  <c r="R179" i="6" s="1"/>
  <c r="T72" i="6"/>
  <c r="T19" i="6"/>
  <c r="T73" i="6"/>
  <c r="T262" i="6"/>
  <c r="T13" i="6"/>
  <c r="T56" i="6"/>
  <c r="T256" i="6"/>
  <c r="T15" i="6"/>
  <c r="T103" i="6"/>
  <c r="T46" i="6"/>
  <c r="T81" i="6"/>
  <c r="T227" i="6"/>
  <c r="T74" i="6"/>
  <c r="T48" i="6"/>
  <c r="T229" i="6"/>
  <c r="T42" i="6"/>
  <c r="T69" i="6"/>
  <c r="T77" i="6"/>
  <c r="T85" i="6"/>
  <c r="T104" i="6"/>
  <c r="T112" i="6"/>
  <c r="P146" i="6"/>
  <c r="Q146" i="6" s="1"/>
  <c r="T175" i="6"/>
  <c r="T100" i="6"/>
  <c r="T40" i="6"/>
  <c r="T102" i="6"/>
  <c r="T202" i="6"/>
  <c r="T299" i="6"/>
  <c r="T9" i="6"/>
  <c r="T16" i="6"/>
  <c r="T24" i="6"/>
  <c r="T43" i="6"/>
  <c r="T70" i="6"/>
  <c r="T132" i="6"/>
  <c r="P179" i="6"/>
  <c r="Q179" i="6" s="1"/>
  <c r="T107" i="6"/>
  <c r="T54" i="6"/>
  <c r="T116" i="6"/>
  <c r="T21" i="6"/>
  <c r="T75" i="6"/>
  <c r="T118" i="6"/>
  <c r="T272" i="6"/>
  <c r="T10" i="6"/>
  <c r="T17" i="6"/>
  <c r="T25" i="6"/>
  <c r="T44" i="6"/>
  <c r="T52" i="6"/>
  <c r="T71" i="6"/>
  <c r="T79" i="6"/>
  <c r="T87" i="6"/>
  <c r="T106" i="6"/>
  <c r="T114" i="6"/>
  <c r="T148" i="6"/>
  <c r="T295" i="6"/>
  <c r="D12" i="6"/>
  <c r="P12" i="6"/>
  <c r="Q12" i="6" s="1"/>
  <c r="D103" i="6"/>
  <c r="P49" i="6"/>
  <c r="Q49" i="6" s="1"/>
  <c r="D72" i="6"/>
  <c r="N72" i="6"/>
  <c r="R72" i="6" s="1"/>
  <c r="N103" i="6"/>
  <c r="R103" i="6" s="1"/>
  <c r="P163" i="6"/>
  <c r="Q163" i="6" s="1"/>
  <c r="D227" i="6"/>
  <c r="D7" i="6"/>
  <c r="P173" i="6"/>
  <c r="Q173" i="6" s="1"/>
  <c r="N7" i="6"/>
  <c r="R7" i="6" s="1"/>
  <c r="P266" i="6"/>
  <c r="Q266" i="6" s="1"/>
  <c r="N227" i="6"/>
  <c r="R227" i="6" s="1"/>
  <c r="B50" i="3"/>
  <c r="P534" i="2"/>
  <c r="P651" i="2"/>
  <c r="B106" i="3"/>
  <c r="P602" i="2"/>
  <c r="B110" i="3"/>
  <c r="P566" i="2"/>
  <c r="B71" i="3"/>
  <c r="P235" i="6"/>
  <c r="Q235" i="6" s="1"/>
  <c r="D235" i="6"/>
  <c r="P52" i="8"/>
  <c r="Q52" i="8" s="1"/>
  <c r="T52" i="8" s="1"/>
  <c r="D52" i="8"/>
  <c r="N261" i="8"/>
  <c r="R261" i="8" s="1"/>
  <c r="D261" i="8"/>
  <c r="P261" i="8"/>
  <c r="Q261" i="8" s="1"/>
  <c r="T261" i="8" s="1"/>
  <c r="P267" i="10"/>
  <c r="Q267" i="10" s="1"/>
  <c r="T267" i="10" s="1"/>
  <c r="D267" i="10"/>
  <c r="N135" i="16"/>
  <c r="R135" i="16" s="1"/>
  <c r="P135" i="16"/>
  <c r="Q135" i="16" s="1"/>
  <c r="T135" i="16" s="1"/>
  <c r="D135" i="16"/>
  <c r="B94" i="3"/>
  <c r="P587" i="2"/>
  <c r="N136" i="6"/>
  <c r="R136" i="6" s="1"/>
  <c r="N180" i="8"/>
  <c r="R180" i="8" s="1"/>
  <c r="D180" i="8"/>
  <c r="P180" i="8"/>
  <c r="Q180" i="8" s="1"/>
  <c r="T180" i="8" s="1"/>
  <c r="D13" i="9"/>
  <c r="N242" i="9"/>
  <c r="R242" i="9" s="1"/>
  <c r="D242" i="9"/>
  <c r="P242" i="9"/>
  <c r="Q242" i="9" s="1"/>
  <c r="T242" i="9" s="1"/>
  <c r="P292" i="10"/>
  <c r="Q292" i="10" s="1"/>
  <c r="T292" i="10" s="1"/>
  <c r="N292" i="10"/>
  <c r="R292" i="10" s="1"/>
  <c r="N100" i="11"/>
  <c r="R100" i="11" s="1"/>
  <c r="D100" i="11"/>
  <c r="N164" i="11"/>
  <c r="R164" i="11" s="1"/>
  <c r="D164" i="11"/>
  <c r="P164" i="11"/>
  <c r="Q164" i="11" s="1"/>
  <c r="T164" i="11" s="1"/>
  <c r="D163" i="21"/>
  <c r="G163" i="21"/>
  <c r="H163" i="21" s="1"/>
  <c r="I163" i="21" s="1"/>
  <c r="G62" i="41"/>
  <c r="H62" i="41" s="1"/>
  <c r="I62" i="41" s="1"/>
  <c r="F62" i="41"/>
  <c r="D62" i="41"/>
  <c r="B27" i="3"/>
  <c r="P526" i="2"/>
  <c r="B115" i="3"/>
  <c r="P606" i="2"/>
  <c r="N262" i="6"/>
  <c r="R262" i="6" s="1"/>
  <c r="P265" i="7"/>
  <c r="Q265" i="7" s="1"/>
  <c r="T265" i="7" s="1"/>
  <c r="D265" i="7"/>
  <c r="N48" i="9"/>
  <c r="R48" i="9" s="1"/>
  <c r="D48" i="9"/>
  <c r="P48" i="9"/>
  <c r="Q48" i="9" s="1"/>
  <c r="T48" i="9" s="1"/>
  <c r="P19" i="10"/>
  <c r="Q19" i="10" s="1"/>
  <c r="T19" i="10" s="1"/>
  <c r="N19" i="10"/>
  <c r="R19" i="10" s="1"/>
  <c r="P150" i="10"/>
  <c r="Q150" i="10" s="1"/>
  <c r="T150" i="10" s="1"/>
  <c r="N150" i="10"/>
  <c r="R150" i="10" s="1"/>
  <c r="P199" i="10"/>
  <c r="Q199" i="10" s="1"/>
  <c r="T199" i="10" s="1"/>
  <c r="N199" i="10"/>
  <c r="R199" i="10" s="1"/>
  <c r="D199" i="10"/>
  <c r="N170" i="11"/>
  <c r="R170" i="11" s="1"/>
  <c r="D170" i="11"/>
  <c r="P170" i="11"/>
  <c r="Q170" i="11" s="1"/>
  <c r="T170" i="11" s="1"/>
  <c r="P135" i="12"/>
  <c r="Q135" i="12" s="1"/>
  <c r="T135" i="12" s="1"/>
  <c r="N135" i="12"/>
  <c r="R135" i="12" s="1"/>
  <c r="D135" i="12"/>
  <c r="N13" i="13"/>
  <c r="R13" i="13" s="1"/>
  <c r="D13" i="13"/>
  <c r="P13" i="13"/>
  <c r="Q13" i="13" s="1"/>
  <c r="T13" i="13" s="1"/>
  <c r="P563" i="2"/>
  <c r="B76" i="3"/>
  <c r="P571" i="2"/>
  <c r="D16" i="6"/>
  <c r="N16" i="6"/>
  <c r="R16" i="6" s="1"/>
  <c r="P110" i="6"/>
  <c r="Q110" i="6" s="1"/>
  <c r="N110" i="6"/>
  <c r="R110" i="6" s="1"/>
  <c r="P165" i="6"/>
  <c r="Q165" i="6" s="1"/>
  <c r="D165" i="6"/>
  <c r="P44" i="7"/>
  <c r="Q44" i="7" s="1"/>
  <c r="T44" i="7" s="1"/>
  <c r="D44" i="7"/>
  <c r="N48" i="7"/>
  <c r="R48" i="7" s="1"/>
  <c r="D48" i="7"/>
  <c r="P48" i="7"/>
  <c r="Q48" i="7" s="1"/>
  <c r="T48" i="7" s="1"/>
  <c r="N56" i="7"/>
  <c r="R56" i="7" s="1"/>
  <c r="P147" i="7"/>
  <c r="Q147" i="7" s="1"/>
  <c r="T147" i="7" s="1"/>
  <c r="P238" i="7"/>
  <c r="Q238" i="7" s="1"/>
  <c r="T238" i="7" s="1"/>
  <c r="D238" i="7"/>
  <c r="N242" i="7"/>
  <c r="R242" i="7" s="1"/>
  <c r="D242" i="7"/>
  <c r="P242" i="7"/>
  <c r="Q242" i="7" s="1"/>
  <c r="T242" i="7" s="1"/>
  <c r="N261" i="7"/>
  <c r="R261" i="7" s="1"/>
  <c r="P42" i="8"/>
  <c r="Q42" i="8" s="1"/>
  <c r="T42" i="8" s="1"/>
  <c r="P133" i="8"/>
  <c r="Q133" i="8" s="1"/>
  <c r="T133" i="8" s="1"/>
  <c r="D133" i="8"/>
  <c r="N137" i="8"/>
  <c r="R137" i="8" s="1"/>
  <c r="D137" i="8"/>
  <c r="P137" i="8"/>
  <c r="Q137" i="8" s="1"/>
  <c r="T137" i="8" s="1"/>
  <c r="N145" i="8"/>
  <c r="R145" i="8" s="1"/>
  <c r="P236" i="8"/>
  <c r="Q236" i="8" s="1"/>
  <c r="T236" i="8" s="1"/>
  <c r="P17" i="9"/>
  <c r="Q17" i="9" s="1"/>
  <c r="T17" i="9" s="1"/>
  <c r="D17" i="9"/>
  <c r="N21" i="9"/>
  <c r="R21" i="9" s="1"/>
  <c r="D21" i="9"/>
  <c r="P21" i="9"/>
  <c r="Q21" i="9" s="1"/>
  <c r="T21" i="9" s="1"/>
  <c r="N40" i="9"/>
  <c r="R40" i="9" s="1"/>
  <c r="P131" i="9"/>
  <c r="Q131" i="9" s="1"/>
  <c r="T131" i="9" s="1"/>
  <c r="N226" i="9"/>
  <c r="R226" i="9" s="1"/>
  <c r="D226" i="9"/>
  <c r="P21" i="10"/>
  <c r="Q21" i="10" s="1"/>
  <c r="T21" i="10" s="1"/>
  <c r="N21" i="10"/>
  <c r="R21" i="10" s="1"/>
  <c r="D21" i="10"/>
  <c r="N50" i="10"/>
  <c r="R50" i="10" s="1"/>
  <c r="D50" i="10"/>
  <c r="P134" i="10"/>
  <c r="Q134" i="10" s="1"/>
  <c r="T134" i="10" s="1"/>
  <c r="D134" i="10"/>
  <c r="D15" i="11"/>
  <c r="N15" i="11"/>
  <c r="R15" i="11" s="1"/>
  <c r="P70" i="11"/>
  <c r="Q70" i="11" s="1"/>
  <c r="T70" i="11" s="1"/>
  <c r="D70" i="11"/>
  <c r="N70" i="11"/>
  <c r="R70" i="11" s="1"/>
  <c r="N118" i="11"/>
  <c r="R118" i="11" s="1"/>
  <c r="D118" i="11"/>
  <c r="P197" i="11"/>
  <c r="Q197" i="11" s="1"/>
  <c r="T197" i="11" s="1"/>
  <c r="N197" i="11"/>
  <c r="R197" i="11" s="1"/>
  <c r="D197" i="11"/>
  <c r="P17" i="12"/>
  <c r="Q17" i="12" s="1"/>
  <c r="T17" i="12" s="1"/>
  <c r="N17" i="12"/>
  <c r="R17" i="12" s="1"/>
  <c r="D17" i="12"/>
  <c r="P42" i="12"/>
  <c r="Q42" i="12" s="1"/>
  <c r="T42" i="12" s="1"/>
  <c r="N42" i="12"/>
  <c r="R42" i="12" s="1"/>
  <c r="D42" i="12"/>
  <c r="P54" i="12"/>
  <c r="Q54" i="12" s="1"/>
  <c r="T54" i="12" s="1"/>
  <c r="N54" i="12"/>
  <c r="R54" i="12" s="1"/>
  <c r="D54" i="12"/>
  <c r="N40" i="13"/>
  <c r="R40" i="13" s="1"/>
  <c r="D40" i="13"/>
  <c r="P105" i="13"/>
  <c r="Q105" i="13" s="1"/>
  <c r="T105" i="13" s="1"/>
  <c r="N105" i="13"/>
  <c r="R105" i="13" s="1"/>
  <c r="D105" i="13"/>
  <c r="P118" i="13"/>
  <c r="Q118" i="13" s="1"/>
  <c r="T118" i="13" s="1"/>
  <c r="D118" i="13"/>
  <c r="N118" i="13"/>
  <c r="R118" i="13" s="1"/>
  <c r="P228" i="16"/>
  <c r="Q228" i="16" s="1"/>
  <c r="T228" i="16" s="1"/>
  <c r="D228" i="16"/>
  <c r="B74" i="3"/>
  <c r="P569" i="2"/>
  <c r="N56" i="8"/>
  <c r="R56" i="8" s="1"/>
  <c r="D56" i="8"/>
  <c r="P56" i="8"/>
  <c r="Q56" i="8" s="1"/>
  <c r="T56" i="8" s="1"/>
  <c r="P141" i="9"/>
  <c r="Q141" i="9" s="1"/>
  <c r="T141" i="9" s="1"/>
  <c r="D141" i="9"/>
  <c r="N40" i="10"/>
  <c r="R40" i="10" s="1"/>
  <c r="D40" i="10"/>
  <c r="P203" i="11"/>
  <c r="Q203" i="11" s="1"/>
  <c r="T203" i="11" s="1"/>
  <c r="N203" i="11"/>
  <c r="R203" i="11" s="1"/>
  <c r="D203" i="11"/>
  <c r="G90" i="48"/>
  <c r="H90" i="48" s="1"/>
  <c r="I90" i="48" s="1"/>
  <c r="F90" i="48"/>
  <c r="D90" i="48"/>
  <c r="B53" i="3"/>
  <c r="P550" i="2"/>
  <c r="N235" i="6"/>
  <c r="R235" i="6" s="1"/>
  <c r="N102" i="7"/>
  <c r="R102" i="7" s="1"/>
  <c r="D102" i="7"/>
  <c r="P102" i="7"/>
  <c r="Q102" i="7" s="1"/>
  <c r="T102" i="7" s="1"/>
  <c r="D234" i="7"/>
  <c r="N296" i="7"/>
  <c r="R296" i="7" s="1"/>
  <c r="D296" i="7"/>
  <c r="P296" i="7"/>
  <c r="Q296" i="7" s="1"/>
  <c r="T296" i="7" s="1"/>
  <c r="D15" i="8"/>
  <c r="D118" i="8"/>
  <c r="D209" i="8"/>
  <c r="N141" i="9"/>
  <c r="R141" i="9" s="1"/>
  <c r="P302" i="9"/>
  <c r="Q302" i="9" s="1"/>
  <c r="T302" i="9" s="1"/>
  <c r="N302" i="9"/>
  <c r="R302" i="9" s="1"/>
  <c r="N85" i="10"/>
  <c r="R85" i="10" s="1"/>
  <c r="D85" i="10"/>
  <c r="P85" i="10"/>
  <c r="Q85" i="10" s="1"/>
  <c r="T85" i="10" s="1"/>
  <c r="P79" i="11"/>
  <c r="Q79" i="11" s="1"/>
  <c r="T79" i="11" s="1"/>
  <c r="N79" i="11"/>
  <c r="R79" i="11" s="1"/>
  <c r="P135" i="13"/>
  <c r="Q135" i="13" s="1"/>
  <c r="T135" i="13" s="1"/>
  <c r="N135" i="13"/>
  <c r="R135" i="13" s="1"/>
  <c r="D135" i="13"/>
  <c r="P162" i="15"/>
  <c r="Q162" i="15" s="1"/>
  <c r="T162" i="15" s="1"/>
  <c r="N162" i="15"/>
  <c r="R162" i="15" s="1"/>
  <c r="D162" i="15"/>
  <c r="G88" i="42"/>
  <c r="H88" i="42" s="1"/>
  <c r="I88" i="42" s="1"/>
  <c r="F88" i="42"/>
  <c r="D88" i="42"/>
  <c r="D201" i="47"/>
  <c r="G201" i="47"/>
  <c r="H201" i="47" s="1"/>
  <c r="I201" i="47" s="1"/>
  <c r="F201" i="47"/>
  <c r="N117" i="5"/>
  <c r="R117" i="5" s="1"/>
  <c r="P119" i="6"/>
  <c r="Q119" i="6" s="1"/>
  <c r="P136" i="6"/>
  <c r="Q136" i="6" s="1"/>
  <c r="P293" i="6"/>
  <c r="Q293" i="6" s="1"/>
  <c r="P17" i="7"/>
  <c r="Q17" i="7" s="1"/>
  <c r="T17" i="7" s="1"/>
  <c r="D17" i="7"/>
  <c r="N21" i="7"/>
  <c r="R21" i="7" s="1"/>
  <c r="D21" i="7"/>
  <c r="P21" i="7"/>
  <c r="Q21" i="7" s="1"/>
  <c r="T21" i="7" s="1"/>
  <c r="N40" i="7"/>
  <c r="R40" i="7" s="1"/>
  <c r="D50" i="7"/>
  <c r="D164" i="7"/>
  <c r="P211" i="7"/>
  <c r="Q211" i="7" s="1"/>
  <c r="T211" i="7" s="1"/>
  <c r="D211" i="7"/>
  <c r="N226" i="7"/>
  <c r="R226" i="7" s="1"/>
  <c r="D226" i="7"/>
  <c r="P226" i="7"/>
  <c r="Q226" i="7" s="1"/>
  <c r="T226" i="7" s="1"/>
  <c r="N234" i="7"/>
  <c r="R234" i="7" s="1"/>
  <c r="D255" i="7"/>
  <c r="P15" i="8"/>
  <c r="Q15" i="8" s="1"/>
  <c r="T15" i="8" s="1"/>
  <c r="D48" i="8"/>
  <c r="P106" i="8"/>
  <c r="Q106" i="8" s="1"/>
  <c r="T106" i="8" s="1"/>
  <c r="D106" i="8"/>
  <c r="N110" i="8"/>
  <c r="R110" i="8" s="1"/>
  <c r="D110" i="8"/>
  <c r="P110" i="8"/>
  <c r="Q110" i="8" s="1"/>
  <c r="T110" i="8" s="1"/>
  <c r="N118" i="8"/>
  <c r="R118" i="8" s="1"/>
  <c r="D139" i="8"/>
  <c r="P209" i="8"/>
  <c r="Q209" i="8" s="1"/>
  <c r="T209" i="8" s="1"/>
  <c r="D242" i="8"/>
  <c r="P300" i="8"/>
  <c r="Q300" i="8" s="1"/>
  <c r="T300" i="8" s="1"/>
  <c r="D300" i="8"/>
  <c r="N304" i="8"/>
  <c r="R304" i="8" s="1"/>
  <c r="D304" i="8"/>
  <c r="P304" i="8"/>
  <c r="Q304" i="8" s="1"/>
  <c r="T304" i="8" s="1"/>
  <c r="N13" i="9"/>
  <c r="R13" i="9" s="1"/>
  <c r="D23" i="9"/>
  <c r="P104" i="9"/>
  <c r="Q104" i="9" s="1"/>
  <c r="T104" i="9" s="1"/>
  <c r="D137" i="9"/>
  <c r="P211" i="9"/>
  <c r="Q211" i="9" s="1"/>
  <c r="T211" i="9" s="1"/>
  <c r="N211" i="9"/>
  <c r="R211" i="9" s="1"/>
  <c r="D302" i="9"/>
  <c r="P8" i="10"/>
  <c r="Q8" i="10" s="1"/>
  <c r="T8" i="10" s="1"/>
  <c r="N8" i="10"/>
  <c r="R8" i="10" s="1"/>
  <c r="D8" i="10"/>
  <c r="P79" i="10"/>
  <c r="Q79" i="10" s="1"/>
  <c r="T79" i="10" s="1"/>
  <c r="N79" i="10"/>
  <c r="R79" i="10" s="1"/>
  <c r="D79" i="10"/>
  <c r="N169" i="10"/>
  <c r="R169" i="10" s="1"/>
  <c r="P173" i="10"/>
  <c r="Q173" i="10" s="1"/>
  <c r="T173" i="10" s="1"/>
  <c r="D173" i="10"/>
  <c r="N173" i="10"/>
  <c r="R173" i="10" s="1"/>
  <c r="P238" i="10"/>
  <c r="Q238" i="10" s="1"/>
  <c r="T238" i="10" s="1"/>
  <c r="N238" i="10"/>
  <c r="R238" i="10" s="1"/>
  <c r="D292" i="10"/>
  <c r="P297" i="10"/>
  <c r="Q297" i="10" s="1"/>
  <c r="T297" i="10" s="1"/>
  <c r="N297" i="10"/>
  <c r="R297" i="10" s="1"/>
  <c r="D79" i="11"/>
  <c r="D83" i="11"/>
  <c r="N83" i="11"/>
  <c r="R83" i="11" s="1"/>
  <c r="P100" i="11"/>
  <c r="Q100" i="11" s="1"/>
  <c r="T100" i="11" s="1"/>
  <c r="D104" i="11"/>
  <c r="N104" i="11"/>
  <c r="R104" i="11" s="1"/>
  <c r="N108" i="11"/>
  <c r="R108" i="11" s="1"/>
  <c r="D108" i="11"/>
  <c r="P194" i="11"/>
  <c r="Q194" i="11" s="1"/>
  <c r="T194" i="11" s="1"/>
  <c r="N194" i="11"/>
  <c r="R194" i="11" s="1"/>
  <c r="P224" i="11"/>
  <c r="Q224" i="11" s="1"/>
  <c r="T224" i="11" s="1"/>
  <c r="N224" i="11"/>
  <c r="R224" i="11" s="1"/>
  <c r="P162" i="12"/>
  <c r="Q162" i="12" s="1"/>
  <c r="T162" i="12" s="1"/>
  <c r="N162" i="12"/>
  <c r="R162" i="12" s="1"/>
  <c r="D162" i="12"/>
  <c r="N202" i="12"/>
  <c r="R202" i="12" s="1"/>
  <c r="P210" i="12"/>
  <c r="Q210" i="12" s="1"/>
  <c r="T210" i="12" s="1"/>
  <c r="N210" i="12"/>
  <c r="R210" i="12" s="1"/>
  <c r="D261" i="12"/>
  <c r="P299" i="12"/>
  <c r="Q299" i="12" s="1"/>
  <c r="T299" i="12" s="1"/>
  <c r="N299" i="12"/>
  <c r="R299" i="12" s="1"/>
  <c r="P11" i="13"/>
  <c r="Q11" i="13" s="1"/>
  <c r="T11" i="13" s="1"/>
  <c r="N11" i="13"/>
  <c r="R11" i="13" s="1"/>
  <c r="D11" i="13"/>
  <c r="D229" i="15"/>
  <c r="N229" i="15"/>
  <c r="R229" i="15" s="1"/>
  <c r="D256" i="15"/>
  <c r="N256" i="15"/>
  <c r="R256" i="15" s="1"/>
  <c r="D304" i="18"/>
  <c r="P304" i="18"/>
  <c r="Q304" i="18" s="1"/>
  <c r="T304" i="18" s="1"/>
  <c r="N304" i="18"/>
  <c r="R304" i="18" s="1"/>
  <c r="F163" i="21"/>
  <c r="B155" i="3"/>
  <c r="N82" i="6"/>
  <c r="R82" i="6" s="1"/>
  <c r="P82" i="6"/>
  <c r="Q82" i="6" s="1"/>
  <c r="D262" i="6"/>
  <c r="N17" i="7"/>
  <c r="R17" i="7" s="1"/>
  <c r="P50" i="7"/>
  <c r="Q50" i="7" s="1"/>
  <c r="T50" i="7" s="1"/>
  <c r="D83" i="7"/>
  <c r="P141" i="7"/>
  <c r="Q141" i="7" s="1"/>
  <c r="T141" i="7" s="1"/>
  <c r="D141" i="7"/>
  <c r="N145" i="7"/>
  <c r="R145" i="7" s="1"/>
  <c r="D145" i="7"/>
  <c r="P145" i="7"/>
  <c r="Q145" i="7" s="1"/>
  <c r="T145" i="7" s="1"/>
  <c r="N164" i="7"/>
  <c r="R164" i="7" s="1"/>
  <c r="D174" i="7"/>
  <c r="N211" i="7"/>
  <c r="R211" i="7" s="1"/>
  <c r="P255" i="7"/>
  <c r="Q255" i="7" s="1"/>
  <c r="T255" i="7" s="1"/>
  <c r="D288" i="7"/>
  <c r="P25" i="8"/>
  <c r="Q25" i="8" s="1"/>
  <c r="T25" i="8" s="1"/>
  <c r="D25" i="8"/>
  <c r="N40" i="8"/>
  <c r="R40" i="8" s="1"/>
  <c r="D40" i="8"/>
  <c r="P40" i="8"/>
  <c r="Q40" i="8" s="1"/>
  <c r="T40" i="8" s="1"/>
  <c r="N48" i="8"/>
  <c r="R48" i="8" s="1"/>
  <c r="D69" i="8"/>
  <c r="N106" i="8"/>
  <c r="R106" i="8" s="1"/>
  <c r="P139" i="8"/>
  <c r="Q139" i="8" s="1"/>
  <c r="T139" i="8" s="1"/>
  <c r="D172" i="8"/>
  <c r="P230" i="8"/>
  <c r="Q230" i="8" s="1"/>
  <c r="T230" i="8" s="1"/>
  <c r="D230" i="8"/>
  <c r="N234" i="8"/>
  <c r="R234" i="8" s="1"/>
  <c r="D234" i="8"/>
  <c r="P234" i="8"/>
  <c r="Q234" i="8" s="1"/>
  <c r="T234" i="8" s="1"/>
  <c r="N242" i="8"/>
  <c r="R242" i="8" s="1"/>
  <c r="D263" i="8"/>
  <c r="N300" i="8"/>
  <c r="R300" i="8" s="1"/>
  <c r="P23" i="9"/>
  <c r="Q23" i="9" s="1"/>
  <c r="T23" i="9" s="1"/>
  <c r="D56" i="9"/>
  <c r="P114" i="9"/>
  <c r="Q114" i="9" s="1"/>
  <c r="T114" i="9" s="1"/>
  <c r="D114" i="9"/>
  <c r="N118" i="9"/>
  <c r="R118" i="9" s="1"/>
  <c r="D118" i="9"/>
  <c r="P118" i="9"/>
  <c r="Q118" i="9" s="1"/>
  <c r="T118" i="9" s="1"/>
  <c r="N137" i="9"/>
  <c r="R137" i="9" s="1"/>
  <c r="D147" i="9"/>
  <c r="D197" i="9"/>
  <c r="N197" i="9"/>
  <c r="R197" i="9" s="1"/>
  <c r="D211" i="9"/>
  <c r="N269" i="9"/>
  <c r="R269" i="9" s="1"/>
  <c r="D269" i="9"/>
  <c r="P80" i="10"/>
  <c r="Q80" i="10" s="1"/>
  <c r="T80" i="10" s="1"/>
  <c r="D80" i="10"/>
  <c r="N80" i="10"/>
  <c r="R80" i="10" s="1"/>
  <c r="D131" i="10"/>
  <c r="N131" i="10"/>
  <c r="R131" i="10" s="1"/>
  <c r="P131" i="10"/>
  <c r="Q131" i="10" s="1"/>
  <c r="T131" i="10" s="1"/>
  <c r="P143" i="10"/>
  <c r="Q143" i="10" s="1"/>
  <c r="T143" i="10" s="1"/>
  <c r="N143" i="10"/>
  <c r="R143" i="10" s="1"/>
  <c r="P174" i="10"/>
  <c r="Q174" i="10" s="1"/>
  <c r="T174" i="10" s="1"/>
  <c r="D174" i="10"/>
  <c r="P209" i="10"/>
  <c r="Q209" i="10" s="1"/>
  <c r="T209" i="10" s="1"/>
  <c r="N209" i="10"/>
  <c r="R209" i="10" s="1"/>
  <c r="D209" i="10"/>
  <c r="D238" i="10"/>
  <c r="P256" i="10"/>
  <c r="Q256" i="10" s="1"/>
  <c r="T256" i="10" s="1"/>
  <c r="N256" i="10"/>
  <c r="R256" i="10" s="1"/>
  <c r="P293" i="10"/>
  <c r="Q293" i="10" s="1"/>
  <c r="T293" i="10" s="1"/>
  <c r="D293" i="10"/>
  <c r="N293" i="10"/>
  <c r="R293" i="10" s="1"/>
  <c r="D297" i="10"/>
  <c r="P83" i="11"/>
  <c r="Q83" i="11" s="1"/>
  <c r="T83" i="11" s="1"/>
  <c r="P104" i="11"/>
  <c r="Q104" i="11" s="1"/>
  <c r="T104" i="11" s="1"/>
  <c r="P108" i="11"/>
  <c r="Q108" i="11" s="1"/>
  <c r="T108" i="11" s="1"/>
  <c r="P142" i="11"/>
  <c r="Q142" i="11" s="1"/>
  <c r="T142" i="11" s="1"/>
  <c r="D142" i="11"/>
  <c r="N142" i="11"/>
  <c r="R142" i="11" s="1"/>
  <c r="D178" i="11"/>
  <c r="N178" i="11"/>
  <c r="R178" i="11" s="1"/>
  <c r="P178" i="11"/>
  <c r="Q178" i="11" s="1"/>
  <c r="T178" i="11" s="1"/>
  <c r="D224" i="11"/>
  <c r="P262" i="11"/>
  <c r="Q262" i="11" s="1"/>
  <c r="T262" i="11" s="1"/>
  <c r="D262" i="11"/>
  <c r="N148" i="12"/>
  <c r="R148" i="12" s="1"/>
  <c r="P203" i="12"/>
  <c r="Q203" i="12" s="1"/>
  <c r="T203" i="12" s="1"/>
  <c r="N203" i="12"/>
  <c r="R203" i="12" s="1"/>
  <c r="D203" i="12"/>
  <c r="D210" i="12"/>
  <c r="N261" i="12"/>
  <c r="R261" i="12" s="1"/>
  <c r="P274" i="12"/>
  <c r="Q274" i="12" s="1"/>
  <c r="T274" i="12" s="1"/>
  <c r="D274" i="12"/>
  <c r="N274" i="12"/>
  <c r="R274" i="12" s="1"/>
  <c r="N178" i="14"/>
  <c r="R178" i="14" s="1"/>
  <c r="P203" i="14"/>
  <c r="Q203" i="14" s="1"/>
  <c r="T203" i="14" s="1"/>
  <c r="D142" i="15"/>
  <c r="P142" i="15"/>
  <c r="Q142" i="15" s="1"/>
  <c r="T142" i="15" s="1"/>
  <c r="N142" i="15"/>
  <c r="R142" i="15" s="1"/>
  <c r="N193" i="15"/>
  <c r="R193" i="15" s="1"/>
  <c r="D193" i="15"/>
  <c r="D205" i="17"/>
  <c r="P205" i="17"/>
  <c r="Q205" i="17" s="1"/>
  <c r="T205" i="17" s="1"/>
  <c r="N205" i="17"/>
  <c r="R205" i="17" s="1"/>
  <c r="D135" i="18"/>
  <c r="N135" i="18"/>
  <c r="R135" i="18" s="1"/>
  <c r="N172" i="7"/>
  <c r="R172" i="7" s="1"/>
  <c r="D172" i="7"/>
  <c r="P172" i="7"/>
  <c r="Q172" i="7" s="1"/>
  <c r="T172" i="7" s="1"/>
  <c r="N145" i="9"/>
  <c r="R145" i="9" s="1"/>
  <c r="D145" i="9"/>
  <c r="P145" i="9"/>
  <c r="Q145" i="9" s="1"/>
  <c r="T145" i="9" s="1"/>
  <c r="N17" i="10"/>
  <c r="R17" i="10" s="1"/>
  <c r="D17" i="10"/>
  <c r="P17" i="10"/>
  <c r="Q17" i="10" s="1"/>
  <c r="T17" i="10" s="1"/>
  <c r="P272" i="10"/>
  <c r="Q272" i="10" s="1"/>
  <c r="T272" i="10" s="1"/>
  <c r="N272" i="10"/>
  <c r="R272" i="10" s="1"/>
  <c r="D272" i="10"/>
  <c r="P176" i="11"/>
  <c r="Q176" i="11" s="1"/>
  <c r="T176" i="11" s="1"/>
  <c r="N176" i="11"/>
  <c r="R176" i="11" s="1"/>
  <c r="P81" i="13"/>
  <c r="Q81" i="13" s="1"/>
  <c r="T81" i="13" s="1"/>
  <c r="N81" i="13"/>
  <c r="R81" i="13" s="1"/>
  <c r="D81" i="13"/>
  <c r="D228" i="15"/>
  <c r="N228" i="15"/>
  <c r="R228" i="15" s="1"/>
  <c r="D73" i="16"/>
  <c r="P73" i="16"/>
  <c r="Q73" i="16" s="1"/>
  <c r="T73" i="16" s="1"/>
  <c r="N73" i="16"/>
  <c r="R73" i="16" s="1"/>
  <c r="B141" i="3"/>
  <c r="P630" i="2"/>
  <c r="P50" i="6"/>
  <c r="Q50" i="6" s="1"/>
  <c r="N50" i="6"/>
  <c r="R50" i="6" s="1"/>
  <c r="P142" i="6"/>
  <c r="Q142" i="6" s="1"/>
  <c r="D40" i="7"/>
  <c r="P87" i="7"/>
  <c r="Q87" i="7" s="1"/>
  <c r="T87" i="7" s="1"/>
  <c r="D87" i="7"/>
  <c r="D131" i="7"/>
  <c r="N75" i="9"/>
  <c r="R75" i="9" s="1"/>
  <c r="D75" i="9"/>
  <c r="P75" i="9"/>
  <c r="Q75" i="9" s="1"/>
  <c r="T75" i="9" s="1"/>
  <c r="P40" i="10"/>
  <c r="Q40" i="10" s="1"/>
  <c r="T40" i="10" s="1"/>
  <c r="N267" i="10"/>
  <c r="R267" i="10" s="1"/>
  <c r="P232" i="12"/>
  <c r="Q232" i="12" s="1"/>
  <c r="T232" i="12" s="1"/>
  <c r="N232" i="12"/>
  <c r="R232" i="12" s="1"/>
  <c r="D232" i="12"/>
  <c r="P54" i="13"/>
  <c r="Q54" i="13" s="1"/>
  <c r="T54" i="13" s="1"/>
  <c r="N54" i="13"/>
  <c r="R54" i="13" s="1"/>
  <c r="D54" i="13"/>
  <c r="D286" i="14"/>
  <c r="P286" i="14"/>
  <c r="Q286" i="14" s="1"/>
  <c r="T286" i="14" s="1"/>
  <c r="N286" i="14"/>
  <c r="R286" i="14" s="1"/>
  <c r="D47" i="6"/>
  <c r="P47" i="6"/>
  <c r="Q47" i="6" s="1"/>
  <c r="P115" i="6"/>
  <c r="Q115" i="6" s="1"/>
  <c r="D115" i="6"/>
  <c r="D303" i="6"/>
  <c r="P303" i="6"/>
  <c r="Q303" i="6" s="1"/>
  <c r="N303" i="6"/>
  <c r="R303" i="6" s="1"/>
  <c r="N75" i="7"/>
  <c r="R75" i="7" s="1"/>
  <c r="D75" i="7"/>
  <c r="P75" i="7"/>
  <c r="Q75" i="7" s="1"/>
  <c r="T75" i="7" s="1"/>
  <c r="N288" i="7"/>
  <c r="R288" i="7" s="1"/>
  <c r="P69" i="8"/>
  <c r="Q69" i="8" s="1"/>
  <c r="T69" i="8" s="1"/>
  <c r="P149" i="8"/>
  <c r="Q149" i="8" s="1"/>
  <c r="T149" i="8" s="1"/>
  <c r="D149" i="8"/>
  <c r="N172" i="8"/>
  <c r="R172" i="8" s="1"/>
  <c r="P263" i="8"/>
  <c r="Q263" i="8" s="1"/>
  <c r="T263" i="8" s="1"/>
  <c r="P44" i="9"/>
  <c r="Q44" i="9" s="1"/>
  <c r="T44" i="9" s="1"/>
  <c r="D44" i="9"/>
  <c r="N56" i="9"/>
  <c r="R56" i="9" s="1"/>
  <c r="P147" i="9"/>
  <c r="Q147" i="9" s="1"/>
  <c r="T147" i="9" s="1"/>
  <c r="P116" i="10"/>
  <c r="Q116" i="10" s="1"/>
  <c r="T116" i="10" s="1"/>
  <c r="N116" i="10"/>
  <c r="R116" i="10" s="1"/>
  <c r="D116" i="10"/>
  <c r="P270" i="10"/>
  <c r="Q270" i="10" s="1"/>
  <c r="T270" i="10" s="1"/>
  <c r="N270" i="10"/>
  <c r="R270" i="10" s="1"/>
  <c r="P105" i="12"/>
  <c r="Q105" i="12" s="1"/>
  <c r="T105" i="12" s="1"/>
  <c r="N105" i="12"/>
  <c r="R105" i="12" s="1"/>
  <c r="N236" i="15"/>
  <c r="R236" i="15" s="1"/>
  <c r="D236" i="15"/>
  <c r="P236" i="15"/>
  <c r="Q236" i="15" s="1"/>
  <c r="T236" i="15" s="1"/>
  <c r="D268" i="15"/>
  <c r="P268" i="15"/>
  <c r="Q268" i="15" s="1"/>
  <c r="T268" i="15" s="1"/>
  <c r="N268" i="15"/>
  <c r="R268" i="15" s="1"/>
  <c r="D166" i="41"/>
  <c r="G166" i="41"/>
  <c r="H166" i="41" s="1"/>
  <c r="I166" i="41" s="1"/>
  <c r="B162" i="3"/>
  <c r="P649" i="2"/>
  <c r="N47" i="6"/>
  <c r="R47" i="6" s="1"/>
  <c r="N115" i="6"/>
  <c r="R115" i="6" s="1"/>
  <c r="P169" i="6"/>
  <c r="Q169" i="6" s="1"/>
  <c r="N200" i="6"/>
  <c r="R200" i="6" s="1"/>
  <c r="D200" i="6"/>
  <c r="P200" i="6"/>
  <c r="Q200" i="6" s="1"/>
  <c r="D23" i="7"/>
  <c r="D137" i="7"/>
  <c r="P195" i="7"/>
  <c r="Q195" i="7" s="1"/>
  <c r="T195" i="7" s="1"/>
  <c r="D195" i="7"/>
  <c r="N199" i="7"/>
  <c r="R199" i="7" s="1"/>
  <c r="D199" i="7"/>
  <c r="P199" i="7"/>
  <c r="Q199" i="7" s="1"/>
  <c r="T199" i="7" s="1"/>
  <c r="D228" i="7"/>
  <c r="N265" i="7"/>
  <c r="R265" i="7" s="1"/>
  <c r="D21" i="8"/>
  <c r="P79" i="8"/>
  <c r="Q79" i="8" s="1"/>
  <c r="T79" i="8" s="1"/>
  <c r="D79" i="8"/>
  <c r="N83" i="8"/>
  <c r="R83" i="8" s="1"/>
  <c r="D83" i="8"/>
  <c r="P83" i="8"/>
  <c r="Q83" i="8" s="1"/>
  <c r="T83" i="8" s="1"/>
  <c r="D112" i="8"/>
  <c r="N149" i="8"/>
  <c r="R149" i="8" s="1"/>
  <c r="D226" i="8"/>
  <c r="P273" i="8"/>
  <c r="Q273" i="8" s="1"/>
  <c r="T273" i="8" s="1"/>
  <c r="D273" i="8"/>
  <c r="N288" i="8"/>
  <c r="R288" i="8" s="1"/>
  <c r="D288" i="8"/>
  <c r="P288" i="8"/>
  <c r="Q288" i="8" s="1"/>
  <c r="T288" i="8" s="1"/>
  <c r="D7" i="9"/>
  <c r="N44" i="9"/>
  <c r="R44" i="9" s="1"/>
  <c r="D110" i="9"/>
  <c r="P168" i="9"/>
  <c r="Q168" i="9" s="1"/>
  <c r="T168" i="9" s="1"/>
  <c r="D168" i="9"/>
  <c r="N172" i="9"/>
  <c r="R172" i="9" s="1"/>
  <c r="D172" i="9"/>
  <c r="P172" i="9"/>
  <c r="Q172" i="9" s="1"/>
  <c r="T172" i="9" s="1"/>
  <c r="D15" i="10"/>
  <c r="N15" i="10"/>
  <c r="R15" i="10" s="1"/>
  <c r="D19" i="10"/>
  <c r="P26" i="10"/>
  <c r="Q26" i="10" s="1"/>
  <c r="T26" i="10" s="1"/>
  <c r="N26" i="10"/>
  <c r="R26" i="10" s="1"/>
  <c r="D26" i="10"/>
  <c r="P53" i="10"/>
  <c r="Q53" i="10" s="1"/>
  <c r="T53" i="10" s="1"/>
  <c r="D53" i="10"/>
  <c r="N53" i="10"/>
  <c r="R53" i="10" s="1"/>
  <c r="P137" i="10"/>
  <c r="Q137" i="10" s="1"/>
  <c r="T137" i="10" s="1"/>
  <c r="N137" i="10"/>
  <c r="R137" i="10" s="1"/>
  <c r="P144" i="10"/>
  <c r="Q144" i="10" s="1"/>
  <c r="T144" i="10" s="1"/>
  <c r="D144" i="10"/>
  <c r="D150" i="10"/>
  <c r="D270" i="10"/>
  <c r="D25" i="11"/>
  <c r="N25" i="11"/>
  <c r="R25" i="11" s="1"/>
  <c r="D46" i="11"/>
  <c r="N46" i="11"/>
  <c r="R46" i="11" s="1"/>
  <c r="N139" i="11"/>
  <c r="R139" i="11" s="1"/>
  <c r="D139" i="11"/>
  <c r="P139" i="11"/>
  <c r="Q139" i="11" s="1"/>
  <c r="T139" i="11" s="1"/>
  <c r="D100" i="14"/>
  <c r="P100" i="14"/>
  <c r="Q100" i="14" s="1"/>
  <c r="T100" i="14" s="1"/>
  <c r="N100" i="14"/>
  <c r="R100" i="14" s="1"/>
  <c r="D173" i="16"/>
  <c r="P173" i="16"/>
  <c r="Q173" i="16" s="1"/>
  <c r="T173" i="16" s="1"/>
  <c r="N173" i="16"/>
  <c r="R173" i="16" s="1"/>
  <c r="D19" i="36"/>
  <c r="G19" i="36"/>
  <c r="H19" i="36" s="1"/>
  <c r="I19" i="36" s="1"/>
  <c r="F19" i="36"/>
  <c r="P168" i="7"/>
  <c r="Q168" i="7" s="1"/>
  <c r="T168" i="7" s="1"/>
  <c r="D168" i="7"/>
  <c r="P257" i="8"/>
  <c r="Q257" i="8" s="1"/>
  <c r="T257" i="8" s="1"/>
  <c r="D257" i="8"/>
  <c r="D7" i="10"/>
  <c r="N7" i="10"/>
  <c r="R7" i="10" s="1"/>
  <c r="P24" i="13"/>
  <c r="Q24" i="13" s="1"/>
  <c r="T24" i="13" s="1"/>
  <c r="N24" i="13"/>
  <c r="R24" i="13" s="1"/>
  <c r="D24" i="13"/>
  <c r="D117" i="5"/>
  <c r="N56" i="6"/>
  <c r="R56" i="6" s="1"/>
  <c r="P292" i="7"/>
  <c r="Q292" i="7" s="1"/>
  <c r="T292" i="7" s="1"/>
  <c r="D292" i="7"/>
  <c r="N52" i="8"/>
  <c r="R52" i="8" s="1"/>
  <c r="P176" i="8"/>
  <c r="Q176" i="8" s="1"/>
  <c r="T176" i="8" s="1"/>
  <c r="D176" i="8"/>
  <c r="P71" i="9"/>
  <c r="Q71" i="9" s="1"/>
  <c r="T71" i="9" s="1"/>
  <c r="D71" i="9"/>
  <c r="D104" i="9"/>
  <c r="P7" i="10"/>
  <c r="Q7" i="10" s="1"/>
  <c r="T7" i="10" s="1"/>
  <c r="P272" i="12"/>
  <c r="Q272" i="12" s="1"/>
  <c r="T272" i="12" s="1"/>
  <c r="N272" i="12"/>
  <c r="R272" i="12" s="1"/>
  <c r="P23" i="16"/>
  <c r="Q23" i="16" s="1"/>
  <c r="T23" i="16" s="1"/>
  <c r="D23" i="16"/>
  <c r="B92" i="3"/>
  <c r="P585" i="2"/>
  <c r="P131" i="7"/>
  <c r="Q131" i="7" s="1"/>
  <c r="T131" i="7" s="1"/>
  <c r="P71" i="7"/>
  <c r="Q71" i="7" s="1"/>
  <c r="T71" i="7" s="1"/>
  <c r="D71" i="7"/>
  <c r="N83" i="7"/>
  <c r="R83" i="7" s="1"/>
  <c r="P174" i="7"/>
  <c r="Q174" i="7" s="1"/>
  <c r="T174" i="7" s="1"/>
  <c r="N269" i="7"/>
  <c r="R269" i="7" s="1"/>
  <c r="D269" i="7"/>
  <c r="P269" i="7"/>
  <c r="Q269" i="7" s="1"/>
  <c r="T269" i="7" s="1"/>
  <c r="N164" i="8"/>
  <c r="R164" i="8" s="1"/>
  <c r="D164" i="8"/>
  <c r="P164" i="8"/>
  <c r="Q164" i="8" s="1"/>
  <c r="T164" i="8" s="1"/>
  <c r="P42" i="10"/>
  <c r="Q42" i="10" s="1"/>
  <c r="T42" i="10" s="1"/>
  <c r="N42" i="10"/>
  <c r="R42" i="10" s="1"/>
  <c r="D42" i="10"/>
  <c r="P239" i="10"/>
  <c r="Q239" i="10" s="1"/>
  <c r="T239" i="10" s="1"/>
  <c r="D239" i="10"/>
  <c r="P261" i="10"/>
  <c r="Q261" i="10" s="1"/>
  <c r="T261" i="10" s="1"/>
  <c r="N261" i="10"/>
  <c r="R261" i="10" s="1"/>
  <c r="D261" i="10"/>
  <c r="D135" i="11"/>
  <c r="N135" i="11"/>
  <c r="R135" i="11" s="1"/>
  <c r="P301" i="12"/>
  <c r="Q301" i="12" s="1"/>
  <c r="T301" i="12" s="1"/>
  <c r="D301" i="12"/>
  <c r="N301" i="12"/>
  <c r="R301" i="12" s="1"/>
  <c r="N22" i="6"/>
  <c r="R22" i="6" s="1"/>
  <c r="P22" i="6"/>
  <c r="Q22" i="6" s="1"/>
  <c r="P239" i="6"/>
  <c r="Q239" i="6" s="1"/>
  <c r="P23" i="7"/>
  <c r="Q23" i="7" s="1"/>
  <c r="T23" i="7" s="1"/>
  <c r="D56" i="7"/>
  <c r="P114" i="7"/>
  <c r="Q114" i="7" s="1"/>
  <c r="T114" i="7" s="1"/>
  <c r="D114" i="7"/>
  <c r="N118" i="7"/>
  <c r="R118" i="7" s="1"/>
  <c r="D118" i="7"/>
  <c r="P118" i="7"/>
  <c r="Q118" i="7" s="1"/>
  <c r="T118" i="7" s="1"/>
  <c r="N137" i="7"/>
  <c r="R137" i="7" s="1"/>
  <c r="D147" i="7"/>
  <c r="N195" i="7"/>
  <c r="R195" i="7" s="1"/>
  <c r="P228" i="7"/>
  <c r="Q228" i="7" s="1"/>
  <c r="T228" i="7" s="1"/>
  <c r="D261" i="7"/>
  <c r="P9" i="8"/>
  <c r="Q9" i="8" s="1"/>
  <c r="T9" i="8" s="1"/>
  <c r="D9" i="8"/>
  <c r="N13" i="8"/>
  <c r="R13" i="8" s="1"/>
  <c r="D13" i="8"/>
  <c r="P13" i="8"/>
  <c r="Q13" i="8" s="1"/>
  <c r="T13" i="8" s="1"/>
  <c r="N21" i="8"/>
  <c r="R21" i="8" s="1"/>
  <c r="D42" i="8"/>
  <c r="N79" i="8"/>
  <c r="R79" i="8" s="1"/>
  <c r="P112" i="8"/>
  <c r="Q112" i="8" s="1"/>
  <c r="T112" i="8" s="1"/>
  <c r="D145" i="8"/>
  <c r="P203" i="8"/>
  <c r="Q203" i="8" s="1"/>
  <c r="T203" i="8" s="1"/>
  <c r="D203" i="8"/>
  <c r="N207" i="8"/>
  <c r="R207" i="8" s="1"/>
  <c r="D207" i="8"/>
  <c r="P207" i="8"/>
  <c r="Q207" i="8" s="1"/>
  <c r="T207" i="8" s="1"/>
  <c r="N226" i="8"/>
  <c r="R226" i="8" s="1"/>
  <c r="D236" i="8"/>
  <c r="N273" i="8"/>
  <c r="R273" i="8" s="1"/>
  <c r="P7" i="9"/>
  <c r="Q7" i="9" s="1"/>
  <c r="T7" i="9" s="1"/>
  <c r="D40" i="9"/>
  <c r="P87" i="9"/>
  <c r="Q87" i="9" s="1"/>
  <c r="T87" i="9" s="1"/>
  <c r="D87" i="9"/>
  <c r="N102" i="9"/>
  <c r="R102" i="9" s="1"/>
  <c r="D102" i="9"/>
  <c r="P102" i="9"/>
  <c r="Q102" i="9" s="1"/>
  <c r="T102" i="9" s="1"/>
  <c r="N110" i="9"/>
  <c r="R110" i="9" s="1"/>
  <c r="D131" i="9"/>
  <c r="N168" i="9"/>
  <c r="R168" i="9" s="1"/>
  <c r="N199" i="9"/>
  <c r="R199" i="9" s="1"/>
  <c r="D199" i="9"/>
  <c r="P199" i="9"/>
  <c r="Q199" i="9" s="1"/>
  <c r="T199" i="9" s="1"/>
  <c r="D240" i="9"/>
  <c r="N240" i="9"/>
  <c r="R240" i="9" s="1"/>
  <c r="P265" i="9"/>
  <c r="Q265" i="9" s="1"/>
  <c r="T265" i="9" s="1"/>
  <c r="D265" i="9"/>
  <c r="P286" i="9"/>
  <c r="Q286" i="9" s="1"/>
  <c r="T286" i="9" s="1"/>
  <c r="N286" i="9"/>
  <c r="R286" i="9" s="1"/>
  <c r="D286" i="9"/>
  <c r="P15" i="10"/>
  <c r="Q15" i="10" s="1"/>
  <c r="T15" i="10" s="1"/>
  <c r="P54" i="10"/>
  <c r="Q54" i="10" s="1"/>
  <c r="T54" i="10" s="1"/>
  <c r="N54" i="10"/>
  <c r="R54" i="10" s="1"/>
  <c r="D83" i="10"/>
  <c r="N83" i="10"/>
  <c r="R83" i="10" s="1"/>
  <c r="P101" i="10"/>
  <c r="Q101" i="10" s="1"/>
  <c r="T101" i="10" s="1"/>
  <c r="N101" i="10"/>
  <c r="R101" i="10" s="1"/>
  <c r="D137" i="10"/>
  <c r="P225" i="10"/>
  <c r="Q225" i="10" s="1"/>
  <c r="T225" i="10" s="1"/>
  <c r="N225" i="10"/>
  <c r="R225" i="10" s="1"/>
  <c r="P14" i="11"/>
  <c r="Q14" i="11" s="1"/>
  <c r="T14" i="11" s="1"/>
  <c r="N14" i="11"/>
  <c r="R14" i="11" s="1"/>
  <c r="D14" i="11"/>
  <c r="P25" i="11"/>
  <c r="Q25" i="11" s="1"/>
  <c r="T25" i="11" s="1"/>
  <c r="P46" i="11"/>
  <c r="Q46" i="11" s="1"/>
  <c r="T46" i="11" s="1"/>
  <c r="P69" i="11"/>
  <c r="Q69" i="11" s="1"/>
  <c r="T69" i="11" s="1"/>
  <c r="N69" i="11"/>
  <c r="R69" i="11" s="1"/>
  <c r="D69" i="11"/>
  <c r="P9" i="12"/>
  <c r="Q9" i="12" s="1"/>
  <c r="T9" i="12" s="1"/>
  <c r="D9" i="12"/>
  <c r="N9" i="12"/>
  <c r="R9" i="12" s="1"/>
  <c r="P49" i="12"/>
  <c r="Q49" i="12" s="1"/>
  <c r="T49" i="12" s="1"/>
  <c r="D49" i="12"/>
  <c r="N49" i="12"/>
  <c r="R49" i="12" s="1"/>
  <c r="P87" i="12"/>
  <c r="Q87" i="12" s="1"/>
  <c r="T87" i="12" s="1"/>
  <c r="N87" i="12"/>
  <c r="R87" i="12" s="1"/>
  <c r="D87" i="12"/>
  <c r="P142" i="13"/>
  <c r="Q142" i="13" s="1"/>
  <c r="T142" i="13" s="1"/>
  <c r="N142" i="13"/>
  <c r="R142" i="13" s="1"/>
  <c r="P205" i="13"/>
  <c r="Q205" i="13" s="1"/>
  <c r="T205" i="13" s="1"/>
  <c r="N205" i="13"/>
  <c r="R205" i="13" s="1"/>
  <c r="D205" i="13"/>
  <c r="D46" i="16"/>
  <c r="P46" i="16"/>
  <c r="Q46" i="16" s="1"/>
  <c r="T46" i="16" s="1"/>
  <c r="N46" i="16"/>
  <c r="R46" i="16" s="1"/>
  <c r="P77" i="16"/>
  <c r="Q77" i="16" s="1"/>
  <c r="T77" i="16" s="1"/>
  <c r="D77" i="16"/>
  <c r="D201" i="18"/>
  <c r="P201" i="18"/>
  <c r="Q201" i="18" s="1"/>
  <c r="T201" i="18" s="1"/>
  <c r="N271" i="5"/>
  <c r="R271" i="5" s="1"/>
  <c r="N49" i="6"/>
  <c r="R49" i="6" s="1"/>
  <c r="P105" i="6"/>
  <c r="Q105" i="6" s="1"/>
  <c r="N146" i="6"/>
  <c r="R146" i="6" s="1"/>
  <c r="N163" i="6"/>
  <c r="R163" i="6" s="1"/>
  <c r="N173" i="6"/>
  <c r="R173" i="6" s="1"/>
  <c r="N15" i="7"/>
  <c r="R15" i="7" s="1"/>
  <c r="N42" i="7"/>
  <c r="R42" i="7" s="1"/>
  <c r="N69" i="7"/>
  <c r="R69" i="7" s="1"/>
  <c r="N85" i="7"/>
  <c r="R85" i="7" s="1"/>
  <c r="N112" i="7"/>
  <c r="R112" i="7" s="1"/>
  <c r="N139" i="7"/>
  <c r="R139" i="7" s="1"/>
  <c r="N166" i="7"/>
  <c r="R166" i="7" s="1"/>
  <c r="N193" i="7"/>
  <c r="R193" i="7" s="1"/>
  <c r="N209" i="7"/>
  <c r="R209" i="7" s="1"/>
  <c r="N236" i="7"/>
  <c r="R236" i="7" s="1"/>
  <c r="N263" i="7"/>
  <c r="R263" i="7" s="1"/>
  <c r="N290" i="7"/>
  <c r="R290" i="7" s="1"/>
  <c r="N7" i="8"/>
  <c r="R7" i="8" s="1"/>
  <c r="N23" i="8"/>
  <c r="R23" i="8" s="1"/>
  <c r="N50" i="8"/>
  <c r="R50" i="8" s="1"/>
  <c r="N77" i="8"/>
  <c r="R77" i="8" s="1"/>
  <c r="N104" i="8"/>
  <c r="R104" i="8" s="1"/>
  <c r="N131" i="8"/>
  <c r="R131" i="8" s="1"/>
  <c r="N147" i="8"/>
  <c r="R147" i="8" s="1"/>
  <c r="N174" i="8"/>
  <c r="R174" i="8" s="1"/>
  <c r="N201" i="8"/>
  <c r="R201" i="8" s="1"/>
  <c r="N228" i="8"/>
  <c r="R228" i="8" s="1"/>
  <c r="N255" i="8"/>
  <c r="R255" i="8" s="1"/>
  <c r="N271" i="8"/>
  <c r="R271" i="8" s="1"/>
  <c r="N298" i="8"/>
  <c r="R298" i="8" s="1"/>
  <c r="N15" i="9"/>
  <c r="R15" i="9" s="1"/>
  <c r="N42" i="9"/>
  <c r="R42" i="9" s="1"/>
  <c r="N69" i="9"/>
  <c r="R69" i="9" s="1"/>
  <c r="N85" i="9"/>
  <c r="R85" i="9" s="1"/>
  <c r="N112" i="9"/>
  <c r="R112" i="9" s="1"/>
  <c r="N139" i="9"/>
  <c r="R139" i="9" s="1"/>
  <c r="N166" i="9"/>
  <c r="R166" i="9" s="1"/>
  <c r="N195" i="9"/>
  <c r="R195" i="9" s="1"/>
  <c r="P205" i="9"/>
  <c r="Q205" i="9" s="1"/>
  <c r="T205" i="9" s="1"/>
  <c r="N205" i="9"/>
  <c r="R205" i="9" s="1"/>
  <c r="N238" i="9"/>
  <c r="R238" i="9" s="1"/>
  <c r="P259" i="9"/>
  <c r="Q259" i="9" s="1"/>
  <c r="T259" i="9" s="1"/>
  <c r="N259" i="9"/>
  <c r="R259" i="9" s="1"/>
  <c r="P305" i="9"/>
  <c r="Q305" i="9" s="1"/>
  <c r="T305" i="9" s="1"/>
  <c r="N305" i="9"/>
  <c r="R305" i="9" s="1"/>
  <c r="D305" i="9"/>
  <c r="D10" i="10"/>
  <c r="N13" i="10"/>
  <c r="R13" i="10" s="1"/>
  <c r="N71" i="10"/>
  <c r="R71" i="10" s="1"/>
  <c r="N81" i="10"/>
  <c r="R81" i="10" s="1"/>
  <c r="N103" i="10"/>
  <c r="R103" i="10" s="1"/>
  <c r="N114" i="10"/>
  <c r="R114" i="10" s="1"/>
  <c r="D114" i="10"/>
  <c r="D149" i="10"/>
  <c r="N149" i="10"/>
  <c r="R149" i="10" s="1"/>
  <c r="P172" i="10"/>
  <c r="Q172" i="10" s="1"/>
  <c r="T172" i="10" s="1"/>
  <c r="N172" i="10"/>
  <c r="R172" i="10" s="1"/>
  <c r="D224" i="10"/>
  <c r="N224" i="10"/>
  <c r="R224" i="10" s="1"/>
  <c r="N227" i="10"/>
  <c r="R227" i="10" s="1"/>
  <c r="D255" i="10"/>
  <c r="N255" i="10"/>
  <c r="R255" i="10" s="1"/>
  <c r="N258" i="10"/>
  <c r="R258" i="10" s="1"/>
  <c r="D296" i="10"/>
  <c r="N296" i="10"/>
  <c r="R296" i="10" s="1"/>
  <c r="N299" i="10"/>
  <c r="R299" i="10" s="1"/>
  <c r="D21" i="11"/>
  <c r="P24" i="11"/>
  <c r="Q24" i="11" s="1"/>
  <c r="T24" i="11" s="1"/>
  <c r="N24" i="11"/>
  <c r="R24" i="11" s="1"/>
  <c r="D24" i="11"/>
  <c r="P45" i="11"/>
  <c r="Q45" i="11" s="1"/>
  <c r="T45" i="11" s="1"/>
  <c r="N45" i="11"/>
  <c r="R45" i="11" s="1"/>
  <c r="D45" i="11"/>
  <c r="N71" i="11"/>
  <c r="R71" i="11" s="1"/>
  <c r="N110" i="11"/>
  <c r="R110" i="11" s="1"/>
  <c r="N131" i="11"/>
  <c r="R131" i="11" s="1"/>
  <c r="P141" i="11"/>
  <c r="Q141" i="11" s="1"/>
  <c r="T141" i="11" s="1"/>
  <c r="N141" i="11"/>
  <c r="R141" i="11" s="1"/>
  <c r="N180" i="11"/>
  <c r="R180" i="11" s="1"/>
  <c r="D180" i="11"/>
  <c r="P180" i="11"/>
  <c r="Q180" i="11" s="1"/>
  <c r="T180" i="11" s="1"/>
  <c r="P238" i="11"/>
  <c r="Q238" i="11" s="1"/>
  <c r="T238" i="11" s="1"/>
  <c r="D238" i="11"/>
  <c r="N238" i="11"/>
  <c r="R238" i="11" s="1"/>
  <c r="P257" i="11"/>
  <c r="Q257" i="11" s="1"/>
  <c r="T257" i="11" s="1"/>
  <c r="N257" i="11"/>
  <c r="R257" i="11" s="1"/>
  <c r="D257" i="11"/>
  <c r="P290" i="11"/>
  <c r="Q290" i="11" s="1"/>
  <c r="T290" i="11" s="1"/>
  <c r="N290" i="11"/>
  <c r="R290" i="11" s="1"/>
  <c r="P224" i="12"/>
  <c r="Q224" i="12" s="1"/>
  <c r="T224" i="12" s="1"/>
  <c r="N224" i="12"/>
  <c r="R224" i="12" s="1"/>
  <c r="N304" i="12"/>
  <c r="R304" i="12" s="1"/>
  <c r="D304" i="12"/>
  <c r="N110" i="13"/>
  <c r="R110" i="13" s="1"/>
  <c r="D110" i="13"/>
  <c r="P199" i="13"/>
  <c r="Q199" i="13" s="1"/>
  <c r="T199" i="13" s="1"/>
  <c r="D199" i="13"/>
  <c r="N199" i="13"/>
  <c r="R199" i="13" s="1"/>
  <c r="N240" i="13"/>
  <c r="R240" i="13" s="1"/>
  <c r="P232" i="15"/>
  <c r="Q232" i="15" s="1"/>
  <c r="T232" i="15" s="1"/>
  <c r="N232" i="15"/>
  <c r="R232" i="15" s="1"/>
  <c r="D42" i="16"/>
  <c r="N42" i="16"/>
  <c r="R42" i="16" s="1"/>
  <c r="P81" i="16"/>
  <c r="Q81" i="16" s="1"/>
  <c r="T81" i="16" s="1"/>
  <c r="N85" i="16"/>
  <c r="R85" i="16" s="1"/>
  <c r="D132" i="16"/>
  <c r="P132" i="16"/>
  <c r="Q132" i="16" s="1"/>
  <c r="T132" i="16" s="1"/>
  <c r="N132" i="16"/>
  <c r="R132" i="16" s="1"/>
  <c r="P70" i="17"/>
  <c r="Q70" i="17" s="1"/>
  <c r="T70" i="17" s="1"/>
  <c r="N70" i="17"/>
  <c r="R70" i="17" s="1"/>
  <c r="D78" i="17"/>
  <c r="P82" i="17"/>
  <c r="Q82" i="17" s="1"/>
  <c r="T82" i="17" s="1"/>
  <c r="N82" i="17"/>
  <c r="R82" i="17" s="1"/>
  <c r="D82" i="17"/>
  <c r="D108" i="17"/>
  <c r="P108" i="17"/>
  <c r="Q108" i="17" s="1"/>
  <c r="T108" i="17" s="1"/>
  <c r="N108" i="17"/>
  <c r="R108" i="17" s="1"/>
  <c r="P196" i="17"/>
  <c r="Q196" i="17" s="1"/>
  <c r="T196" i="17" s="1"/>
  <c r="D196" i="17"/>
  <c r="G249" i="21"/>
  <c r="H249" i="21" s="1"/>
  <c r="I249" i="21" s="1"/>
  <c r="F249" i="21"/>
  <c r="D249" i="21"/>
  <c r="G110" i="36"/>
  <c r="H110" i="36" s="1"/>
  <c r="I110" i="36" s="1"/>
  <c r="F110" i="36"/>
  <c r="G172" i="36"/>
  <c r="H172" i="36" s="1"/>
  <c r="I172" i="36" s="1"/>
  <c r="F172" i="36"/>
  <c r="D172" i="36"/>
  <c r="P178" i="9"/>
  <c r="Q178" i="9" s="1"/>
  <c r="T178" i="9" s="1"/>
  <c r="N178" i="9"/>
  <c r="R178" i="9" s="1"/>
  <c r="P232" i="9"/>
  <c r="Q232" i="9" s="1"/>
  <c r="T232" i="9" s="1"/>
  <c r="N232" i="9"/>
  <c r="R232" i="9" s="1"/>
  <c r="D294" i="9"/>
  <c r="N294" i="9"/>
  <c r="R294" i="9" s="1"/>
  <c r="P20" i="10"/>
  <c r="Q20" i="10" s="1"/>
  <c r="T20" i="10" s="1"/>
  <c r="D20" i="10"/>
  <c r="N20" i="10"/>
  <c r="R20" i="10" s="1"/>
  <c r="P108" i="10"/>
  <c r="Q108" i="10" s="1"/>
  <c r="T108" i="10" s="1"/>
  <c r="N108" i="10"/>
  <c r="R108" i="10" s="1"/>
  <c r="P119" i="10"/>
  <c r="Q119" i="10" s="1"/>
  <c r="T119" i="10" s="1"/>
  <c r="N119" i="10"/>
  <c r="R119" i="10" s="1"/>
  <c r="D119" i="10"/>
  <c r="P232" i="10"/>
  <c r="Q232" i="10" s="1"/>
  <c r="T232" i="10" s="1"/>
  <c r="N232" i="10"/>
  <c r="R232" i="10" s="1"/>
  <c r="P16" i="11"/>
  <c r="Q16" i="11" s="1"/>
  <c r="T16" i="11" s="1"/>
  <c r="N16" i="11"/>
  <c r="R16" i="11" s="1"/>
  <c r="N38" i="11"/>
  <c r="R38" i="11" s="1"/>
  <c r="D38" i="11"/>
  <c r="N48" i="11"/>
  <c r="R48" i="11" s="1"/>
  <c r="D48" i="11"/>
  <c r="N77" i="11"/>
  <c r="R77" i="11" s="1"/>
  <c r="D77" i="11"/>
  <c r="P84" i="11"/>
  <c r="Q84" i="11" s="1"/>
  <c r="T84" i="11" s="1"/>
  <c r="N84" i="11"/>
  <c r="R84" i="11" s="1"/>
  <c r="P105" i="11"/>
  <c r="Q105" i="11" s="1"/>
  <c r="T105" i="11" s="1"/>
  <c r="N105" i="11"/>
  <c r="R105" i="11" s="1"/>
  <c r="P147" i="11"/>
  <c r="Q147" i="11" s="1"/>
  <c r="T147" i="11" s="1"/>
  <c r="N147" i="11"/>
  <c r="R147" i="11" s="1"/>
  <c r="P202" i="11"/>
  <c r="Q202" i="11" s="1"/>
  <c r="T202" i="11" s="1"/>
  <c r="D202" i="11"/>
  <c r="N202" i="11"/>
  <c r="R202" i="11" s="1"/>
  <c r="N207" i="11"/>
  <c r="R207" i="11" s="1"/>
  <c r="D207" i="11"/>
  <c r="N211" i="11"/>
  <c r="R211" i="11" s="1"/>
  <c r="D211" i="11"/>
  <c r="P255" i="11"/>
  <c r="Q255" i="11" s="1"/>
  <c r="T255" i="11" s="1"/>
  <c r="N255" i="11"/>
  <c r="R255" i="11" s="1"/>
  <c r="D255" i="11"/>
  <c r="P24" i="12"/>
  <c r="Q24" i="12" s="1"/>
  <c r="T24" i="12" s="1"/>
  <c r="N24" i="12"/>
  <c r="R24" i="12" s="1"/>
  <c r="P81" i="12"/>
  <c r="Q81" i="12" s="1"/>
  <c r="T81" i="12" s="1"/>
  <c r="N81" i="12"/>
  <c r="R81" i="12" s="1"/>
  <c r="P178" i="12"/>
  <c r="Q178" i="12" s="1"/>
  <c r="T178" i="12" s="1"/>
  <c r="N178" i="12"/>
  <c r="R178" i="12" s="1"/>
  <c r="P200" i="12"/>
  <c r="Q200" i="12" s="1"/>
  <c r="T200" i="12" s="1"/>
  <c r="N200" i="12"/>
  <c r="R200" i="12" s="1"/>
  <c r="D200" i="12"/>
  <c r="P286" i="12"/>
  <c r="Q286" i="12" s="1"/>
  <c r="T286" i="12" s="1"/>
  <c r="N286" i="12"/>
  <c r="R286" i="12" s="1"/>
  <c r="D286" i="12"/>
  <c r="P291" i="12"/>
  <c r="Q291" i="12" s="1"/>
  <c r="T291" i="12" s="1"/>
  <c r="N291" i="12"/>
  <c r="R291" i="12" s="1"/>
  <c r="D291" i="12"/>
  <c r="N83" i="13"/>
  <c r="R83" i="13" s="1"/>
  <c r="D83" i="13"/>
  <c r="P175" i="13"/>
  <c r="Q175" i="13" s="1"/>
  <c r="T175" i="13" s="1"/>
  <c r="N175" i="13"/>
  <c r="R175" i="13" s="1"/>
  <c r="D197" i="14"/>
  <c r="P197" i="14"/>
  <c r="Q197" i="14" s="1"/>
  <c r="T197" i="14" s="1"/>
  <c r="N197" i="14"/>
  <c r="R197" i="14" s="1"/>
  <c r="D19" i="15"/>
  <c r="P19" i="15"/>
  <c r="Q19" i="15" s="1"/>
  <c r="T19" i="15" s="1"/>
  <c r="D165" i="15"/>
  <c r="P165" i="15"/>
  <c r="Q165" i="15" s="1"/>
  <c r="T165" i="15" s="1"/>
  <c r="D273" i="15"/>
  <c r="P273" i="15"/>
  <c r="Q273" i="15" s="1"/>
  <c r="T273" i="15" s="1"/>
  <c r="D39" i="16"/>
  <c r="P39" i="16"/>
  <c r="Q39" i="16" s="1"/>
  <c r="T39" i="16" s="1"/>
  <c r="P139" i="16"/>
  <c r="Q139" i="16" s="1"/>
  <c r="T139" i="16" s="1"/>
  <c r="N139" i="16"/>
  <c r="R139" i="16" s="1"/>
  <c r="P150" i="17"/>
  <c r="Q150" i="17" s="1"/>
  <c r="T150" i="17" s="1"/>
  <c r="D150" i="17"/>
  <c r="D224" i="9"/>
  <c r="N224" i="9"/>
  <c r="R224" i="9" s="1"/>
  <c r="D38" i="10"/>
  <c r="N38" i="10"/>
  <c r="R38" i="10" s="1"/>
  <c r="P45" i="10"/>
  <c r="Q45" i="10" s="1"/>
  <c r="T45" i="10" s="1"/>
  <c r="D45" i="10"/>
  <c r="D56" i="10"/>
  <c r="N56" i="10"/>
  <c r="R56" i="10" s="1"/>
  <c r="N77" i="10"/>
  <c r="R77" i="10" s="1"/>
  <c r="D77" i="10"/>
  <c r="P167" i="10"/>
  <c r="Q167" i="10" s="1"/>
  <c r="T167" i="10" s="1"/>
  <c r="N167" i="10"/>
  <c r="R167" i="10" s="1"/>
  <c r="D167" i="10"/>
  <c r="N286" i="10"/>
  <c r="R286" i="10" s="1"/>
  <c r="D286" i="10"/>
  <c r="N56" i="11"/>
  <c r="R56" i="11" s="1"/>
  <c r="D56" i="11"/>
  <c r="P115" i="11"/>
  <c r="Q115" i="11" s="1"/>
  <c r="T115" i="11" s="1"/>
  <c r="N115" i="11"/>
  <c r="R115" i="11" s="1"/>
  <c r="D115" i="11"/>
  <c r="D162" i="11"/>
  <c r="N162" i="11"/>
  <c r="R162" i="11" s="1"/>
  <c r="P167" i="11"/>
  <c r="Q167" i="11" s="1"/>
  <c r="T167" i="11" s="1"/>
  <c r="N167" i="11"/>
  <c r="R167" i="11" s="1"/>
  <c r="P230" i="11"/>
  <c r="Q230" i="11" s="1"/>
  <c r="T230" i="11" s="1"/>
  <c r="N230" i="11"/>
  <c r="R230" i="11" s="1"/>
  <c r="P236" i="11"/>
  <c r="Q236" i="11" s="1"/>
  <c r="T236" i="11" s="1"/>
  <c r="N236" i="11"/>
  <c r="R236" i="11" s="1"/>
  <c r="D236" i="11"/>
  <c r="P300" i="11"/>
  <c r="Q300" i="11" s="1"/>
  <c r="T300" i="11" s="1"/>
  <c r="N300" i="11"/>
  <c r="R300" i="11" s="1"/>
  <c r="P7" i="12"/>
  <c r="Q7" i="12" s="1"/>
  <c r="T7" i="12" s="1"/>
  <c r="N7" i="12"/>
  <c r="R7" i="12" s="1"/>
  <c r="D7" i="12"/>
  <c r="P44" i="12"/>
  <c r="Q44" i="12" s="1"/>
  <c r="T44" i="12" s="1"/>
  <c r="N44" i="12"/>
  <c r="R44" i="12" s="1"/>
  <c r="P78" i="12"/>
  <c r="Q78" i="12" s="1"/>
  <c r="T78" i="12" s="1"/>
  <c r="N78" i="12"/>
  <c r="R78" i="12" s="1"/>
  <c r="P114" i="12"/>
  <c r="Q114" i="12" s="1"/>
  <c r="T114" i="12" s="1"/>
  <c r="N114" i="12"/>
  <c r="R114" i="12" s="1"/>
  <c r="D114" i="12"/>
  <c r="P132" i="12"/>
  <c r="Q132" i="12" s="1"/>
  <c r="T132" i="12" s="1"/>
  <c r="N132" i="12"/>
  <c r="R132" i="12" s="1"/>
  <c r="P240" i="12"/>
  <c r="Q240" i="12" s="1"/>
  <c r="T240" i="12" s="1"/>
  <c r="N240" i="12"/>
  <c r="R240" i="12" s="1"/>
  <c r="D240" i="12"/>
  <c r="N288" i="12"/>
  <c r="R288" i="12" s="1"/>
  <c r="D288" i="12"/>
  <c r="P302" i="12"/>
  <c r="Q302" i="12" s="1"/>
  <c r="T302" i="12" s="1"/>
  <c r="N302" i="12"/>
  <c r="R302" i="12" s="1"/>
  <c r="D302" i="12"/>
  <c r="P8" i="13"/>
  <c r="Q8" i="13" s="1"/>
  <c r="T8" i="13" s="1"/>
  <c r="N8" i="13"/>
  <c r="R8" i="13" s="1"/>
  <c r="D8" i="13"/>
  <c r="P51" i="13"/>
  <c r="Q51" i="13" s="1"/>
  <c r="T51" i="13" s="1"/>
  <c r="N51" i="13"/>
  <c r="R51" i="13" s="1"/>
  <c r="D51" i="13"/>
  <c r="P167" i="13"/>
  <c r="Q167" i="13" s="1"/>
  <c r="T167" i="13" s="1"/>
  <c r="N167" i="13"/>
  <c r="R167" i="13" s="1"/>
  <c r="P172" i="13"/>
  <c r="Q172" i="13" s="1"/>
  <c r="T172" i="13" s="1"/>
  <c r="N172" i="13"/>
  <c r="R172" i="13" s="1"/>
  <c r="N180" i="13"/>
  <c r="R180" i="13" s="1"/>
  <c r="D271" i="13"/>
  <c r="P271" i="13"/>
  <c r="Q271" i="13" s="1"/>
  <c r="T271" i="13" s="1"/>
  <c r="D133" i="14"/>
  <c r="P133" i="14"/>
  <c r="Q133" i="14" s="1"/>
  <c r="T133" i="14" s="1"/>
  <c r="D240" i="14"/>
  <c r="N240" i="14"/>
  <c r="R240" i="14" s="1"/>
  <c r="P240" i="14"/>
  <c r="Q240" i="14" s="1"/>
  <c r="T240" i="14" s="1"/>
  <c r="D225" i="15"/>
  <c r="P225" i="15"/>
  <c r="Q225" i="15" s="1"/>
  <c r="T225" i="15" s="1"/>
  <c r="N225" i="15"/>
  <c r="R225" i="15" s="1"/>
  <c r="P50" i="16"/>
  <c r="Q50" i="16" s="1"/>
  <c r="T50" i="16" s="1"/>
  <c r="D50" i="16"/>
  <c r="D206" i="16"/>
  <c r="P206" i="16"/>
  <c r="Q206" i="16" s="1"/>
  <c r="T206" i="16" s="1"/>
  <c r="P237" i="17"/>
  <c r="Q237" i="17" s="1"/>
  <c r="T237" i="17" s="1"/>
  <c r="N237" i="17"/>
  <c r="R237" i="17" s="1"/>
  <c r="D228" i="18"/>
  <c r="P228" i="18"/>
  <c r="Q228" i="18" s="1"/>
  <c r="T228" i="18" s="1"/>
  <c r="N228" i="18"/>
  <c r="R228" i="18" s="1"/>
  <c r="P233" i="18"/>
  <c r="Q233" i="18" s="1"/>
  <c r="T233" i="18" s="1"/>
  <c r="N233" i="18"/>
  <c r="R233" i="18" s="1"/>
  <c r="D233" i="18"/>
  <c r="P266" i="18"/>
  <c r="Q266" i="18" s="1"/>
  <c r="T266" i="18" s="1"/>
  <c r="N266" i="18"/>
  <c r="R266" i="18" s="1"/>
  <c r="F89" i="20"/>
  <c r="D89" i="20"/>
  <c r="D162" i="41"/>
  <c r="G162" i="41"/>
  <c r="H162" i="41" s="1"/>
  <c r="I162" i="41" s="1"/>
  <c r="F162" i="41"/>
  <c r="N105" i="6"/>
  <c r="R105" i="6" s="1"/>
  <c r="D195" i="9"/>
  <c r="P224" i="9"/>
  <c r="Q224" i="9" s="1"/>
  <c r="T224" i="9" s="1"/>
  <c r="D238" i="9"/>
  <c r="D267" i="9"/>
  <c r="N267" i="9"/>
  <c r="R267" i="9" s="1"/>
  <c r="N296" i="9"/>
  <c r="R296" i="9" s="1"/>
  <c r="D296" i="9"/>
  <c r="D13" i="10"/>
  <c r="P38" i="10"/>
  <c r="Q38" i="10" s="1"/>
  <c r="T38" i="10" s="1"/>
  <c r="P52" i="10"/>
  <c r="Q52" i="10" s="1"/>
  <c r="T52" i="10" s="1"/>
  <c r="N52" i="10"/>
  <c r="R52" i="10" s="1"/>
  <c r="P56" i="10"/>
  <c r="Q56" i="10" s="1"/>
  <c r="T56" i="10" s="1"/>
  <c r="D71" i="10"/>
  <c r="P77" i="10"/>
  <c r="Q77" i="10" s="1"/>
  <c r="T77" i="10" s="1"/>
  <c r="D81" i="10"/>
  <c r="D103" i="10"/>
  <c r="N106" i="10"/>
  <c r="R106" i="10" s="1"/>
  <c r="D106" i="10"/>
  <c r="D113" i="10"/>
  <c r="P132" i="10"/>
  <c r="Q132" i="10" s="1"/>
  <c r="T132" i="10" s="1"/>
  <c r="N132" i="10"/>
  <c r="R132" i="10" s="1"/>
  <c r="P148" i="10"/>
  <c r="Q148" i="10" s="1"/>
  <c r="T148" i="10" s="1"/>
  <c r="N148" i="10"/>
  <c r="R148" i="10" s="1"/>
  <c r="D148" i="10"/>
  <c r="P164" i="10"/>
  <c r="Q164" i="10" s="1"/>
  <c r="T164" i="10" s="1"/>
  <c r="N164" i="10"/>
  <c r="R164" i="10" s="1"/>
  <c r="D168" i="10"/>
  <c r="N168" i="10"/>
  <c r="R168" i="10" s="1"/>
  <c r="P200" i="10"/>
  <c r="Q200" i="10" s="1"/>
  <c r="T200" i="10" s="1"/>
  <c r="D200" i="10"/>
  <c r="N200" i="10"/>
  <c r="R200" i="10" s="1"/>
  <c r="D227" i="10"/>
  <c r="N230" i="10"/>
  <c r="R230" i="10" s="1"/>
  <c r="D230" i="10"/>
  <c r="P243" i="10"/>
  <c r="Q243" i="10" s="1"/>
  <c r="T243" i="10" s="1"/>
  <c r="N243" i="10"/>
  <c r="R243" i="10" s="1"/>
  <c r="D243" i="10"/>
  <c r="D258" i="10"/>
  <c r="D269" i="10"/>
  <c r="N269" i="10"/>
  <c r="R269" i="10" s="1"/>
  <c r="P286" i="10"/>
  <c r="Q286" i="10" s="1"/>
  <c r="T286" i="10" s="1"/>
  <c r="D299" i="10"/>
  <c r="N302" i="10"/>
  <c r="R302" i="10" s="1"/>
  <c r="D302" i="10"/>
  <c r="P56" i="11"/>
  <c r="Q56" i="11" s="1"/>
  <c r="T56" i="11" s="1"/>
  <c r="D71" i="11"/>
  <c r="D110" i="11"/>
  <c r="D116" i="11"/>
  <c r="N116" i="11"/>
  <c r="R116" i="11" s="1"/>
  <c r="D131" i="11"/>
  <c r="P162" i="11"/>
  <c r="Q162" i="11" s="1"/>
  <c r="T162" i="11" s="1"/>
  <c r="D167" i="11"/>
  <c r="D230" i="11"/>
  <c r="D300" i="11"/>
  <c r="D44" i="12"/>
  <c r="P52" i="12"/>
  <c r="Q52" i="12" s="1"/>
  <c r="T52" i="12" s="1"/>
  <c r="N52" i="12"/>
  <c r="R52" i="12" s="1"/>
  <c r="D52" i="12"/>
  <c r="P108" i="12"/>
  <c r="Q108" i="12" s="1"/>
  <c r="T108" i="12" s="1"/>
  <c r="N108" i="12"/>
  <c r="R108" i="12" s="1"/>
  <c r="P175" i="12"/>
  <c r="Q175" i="12" s="1"/>
  <c r="T175" i="12" s="1"/>
  <c r="N175" i="12"/>
  <c r="R175" i="12" s="1"/>
  <c r="P288" i="12"/>
  <c r="Q288" i="12" s="1"/>
  <c r="T288" i="12" s="1"/>
  <c r="D172" i="13"/>
  <c r="N271" i="13"/>
  <c r="R271" i="13" s="1"/>
  <c r="D52" i="14"/>
  <c r="P52" i="14"/>
  <c r="Q52" i="14" s="1"/>
  <c r="T52" i="14" s="1"/>
  <c r="D292" i="14"/>
  <c r="P292" i="14"/>
  <c r="Q292" i="14" s="1"/>
  <c r="T292" i="14" s="1"/>
  <c r="N139" i="15"/>
  <c r="R139" i="15" s="1"/>
  <c r="P139" i="15"/>
  <c r="Q139" i="15" s="1"/>
  <c r="T139" i="15" s="1"/>
  <c r="D139" i="15"/>
  <c r="D210" i="15"/>
  <c r="P210" i="15"/>
  <c r="Q210" i="15" s="1"/>
  <c r="T210" i="15" s="1"/>
  <c r="P113" i="17"/>
  <c r="Q113" i="17" s="1"/>
  <c r="T113" i="17" s="1"/>
  <c r="N113" i="17"/>
  <c r="R113" i="17" s="1"/>
  <c r="P134" i="17"/>
  <c r="Q134" i="17" s="1"/>
  <c r="T134" i="17" s="1"/>
  <c r="D134" i="17"/>
  <c r="P202" i="17"/>
  <c r="Q202" i="17" s="1"/>
  <c r="T202" i="17" s="1"/>
  <c r="N202" i="17"/>
  <c r="R202" i="17" s="1"/>
  <c r="P203" i="9"/>
  <c r="Q203" i="9" s="1"/>
  <c r="T203" i="9" s="1"/>
  <c r="P230" i="9"/>
  <c r="Q230" i="9" s="1"/>
  <c r="T230" i="9" s="1"/>
  <c r="P257" i="9"/>
  <c r="Q257" i="9" s="1"/>
  <c r="T257" i="9" s="1"/>
  <c r="P273" i="9"/>
  <c r="Q273" i="9" s="1"/>
  <c r="T273" i="9" s="1"/>
  <c r="P300" i="9"/>
  <c r="Q300" i="9" s="1"/>
  <c r="T300" i="9" s="1"/>
  <c r="P9" i="10"/>
  <c r="Q9" i="10" s="1"/>
  <c r="T9" i="10" s="1"/>
  <c r="P46" i="10"/>
  <c r="Q46" i="10" s="1"/>
  <c r="T46" i="10" s="1"/>
  <c r="P102" i="10"/>
  <c r="Q102" i="10" s="1"/>
  <c r="T102" i="10" s="1"/>
  <c r="P112" i="10"/>
  <c r="Q112" i="10" s="1"/>
  <c r="T112" i="10" s="1"/>
  <c r="P133" i="10"/>
  <c r="Q133" i="10" s="1"/>
  <c r="T133" i="10" s="1"/>
  <c r="P162" i="10"/>
  <c r="Q162" i="10" s="1"/>
  <c r="T162" i="10" s="1"/>
  <c r="P197" i="10"/>
  <c r="Q197" i="10" s="1"/>
  <c r="T197" i="10" s="1"/>
  <c r="P226" i="10"/>
  <c r="Q226" i="10" s="1"/>
  <c r="T226" i="10" s="1"/>
  <c r="P257" i="10"/>
  <c r="Q257" i="10" s="1"/>
  <c r="T257" i="10" s="1"/>
  <c r="P271" i="10"/>
  <c r="Q271" i="10" s="1"/>
  <c r="T271" i="10" s="1"/>
  <c r="P290" i="10"/>
  <c r="Q290" i="10" s="1"/>
  <c r="T290" i="10" s="1"/>
  <c r="P298" i="10"/>
  <c r="Q298" i="10" s="1"/>
  <c r="T298" i="10" s="1"/>
  <c r="P7" i="11"/>
  <c r="Q7" i="11" s="1"/>
  <c r="T7" i="11" s="1"/>
  <c r="P17" i="11"/>
  <c r="Q17" i="11" s="1"/>
  <c r="T17" i="11" s="1"/>
  <c r="P54" i="11"/>
  <c r="Q54" i="11" s="1"/>
  <c r="T54" i="11" s="1"/>
  <c r="P75" i="11"/>
  <c r="Q75" i="11" s="1"/>
  <c r="T75" i="11" s="1"/>
  <c r="P85" i="11"/>
  <c r="Q85" i="11" s="1"/>
  <c r="T85" i="11" s="1"/>
  <c r="P106" i="11"/>
  <c r="Q106" i="11" s="1"/>
  <c r="T106" i="11" s="1"/>
  <c r="P166" i="11"/>
  <c r="Q166" i="11" s="1"/>
  <c r="T166" i="11" s="1"/>
  <c r="N166" i="11"/>
  <c r="R166" i="11" s="1"/>
  <c r="P193" i="11"/>
  <c r="Q193" i="11" s="1"/>
  <c r="T193" i="11" s="1"/>
  <c r="N193" i="11"/>
  <c r="R193" i="11" s="1"/>
  <c r="P205" i="11"/>
  <c r="Q205" i="11" s="1"/>
  <c r="T205" i="11" s="1"/>
  <c r="P267" i="11"/>
  <c r="Q267" i="11" s="1"/>
  <c r="T267" i="11" s="1"/>
  <c r="P292" i="11"/>
  <c r="Q292" i="11" s="1"/>
  <c r="T292" i="11" s="1"/>
  <c r="P25" i="12"/>
  <c r="Q25" i="12" s="1"/>
  <c r="T25" i="12" s="1"/>
  <c r="N25" i="12"/>
  <c r="R25" i="12" s="1"/>
  <c r="P71" i="12"/>
  <c r="Q71" i="12" s="1"/>
  <c r="T71" i="12" s="1"/>
  <c r="N71" i="12"/>
  <c r="R71" i="12" s="1"/>
  <c r="P227" i="12"/>
  <c r="Q227" i="12" s="1"/>
  <c r="T227" i="12" s="1"/>
  <c r="N227" i="12"/>
  <c r="R227" i="12" s="1"/>
  <c r="D227" i="12"/>
  <c r="P234" i="12"/>
  <c r="Q234" i="12" s="1"/>
  <c r="T234" i="12" s="1"/>
  <c r="P267" i="12"/>
  <c r="Q267" i="12" s="1"/>
  <c r="T267" i="12" s="1"/>
  <c r="N267" i="12"/>
  <c r="R267" i="12" s="1"/>
  <c r="P294" i="12"/>
  <c r="Q294" i="12" s="1"/>
  <c r="T294" i="12" s="1"/>
  <c r="N294" i="12"/>
  <c r="R294" i="12" s="1"/>
  <c r="P38" i="13"/>
  <c r="Q38" i="13" s="1"/>
  <c r="T38" i="13" s="1"/>
  <c r="N38" i="13"/>
  <c r="R38" i="13" s="1"/>
  <c r="P72" i="13"/>
  <c r="Q72" i="13" s="1"/>
  <c r="T72" i="13" s="1"/>
  <c r="N72" i="13"/>
  <c r="R72" i="13" s="1"/>
  <c r="P108" i="13"/>
  <c r="Q108" i="13" s="1"/>
  <c r="T108" i="13" s="1"/>
  <c r="N108" i="13"/>
  <c r="R108" i="13" s="1"/>
  <c r="P137" i="13"/>
  <c r="Q137" i="13" s="1"/>
  <c r="T137" i="13" s="1"/>
  <c r="P207" i="13"/>
  <c r="Q207" i="13" s="1"/>
  <c r="T207" i="13" s="1"/>
  <c r="D106" i="14"/>
  <c r="P106" i="14"/>
  <c r="Q106" i="14" s="1"/>
  <c r="T106" i="14" s="1"/>
  <c r="P135" i="15"/>
  <c r="Q135" i="15" s="1"/>
  <c r="T135" i="15" s="1"/>
  <c r="N135" i="15"/>
  <c r="R135" i="15" s="1"/>
  <c r="N166" i="15"/>
  <c r="R166" i="15" s="1"/>
  <c r="P166" i="15"/>
  <c r="Q166" i="15" s="1"/>
  <c r="T166" i="15" s="1"/>
  <c r="N170" i="15"/>
  <c r="R170" i="15" s="1"/>
  <c r="P170" i="15"/>
  <c r="Q170" i="15" s="1"/>
  <c r="T170" i="15" s="1"/>
  <c r="N257" i="15"/>
  <c r="R257" i="15" s="1"/>
  <c r="P257" i="15"/>
  <c r="Q257" i="15" s="1"/>
  <c r="T257" i="15" s="1"/>
  <c r="D257" i="15"/>
  <c r="D305" i="15"/>
  <c r="P305" i="15"/>
  <c r="Q305" i="15" s="1"/>
  <c r="T305" i="15" s="1"/>
  <c r="D167" i="16"/>
  <c r="N167" i="16"/>
  <c r="R167" i="16" s="1"/>
  <c r="D290" i="18"/>
  <c r="P290" i="18"/>
  <c r="Q290" i="18" s="1"/>
  <c r="T290" i="18" s="1"/>
  <c r="D8" i="38"/>
  <c r="G8" i="38"/>
  <c r="H8" i="38" s="1"/>
  <c r="I8" i="38" s="1"/>
  <c r="F8" i="38"/>
  <c r="P201" i="11"/>
  <c r="Q201" i="11" s="1"/>
  <c r="T201" i="11" s="1"/>
  <c r="N201" i="11"/>
  <c r="R201" i="11" s="1"/>
  <c r="P263" i="11"/>
  <c r="Q263" i="11" s="1"/>
  <c r="T263" i="11" s="1"/>
  <c r="N263" i="11"/>
  <c r="R263" i="11" s="1"/>
  <c r="D263" i="11"/>
  <c r="P69" i="12"/>
  <c r="Q69" i="12" s="1"/>
  <c r="T69" i="12" s="1"/>
  <c r="N69" i="12"/>
  <c r="R69" i="12" s="1"/>
  <c r="D69" i="12"/>
  <c r="P243" i="12"/>
  <c r="Q243" i="12" s="1"/>
  <c r="T243" i="12" s="1"/>
  <c r="N243" i="12"/>
  <c r="R243" i="12" s="1"/>
  <c r="D243" i="12"/>
  <c r="P16" i="13"/>
  <c r="Q16" i="13" s="1"/>
  <c r="T16" i="13" s="1"/>
  <c r="N16" i="13"/>
  <c r="R16" i="13" s="1"/>
  <c r="P43" i="13"/>
  <c r="Q43" i="13" s="1"/>
  <c r="T43" i="13" s="1"/>
  <c r="N43" i="13"/>
  <c r="R43" i="13" s="1"/>
  <c r="P78" i="13"/>
  <c r="Q78" i="13" s="1"/>
  <c r="T78" i="13" s="1"/>
  <c r="N78" i="13"/>
  <c r="R78" i="13" s="1"/>
  <c r="D78" i="13"/>
  <c r="P86" i="13"/>
  <c r="Q86" i="13" s="1"/>
  <c r="T86" i="13" s="1"/>
  <c r="N86" i="13"/>
  <c r="R86" i="13" s="1"/>
  <c r="P162" i="13"/>
  <c r="Q162" i="13" s="1"/>
  <c r="T162" i="13" s="1"/>
  <c r="N162" i="13"/>
  <c r="R162" i="13" s="1"/>
  <c r="P194" i="13"/>
  <c r="Q194" i="13" s="1"/>
  <c r="T194" i="13" s="1"/>
  <c r="N194" i="13"/>
  <c r="R194" i="13" s="1"/>
  <c r="N178" i="15"/>
  <c r="R178" i="15" s="1"/>
  <c r="P178" i="15"/>
  <c r="Q178" i="15" s="1"/>
  <c r="T178" i="15" s="1"/>
  <c r="N209" i="15"/>
  <c r="R209" i="15" s="1"/>
  <c r="P209" i="15"/>
  <c r="Q209" i="15" s="1"/>
  <c r="T209" i="15" s="1"/>
  <c r="P211" i="16"/>
  <c r="Q211" i="16" s="1"/>
  <c r="T211" i="16" s="1"/>
  <c r="N211" i="16"/>
  <c r="R211" i="16" s="1"/>
  <c r="P210" i="17"/>
  <c r="Q210" i="17" s="1"/>
  <c r="T210" i="17" s="1"/>
  <c r="N210" i="17"/>
  <c r="R210" i="17" s="1"/>
  <c r="P171" i="18"/>
  <c r="Q171" i="18" s="1"/>
  <c r="T171" i="18" s="1"/>
  <c r="N171" i="18"/>
  <c r="R171" i="18" s="1"/>
  <c r="D171" i="18"/>
  <c r="D203" i="18"/>
  <c r="P203" i="18"/>
  <c r="Q203" i="18" s="1"/>
  <c r="T203" i="18" s="1"/>
  <c r="N203" i="18"/>
  <c r="R203" i="18" s="1"/>
  <c r="D209" i="18"/>
  <c r="P209" i="18"/>
  <c r="Q209" i="18" s="1"/>
  <c r="T209" i="18" s="1"/>
  <c r="N209" i="18"/>
  <c r="R209" i="18" s="1"/>
  <c r="G89" i="21"/>
  <c r="H89" i="21" s="1"/>
  <c r="I89" i="21" s="1"/>
  <c r="F89" i="21"/>
  <c r="G116" i="36"/>
  <c r="H116" i="36" s="1"/>
  <c r="I116" i="36" s="1"/>
  <c r="F116" i="36"/>
  <c r="D116" i="36"/>
  <c r="G216" i="36"/>
  <c r="H216" i="36" s="1"/>
  <c r="I216" i="36" s="1"/>
  <c r="F216" i="36"/>
  <c r="D216" i="36"/>
  <c r="G224" i="42"/>
  <c r="H224" i="42" s="1"/>
  <c r="I224" i="42" s="1"/>
  <c r="F224" i="42"/>
  <c r="G86" i="43"/>
  <c r="H86" i="43" s="1"/>
  <c r="I86" i="43" s="1"/>
  <c r="F86" i="43"/>
  <c r="D86" i="43"/>
  <c r="G170" i="43"/>
  <c r="H170" i="43" s="1"/>
  <c r="I170" i="43" s="1"/>
  <c r="F170" i="43"/>
  <c r="G88" i="46"/>
  <c r="H88" i="46" s="1"/>
  <c r="I88" i="46" s="1"/>
  <c r="D88" i="46"/>
  <c r="D193" i="9"/>
  <c r="D209" i="9"/>
  <c r="D236" i="9"/>
  <c r="P174" i="11"/>
  <c r="Q174" i="11" s="1"/>
  <c r="T174" i="11" s="1"/>
  <c r="N174" i="11"/>
  <c r="R174" i="11" s="1"/>
  <c r="D195" i="11"/>
  <c r="D201" i="11"/>
  <c r="D208" i="11"/>
  <c r="P228" i="11"/>
  <c r="Q228" i="11" s="1"/>
  <c r="T228" i="11" s="1"/>
  <c r="N228" i="11"/>
  <c r="R228" i="11" s="1"/>
  <c r="N237" i="11"/>
  <c r="R237" i="11" s="1"/>
  <c r="D240" i="11"/>
  <c r="D273" i="11"/>
  <c r="P288" i="11"/>
  <c r="Q288" i="11" s="1"/>
  <c r="T288" i="11" s="1"/>
  <c r="N288" i="11"/>
  <c r="R288" i="11" s="1"/>
  <c r="D288" i="11"/>
  <c r="P298" i="11"/>
  <c r="Q298" i="11" s="1"/>
  <c r="T298" i="11" s="1"/>
  <c r="N298" i="11"/>
  <c r="R298" i="11" s="1"/>
  <c r="D11" i="12"/>
  <c r="N51" i="12"/>
  <c r="R51" i="12" s="1"/>
  <c r="D73" i="12"/>
  <c r="P79" i="12"/>
  <c r="Q79" i="12" s="1"/>
  <c r="T79" i="12" s="1"/>
  <c r="N79" i="12"/>
  <c r="R79" i="12" s="1"/>
  <c r="D100" i="12"/>
  <c r="P106" i="12"/>
  <c r="Q106" i="12" s="1"/>
  <c r="T106" i="12" s="1"/>
  <c r="N106" i="12"/>
  <c r="R106" i="12" s="1"/>
  <c r="P119" i="12"/>
  <c r="Q119" i="12" s="1"/>
  <c r="T119" i="12" s="1"/>
  <c r="N119" i="12"/>
  <c r="R119" i="12" s="1"/>
  <c r="P133" i="12"/>
  <c r="Q133" i="12" s="1"/>
  <c r="T133" i="12" s="1"/>
  <c r="N133" i="12"/>
  <c r="R133" i="12" s="1"/>
  <c r="D133" i="12"/>
  <c r="D143" i="12"/>
  <c r="P146" i="12"/>
  <c r="Q146" i="12" s="1"/>
  <c r="T146" i="12" s="1"/>
  <c r="N146" i="12"/>
  <c r="R146" i="12" s="1"/>
  <c r="D146" i="12"/>
  <c r="D164" i="12"/>
  <c r="P173" i="12"/>
  <c r="Q173" i="12" s="1"/>
  <c r="T173" i="12" s="1"/>
  <c r="N173" i="12"/>
  <c r="R173" i="12" s="1"/>
  <c r="P176" i="12"/>
  <c r="Q176" i="12" s="1"/>
  <c r="T176" i="12" s="1"/>
  <c r="N176" i="12"/>
  <c r="R176" i="12" s="1"/>
  <c r="D176" i="12"/>
  <c r="D197" i="12"/>
  <c r="N229" i="12"/>
  <c r="R229" i="12" s="1"/>
  <c r="D258" i="12"/>
  <c r="D21" i="13"/>
  <c r="D48" i="13"/>
  <c r="D56" i="13"/>
  <c r="P75" i="13"/>
  <c r="Q75" i="13" s="1"/>
  <c r="T75" i="13" s="1"/>
  <c r="N75" i="13"/>
  <c r="R75" i="13" s="1"/>
  <c r="D102" i="13"/>
  <c r="P113" i="13"/>
  <c r="Q113" i="13" s="1"/>
  <c r="T113" i="13" s="1"/>
  <c r="N113" i="13"/>
  <c r="R113" i="13" s="1"/>
  <c r="P132" i="13"/>
  <c r="Q132" i="13" s="1"/>
  <c r="T132" i="13" s="1"/>
  <c r="N132" i="13"/>
  <c r="R132" i="13" s="1"/>
  <c r="D162" i="13"/>
  <c r="D169" i="13"/>
  <c r="P202" i="13"/>
  <c r="Q202" i="13" s="1"/>
  <c r="T202" i="13" s="1"/>
  <c r="N202" i="13"/>
  <c r="R202" i="13" s="1"/>
  <c r="P141" i="14"/>
  <c r="Q141" i="14" s="1"/>
  <c r="T141" i="14" s="1"/>
  <c r="D79" i="15"/>
  <c r="P79" i="15"/>
  <c r="Q79" i="15" s="1"/>
  <c r="T79" i="15" s="1"/>
  <c r="D178" i="15"/>
  <c r="D209" i="15"/>
  <c r="P264" i="15"/>
  <c r="Q264" i="15" s="1"/>
  <c r="T264" i="15" s="1"/>
  <c r="D293" i="15"/>
  <c r="P293" i="15"/>
  <c r="Q293" i="15" s="1"/>
  <c r="T293" i="15" s="1"/>
  <c r="N10" i="16"/>
  <c r="R10" i="16" s="1"/>
  <c r="D16" i="16"/>
  <c r="N16" i="16"/>
  <c r="R16" i="16" s="1"/>
  <c r="D136" i="16"/>
  <c r="P136" i="16"/>
  <c r="Q136" i="16" s="1"/>
  <c r="T136" i="16" s="1"/>
  <c r="D211" i="16"/>
  <c r="P233" i="16"/>
  <c r="Q233" i="16" s="1"/>
  <c r="T233" i="16" s="1"/>
  <c r="N238" i="16"/>
  <c r="R238" i="16" s="1"/>
  <c r="D238" i="16"/>
  <c r="P238" i="16"/>
  <c r="Q238" i="16" s="1"/>
  <c r="T238" i="16" s="1"/>
  <c r="P53" i="17"/>
  <c r="Q53" i="17" s="1"/>
  <c r="T53" i="17" s="1"/>
  <c r="N53" i="17"/>
  <c r="R53" i="17" s="1"/>
  <c r="D197" i="17"/>
  <c r="P197" i="17"/>
  <c r="Q197" i="17" s="1"/>
  <c r="T197" i="17" s="1"/>
  <c r="N197" i="17"/>
  <c r="R197" i="17" s="1"/>
  <c r="D37" i="21"/>
  <c r="D122" i="21"/>
  <c r="G122" i="21"/>
  <c r="H122" i="21" s="1"/>
  <c r="I122" i="21" s="1"/>
  <c r="D64" i="36"/>
  <c r="G64" i="36"/>
  <c r="H64" i="36" s="1"/>
  <c r="I64" i="36" s="1"/>
  <c r="F64" i="36"/>
  <c r="D63" i="37"/>
  <c r="G63" i="37"/>
  <c r="H63" i="37" s="1"/>
  <c r="I63" i="37" s="1"/>
  <c r="D12" i="38"/>
  <c r="G12" i="38"/>
  <c r="H12" i="38" s="1"/>
  <c r="I12" i="38" s="1"/>
  <c r="G60" i="38"/>
  <c r="H60" i="38" s="1"/>
  <c r="I60" i="38" s="1"/>
  <c r="F60" i="38"/>
  <c r="D224" i="42"/>
  <c r="G41" i="43"/>
  <c r="H41" i="43" s="1"/>
  <c r="I41" i="43" s="1"/>
  <c r="F41" i="43"/>
  <c r="D41" i="43"/>
  <c r="F113" i="43"/>
  <c r="D113" i="43"/>
  <c r="F140" i="43"/>
  <c r="D170" i="43"/>
  <c r="D60" i="45"/>
  <c r="G60" i="45"/>
  <c r="H60" i="45" s="1"/>
  <c r="I60" i="45" s="1"/>
  <c r="F60" i="45"/>
  <c r="N22" i="10"/>
  <c r="R22" i="10" s="1"/>
  <c r="N175" i="10"/>
  <c r="R175" i="10" s="1"/>
  <c r="N194" i="10"/>
  <c r="R194" i="10" s="1"/>
  <c r="N202" i="10"/>
  <c r="R202" i="10" s="1"/>
  <c r="N210" i="10"/>
  <c r="R210" i="10" s="1"/>
  <c r="N41" i="11"/>
  <c r="R41" i="11" s="1"/>
  <c r="N51" i="11"/>
  <c r="R51" i="11" s="1"/>
  <c r="N72" i="11"/>
  <c r="R72" i="11" s="1"/>
  <c r="N111" i="11"/>
  <c r="R111" i="11" s="1"/>
  <c r="N132" i="11"/>
  <c r="R132" i="11" s="1"/>
  <c r="P145" i="11"/>
  <c r="Q145" i="11" s="1"/>
  <c r="T145" i="11" s="1"/>
  <c r="N148" i="11"/>
  <c r="R148" i="11" s="1"/>
  <c r="N165" i="11"/>
  <c r="R165" i="11" s="1"/>
  <c r="N168" i="11"/>
  <c r="R168" i="11" s="1"/>
  <c r="N181" i="11"/>
  <c r="R181" i="11" s="1"/>
  <c r="P209" i="11"/>
  <c r="Q209" i="11" s="1"/>
  <c r="T209" i="11" s="1"/>
  <c r="N209" i="11"/>
  <c r="R209" i="11" s="1"/>
  <c r="P271" i="11"/>
  <c r="Q271" i="11" s="1"/>
  <c r="T271" i="11" s="1"/>
  <c r="N271" i="11"/>
  <c r="R271" i="11" s="1"/>
  <c r="P15" i="12"/>
  <c r="Q15" i="12" s="1"/>
  <c r="T15" i="12" s="1"/>
  <c r="N15" i="12"/>
  <c r="R15" i="12" s="1"/>
  <c r="D15" i="12"/>
  <c r="N38" i="12"/>
  <c r="R38" i="12" s="1"/>
  <c r="N76" i="12"/>
  <c r="R76" i="12" s="1"/>
  <c r="N103" i="12"/>
  <c r="R103" i="12" s="1"/>
  <c r="N116" i="12"/>
  <c r="R116" i="12" s="1"/>
  <c r="N140" i="12"/>
  <c r="R140" i="12" s="1"/>
  <c r="N167" i="12"/>
  <c r="R167" i="12" s="1"/>
  <c r="N170" i="12"/>
  <c r="R170" i="12" s="1"/>
  <c r="N194" i="12"/>
  <c r="R194" i="12" s="1"/>
  <c r="P205" i="12"/>
  <c r="Q205" i="12" s="1"/>
  <c r="T205" i="12" s="1"/>
  <c r="N205" i="12"/>
  <c r="R205" i="12" s="1"/>
  <c r="N237" i="12"/>
  <c r="R237" i="12" s="1"/>
  <c r="P259" i="12"/>
  <c r="Q259" i="12" s="1"/>
  <c r="T259" i="12" s="1"/>
  <c r="N259" i="12"/>
  <c r="R259" i="12" s="1"/>
  <c r="D259" i="12"/>
  <c r="P270" i="12"/>
  <c r="Q270" i="12" s="1"/>
  <c r="T270" i="12" s="1"/>
  <c r="N270" i="12"/>
  <c r="R270" i="12" s="1"/>
  <c r="D270" i="12"/>
  <c r="P297" i="12"/>
  <c r="Q297" i="12" s="1"/>
  <c r="T297" i="12" s="1"/>
  <c r="N297" i="12"/>
  <c r="R297" i="12" s="1"/>
  <c r="D297" i="12"/>
  <c r="P140" i="13"/>
  <c r="Q140" i="13" s="1"/>
  <c r="T140" i="13" s="1"/>
  <c r="N140" i="13"/>
  <c r="R140" i="13" s="1"/>
  <c r="P148" i="13"/>
  <c r="Q148" i="13" s="1"/>
  <c r="T148" i="13" s="1"/>
  <c r="N148" i="13"/>
  <c r="R148" i="13" s="1"/>
  <c r="P178" i="13"/>
  <c r="Q178" i="13" s="1"/>
  <c r="T178" i="13" s="1"/>
  <c r="N178" i="13"/>
  <c r="R178" i="13" s="1"/>
  <c r="D178" i="13"/>
  <c r="P211" i="13"/>
  <c r="Q211" i="13" s="1"/>
  <c r="T211" i="13" s="1"/>
  <c r="N211" i="13"/>
  <c r="R211" i="13" s="1"/>
  <c r="D73" i="15"/>
  <c r="P73" i="15"/>
  <c r="Q73" i="15" s="1"/>
  <c r="T73" i="15" s="1"/>
  <c r="N73" i="15"/>
  <c r="R73" i="15" s="1"/>
  <c r="P169" i="15"/>
  <c r="Q169" i="15" s="1"/>
  <c r="T169" i="15" s="1"/>
  <c r="D205" i="15"/>
  <c r="P205" i="15"/>
  <c r="Q205" i="15" s="1"/>
  <c r="T205" i="15" s="1"/>
  <c r="N108" i="16"/>
  <c r="R108" i="16" s="1"/>
  <c r="P108" i="16"/>
  <c r="Q108" i="16" s="1"/>
  <c r="T108" i="16" s="1"/>
  <c r="D108" i="16"/>
  <c r="P114" i="16"/>
  <c r="Q114" i="16" s="1"/>
  <c r="T114" i="16" s="1"/>
  <c r="N114" i="16"/>
  <c r="R114" i="16" s="1"/>
  <c r="D177" i="16"/>
  <c r="P177" i="16"/>
  <c r="Q177" i="16" s="1"/>
  <c r="T177" i="16" s="1"/>
  <c r="P45" i="17"/>
  <c r="Q45" i="17" s="1"/>
  <c r="T45" i="17" s="1"/>
  <c r="N45" i="17"/>
  <c r="R45" i="17" s="1"/>
  <c r="D45" i="17"/>
  <c r="D176" i="17"/>
  <c r="P176" i="17"/>
  <c r="Q176" i="17" s="1"/>
  <c r="T176" i="17" s="1"/>
  <c r="N176" i="17"/>
  <c r="R176" i="17" s="1"/>
  <c r="D294" i="18"/>
  <c r="P294" i="18"/>
  <c r="Q294" i="18" s="1"/>
  <c r="T294" i="18" s="1"/>
  <c r="D9" i="36"/>
  <c r="G9" i="36"/>
  <c r="H9" i="36" s="1"/>
  <c r="I9" i="36" s="1"/>
  <c r="F9" i="36"/>
  <c r="D226" i="37"/>
  <c r="G226" i="37"/>
  <c r="H226" i="37" s="1"/>
  <c r="I226" i="37" s="1"/>
  <c r="G32" i="41"/>
  <c r="H32" i="41" s="1"/>
  <c r="I32" i="41" s="1"/>
  <c r="F32" i="41"/>
  <c r="D32" i="41"/>
  <c r="G85" i="42"/>
  <c r="H85" i="42" s="1"/>
  <c r="I85" i="42" s="1"/>
  <c r="F85" i="42"/>
  <c r="D175" i="15"/>
  <c r="N175" i="15"/>
  <c r="R175" i="15" s="1"/>
  <c r="D241" i="15"/>
  <c r="P241" i="15"/>
  <c r="Q241" i="15" s="1"/>
  <c r="T241" i="15" s="1"/>
  <c r="D43" i="16"/>
  <c r="N43" i="16"/>
  <c r="R43" i="16" s="1"/>
  <c r="D197" i="16"/>
  <c r="P197" i="16"/>
  <c r="Q197" i="16" s="1"/>
  <c r="T197" i="16" s="1"/>
  <c r="N197" i="16"/>
  <c r="R197" i="16" s="1"/>
  <c r="P291" i="17"/>
  <c r="Q291" i="17" s="1"/>
  <c r="T291" i="17" s="1"/>
  <c r="N291" i="17"/>
  <c r="R291" i="17" s="1"/>
  <c r="D291" i="17"/>
  <c r="D197" i="18"/>
  <c r="N197" i="18"/>
  <c r="R197" i="18" s="1"/>
  <c r="D240" i="18"/>
  <c r="P240" i="18"/>
  <c r="Q240" i="18" s="1"/>
  <c r="T240" i="18" s="1"/>
  <c r="D293" i="19"/>
  <c r="P293" i="19"/>
  <c r="Q293" i="19" s="1"/>
  <c r="T293" i="19" s="1"/>
  <c r="D222" i="37"/>
  <c r="G222" i="37"/>
  <c r="H222" i="37" s="1"/>
  <c r="I222" i="37" s="1"/>
  <c r="F222" i="37"/>
  <c r="G64" i="40"/>
  <c r="H64" i="40" s="1"/>
  <c r="I64" i="40" s="1"/>
  <c r="F64" i="40"/>
  <c r="D64" i="40"/>
  <c r="G71" i="42"/>
  <c r="H71" i="42" s="1"/>
  <c r="I71" i="42" s="1"/>
  <c r="F71" i="42"/>
  <c r="G214" i="42"/>
  <c r="H214" i="42" s="1"/>
  <c r="I214" i="42" s="1"/>
  <c r="F214" i="42"/>
  <c r="D214" i="42"/>
  <c r="D12" i="46"/>
  <c r="G12" i="46"/>
  <c r="H12" i="46" s="1"/>
  <c r="I12" i="46" s="1"/>
  <c r="D121" i="47"/>
  <c r="G121" i="47"/>
  <c r="H121" i="47" s="1"/>
  <c r="I121" i="47" s="1"/>
  <c r="G137" i="47"/>
  <c r="H137" i="47" s="1"/>
  <c r="I137" i="47" s="1"/>
  <c r="F137" i="47"/>
  <c r="D137" i="47"/>
  <c r="D196" i="11"/>
  <c r="D293" i="11"/>
  <c r="D211" i="12"/>
  <c r="D230" i="12"/>
  <c r="D238" i="12"/>
  <c r="D257" i="12"/>
  <c r="D265" i="12"/>
  <c r="D273" i="12"/>
  <c r="D300" i="12"/>
  <c r="D14" i="13"/>
  <c r="D19" i="13"/>
  <c r="D41" i="13"/>
  <c r="D46" i="13"/>
  <c r="N70" i="13"/>
  <c r="R70" i="13" s="1"/>
  <c r="D84" i="13"/>
  <c r="D100" i="13"/>
  <c r="P17" i="16"/>
  <c r="Q17" i="16" s="1"/>
  <c r="T17" i="16" s="1"/>
  <c r="N17" i="16"/>
  <c r="R17" i="16" s="1"/>
  <c r="D194" i="16"/>
  <c r="N194" i="16"/>
  <c r="R194" i="16" s="1"/>
  <c r="D256" i="16"/>
  <c r="P256" i="16"/>
  <c r="Q256" i="16" s="1"/>
  <c r="T256" i="16" s="1"/>
  <c r="N256" i="16"/>
  <c r="R256" i="16" s="1"/>
  <c r="D263" i="16"/>
  <c r="P263" i="16"/>
  <c r="Q263" i="16" s="1"/>
  <c r="T263" i="16" s="1"/>
  <c r="D299" i="16"/>
  <c r="P299" i="16"/>
  <c r="Q299" i="16" s="1"/>
  <c r="T299" i="16" s="1"/>
  <c r="D230" i="17"/>
  <c r="P230" i="17"/>
  <c r="Q230" i="17" s="1"/>
  <c r="T230" i="17" s="1"/>
  <c r="D263" i="18"/>
  <c r="P263" i="18"/>
  <c r="Q263" i="18" s="1"/>
  <c r="T263" i="18" s="1"/>
  <c r="D267" i="18"/>
  <c r="P267" i="18"/>
  <c r="Q267" i="18" s="1"/>
  <c r="T267" i="18" s="1"/>
  <c r="N267" i="18"/>
  <c r="R267" i="18" s="1"/>
  <c r="P287" i="18"/>
  <c r="Q287" i="18" s="1"/>
  <c r="T287" i="18" s="1"/>
  <c r="N287" i="18"/>
  <c r="R287" i="18" s="1"/>
  <c r="D287" i="18"/>
  <c r="P52" i="19"/>
  <c r="Q52" i="19" s="1"/>
  <c r="T52" i="19" s="1"/>
  <c r="N52" i="19"/>
  <c r="R52" i="19" s="1"/>
  <c r="N289" i="19"/>
  <c r="R289" i="19" s="1"/>
  <c r="F7" i="20"/>
  <c r="G44" i="21"/>
  <c r="H44" i="21" s="1"/>
  <c r="I44" i="21" s="1"/>
  <c r="F44" i="21"/>
  <c r="D44" i="21"/>
  <c r="G194" i="21"/>
  <c r="H194" i="21" s="1"/>
  <c r="I194" i="21" s="1"/>
  <c r="F194" i="21"/>
  <c r="D72" i="37"/>
  <c r="F72" i="37"/>
  <c r="G173" i="37"/>
  <c r="H173" i="37" s="1"/>
  <c r="I173" i="37" s="1"/>
  <c r="F173" i="37"/>
  <c r="D173" i="37"/>
  <c r="F119" i="40"/>
  <c r="D169" i="40"/>
  <c r="D173" i="40"/>
  <c r="G173" i="40"/>
  <c r="H173" i="40" s="1"/>
  <c r="I173" i="40" s="1"/>
  <c r="F18" i="41"/>
  <c r="F40" i="41"/>
  <c r="D112" i="41"/>
  <c r="D71" i="42"/>
  <c r="D175" i="45"/>
  <c r="G175" i="45"/>
  <c r="H175" i="45" s="1"/>
  <c r="I175" i="45" s="1"/>
  <c r="F12" i="46"/>
  <c r="F121" i="47"/>
  <c r="G192" i="48"/>
  <c r="H192" i="48" s="1"/>
  <c r="I192" i="48" s="1"/>
  <c r="F192" i="48"/>
  <c r="D192" i="48"/>
  <c r="N273" i="12"/>
  <c r="R273" i="12" s="1"/>
  <c r="D292" i="12"/>
  <c r="N300" i="12"/>
  <c r="R300" i="12" s="1"/>
  <c r="D9" i="13"/>
  <c r="N14" i="13"/>
  <c r="R14" i="13" s="1"/>
  <c r="D17" i="13"/>
  <c r="N19" i="13"/>
  <c r="R19" i="13" s="1"/>
  <c r="D25" i="13"/>
  <c r="N41" i="13"/>
  <c r="R41" i="13" s="1"/>
  <c r="D44" i="13"/>
  <c r="N46" i="13"/>
  <c r="R46" i="13" s="1"/>
  <c r="D52" i="13"/>
  <c r="D57" i="13"/>
  <c r="D73" i="13"/>
  <c r="N84" i="13"/>
  <c r="R84" i="13" s="1"/>
  <c r="D87" i="13"/>
  <c r="N100" i="13"/>
  <c r="R100" i="13" s="1"/>
  <c r="D106" i="13"/>
  <c r="N111" i="13"/>
  <c r="R111" i="13" s="1"/>
  <c r="D114" i="13"/>
  <c r="N116" i="13"/>
  <c r="R116" i="13" s="1"/>
  <c r="D133" i="13"/>
  <c r="N138" i="13"/>
  <c r="R138" i="13" s="1"/>
  <c r="D141" i="13"/>
  <c r="N143" i="13"/>
  <c r="R143" i="13" s="1"/>
  <c r="D149" i="13"/>
  <c r="N165" i="13"/>
  <c r="R165" i="13" s="1"/>
  <c r="D168" i="13"/>
  <c r="N170" i="13"/>
  <c r="R170" i="13" s="1"/>
  <c r="D176" i="13"/>
  <c r="D195" i="13"/>
  <c r="D203" i="13"/>
  <c r="N267" i="13"/>
  <c r="R267" i="13" s="1"/>
  <c r="N290" i="13"/>
  <c r="R290" i="13" s="1"/>
  <c r="N19" i="14"/>
  <c r="R19" i="14" s="1"/>
  <c r="P143" i="14"/>
  <c r="Q143" i="14" s="1"/>
  <c r="T143" i="14" s="1"/>
  <c r="N205" i="14"/>
  <c r="R205" i="14" s="1"/>
  <c r="P259" i="14"/>
  <c r="Q259" i="14" s="1"/>
  <c r="T259" i="14" s="1"/>
  <c r="N302" i="14"/>
  <c r="R302" i="14" s="1"/>
  <c r="P9" i="15"/>
  <c r="Q9" i="15" s="1"/>
  <c r="T9" i="15" s="1"/>
  <c r="P140" i="15"/>
  <c r="Q140" i="15" s="1"/>
  <c r="T140" i="15" s="1"/>
  <c r="D176" i="15"/>
  <c r="D203" i="15"/>
  <c r="N230" i="15"/>
  <c r="R230" i="15" s="1"/>
  <c r="P262" i="15"/>
  <c r="Q262" i="15" s="1"/>
  <c r="T262" i="15" s="1"/>
  <c r="N266" i="15"/>
  <c r="R266" i="15" s="1"/>
  <c r="D290" i="15"/>
  <c r="N302" i="15"/>
  <c r="R302" i="15" s="1"/>
  <c r="D7" i="16"/>
  <c r="P12" i="16"/>
  <c r="Q12" i="16" s="1"/>
  <c r="T12" i="16" s="1"/>
  <c r="D17" i="16"/>
  <c r="P56" i="16"/>
  <c r="Q56" i="16" s="1"/>
  <c r="T56" i="16" s="1"/>
  <c r="N56" i="16"/>
  <c r="R56" i="16" s="1"/>
  <c r="P71" i="16"/>
  <c r="Q71" i="16" s="1"/>
  <c r="T71" i="16" s="1"/>
  <c r="N71" i="16"/>
  <c r="R71" i="16" s="1"/>
  <c r="D71" i="16"/>
  <c r="D87" i="16"/>
  <c r="P112" i="16"/>
  <c r="Q112" i="16" s="1"/>
  <c r="T112" i="16" s="1"/>
  <c r="N112" i="16"/>
  <c r="R112" i="16" s="1"/>
  <c r="D170" i="16"/>
  <c r="P170" i="16"/>
  <c r="Q170" i="16" s="1"/>
  <c r="T170" i="16" s="1"/>
  <c r="P174" i="16"/>
  <c r="Q174" i="16" s="1"/>
  <c r="T174" i="16" s="1"/>
  <c r="D174" i="16"/>
  <c r="N263" i="16"/>
  <c r="R263" i="16" s="1"/>
  <c r="D294" i="16"/>
  <c r="P294" i="16"/>
  <c r="Q294" i="16" s="1"/>
  <c r="T294" i="16" s="1"/>
  <c r="N299" i="16"/>
  <c r="R299" i="16" s="1"/>
  <c r="N11" i="17"/>
  <c r="R11" i="17" s="1"/>
  <c r="N16" i="17"/>
  <c r="R16" i="17" s="1"/>
  <c r="P20" i="17"/>
  <c r="Q20" i="17" s="1"/>
  <c r="T20" i="17" s="1"/>
  <c r="N20" i="17"/>
  <c r="R20" i="17" s="1"/>
  <c r="D20" i="17"/>
  <c r="N230" i="17"/>
  <c r="R230" i="17" s="1"/>
  <c r="P53" i="18"/>
  <c r="Q53" i="18" s="1"/>
  <c r="T53" i="18" s="1"/>
  <c r="D53" i="18"/>
  <c r="D162" i="18"/>
  <c r="N162" i="18"/>
  <c r="R162" i="18" s="1"/>
  <c r="D174" i="18"/>
  <c r="P174" i="18"/>
  <c r="Q174" i="18" s="1"/>
  <c r="T174" i="18" s="1"/>
  <c r="N174" i="18"/>
  <c r="R174" i="18" s="1"/>
  <c r="P231" i="18"/>
  <c r="Q231" i="18" s="1"/>
  <c r="T231" i="18" s="1"/>
  <c r="N231" i="18"/>
  <c r="R231" i="18" s="1"/>
  <c r="D231" i="18"/>
  <c r="D236" i="18"/>
  <c r="P236" i="18"/>
  <c r="Q236" i="18" s="1"/>
  <c r="T236" i="18" s="1"/>
  <c r="N263" i="18"/>
  <c r="R263" i="18" s="1"/>
  <c r="D13" i="19"/>
  <c r="P13" i="19"/>
  <c r="Q13" i="19" s="1"/>
  <c r="T13" i="19" s="1"/>
  <c r="N13" i="19"/>
  <c r="R13" i="19" s="1"/>
  <c r="N21" i="19"/>
  <c r="R21" i="19" s="1"/>
  <c r="D115" i="19"/>
  <c r="P289" i="19"/>
  <c r="Q289" i="19" s="1"/>
  <c r="T289" i="19" s="1"/>
  <c r="F43" i="20"/>
  <c r="F67" i="20"/>
  <c r="G241" i="21"/>
  <c r="H241" i="21" s="1"/>
  <c r="I241" i="21" s="1"/>
  <c r="F241" i="21"/>
  <c r="D61" i="37"/>
  <c r="G61" i="37"/>
  <c r="H61" i="37" s="1"/>
  <c r="I61" i="37" s="1"/>
  <c r="F61" i="37"/>
  <c r="G116" i="40"/>
  <c r="H116" i="40" s="1"/>
  <c r="I116" i="40" s="1"/>
  <c r="F116" i="40"/>
  <c r="D120" i="40"/>
  <c r="G120" i="40"/>
  <c r="H120" i="40" s="1"/>
  <c r="I120" i="40" s="1"/>
  <c r="F169" i="40"/>
  <c r="G19" i="41"/>
  <c r="H19" i="41" s="1"/>
  <c r="I19" i="41" s="1"/>
  <c r="F19" i="41"/>
  <c r="D19" i="41"/>
  <c r="D113" i="41"/>
  <c r="G113" i="41"/>
  <c r="H113" i="41" s="1"/>
  <c r="I113" i="41" s="1"/>
  <c r="D61" i="42"/>
  <c r="G61" i="42"/>
  <c r="H61" i="42" s="1"/>
  <c r="I61" i="42" s="1"/>
  <c r="F175" i="45"/>
  <c r="G252" i="45"/>
  <c r="H252" i="45" s="1"/>
  <c r="I252" i="45" s="1"/>
  <c r="F252" i="45"/>
  <c r="D252" i="45"/>
  <c r="N57" i="13"/>
  <c r="R57" i="13" s="1"/>
  <c r="N224" i="13"/>
  <c r="R224" i="13" s="1"/>
  <c r="N255" i="13"/>
  <c r="R255" i="13" s="1"/>
  <c r="P290" i="13"/>
  <c r="Q290" i="13" s="1"/>
  <c r="T290" i="13" s="1"/>
  <c r="P19" i="14"/>
  <c r="Q19" i="14" s="1"/>
  <c r="T19" i="14" s="1"/>
  <c r="P25" i="14"/>
  <c r="Q25" i="14" s="1"/>
  <c r="T25" i="14" s="1"/>
  <c r="N73" i="14"/>
  <c r="R73" i="14" s="1"/>
  <c r="P79" i="14"/>
  <c r="Q79" i="14" s="1"/>
  <c r="T79" i="14" s="1"/>
  <c r="N162" i="14"/>
  <c r="R162" i="14" s="1"/>
  <c r="P238" i="14"/>
  <c r="Q238" i="14" s="1"/>
  <c r="T238" i="14" s="1"/>
  <c r="P302" i="14"/>
  <c r="Q302" i="14" s="1"/>
  <c r="T302" i="14" s="1"/>
  <c r="N144" i="15"/>
  <c r="R144" i="15" s="1"/>
  <c r="D199" i="15"/>
  <c r="N212" i="15"/>
  <c r="R212" i="15" s="1"/>
  <c r="P266" i="15"/>
  <c r="Q266" i="15" s="1"/>
  <c r="T266" i="15" s="1"/>
  <c r="P290" i="15"/>
  <c r="Q290" i="15" s="1"/>
  <c r="T290" i="15" s="1"/>
  <c r="N299" i="15"/>
  <c r="R299" i="15" s="1"/>
  <c r="P302" i="15"/>
  <c r="Q302" i="15" s="1"/>
  <c r="T302" i="15" s="1"/>
  <c r="N49" i="16"/>
  <c r="R49" i="16" s="1"/>
  <c r="D53" i="16"/>
  <c r="P53" i="16"/>
  <c r="Q53" i="16" s="1"/>
  <c r="T53" i="16" s="1"/>
  <c r="D56" i="16"/>
  <c r="N76" i="16"/>
  <c r="R76" i="16" s="1"/>
  <c r="N80" i="16"/>
  <c r="R80" i="16" s="1"/>
  <c r="N107" i="16"/>
  <c r="R107" i="16" s="1"/>
  <c r="D112" i="16"/>
  <c r="N150" i="16"/>
  <c r="R150" i="16" s="1"/>
  <c r="N170" i="16"/>
  <c r="R170" i="16" s="1"/>
  <c r="D258" i="16"/>
  <c r="P258" i="16"/>
  <c r="Q258" i="16" s="1"/>
  <c r="T258" i="16" s="1"/>
  <c r="P286" i="16"/>
  <c r="Q286" i="16" s="1"/>
  <c r="T286" i="16" s="1"/>
  <c r="N294" i="16"/>
  <c r="R294" i="16" s="1"/>
  <c r="P11" i="17"/>
  <c r="Q11" i="17" s="1"/>
  <c r="T11" i="17" s="1"/>
  <c r="P16" i="17"/>
  <c r="Q16" i="17" s="1"/>
  <c r="T16" i="17" s="1"/>
  <c r="P39" i="17"/>
  <c r="Q39" i="17" s="1"/>
  <c r="T39" i="17" s="1"/>
  <c r="N39" i="17"/>
  <c r="R39" i="17" s="1"/>
  <c r="D39" i="17"/>
  <c r="P109" i="18"/>
  <c r="Q109" i="18" s="1"/>
  <c r="T109" i="18" s="1"/>
  <c r="N109" i="18"/>
  <c r="R109" i="18" s="1"/>
  <c r="D109" i="18"/>
  <c r="N236" i="18"/>
  <c r="R236" i="18" s="1"/>
  <c r="D298" i="18"/>
  <c r="P298" i="18"/>
  <c r="Q298" i="18" s="1"/>
  <c r="T298" i="18" s="1"/>
  <c r="N9" i="19"/>
  <c r="R9" i="19" s="1"/>
  <c r="P21" i="19"/>
  <c r="Q21" i="19" s="1"/>
  <c r="T21" i="19" s="1"/>
  <c r="D109" i="19"/>
  <c r="N115" i="19"/>
  <c r="R115" i="19" s="1"/>
  <c r="N204" i="19"/>
  <c r="R204" i="19" s="1"/>
  <c r="F167" i="21"/>
  <c r="G171" i="21"/>
  <c r="H171" i="21" s="1"/>
  <c r="I171" i="21" s="1"/>
  <c r="D220" i="21"/>
  <c r="G220" i="21"/>
  <c r="H220" i="21" s="1"/>
  <c r="I220" i="21" s="1"/>
  <c r="D241" i="21"/>
  <c r="D243" i="36"/>
  <c r="D253" i="36"/>
  <c r="D42" i="37"/>
  <c r="D68" i="37"/>
  <c r="G68" i="37"/>
  <c r="H68" i="37" s="1"/>
  <c r="I68" i="37" s="1"/>
  <c r="F68" i="37"/>
  <c r="F150" i="39"/>
  <c r="D166" i="39"/>
  <c r="G166" i="39"/>
  <c r="H166" i="39" s="1"/>
  <c r="I166" i="39" s="1"/>
  <c r="F166" i="39"/>
  <c r="D202" i="39"/>
  <c r="G61" i="40"/>
  <c r="H61" i="40" s="1"/>
  <c r="I61" i="40" s="1"/>
  <c r="F61" i="40"/>
  <c r="D61" i="40"/>
  <c r="F110" i="40"/>
  <c r="D116" i="40"/>
  <c r="G15" i="41"/>
  <c r="H15" i="41" s="1"/>
  <c r="I15" i="41" s="1"/>
  <c r="F15" i="41"/>
  <c r="D15" i="41"/>
  <c r="D245" i="43"/>
  <c r="G245" i="43"/>
  <c r="H245" i="43" s="1"/>
  <c r="I245" i="43" s="1"/>
  <c r="D249" i="43"/>
  <c r="G249" i="43"/>
  <c r="H249" i="43" s="1"/>
  <c r="I249" i="43" s="1"/>
  <c r="F249" i="43"/>
  <c r="D243" i="16"/>
  <c r="N243" i="16"/>
  <c r="R243" i="16" s="1"/>
  <c r="D135" i="17"/>
  <c r="P135" i="17"/>
  <c r="Q135" i="17" s="1"/>
  <c r="T135" i="17" s="1"/>
  <c r="P140" i="17"/>
  <c r="Q140" i="17" s="1"/>
  <c r="T140" i="17" s="1"/>
  <c r="N140" i="17"/>
  <c r="R140" i="17" s="1"/>
  <c r="P243" i="17"/>
  <c r="Q243" i="17" s="1"/>
  <c r="T243" i="17" s="1"/>
  <c r="N243" i="17"/>
  <c r="R243" i="17" s="1"/>
  <c r="G246" i="21"/>
  <c r="H246" i="21" s="1"/>
  <c r="I246" i="21" s="1"/>
  <c r="F246" i="21"/>
  <c r="D246" i="21"/>
  <c r="G166" i="36"/>
  <c r="H166" i="36" s="1"/>
  <c r="I166" i="36" s="1"/>
  <c r="F166" i="36"/>
  <c r="D165" i="37"/>
  <c r="G165" i="37"/>
  <c r="H165" i="37" s="1"/>
  <c r="I165" i="37" s="1"/>
  <c r="D94" i="38"/>
  <c r="G94" i="38"/>
  <c r="H94" i="38" s="1"/>
  <c r="I94" i="38" s="1"/>
  <c r="G228" i="38"/>
  <c r="H228" i="38" s="1"/>
  <c r="I228" i="38" s="1"/>
  <c r="F228" i="38"/>
  <c r="D228" i="38"/>
  <c r="G249" i="39"/>
  <c r="H249" i="39" s="1"/>
  <c r="I249" i="39" s="1"/>
  <c r="D249" i="39"/>
  <c r="G111" i="40"/>
  <c r="H111" i="40" s="1"/>
  <c r="I111" i="40" s="1"/>
  <c r="F111" i="40"/>
  <c r="G94" i="43"/>
  <c r="H94" i="43" s="1"/>
  <c r="I94" i="43" s="1"/>
  <c r="F94" i="43"/>
  <c r="G98" i="43"/>
  <c r="H98" i="43" s="1"/>
  <c r="I98" i="43" s="1"/>
  <c r="F98" i="43"/>
  <c r="D98" i="43"/>
  <c r="D115" i="43"/>
  <c r="G115" i="43"/>
  <c r="H115" i="43" s="1"/>
  <c r="I115" i="43" s="1"/>
  <c r="F115" i="43"/>
  <c r="G198" i="43"/>
  <c r="H198" i="43" s="1"/>
  <c r="I198" i="43" s="1"/>
  <c r="F198" i="43"/>
  <c r="D198" i="43"/>
  <c r="G249" i="46"/>
  <c r="H249" i="46" s="1"/>
  <c r="I249" i="46" s="1"/>
  <c r="F249" i="46"/>
  <c r="D120" i="48"/>
  <c r="G120" i="48"/>
  <c r="H120" i="48" s="1"/>
  <c r="I120" i="48" s="1"/>
  <c r="D172" i="48"/>
  <c r="G172" i="48"/>
  <c r="H172" i="48" s="1"/>
  <c r="I172" i="48" s="1"/>
  <c r="F172" i="48"/>
  <c r="N259" i="16"/>
  <c r="R259" i="16" s="1"/>
  <c r="P259" i="16"/>
  <c r="Q259" i="16" s="1"/>
  <c r="T259" i="16" s="1"/>
  <c r="D259" i="16"/>
  <c r="D291" i="16"/>
  <c r="N291" i="16"/>
  <c r="R291" i="16" s="1"/>
  <c r="P76" i="17"/>
  <c r="Q76" i="17" s="1"/>
  <c r="T76" i="17" s="1"/>
  <c r="N76" i="17"/>
  <c r="R76" i="17" s="1"/>
  <c r="P177" i="17"/>
  <c r="Q177" i="17" s="1"/>
  <c r="T177" i="17" s="1"/>
  <c r="D177" i="17"/>
  <c r="D211" i="17"/>
  <c r="P211" i="17"/>
  <c r="Q211" i="17" s="1"/>
  <c r="T211" i="17" s="1"/>
  <c r="N211" i="17"/>
  <c r="R211" i="17" s="1"/>
  <c r="P105" i="18"/>
  <c r="Q105" i="18" s="1"/>
  <c r="T105" i="18" s="1"/>
  <c r="N105" i="18"/>
  <c r="R105" i="18" s="1"/>
  <c r="P198" i="18"/>
  <c r="Q198" i="18" s="1"/>
  <c r="T198" i="18" s="1"/>
  <c r="N198" i="18"/>
  <c r="R198" i="18" s="1"/>
  <c r="D198" i="18"/>
  <c r="P295" i="18"/>
  <c r="Q295" i="18" s="1"/>
  <c r="T295" i="18" s="1"/>
  <c r="N295" i="18"/>
  <c r="R295" i="18" s="1"/>
  <c r="D295" i="18"/>
  <c r="D19" i="19"/>
  <c r="P19" i="19"/>
  <c r="Q19" i="19" s="1"/>
  <c r="T19" i="19" s="1"/>
  <c r="D239" i="19"/>
  <c r="P239" i="19"/>
  <c r="Q239" i="19" s="1"/>
  <c r="T239" i="19" s="1"/>
  <c r="N239" i="19"/>
  <c r="R239" i="19" s="1"/>
  <c r="D274" i="19"/>
  <c r="P274" i="19"/>
  <c r="Q274" i="19" s="1"/>
  <c r="T274" i="19" s="1"/>
  <c r="N274" i="19"/>
  <c r="R274" i="19" s="1"/>
  <c r="G38" i="20"/>
  <c r="H38" i="20" s="1"/>
  <c r="I38" i="20" s="1"/>
  <c r="F38" i="20"/>
  <c r="D65" i="21"/>
  <c r="G65" i="21"/>
  <c r="H65" i="21" s="1"/>
  <c r="I65" i="21" s="1"/>
  <c r="F65" i="21"/>
  <c r="D166" i="36"/>
  <c r="G123" i="37"/>
  <c r="H123" i="37" s="1"/>
  <c r="I123" i="37" s="1"/>
  <c r="F165" i="37"/>
  <c r="D68" i="38"/>
  <c r="F94" i="38"/>
  <c r="D124" i="38"/>
  <c r="D143" i="38"/>
  <c r="F143" i="38"/>
  <c r="D63" i="39"/>
  <c r="G63" i="39"/>
  <c r="H63" i="39" s="1"/>
  <c r="I63" i="39" s="1"/>
  <c r="F88" i="39"/>
  <c r="G88" i="39"/>
  <c r="H88" i="39" s="1"/>
  <c r="I88" i="39" s="1"/>
  <c r="G67" i="40"/>
  <c r="H67" i="40" s="1"/>
  <c r="I67" i="40" s="1"/>
  <c r="F67" i="40"/>
  <c r="D32" i="42"/>
  <c r="G32" i="42"/>
  <c r="H32" i="42" s="1"/>
  <c r="I32" i="42" s="1"/>
  <c r="F32" i="42"/>
  <c r="D136" i="42"/>
  <c r="G136" i="42"/>
  <c r="H136" i="42" s="1"/>
  <c r="I136" i="42" s="1"/>
  <c r="G66" i="43"/>
  <c r="H66" i="43" s="1"/>
  <c r="I66" i="43" s="1"/>
  <c r="F66" i="43"/>
  <c r="D66" i="43"/>
  <c r="D94" i="43"/>
  <c r="G46" i="45"/>
  <c r="H46" i="45" s="1"/>
  <c r="I46" i="45" s="1"/>
  <c r="F46" i="45"/>
  <c r="D65" i="45"/>
  <c r="G65" i="45"/>
  <c r="H65" i="45" s="1"/>
  <c r="I65" i="45" s="1"/>
  <c r="F65" i="45"/>
  <c r="D249" i="46"/>
  <c r="F120" i="48"/>
  <c r="F147" i="48"/>
  <c r="D162" i="48"/>
  <c r="G162" i="48"/>
  <c r="H162" i="48" s="1"/>
  <c r="I162" i="48" s="1"/>
  <c r="G167" i="48"/>
  <c r="H167" i="48" s="1"/>
  <c r="I167" i="48" s="1"/>
  <c r="G188" i="48"/>
  <c r="H188" i="48" s="1"/>
  <c r="I188" i="48" s="1"/>
  <c r="F188" i="48"/>
  <c r="P51" i="17"/>
  <c r="Q51" i="17" s="1"/>
  <c r="T51" i="17" s="1"/>
  <c r="N51" i="17"/>
  <c r="R51" i="17" s="1"/>
  <c r="D51" i="17"/>
  <c r="P88" i="17"/>
  <c r="Q88" i="17" s="1"/>
  <c r="T88" i="17" s="1"/>
  <c r="D88" i="17"/>
  <c r="P173" i="17"/>
  <c r="Q173" i="17" s="1"/>
  <c r="T173" i="17" s="1"/>
  <c r="N173" i="17"/>
  <c r="R173" i="17" s="1"/>
  <c r="P239" i="17"/>
  <c r="Q239" i="17" s="1"/>
  <c r="T239" i="17" s="1"/>
  <c r="D239" i="17"/>
  <c r="P295" i="17"/>
  <c r="Q295" i="17" s="1"/>
  <c r="T295" i="17" s="1"/>
  <c r="N295" i="17"/>
  <c r="R295" i="17" s="1"/>
  <c r="D295" i="17"/>
  <c r="P24" i="18"/>
  <c r="Q24" i="18" s="1"/>
  <c r="T24" i="18" s="1"/>
  <c r="N24" i="18"/>
  <c r="R24" i="18" s="1"/>
  <c r="P260" i="18"/>
  <c r="Q260" i="18" s="1"/>
  <c r="T260" i="18" s="1"/>
  <c r="N260" i="18"/>
  <c r="R260" i="18" s="1"/>
  <c r="G40" i="21"/>
  <c r="H40" i="21" s="1"/>
  <c r="I40" i="21" s="1"/>
  <c r="F40" i="21"/>
  <c r="G45" i="21"/>
  <c r="H45" i="21" s="1"/>
  <c r="I45" i="21" s="1"/>
  <c r="D45" i="21"/>
  <c r="G144" i="21"/>
  <c r="H144" i="21" s="1"/>
  <c r="I144" i="21" s="1"/>
  <c r="F144" i="21"/>
  <c r="D144" i="21"/>
  <c r="F219" i="36"/>
  <c r="G219" i="36"/>
  <c r="H219" i="36" s="1"/>
  <c r="I219" i="36" s="1"/>
  <c r="D219" i="36"/>
  <c r="G110" i="37"/>
  <c r="H110" i="37" s="1"/>
  <c r="I110" i="37" s="1"/>
  <c r="F110" i="37"/>
  <c r="G124" i="37"/>
  <c r="H124" i="37" s="1"/>
  <c r="I124" i="37" s="1"/>
  <c r="F124" i="37"/>
  <c r="D90" i="38"/>
  <c r="G90" i="38"/>
  <c r="H90" i="38" s="1"/>
  <c r="I90" i="38" s="1"/>
  <c r="G172" i="38"/>
  <c r="H172" i="38" s="1"/>
  <c r="I172" i="38" s="1"/>
  <c r="F172" i="38"/>
  <c r="G224" i="38"/>
  <c r="H224" i="38" s="1"/>
  <c r="I224" i="38" s="1"/>
  <c r="F224" i="38"/>
  <c r="D224" i="38"/>
  <c r="D252" i="42"/>
  <c r="G252" i="42"/>
  <c r="H252" i="42" s="1"/>
  <c r="I252" i="42" s="1"/>
  <c r="F252" i="42"/>
  <c r="G89" i="43"/>
  <c r="H89" i="43" s="1"/>
  <c r="I89" i="43" s="1"/>
  <c r="F89" i="43"/>
  <c r="D119" i="45"/>
  <c r="G119" i="45"/>
  <c r="H119" i="45" s="1"/>
  <c r="I119" i="45" s="1"/>
  <c r="F119" i="45"/>
  <c r="G90" i="47"/>
  <c r="H90" i="47" s="1"/>
  <c r="I90" i="47" s="1"/>
  <c r="F90" i="47"/>
  <c r="D90" i="47"/>
  <c r="D69" i="48"/>
  <c r="G69" i="48"/>
  <c r="H69" i="48" s="1"/>
  <c r="I69" i="48" s="1"/>
  <c r="D116" i="48"/>
  <c r="G116" i="48"/>
  <c r="H116" i="48" s="1"/>
  <c r="I116" i="48" s="1"/>
  <c r="G147" i="48"/>
  <c r="H147" i="48" s="1"/>
  <c r="I147" i="48" s="1"/>
  <c r="F162" i="48"/>
  <c r="D188" i="48"/>
  <c r="P9" i="17"/>
  <c r="Q9" i="17" s="1"/>
  <c r="T9" i="17" s="1"/>
  <c r="N9" i="17"/>
  <c r="R9" i="17" s="1"/>
  <c r="D9" i="17"/>
  <c r="D116" i="17"/>
  <c r="P116" i="17"/>
  <c r="Q116" i="17" s="1"/>
  <c r="T116" i="17" s="1"/>
  <c r="P132" i="17"/>
  <c r="Q132" i="17" s="1"/>
  <c r="T132" i="17" s="1"/>
  <c r="N132" i="17"/>
  <c r="R132" i="17" s="1"/>
  <c r="D139" i="18"/>
  <c r="P139" i="18"/>
  <c r="Q139" i="18" s="1"/>
  <c r="T139" i="18" s="1"/>
  <c r="P206" i="18"/>
  <c r="Q206" i="18" s="1"/>
  <c r="T206" i="18" s="1"/>
  <c r="N206" i="18"/>
  <c r="R206" i="18" s="1"/>
  <c r="D302" i="18"/>
  <c r="P302" i="18"/>
  <c r="Q302" i="18" s="1"/>
  <c r="T302" i="18" s="1"/>
  <c r="D235" i="19"/>
  <c r="N235" i="19"/>
  <c r="R235" i="19" s="1"/>
  <c r="D218" i="21"/>
  <c r="G218" i="21"/>
  <c r="H218" i="21" s="1"/>
  <c r="I218" i="21" s="1"/>
  <c r="F218" i="21"/>
  <c r="G19" i="38"/>
  <c r="H19" i="38" s="1"/>
  <c r="I19" i="38" s="1"/>
  <c r="F19" i="38"/>
  <c r="G69" i="38"/>
  <c r="H69" i="38" s="1"/>
  <c r="I69" i="38" s="1"/>
  <c r="D69" i="38"/>
  <c r="D116" i="39"/>
  <c r="G116" i="39"/>
  <c r="H116" i="39" s="1"/>
  <c r="I116" i="39" s="1"/>
  <c r="G142" i="39"/>
  <c r="H142" i="39" s="1"/>
  <c r="I142" i="39" s="1"/>
  <c r="F142" i="39"/>
  <c r="D142" i="39"/>
  <c r="G162" i="40"/>
  <c r="H162" i="40" s="1"/>
  <c r="I162" i="40" s="1"/>
  <c r="F162" i="40"/>
  <c r="G226" i="40"/>
  <c r="H226" i="40" s="1"/>
  <c r="I226" i="40" s="1"/>
  <c r="F226" i="40"/>
  <c r="D226" i="40"/>
  <c r="G40" i="42"/>
  <c r="H40" i="42" s="1"/>
  <c r="I40" i="42" s="1"/>
  <c r="F40" i="42"/>
  <c r="D40" i="42"/>
  <c r="G112" i="42"/>
  <c r="H112" i="42" s="1"/>
  <c r="I112" i="42" s="1"/>
  <c r="F112" i="42"/>
  <c r="G195" i="42"/>
  <c r="H195" i="42" s="1"/>
  <c r="I195" i="42" s="1"/>
  <c r="F195" i="42"/>
  <c r="D195" i="42"/>
  <c r="G85" i="43"/>
  <c r="H85" i="43" s="1"/>
  <c r="I85" i="43" s="1"/>
  <c r="D85" i="43"/>
  <c r="G197" i="44"/>
  <c r="H197" i="44" s="1"/>
  <c r="I197" i="44" s="1"/>
  <c r="F197" i="44"/>
  <c r="D36" i="45"/>
  <c r="G36" i="45"/>
  <c r="H36" i="45" s="1"/>
  <c r="I36" i="45" s="1"/>
  <c r="G8" i="47"/>
  <c r="H8" i="47" s="1"/>
  <c r="I8" i="47" s="1"/>
  <c r="F8" i="47"/>
  <c r="D8" i="47"/>
  <c r="D214" i="47"/>
  <c r="D244" i="47"/>
  <c r="G244" i="47"/>
  <c r="H244" i="47" s="1"/>
  <c r="I244" i="47" s="1"/>
  <c r="F244" i="47"/>
  <c r="D110" i="48"/>
  <c r="G110" i="48"/>
  <c r="H110" i="48" s="1"/>
  <c r="I110" i="48" s="1"/>
  <c r="F110" i="48"/>
  <c r="P227" i="16"/>
  <c r="Q227" i="16" s="1"/>
  <c r="T227" i="16" s="1"/>
  <c r="P231" i="16"/>
  <c r="Q231" i="16" s="1"/>
  <c r="T231" i="16" s="1"/>
  <c r="P260" i="16"/>
  <c r="Q260" i="16" s="1"/>
  <c r="T260" i="16" s="1"/>
  <c r="P267" i="16"/>
  <c r="Q267" i="16" s="1"/>
  <c r="T267" i="16" s="1"/>
  <c r="P274" i="16"/>
  <c r="Q274" i="16" s="1"/>
  <c r="T274" i="16" s="1"/>
  <c r="N301" i="16"/>
  <c r="R301" i="16" s="1"/>
  <c r="P100" i="17"/>
  <c r="Q100" i="17" s="1"/>
  <c r="T100" i="17" s="1"/>
  <c r="P114" i="17"/>
  <c r="Q114" i="17" s="1"/>
  <c r="T114" i="17" s="1"/>
  <c r="P133" i="17"/>
  <c r="Q133" i="17" s="1"/>
  <c r="T133" i="17" s="1"/>
  <c r="D142" i="17"/>
  <c r="P162" i="17"/>
  <c r="Q162" i="17" s="1"/>
  <c r="T162" i="17" s="1"/>
  <c r="N175" i="17"/>
  <c r="R175" i="17" s="1"/>
  <c r="P178" i="17"/>
  <c r="Q178" i="17" s="1"/>
  <c r="T178" i="17" s="1"/>
  <c r="N194" i="17"/>
  <c r="R194" i="17" s="1"/>
  <c r="D204" i="17"/>
  <c r="N208" i="17"/>
  <c r="R208" i="17" s="1"/>
  <c r="D212" i="17"/>
  <c r="N41" i="18"/>
  <c r="R41" i="18" s="1"/>
  <c r="D51" i="18"/>
  <c r="D107" i="18"/>
  <c r="N115" i="18"/>
  <c r="R115" i="18" s="1"/>
  <c r="N132" i="18"/>
  <c r="R132" i="18" s="1"/>
  <c r="N141" i="18"/>
  <c r="R141" i="18" s="1"/>
  <c r="D144" i="18"/>
  <c r="N149" i="18"/>
  <c r="R149" i="18" s="1"/>
  <c r="N163" i="18"/>
  <c r="R163" i="18" s="1"/>
  <c r="P168" i="18"/>
  <c r="Q168" i="18" s="1"/>
  <c r="T168" i="18" s="1"/>
  <c r="N204" i="18"/>
  <c r="R204" i="18" s="1"/>
  <c r="P207" i="18"/>
  <c r="Q207" i="18" s="1"/>
  <c r="T207" i="18" s="1"/>
  <c r="P211" i="18"/>
  <c r="Q211" i="18" s="1"/>
  <c r="T211" i="18" s="1"/>
  <c r="N232" i="18"/>
  <c r="R232" i="18" s="1"/>
  <c r="P238" i="18"/>
  <c r="Q238" i="18" s="1"/>
  <c r="T238" i="18" s="1"/>
  <c r="N241" i="18"/>
  <c r="R241" i="18" s="1"/>
  <c r="P261" i="18"/>
  <c r="Q261" i="18" s="1"/>
  <c r="T261" i="18" s="1"/>
  <c r="N265" i="18"/>
  <c r="R265" i="18" s="1"/>
  <c r="D268" i="18"/>
  <c r="P271" i="18"/>
  <c r="Q271" i="18" s="1"/>
  <c r="T271" i="18" s="1"/>
  <c r="N286" i="18"/>
  <c r="R286" i="18" s="1"/>
  <c r="N296" i="18"/>
  <c r="R296" i="18" s="1"/>
  <c r="N300" i="18"/>
  <c r="R300" i="18" s="1"/>
  <c r="N303" i="18"/>
  <c r="R303" i="18" s="1"/>
  <c r="P11" i="19"/>
  <c r="Q11" i="19" s="1"/>
  <c r="T11" i="19" s="1"/>
  <c r="N20" i="19"/>
  <c r="R20" i="19" s="1"/>
  <c r="P256" i="19"/>
  <c r="Q256" i="19" s="1"/>
  <c r="T256" i="19" s="1"/>
  <c r="P266" i="19"/>
  <c r="Q266" i="19" s="1"/>
  <c r="T266" i="19" s="1"/>
  <c r="N291" i="19"/>
  <c r="R291" i="19" s="1"/>
  <c r="P295" i="19"/>
  <c r="Q295" i="19" s="1"/>
  <c r="T295" i="19" s="1"/>
  <c r="P305" i="19"/>
  <c r="Q305" i="19" s="1"/>
  <c r="T305" i="19" s="1"/>
  <c r="G9" i="20"/>
  <c r="H9" i="20" s="1"/>
  <c r="I9" i="20" s="1"/>
  <c r="F34" i="20"/>
  <c r="G70" i="20"/>
  <c r="H70" i="20" s="1"/>
  <c r="I70" i="20" s="1"/>
  <c r="G218" i="20"/>
  <c r="H218" i="20" s="1"/>
  <c r="I218" i="20" s="1"/>
  <c r="D70" i="37"/>
  <c r="G70" i="37"/>
  <c r="H70" i="37" s="1"/>
  <c r="I70" i="37" s="1"/>
  <c r="D216" i="37"/>
  <c r="G216" i="37"/>
  <c r="H216" i="37" s="1"/>
  <c r="I216" i="37" s="1"/>
  <c r="D6" i="38"/>
  <c r="G6" i="38"/>
  <c r="H6" i="38" s="1"/>
  <c r="I6" i="38" s="1"/>
  <c r="F6" i="38"/>
  <c r="D98" i="38"/>
  <c r="G98" i="38"/>
  <c r="H98" i="38" s="1"/>
  <c r="I98" i="38" s="1"/>
  <c r="G167" i="40"/>
  <c r="H167" i="40" s="1"/>
  <c r="I167" i="40" s="1"/>
  <c r="F167" i="40"/>
  <c r="D167" i="40"/>
  <c r="G170" i="41"/>
  <c r="H170" i="41" s="1"/>
  <c r="I170" i="41" s="1"/>
  <c r="F170" i="41"/>
  <c r="F225" i="41"/>
  <c r="G225" i="41"/>
  <c r="H225" i="41" s="1"/>
  <c r="I225" i="41" s="1"/>
  <c r="D225" i="41"/>
  <c r="D142" i="42"/>
  <c r="G142" i="42"/>
  <c r="H142" i="42" s="1"/>
  <c r="I142" i="42" s="1"/>
  <c r="F142" i="42"/>
  <c r="D190" i="43"/>
  <c r="G190" i="43"/>
  <c r="H190" i="43" s="1"/>
  <c r="I190" i="43" s="1"/>
  <c r="F190" i="43"/>
  <c r="G72" i="44"/>
  <c r="H72" i="44" s="1"/>
  <c r="I72" i="44" s="1"/>
  <c r="F72" i="44"/>
  <c r="G86" i="44"/>
  <c r="H86" i="44" s="1"/>
  <c r="I86" i="44" s="1"/>
  <c r="D86" i="44"/>
  <c r="F141" i="44"/>
  <c r="G141" i="44"/>
  <c r="H141" i="44" s="1"/>
  <c r="I141" i="44" s="1"/>
  <c r="D115" i="45"/>
  <c r="G115" i="45"/>
  <c r="H115" i="45" s="1"/>
  <c r="I115" i="45" s="1"/>
  <c r="F115" i="45"/>
  <c r="G248" i="45"/>
  <c r="H248" i="45" s="1"/>
  <c r="I248" i="45" s="1"/>
  <c r="F248" i="45"/>
  <c r="D248" i="45"/>
  <c r="G61" i="46"/>
  <c r="H61" i="46" s="1"/>
  <c r="I61" i="46" s="1"/>
  <c r="F61" i="46"/>
  <c r="D110" i="46"/>
  <c r="G110" i="46"/>
  <c r="H110" i="46" s="1"/>
  <c r="I110" i="46" s="1"/>
  <c r="G35" i="48"/>
  <c r="H35" i="48" s="1"/>
  <c r="I35" i="48" s="1"/>
  <c r="F35" i="48"/>
  <c r="D63" i="48"/>
  <c r="G63" i="48"/>
  <c r="H63" i="48" s="1"/>
  <c r="I63" i="48" s="1"/>
  <c r="D226" i="48"/>
  <c r="G226" i="48"/>
  <c r="H226" i="48" s="1"/>
  <c r="I226" i="48" s="1"/>
  <c r="F226" i="48"/>
  <c r="F95" i="37"/>
  <c r="G95" i="37"/>
  <c r="H95" i="37" s="1"/>
  <c r="I95" i="37" s="1"/>
  <c r="G66" i="38"/>
  <c r="H66" i="38" s="1"/>
  <c r="I66" i="38" s="1"/>
  <c r="F66" i="38"/>
  <c r="G168" i="38"/>
  <c r="H168" i="38" s="1"/>
  <c r="I168" i="38" s="1"/>
  <c r="F168" i="38"/>
  <c r="G39" i="39"/>
  <c r="H39" i="39" s="1"/>
  <c r="I39" i="39" s="1"/>
  <c r="F39" i="39"/>
  <c r="D39" i="39"/>
  <c r="G42" i="41"/>
  <c r="H42" i="41" s="1"/>
  <c r="I42" i="41" s="1"/>
  <c r="F42" i="41"/>
  <c r="D119" i="41"/>
  <c r="G119" i="41"/>
  <c r="H119" i="41" s="1"/>
  <c r="I119" i="41" s="1"/>
  <c r="F119" i="41"/>
  <c r="D244" i="41"/>
  <c r="G244" i="41"/>
  <c r="H244" i="41" s="1"/>
  <c r="I244" i="41" s="1"/>
  <c r="D93" i="42"/>
  <c r="G93" i="42"/>
  <c r="H93" i="42" s="1"/>
  <c r="I93" i="42" s="1"/>
  <c r="F93" i="42"/>
  <c r="D146" i="42"/>
  <c r="G146" i="42"/>
  <c r="H146" i="42" s="1"/>
  <c r="I146" i="42" s="1"/>
  <c r="G165" i="42"/>
  <c r="H165" i="42" s="1"/>
  <c r="I165" i="42" s="1"/>
  <c r="F165" i="42"/>
  <c r="D165" i="42"/>
  <c r="G220" i="42"/>
  <c r="H220" i="42" s="1"/>
  <c r="I220" i="42" s="1"/>
  <c r="F220" i="42"/>
  <c r="D220" i="42"/>
  <c r="D11" i="43"/>
  <c r="G11" i="43"/>
  <c r="H11" i="43" s="1"/>
  <c r="I11" i="43" s="1"/>
  <c r="G194" i="43"/>
  <c r="H194" i="43" s="1"/>
  <c r="I194" i="43" s="1"/>
  <c r="F194" i="43"/>
  <c r="D172" i="45"/>
  <c r="G172" i="45"/>
  <c r="H172" i="45" s="1"/>
  <c r="I172" i="45" s="1"/>
  <c r="F172" i="45"/>
  <c r="G240" i="45"/>
  <c r="H240" i="45" s="1"/>
  <c r="I240" i="45" s="1"/>
  <c r="F240" i="45"/>
  <c r="G165" i="46"/>
  <c r="H165" i="46" s="1"/>
  <c r="I165" i="46" s="1"/>
  <c r="F165" i="46"/>
  <c r="D165" i="46"/>
  <c r="D245" i="46"/>
  <c r="G245" i="46"/>
  <c r="H245" i="46" s="1"/>
  <c r="I245" i="46" s="1"/>
  <c r="F245" i="46"/>
  <c r="D117" i="47"/>
  <c r="G117" i="47"/>
  <c r="H117" i="47" s="1"/>
  <c r="I117" i="47" s="1"/>
  <c r="G247" i="48"/>
  <c r="H247" i="48" s="1"/>
  <c r="I247" i="48" s="1"/>
  <c r="F247" i="48"/>
  <c r="D247" i="48"/>
  <c r="P303" i="16"/>
  <c r="Q303" i="16" s="1"/>
  <c r="T303" i="16" s="1"/>
  <c r="N84" i="18"/>
  <c r="R84" i="18" s="1"/>
  <c r="D136" i="18"/>
  <c r="N143" i="18"/>
  <c r="R143" i="18" s="1"/>
  <c r="N176" i="18"/>
  <c r="R176" i="18" s="1"/>
  <c r="N23" i="19"/>
  <c r="R23" i="19" s="1"/>
  <c r="D111" i="19"/>
  <c r="P179" i="19"/>
  <c r="Q179" i="19" s="1"/>
  <c r="T179" i="19" s="1"/>
  <c r="N206" i="19"/>
  <c r="R206" i="19" s="1"/>
  <c r="N260" i="19"/>
  <c r="R260" i="19" s="1"/>
  <c r="P270" i="19"/>
  <c r="Q270" i="19" s="1"/>
  <c r="T270" i="19" s="1"/>
  <c r="N299" i="19"/>
  <c r="R299" i="19" s="1"/>
  <c r="G91" i="20"/>
  <c r="H91" i="20" s="1"/>
  <c r="I91" i="20" s="1"/>
  <c r="G144" i="20"/>
  <c r="H144" i="20" s="1"/>
  <c r="I144" i="20" s="1"/>
  <c r="F173" i="20"/>
  <c r="D35" i="21"/>
  <c r="D38" i="21"/>
  <c r="F250" i="21"/>
  <c r="F60" i="36"/>
  <c r="D170" i="37"/>
  <c r="G170" i="37"/>
  <c r="H170" i="37" s="1"/>
  <c r="I170" i="37" s="1"/>
  <c r="F170" i="37"/>
  <c r="G223" i="37"/>
  <c r="H223" i="37" s="1"/>
  <c r="I223" i="37" s="1"/>
  <c r="F223" i="37"/>
  <c r="D223" i="37"/>
  <c r="G122" i="38"/>
  <c r="H122" i="38" s="1"/>
  <c r="I122" i="38" s="1"/>
  <c r="F122" i="38"/>
  <c r="D122" i="38"/>
  <c r="D249" i="38"/>
  <c r="G249" i="38"/>
  <c r="H249" i="38" s="1"/>
  <c r="I249" i="38" s="1"/>
  <c r="D17" i="39"/>
  <c r="G17" i="39"/>
  <c r="H17" i="39" s="1"/>
  <c r="I17" i="39" s="1"/>
  <c r="G147" i="39"/>
  <c r="H147" i="39" s="1"/>
  <c r="I147" i="39" s="1"/>
  <c r="D147" i="39"/>
  <c r="D8" i="40"/>
  <c r="G8" i="40"/>
  <c r="H8" i="40" s="1"/>
  <c r="I8" i="40" s="1"/>
  <c r="F8" i="40"/>
  <c r="G68" i="40"/>
  <c r="H68" i="40" s="1"/>
  <c r="I68" i="40" s="1"/>
  <c r="F68" i="40"/>
  <c r="G16" i="41"/>
  <c r="H16" i="41" s="1"/>
  <c r="I16" i="41" s="1"/>
  <c r="F16" i="41"/>
  <c r="D201" i="42"/>
  <c r="G201" i="42"/>
  <c r="H201" i="42" s="1"/>
  <c r="I201" i="42" s="1"/>
  <c r="D43" i="43"/>
  <c r="G43" i="43"/>
  <c r="H43" i="43" s="1"/>
  <c r="I43" i="43" s="1"/>
  <c r="G66" i="44"/>
  <c r="H66" i="44" s="1"/>
  <c r="I66" i="44" s="1"/>
  <c r="F66" i="44"/>
  <c r="D66" i="44"/>
  <c r="G89" i="44"/>
  <c r="H89" i="44" s="1"/>
  <c r="I89" i="44" s="1"/>
  <c r="F89" i="44"/>
  <c r="D97" i="45"/>
  <c r="G97" i="45"/>
  <c r="H97" i="45" s="1"/>
  <c r="I97" i="45" s="1"/>
  <c r="F97" i="45"/>
  <c r="G144" i="45"/>
  <c r="H144" i="45" s="1"/>
  <c r="I144" i="45" s="1"/>
  <c r="F144" i="45"/>
  <c r="D144" i="45"/>
  <c r="D240" i="45"/>
  <c r="G96" i="47"/>
  <c r="H96" i="47" s="1"/>
  <c r="I96" i="47" s="1"/>
  <c r="F96" i="47"/>
  <c r="D96" i="47"/>
  <c r="G96" i="48"/>
  <c r="H96" i="48" s="1"/>
  <c r="I96" i="48" s="1"/>
  <c r="F96" i="48"/>
  <c r="D96" i="48"/>
  <c r="D231" i="17"/>
  <c r="N207" i="18"/>
  <c r="R207" i="18" s="1"/>
  <c r="N211" i="18"/>
  <c r="R211" i="18" s="1"/>
  <c r="N238" i="18"/>
  <c r="R238" i="18" s="1"/>
  <c r="D241" i="18"/>
  <c r="N261" i="18"/>
  <c r="R261" i="18" s="1"/>
  <c r="N271" i="18"/>
  <c r="R271" i="18" s="1"/>
  <c r="D303" i="18"/>
  <c r="P7" i="19"/>
  <c r="Q7" i="19" s="1"/>
  <c r="T7" i="19" s="1"/>
  <c r="N11" i="19"/>
  <c r="R11" i="19" s="1"/>
  <c r="P17" i="19"/>
  <c r="Q17" i="19" s="1"/>
  <c r="T17" i="19" s="1"/>
  <c r="D20" i="19"/>
  <c r="P23" i="19"/>
  <c r="Q23" i="19" s="1"/>
  <c r="T23" i="19" s="1"/>
  <c r="D49" i="19"/>
  <c r="D117" i="19"/>
  <c r="P206" i="19"/>
  <c r="Q206" i="19" s="1"/>
  <c r="T206" i="19" s="1"/>
  <c r="P260" i="19"/>
  <c r="Q260" i="19" s="1"/>
  <c r="T260" i="19" s="1"/>
  <c r="N266" i="19"/>
  <c r="R266" i="19" s="1"/>
  <c r="P299" i="19"/>
  <c r="Q299" i="19" s="1"/>
  <c r="T299" i="19" s="1"/>
  <c r="N305" i="19"/>
  <c r="R305" i="19" s="1"/>
  <c r="F9" i="20"/>
  <c r="G19" i="20"/>
  <c r="H19" i="20" s="1"/>
  <c r="I19" i="20" s="1"/>
  <c r="D34" i="20"/>
  <c r="G173" i="20"/>
  <c r="H173" i="20" s="1"/>
  <c r="I173" i="20" s="1"/>
  <c r="F218" i="20"/>
  <c r="F35" i="21"/>
  <c r="F38" i="21"/>
  <c r="G112" i="38"/>
  <c r="H112" i="38" s="1"/>
  <c r="I112" i="38" s="1"/>
  <c r="F112" i="38"/>
  <c r="G220" i="38"/>
  <c r="H220" i="38" s="1"/>
  <c r="I220" i="38" s="1"/>
  <c r="F220" i="38"/>
  <c r="G93" i="39"/>
  <c r="H93" i="39" s="1"/>
  <c r="I93" i="39" s="1"/>
  <c r="F93" i="39"/>
  <c r="D93" i="39"/>
  <c r="G200" i="39"/>
  <c r="H200" i="39" s="1"/>
  <c r="I200" i="39" s="1"/>
  <c r="D200" i="39"/>
  <c r="G246" i="39"/>
  <c r="H246" i="39" s="1"/>
  <c r="I246" i="39" s="1"/>
  <c r="F246" i="39"/>
  <c r="G216" i="40"/>
  <c r="H216" i="40" s="1"/>
  <c r="I216" i="40" s="1"/>
  <c r="F201" i="41"/>
  <c r="G120" i="42"/>
  <c r="H120" i="42" s="1"/>
  <c r="I120" i="42" s="1"/>
  <c r="D191" i="42"/>
  <c r="F201" i="42"/>
  <c r="D246" i="42"/>
  <c r="F43" i="43"/>
  <c r="G138" i="43"/>
  <c r="H138" i="43" s="1"/>
  <c r="I138" i="43" s="1"/>
  <c r="F138" i="43"/>
  <c r="D138" i="43"/>
  <c r="D44" i="44"/>
  <c r="D71" i="44"/>
  <c r="F85" i="44"/>
  <c r="D89" i="44"/>
  <c r="G146" i="44"/>
  <c r="H146" i="44" s="1"/>
  <c r="I146" i="44" s="1"/>
  <c r="F146" i="44"/>
  <c r="D146" i="44"/>
  <c r="D217" i="45"/>
  <c r="G217" i="45"/>
  <c r="H217" i="45" s="1"/>
  <c r="I217" i="45" s="1"/>
  <c r="F139" i="46"/>
  <c r="G139" i="46"/>
  <c r="H139" i="46" s="1"/>
  <c r="I139" i="46" s="1"/>
  <c r="D139" i="46"/>
  <c r="D167" i="46"/>
  <c r="G167" i="46"/>
  <c r="H167" i="46" s="1"/>
  <c r="I167" i="46" s="1"/>
  <c r="F167" i="46"/>
  <c r="G45" i="47"/>
  <c r="H45" i="47" s="1"/>
  <c r="I45" i="47" s="1"/>
  <c r="F45" i="47"/>
  <c r="D113" i="47"/>
  <c r="G113" i="47"/>
  <c r="H113" i="47" s="1"/>
  <c r="I113" i="47" s="1"/>
  <c r="D67" i="48"/>
  <c r="G67" i="48"/>
  <c r="H67" i="48" s="1"/>
  <c r="I67" i="48" s="1"/>
  <c r="F67" i="48"/>
  <c r="G34" i="45"/>
  <c r="H34" i="45" s="1"/>
  <c r="I34" i="45" s="1"/>
  <c r="F34" i="45"/>
  <c r="G169" i="45"/>
  <c r="H169" i="45" s="1"/>
  <c r="I169" i="45" s="1"/>
  <c r="F169" i="45"/>
  <c r="D169" i="45"/>
  <c r="G189" i="47"/>
  <c r="H189" i="47" s="1"/>
  <c r="I189" i="47" s="1"/>
  <c r="F189" i="47"/>
  <c r="D189" i="47"/>
  <c r="D228" i="42"/>
  <c r="G228" i="42"/>
  <c r="H228" i="42" s="1"/>
  <c r="I228" i="42" s="1"/>
  <c r="F147" i="43"/>
  <c r="D147" i="43"/>
  <c r="G46" i="44"/>
  <c r="H46" i="44" s="1"/>
  <c r="I46" i="44" s="1"/>
  <c r="F46" i="44"/>
  <c r="D46" i="44"/>
  <c r="G68" i="44"/>
  <c r="H68" i="44" s="1"/>
  <c r="I68" i="44" s="1"/>
  <c r="F68" i="44"/>
  <c r="G137" i="44"/>
  <c r="H137" i="44" s="1"/>
  <c r="I137" i="44" s="1"/>
  <c r="F137" i="44"/>
  <c r="G227" i="44"/>
  <c r="H227" i="44" s="1"/>
  <c r="I227" i="44" s="1"/>
  <c r="F227" i="44"/>
  <c r="D195" i="45"/>
  <c r="G195" i="45"/>
  <c r="H195" i="45" s="1"/>
  <c r="I195" i="45" s="1"/>
  <c r="D124" i="46"/>
  <c r="G124" i="46"/>
  <c r="H124" i="46" s="1"/>
  <c r="I124" i="46" s="1"/>
  <c r="G225" i="46"/>
  <c r="H225" i="46" s="1"/>
  <c r="I225" i="46" s="1"/>
  <c r="D225" i="46"/>
  <c r="G88" i="47"/>
  <c r="H88" i="47" s="1"/>
  <c r="I88" i="47" s="1"/>
  <c r="F88" i="47"/>
  <c r="F114" i="37"/>
  <c r="F121" i="37"/>
  <c r="F214" i="37"/>
  <c r="F220" i="37"/>
  <c r="F13" i="38"/>
  <c r="G33" i="38"/>
  <c r="H33" i="38" s="1"/>
  <c r="I33" i="38" s="1"/>
  <c r="D118" i="38"/>
  <c r="D164" i="38"/>
  <c r="G124" i="39"/>
  <c r="H124" i="39" s="1"/>
  <c r="I124" i="39" s="1"/>
  <c r="D219" i="39"/>
  <c r="D251" i="39"/>
  <c r="D18" i="40"/>
  <c r="F59" i="40"/>
  <c r="D201" i="40"/>
  <c r="D214" i="40"/>
  <c r="G95" i="43"/>
  <c r="H95" i="43" s="1"/>
  <c r="I95" i="43" s="1"/>
  <c r="D95" i="43"/>
  <c r="G38" i="44"/>
  <c r="H38" i="44" s="1"/>
  <c r="I38" i="44" s="1"/>
  <c r="F38" i="44"/>
  <c r="G123" i="44"/>
  <c r="H123" i="44" s="1"/>
  <c r="I123" i="44" s="1"/>
  <c r="F123" i="44"/>
  <c r="G38" i="45"/>
  <c r="H38" i="45" s="1"/>
  <c r="I38" i="45" s="1"/>
  <c r="F38" i="45"/>
  <c r="D111" i="45"/>
  <c r="G111" i="45"/>
  <c r="H111" i="45" s="1"/>
  <c r="I111" i="45" s="1"/>
  <c r="D13" i="47"/>
  <c r="G13" i="47"/>
  <c r="H13" i="47" s="1"/>
  <c r="I13" i="47" s="1"/>
  <c r="D66" i="47"/>
  <c r="G66" i="47"/>
  <c r="H66" i="47" s="1"/>
  <c r="I66" i="47" s="1"/>
  <c r="D123" i="47"/>
  <c r="G123" i="47"/>
  <c r="H123" i="47" s="1"/>
  <c r="I123" i="47" s="1"/>
  <c r="F123" i="47"/>
  <c r="G253" i="47"/>
  <c r="H253" i="47" s="1"/>
  <c r="I253" i="47" s="1"/>
  <c r="F253" i="47"/>
  <c r="G17" i="48"/>
  <c r="H17" i="48" s="1"/>
  <c r="I17" i="48" s="1"/>
  <c r="D17" i="48"/>
  <c r="G149" i="48"/>
  <c r="H149" i="48" s="1"/>
  <c r="I149" i="48" s="1"/>
  <c r="F149" i="48"/>
  <c r="D149" i="48"/>
  <c r="G243" i="48"/>
  <c r="H243" i="48" s="1"/>
  <c r="I243" i="48" s="1"/>
  <c r="F243" i="48"/>
  <c r="G114" i="37"/>
  <c r="H114" i="37" s="1"/>
  <c r="I114" i="37" s="1"/>
  <c r="G121" i="37"/>
  <c r="H121" i="37" s="1"/>
  <c r="I121" i="37" s="1"/>
  <c r="D146" i="37"/>
  <c r="G167" i="37"/>
  <c r="H167" i="37" s="1"/>
  <c r="I167" i="37" s="1"/>
  <c r="G174" i="37"/>
  <c r="H174" i="37" s="1"/>
  <c r="I174" i="37" s="1"/>
  <c r="G220" i="37"/>
  <c r="H220" i="37" s="1"/>
  <c r="I220" i="37" s="1"/>
  <c r="F10" i="38"/>
  <c r="G16" i="38"/>
  <c r="H16" i="38" s="1"/>
  <c r="I16" i="38" s="1"/>
  <c r="F20" i="38"/>
  <c r="F63" i="38"/>
  <c r="F164" i="38"/>
  <c r="F89" i="39"/>
  <c r="F114" i="39"/>
  <c r="F144" i="39"/>
  <c r="F148" i="39"/>
  <c r="D201" i="39"/>
  <c r="D244" i="39"/>
  <c r="F14" i="40"/>
  <c r="G59" i="40"/>
  <c r="H59" i="40" s="1"/>
  <c r="I59" i="40" s="1"/>
  <c r="F163" i="40"/>
  <c r="G13" i="41"/>
  <c r="H13" i="41" s="1"/>
  <c r="I13" i="41" s="1"/>
  <c r="G38" i="41"/>
  <c r="H38" i="41" s="1"/>
  <c r="I38" i="41" s="1"/>
  <c r="D59" i="41"/>
  <c r="F68" i="41"/>
  <c r="F59" i="42"/>
  <c r="F189" i="42"/>
  <c r="F216" i="42"/>
  <c r="G244" i="42"/>
  <c r="H244" i="42" s="1"/>
  <c r="I244" i="42" s="1"/>
  <c r="G7" i="43"/>
  <c r="H7" i="43" s="1"/>
  <c r="I7" i="43" s="1"/>
  <c r="G92" i="43"/>
  <c r="H92" i="43" s="1"/>
  <c r="I92" i="43" s="1"/>
  <c r="D92" i="43"/>
  <c r="F143" i="43"/>
  <c r="D143" i="43"/>
  <c r="D112" i="44"/>
  <c r="G112" i="44"/>
  <c r="H112" i="44" s="1"/>
  <c r="I112" i="44" s="1"/>
  <c r="D123" i="44"/>
  <c r="D38" i="45"/>
  <c r="F72" i="45"/>
  <c r="F111" i="45"/>
  <c r="G254" i="45"/>
  <c r="H254" i="45" s="1"/>
  <c r="I254" i="45" s="1"/>
  <c r="F254" i="45"/>
  <c r="D254" i="45"/>
  <c r="F37" i="46"/>
  <c r="D65" i="46"/>
  <c r="D90" i="46"/>
  <c r="G90" i="46"/>
  <c r="H90" i="46" s="1"/>
  <c r="I90" i="46" s="1"/>
  <c r="F96" i="46"/>
  <c r="G96" i="46"/>
  <c r="H96" i="46" s="1"/>
  <c r="I96" i="46" s="1"/>
  <c r="D96" i="46"/>
  <c r="D220" i="46"/>
  <c r="G220" i="46"/>
  <c r="H220" i="46" s="1"/>
  <c r="I220" i="46" s="1"/>
  <c r="F220" i="46"/>
  <c r="D9" i="47"/>
  <c r="G9" i="47"/>
  <c r="H9" i="47" s="1"/>
  <c r="I9" i="47" s="1"/>
  <c r="F13" i="47"/>
  <c r="G115" i="47"/>
  <c r="H115" i="47" s="1"/>
  <c r="I115" i="47" s="1"/>
  <c r="F115" i="47"/>
  <c r="D248" i="47"/>
  <c r="D253" i="47"/>
  <c r="D70" i="48"/>
  <c r="D88" i="48"/>
  <c r="G88" i="48"/>
  <c r="H88" i="48" s="1"/>
  <c r="I88" i="48" s="1"/>
  <c r="F88" i="48"/>
  <c r="G145" i="48"/>
  <c r="H145" i="48" s="1"/>
  <c r="I145" i="48" s="1"/>
  <c r="F145" i="48"/>
  <c r="G176" i="48"/>
  <c r="H176" i="48" s="1"/>
  <c r="I176" i="48" s="1"/>
  <c r="F176" i="48"/>
  <c r="D243" i="48"/>
  <c r="D174" i="43"/>
  <c r="D221" i="43"/>
  <c r="D35" i="44"/>
  <c r="D59" i="44"/>
  <c r="F242" i="44"/>
  <c r="G42" i="45"/>
  <c r="H42" i="45" s="1"/>
  <c r="I42" i="45" s="1"/>
  <c r="G116" i="45"/>
  <c r="H116" i="45" s="1"/>
  <c r="I116" i="45" s="1"/>
  <c r="D214" i="45"/>
  <c r="G250" i="45"/>
  <c r="H250" i="45" s="1"/>
  <c r="I250" i="45" s="1"/>
  <c r="F19" i="47"/>
  <c r="F41" i="47"/>
  <c r="F91" i="47"/>
  <c r="D145" i="47"/>
  <c r="D149" i="47"/>
  <c r="F193" i="47"/>
  <c r="F220" i="48"/>
  <c r="F216" i="48"/>
  <c r="G220" i="48"/>
  <c r="H220" i="48" s="1"/>
  <c r="I220" i="48" s="1"/>
  <c r="B147" i="3"/>
  <c r="P635" i="2"/>
  <c r="B144" i="3"/>
  <c r="P633" i="2"/>
  <c r="P138" i="6"/>
  <c r="Q138" i="6" s="1"/>
  <c r="N138" i="6"/>
  <c r="R138" i="6" s="1"/>
  <c r="D138" i="6"/>
  <c r="P111" i="7"/>
  <c r="Q111" i="7" s="1"/>
  <c r="T111" i="7" s="1"/>
  <c r="N111" i="7"/>
  <c r="R111" i="7" s="1"/>
  <c r="D111" i="7"/>
  <c r="P208" i="7"/>
  <c r="Q208" i="7" s="1"/>
  <c r="T208" i="7" s="1"/>
  <c r="N208" i="7"/>
  <c r="R208" i="7" s="1"/>
  <c r="D208" i="7"/>
  <c r="P289" i="7"/>
  <c r="Q289" i="7" s="1"/>
  <c r="T289" i="7" s="1"/>
  <c r="N289" i="7"/>
  <c r="R289" i="7" s="1"/>
  <c r="D289" i="7"/>
  <c r="P76" i="8"/>
  <c r="Q76" i="8" s="1"/>
  <c r="T76" i="8" s="1"/>
  <c r="N76" i="8"/>
  <c r="R76" i="8" s="1"/>
  <c r="D76" i="8"/>
  <c r="P146" i="8"/>
  <c r="Q146" i="8" s="1"/>
  <c r="T146" i="8" s="1"/>
  <c r="N146" i="8"/>
  <c r="R146" i="8" s="1"/>
  <c r="D146" i="8"/>
  <c r="P243" i="8"/>
  <c r="Q243" i="8" s="1"/>
  <c r="T243" i="8" s="1"/>
  <c r="N243" i="8"/>
  <c r="R243" i="8" s="1"/>
  <c r="D243" i="8"/>
  <c r="P14" i="9"/>
  <c r="Q14" i="9" s="1"/>
  <c r="T14" i="9" s="1"/>
  <c r="N14" i="9"/>
  <c r="R14" i="9" s="1"/>
  <c r="D14" i="9"/>
  <c r="P84" i="9"/>
  <c r="Q84" i="9" s="1"/>
  <c r="T84" i="9" s="1"/>
  <c r="N84" i="9"/>
  <c r="R84" i="9" s="1"/>
  <c r="D84" i="9"/>
  <c r="P138" i="9"/>
  <c r="Q138" i="9" s="1"/>
  <c r="T138" i="9" s="1"/>
  <c r="N138" i="9"/>
  <c r="R138" i="9" s="1"/>
  <c r="D138" i="9"/>
  <c r="P181" i="9"/>
  <c r="Q181" i="9" s="1"/>
  <c r="T181" i="9" s="1"/>
  <c r="N181" i="9"/>
  <c r="R181" i="9" s="1"/>
  <c r="D181" i="9"/>
  <c r="P262" i="9"/>
  <c r="Q262" i="9" s="1"/>
  <c r="T262" i="9" s="1"/>
  <c r="N262" i="9"/>
  <c r="R262" i="9" s="1"/>
  <c r="D262" i="9"/>
  <c r="P198" i="12"/>
  <c r="Q198" i="12" s="1"/>
  <c r="T198" i="12" s="1"/>
  <c r="N198" i="12"/>
  <c r="R198" i="12" s="1"/>
  <c r="P235" i="12"/>
  <c r="Q235" i="12" s="1"/>
  <c r="T235" i="12" s="1"/>
  <c r="N235" i="12"/>
  <c r="R235" i="12" s="1"/>
  <c r="P51" i="7"/>
  <c r="Q51" i="7" s="1"/>
  <c r="T51" i="7" s="1"/>
  <c r="N51" i="7"/>
  <c r="R51" i="7" s="1"/>
  <c r="D51" i="7"/>
  <c r="P148" i="7"/>
  <c r="Q148" i="7" s="1"/>
  <c r="T148" i="7" s="1"/>
  <c r="N148" i="7"/>
  <c r="R148" i="7" s="1"/>
  <c r="D148" i="7"/>
  <c r="P256" i="7"/>
  <c r="Q256" i="7" s="1"/>
  <c r="T256" i="7" s="1"/>
  <c r="N256" i="7"/>
  <c r="R256" i="7" s="1"/>
  <c r="D256" i="7"/>
  <c r="P16" i="8"/>
  <c r="Q16" i="8" s="1"/>
  <c r="T16" i="8" s="1"/>
  <c r="N16" i="8"/>
  <c r="R16" i="8" s="1"/>
  <c r="D16" i="8"/>
  <c r="P113" i="8"/>
  <c r="Q113" i="8" s="1"/>
  <c r="T113" i="8" s="1"/>
  <c r="N113" i="8"/>
  <c r="R113" i="8" s="1"/>
  <c r="D113" i="8"/>
  <c r="P140" i="8"/>
  <c r="Q140" i="8" s="1"/>
  <c r="T140" i="8" s="1"/>
  <c r="N140" i="8"/>
  <c r="R140" i="8" s="1"/>
  <c r="D140" i="8"/>
  <c r="P264" i="8"/>
  <c r="Q264" i="8" s="1"/>
  <c r="T264" i="8" s="1"/>
  <c r="N264" i="8"/>
  <c r="R264" i="8" s="1"/>
  <c r="D264" i="8"/>
  <c r="P175" i="9"/>
  <c r="Q175" i="9" s="1"/>
  <c r="T175" i="9" s="1"/>
  <c r="N175" i="9"/>
  <c r="R175" i="9" s="1"/>
  <c r="D175" i="9"/>
  <c r="P256" i="9"/>
  <c r="Q256" i="9" s="1"/>
  <c r="T256" i="9" s="1"/>
  <c r="N256" i="9"/>
  <c r="R256" i="9" s="1"/>
  <c r="D256" i="9"/>
  <c r="P272" i="9"/>
  <c r="Q272" i="9" s="1"/>
  <c r="T272" i="9" s="1"/>
  <c r="N272" i="9"/>
  <c r="R272" i="9" s="1"/>
  <c r="D272" i="9"/>
  <c r="D16" i="10"/>
  <c r="P303" i="10"/>
  <c r="Q303" i="10" s="1"/>
  <c r="T303" i="10" s="1"/>
  <c r="N303" i="10"/>
  <c r="R303" i="10" s="1"/>
  <c r="D303" i="10"/>
  <c r="P301" i="11"/>
  <c r="Q301" i="11" s="1"/>
  <c r="T301" i="11" s="1"/>
  <c r="D301" i="11"/>
  <c r="D64" i="45"/>
  <c r="G64" i="45"/>
  <c r="H64" i="45" s="1"/>
  <c r="I64" i="45" s="1"/>
  <c r="F64" i="45"/>
  <c r="D8" i="6"/>
  <c r="P8" i="6"/>
  <c r="Q8" i="6" s="1"/>
  <c r="N8" i="6"/>
  <c r="R8" i="6" s="1"/>
  <c r="P18" i="7"/>
  <c r="Q18" i="7" s="1"/>
  <c r="T18" i="7" s="1"/>
  <c r="N18" i="7"/>
  <c r="R18" i="7" s="1"/>
  <c r="D18" i="7"/>
  <c r="P88" i="7"/>
  <c r="Q88" i="7" s="1"/>
  <c r="T88" i="7" s="1"/>
  <c r="N88" i="7"/>
  <c r="R88" i="7" s="1"/>
  <c r="D88" i="7"/>
  <c r="P169" i="7"/>
  <c r="Q169" i="7" s="1"/>
  <c r="T169" i="7" s="1"/>
  <c r="N169" i="7"/>
  <c r="R169" i="7" s="1"/>
  <c r="D169" i="7"/>
  <c r="P239" i="7"/>
  <c r="Q239" i="7" s="1"/>
  <c r="T239" i="7" s="1"/>
  <c r="N239" i="7"/>
  <c r="R239" i="7" s="1"/>
  <c r="D239" i="7"/>
  <c r="P293" i="7"/>
  <c r="Q293" i="7" s="1"/>
  <c r="T293" i="7" s="1"/>
  <c r="N293" i="7"/>
  <c r="R293" i="7" s="1"/>
  <c r="D293" i="7"/>
  <c r="P53" i="8"/>
  <c r="Q53" i="8" s="1"/>
  <c r="T53" i="8" s="1"/>
  <c r="N53" i="8"/>
  <c r="R53" i="8" s="1"/>
  <c r="D53" i="8"/>
  <c r="P80" i="8"/>
  <c r="Q80" i="8" s="1"/>
  <c r="T80" i="8" s="1"/>
  <c r="N80" i="8"/>
  <c r="R80" i="8" s="1"/>
  <c r="D80" i="8"/>
  <c r="P150" i="8"/>
  <c r="Q150" i="8" s="1"/>
  <c r="T150" i="8" s="1"/>
  <c r="N150" i="8"/>
  <c r="R150" i="8" s="1"/>
  <c r="D150" i="8"/>
  <c r="P204" i="8"/>
  <c r="Q204" i="8" s="1"/>
  <c r="T204" i="8" s="1"/>
  <c r="N204" i="8"/>
  <c r="R204" i="8" s="1"/>
  <c r="D204" i="8"/>
  <c r="P231" i="8"/>
  <c r="Q231" i="8" s="1"/>
  <c r="T231" i="8" s="1"/>
  <c r="N231" i="8"/>
  <c r="R231" i="8" s="1"/>
  <c r="D231" i="8"/>
  <c r="P301" i="8"/>
  <c r="Q301" i="8" s="1"/>
  <c r="T301" i="8" s="1"/>
  <c r="N301" i="8"/>
  <c r="R301" i="8" s="1"/>
  <c r="D301" i="8"/>
  <c r="P45" i="9"/>
  <c r="Q45" i="9" s="1"/>
  <c r="T45" i="9" s="1"/>
  <c r="N45" i="9"/>
  <c r="R45" i="9" s="1"/>
  <c r="D45" i="9"/>
  <c r="P169" i="9"/>
  <c r="Q169" i="9" s="1"/>
  <c r="T169" i="9" s="1"/>
  <c r="N169" i="9"/>
  <c r="R169" i="9" s="1"/>
  <c r="D169" i="9"/>
  <c r="P239" i="9"/>
  <c r="Q239" i="9" s="1"/>
  <c r="T239" i="9" s="1"/>
  <c r="N239" i="9"/>
  <c r="R239" i="9" s="1"/>
  <c r="D239" i="9"/>
  <c r="P293" i="9"/>
  <c r="Q293" i="9" s="1"/>
  <c r="T293" i="9" s="1"/>
  <c r="N293" i="9"/>
  <c r="R293" i="9" s="1"/>
  <c r="D293" i="9"/>
  <c r="D291" i="10"/>
  <c r="N301" i="11"/>
  <c r="R301" i="11" s="1"/>
  <c r="P225" i="12"/>
  <c r="Q225" i="12" s="1"/>
  <c r="T225" i="12" s="1"/>
  <c r="N225" i="12"/>
  <c r="R225" i="12" s="1"/>
  <c r="D225" i="12"/>
  <c r="N13" i="17"/>
  <c r="R13" i="17" s="1"/>
  <c r="D13" i="17"/>
  <c r="P17" i="17"/>
  <c r="Q17" i="17" s="1"/>
  <c r="T17" i="17" s="1"/>
  <c r="D17" i="17"/>
  <c r="N17" i="17"/>
  <c r="R17" i="17" s="1"/>
  <c r="P79" i="17"/>
  <c r="Q79" i="17" s="1"/>
  <c r="T79" i="17" s="1"/>
  <c r="D79" i="17"/>
  <c r="N79" i="17"/>
  <c r="R79" i="17" s="1"/>
  <c r="D221" i="45"/>
  <c r="G221" i="45"/>
  <c r="H221" i="45" s="1"/>
  <c r="I221" i="45" s="1"/>
  <c r="F221" i="45"/>
  <c r="G11" i="48"/>
  <c r="H11" i="48" s="1"/>
  <c r="I11" i="48" s="1"/>
  <c r="F11" i="48"/>
  <c r="D11" i="48"/>
  <c r="P642" i="2"/>
  <c r="B154" i="3"/>
  <c r="P39" i="7"/>
  <c r="Q39" i="7" s="1"/>
  <c r="T39" i="7" s="1"/>
  <c r="N39" i="7"/>
  <c r="R39" i="7" s="1"/>
  <c r="D39" i="7"/>
  <c r="P82" i="7"/>
  <c r="Q82" i="7" s="1"/>
  <c r="T82" i="7" s="1"/>
  <c r="N82" i="7"/>
  <c r="R82" i="7" s="1"/>
  <c r="D82" i="7"/>
  <c r="P136" i="7"/>
  <c r="Q136" i="7" s="1"/>
  <c r="T136" i="7" s="1"/>
  <c r="N136" i="7"/>
  <c r="R136" i="7" s="1"/>
  <c r="D136" i="7"/>
  <c r="P179" i="7"/>
  <c r="Q179" i="7" s="1"/>
  <c r="T179" i="7" s="1"/>
  <c r="N179" i="7"/>
  <c r="R179" i="7" s="1"/>
  <c r="D179" i="7"/>
  <c r="P206" i="7"/>
  <c r="Q206" i="7" s="1"/>
  <c r="T206" i="7" s="1"/>
  <c r="N206" i="7"/>
  <c r="R206" i="7" s="1"/>
  <c r="D206" i="7"/>
  <c r="P303" i="7"/>
  <c r="Q303" i="7" s="1"/>
  <c r="T303" i="7" s="1"/>
  <c r="N303" i="7"/>
  <c r="R303" i="7" s="1"/>
  <c r="D303" i="7"/>
  <c r="P47" i="8"/>
  <c r="Q47" i="8" s="1"/>
  <c r="T47" i="8" s="1"/>
  <c r="N47" i="8"/>
  <c r="R47" i="8" s="1"/>
  <c r="D47" i="8"/>
  <c r="P74" i="8"/>
  <c r="Q74" i="8" s="1"/>
  <c r="T74" i="8" s="1"/>
  <c r="N74" i="8"/>
  <c r="R74" i="8" s="1"/>
  <c r="D74" i="8"/>
  <c r="P117" i="8"/>
  <c r="Q117" i="8" s="1"/>
  <c r="T117" i="8" s="1"/>
  <c r="N117" i="8"/>
  <c r="R117" i="8" s="1"/>
  <c r="D117" i="8"/>
  <c r="P198" i="8"/>
  <c r="Q198" i="8" s="1"/>
  <c r="T198" i="8" s="1"/>
  <c r="N198" i="8"/>
  <c r="R198" i="8" s="1"/>
  <c r="D198" i="8"/>
  <c r="P225" i="8"/>
  <c r="Q225" i="8" s="1"/>
  <c r="T225" i="8" s="1"/>
  <c r="N225" i="8"/>
  <c r="R225" i="8" s="1"/>
  <c r="D225" i="8"/>
  <c r="P268" i="8"/>
  <c r="Q268" i="8" s="1"/>
  <c r="T268" i="8" s="1"/>
  <c r="N268" i="8"/>
  <c r="R268" i="8" s="1"/>
  <c r="D268" i="8"/>
  <c r="P295" i="8"/>
  <c r="Q295" i="8" s="1"/>
  <c r="T295" i="8" s="1"/>
  <c r="N295" i="8"/>
  <c r="R295" i="8" s="1"/>
  <c r="D295" i="8"/>
  <c r="P55" i="9"/>
  <c r="Q55" i="9" s="1"/>
  <c r="T55" i="9" s="1"/>
  <c r="N55" i="9"/>
  <c r="R55" i="9" s="1"/>
  <c r="D55" i="9"/>
  <c r="P136" i="9"/>
  <c r="Q136" i="9" s="1"/>
  <c r="T136" i="9" s="1"/>
  <c r="N136" i="9"/>
  <c r="R136" i="9" s="1"/>
  <c r="D136" i="9"/>
  <c r="P163" i="9"/>
  <c r="Q163" i="9" s="1"/>
  <c r="T163" i="9" s="1"/>
  <c r="N163" i="9"/>
  <c r="R163" i="9" s="1"/>
  <c r="D163" i="9"/>
  <c r="P233" i="9"/>
  <c r="Q233" i="9" s="1"/>
  <c r="T233" i="9" s="1"/>
  <c r="N233" i="9"/>
  <c r="R233" i="9" s="1"/>
  <c r="D233" i="9"/>
  <c r="P260" i="9"/>
  <c r="Q260" i="9" s="1"/>
  <c r="T260" i="9" s="1"/>
  <c r="N260" i="9"/>
  <c r="R260" i="9" s="1"/>
  <c r="D260" i="9"/>
  <c r="P303" i="9"/>
  <c r="Q303" i="9" s="1"/>
  <c r="T303" i="9" s="1"/>
  <c r="N303" i="9"/>
  <c r="R303" i="9" s="1"/>
  <c r="D86" i="10"/>
  <c r="P109" i="10"/>
  <c r="Q109" i="10" s="1"/>
  <c r="T109" i="10" s="1"/>
  <c r="N109" i="10"/>
  <c r="R109" i="10" s="1"/>
  <c r="D109" i="10"/>
  <c r="D268" i="10"/>
  <c r="P289" i="10"/>
  <c r="Q289" i="10" s="1"/>
  <c r="T289" i="10" s="1"/>
  <c r="N289" i="10"/>
  <c r="R289" i="10" s="1"/>
  <c r="P177" i="11"/>
  <c r="Q177" i="11" s="1"/>
  <c r="T177" i="11" s="1"/>
  <c r="D177" i="11"/>
  <c r="P243" i="11"/>
  <c r="Q243" i="11" s="1"/>
  <c r="T243" i="11" s="1"/>
  <c r="N243" i="11"/>
  <c r="R243" i="11" s="1"/>
  <c r="P295" i="12"/>
  <c r="Q295" i="12" s="1"/>
  <c r="T295" i="12" s="1"/>
  <c r="N295" i="12"/>
  <c r="R295" i="12" s="1"/>
  <c r="P22" i="13"/>
  <c r="Q22" i="13" s="1"/>
  <c r="T22" i="13" s="1"/>
  <c r="N22" i="13"/>
  <c r="R22" i="13" s="1"/>
  <c r="D297" i="15"/>
  <c r="P297" i="15"/>
  <c r="Q297" i="15" s="1"/>
  <c r="T297" i="15" s="1"/>
  <c r="N297" i="15"/>
  <c r="R297" i="15" s="1"/>
  <c r="P13" i="17"/>
  <c r="Q13" i="17" s="1"/>
  <c r="T13" i="17" s="1"/>
  <c r="P614" i="2"/>
  <c r="B123" i="3"/>
  <c r="P619" i="2"/>
  <c r="B129" i="3"/>
  <c r="P626" i="2"/>
  <c r="B137" i="3"/>
  <c r="P305" i="6"/>
  <c r="Q305" i="6" s="1"/>
  <c r="N305" i="6"/>
  <c r="R305" i="6" s="1"/>
  <c r="D305" i="6"/>
  <c r="P22" i="7"/>
  <c r="Q22" i="7" s="1"/>
  <c r="T22" i="7" s="1"/>
  <c r="N22" i="7"/>
  <c r="R22" i="7" s="1"/>
  <c r="D22" i="7"/>
  <c r="P49" i="7"/>
  <c r="Q49" i="7" s="1"/>
  <c r="T49" i="7" s="1"/>
  <c r="N49" i="7"/>
  <c r="R49" i="7" s="1"/>
  <c r="D49" i="7"/>
  <c r="P76" i="7"/>
  <c r="Q76" i="7" s="1"/>
  <c r="T76" i="7" s="1"/>
  <c r="N76" i="7"/>
  <c r="R76" i="7" s="1"/>
  <c r="D76" i="7"/>
  <c r="P103" i="7"/>
  <c r="Q103" i="7" s="1"/>
  <c r="T103" i="7" s="1"/>
  <c r="N103" i="7"/>
  <c r="R103" i="7" s="1"/>
  <c r="D103" i="7"/>
  <c r="P119" i="7"/>
  <c r="Q119" i="7" s="1"/>
  <c r="T119" i="7" s="1"/>
  <c r="N119" i="7"/>
  <c r="R119" i="7" s="1"/>
  <c r="D119" i="7"/>
  <c r="P146" i="7"/>
  <c r="Q146" i="7" s="1"/>
  <c r="T146" i="7" s="1"/>
  <c r="N146" i="7"/>
  <c r="R146" i="7" s="1"/>
  <c r="D146" i="7"/>
  <c r="P173" i="7"/>
  <c r="Q173" i="7" s="1"/>
  <c r="T173" i="7" s="1"/>
  <c r="N173" i="7"/>
  <c r="R173" i="7" s="1"/>
  <c r="D173" i="7"/>
  <c r="P200" i="7"/>
  <c r="Q200" i="7" s="1"/>
  <c r="T200" i="7" s="1"/>
  <c r="N200" i="7"/>
  <c r="R200" i="7" s="1"/>
  <c r="D200" i="7"/>
  <c r="P227" i="7"/>
  <c r="Q227" i="7" s="1"/>
  <c r="T227" i="7" s="1"/>
  <c r="N227" i="7"/>
  <c r="R227" i="7" s="1"/>
  <c r="D227" i="7"/>
  <c r="P243" i="7"/>
  <c r="Q243" i="7" s="1"/>
  <c r="T243" i="7" s="1"/>
  <c r="N243" i="7"/>
  <c r="R243" i="7" s="1"/>
  <c r="D243" i="7"/>
  <c r="P270" i="7"/>
  <c r="Q270" i="7" s="1"/>
  <c r="T270" i="7" s="1"/>
  <c r="N270" i="7"/>
  <c r="R270" i="7" s="1"/>
  <c r="D270" i="7"/>
  <c r="P297" i="7"/>
  <c r="Q297" i="7" s="1"/>
  <c r="T297" i="7" s="1"/>
  <c r="N297" i="7"/>
  <c r="R297" i="7" s="1"/>
  <c r="D297" i="7"/>
  <c r="P14" i="8"/>
  <c r="Q14" i="8" s="1"/>
  <c r="T14" i="8" s="1"/>
  <c r="N14" i="8"/>
  <c r="R14" i="8" s="1"/>
  <c r="D14" i="8"/>
  <c r="P41" i="8"/>
  <c r="Q41" i="8" s="1"/>
  <c r="T41" i="8" s="1"/>
  <c r="N41" i="8"/>
  <c r="R41" i="8" s="1"/>
  <c r="D41" i="8"/>
  <c r="P57" i="8"/>
  <c r="Q57" i="8" s="1"/>
  <c r="T57" i="8" s="1"/>
  <c r="N57" i="8"/>
  <c r="R57" i="8" s="1"/>
  <c r="D57" i="8"/>
  <c r="P84" i="8"/>
  <c r="Q84" i="8" s="1"/>
  <c r="T84" i="8" s="1"/>
  <c r="N84" i="8"/>
  <c r="R84" i="8" s="1"/>
  <c r="D84" i="8"/>
  <c r="P111" i="8"/>
  <c r="Q111" i="8" s="1"/>
  <c r="T111" i="8" s="1"/>
  <c r="N111" i="8"/>
  <c r="R111" i="8" s="1"/>
  <c r="D111" i="8"/>
  <c r="P138" i="8"/>
  <c r="Q138" i="8" s="1"/>
  <c r="T138" i="8" s="1"/>
  <c r="N138" i="8"/>
  <c r="R138" i="8" s="1"/>
  <c r="D138" i="8"/>
  <c r="P165" i="8"/>
  <c r="Q165" i="8" s="1"/>
  <c r="T165" i="8" s="1"/>
  <c r="N165" i="8"/>
  <c r="R165" i="8" s="1"/>
  <c r="D165" i="8"/>
  <c r="P181" i="8"/>
  <c r="Q181" i="8" s="1"/>
  <c r="T181" i="8" s="1"/>
  <c r="N181" i="8"/>
  <c r="R181" i="8" s="1"/>
  <c r="D181" i="8"/>
  <c r="P208" i="8"/>
  <c r="Q208" i="8" s="1"/>
  <c r="T208" i="8" s="1"/>
  <c r="N208" i="8"/>
  <c r="R208" i="8" s="1"/>
  <c r="D208" i="8"/>
  <c r="P235" i="8"/>
  <c r="Q235" i="8" s="1"/>
  <c r="T235" i="8" s="1"/>
  <c r="N235" i="8"/>
  <c r="R235" i="8" s="1"/>
  <c r="D235" i="8"/>
  <c r="P262" i="8"/>
  <c r="Q262" i="8" s="1"/>
  <c r="T262" i="8" s="1"/>
  <c r="N262" i="8"/>
  <c r="R262" i="8" s="1"/>
  <c r="D262" i="8"/>
  <c r="P289" i="8"/>
  <c r="Q289" i="8" s="1"/>
  <c r="T289" i="8" s="1"/>
  <c r="N289" i="8"/>
  <c r="R289" i="8" s="1"/>
  <c r="D289" i="8"/>
  <c r="P305" i="8"/>
  <c r="Q305" i="8" s="1"/>
  <c r="T305" i="8" s="1"/>
  <c r="N305" i="8"/>
  <c r="R305" i="8" s="1"/>
  <c r="D305" i="8"/>
  <c r="P22" i="9"/>
  <c r="Q22" i="9" s="1"/>
  <c r="T22" i="9" s="1"/>
  <c r="N22" i="9"/>
  <c r="R22" i="9" s="1"/>
  <c r="D22" i="9"/>
  <c r="P49" i="9"/>
  <c r="Q49" i="9" s="1"/>
  <c r="T49" i="9" s="1"/>
  <c r="N49" i="9"/>
  <c r="R49" i="9" s="1"/>
  <c r="D49" i="9"/>
  <c r="P76" i="9"/>
  <c r="Q76" i="9" s="1"/>
  <c r="T76" i="9" s="1"/>
  <c r="N76" i="9"/>
  <c r="R76" i="9" s="1"/>
  <c r="D76" i="9"/>
  <c r="P103" i="9"/>
  <c r="Q103" i="9" s="1"/>
  <c r="T103" i="9" s="1"/>
  <c r="N103" i="9"/>
  <c r="R103" i="9" s="1"/>
  <c r="D103" i="9"/>
  <c r="P119" i="9"/>
  <c r="Q119" i="9" s="1"/>
  <c r="T119" i="9" s="1"/>
  <c r="N119" i="9"/>
  <c r="R119" i="9" s="1"/>
  <c r="D119" i="9"/>
  <c r="P146" i="9"/>
  <c r="Q146" i="9" s="1"/>
  <c r="T146" i="9" s="1"/>
  <c r="N146" i="9"/>
  <c r="R146" i="9" s="1"/>
  <c r="D146" i="9"/>
  <c r="P173" i="9"/>
  <c r="Q173" i="9" s="1"/>
  <c r="T173" i="9" s="1"/>
  <c r="N173" i="9"/>
  <c r="R173" i="9" s="1"/>
  <c r="D173" i="9"/>
  <c r="P200" i="9"/>
  <c r="Q200" i="9" s="1"/>
  <c r="T200" i="9" s="1"/>
  <c r="N200" i="9"/>
  <c r="R200" i="9" s="1"/>
  <c r="D200" i="9"/>
  <c r="P227" i="9"/>
  <c r="Q227" i="9" s="1"/>
  <c r="T227" i="9" s="1"/>
  <c r="N227" i="9"/>
  <c r="R227" i="9" s="1"/>
  <c r="D227" i="9"/>
  <c r="P243" i="9"/>
  <c r="Q243" i="9" s="1"/>
  <c r="T243" i="9" s="1"/>
  <c r="N243" i="9"/>
  <c r="R243" i="9" s="1"/>
  <c r="D243" i="9"/>
  <c r="P270" i="9"/>
  <c r="Q270" i="9" s="1"/>
  <c r="T270" i="9" s="1"/>
  <c r="N270" i="9"/>
  <c r="R270" i="9" s="1"/>
  <c r="D270" i="9"/>
  <c r="P297" i="9"/>
  <c r="Q297" i="9" s="1"/>
  <c r="T297" i="9" s="1"/>
  <c r="N297" i="9"/>
  <c r="R297" i="9" s="1"/>
  <c r="D297" i="9"/>
  <c r="D303" i="9"/>
  <c r="D74" i="10"/>
  <c r="P84" i="10"/>
  <c r="Q84" i="10" s="1"/>
  <c r="T84" i="10" s="1"/>
  <c r="N84" i="10"/>
  <c r="R84" i="10" s="1"/>
  <c r="N86" i="10"/>
  <c r="R86" i="10" s="1"/>
  <c r="P179" i="10"/>
  <c r="Q179" i="10" s="1"/>
  <c r="T179" i="10" s="1"/>
  <c r="N179" i="10"/>
  <c r="R179" i="10" s="1"/>
  <c r="D179" i="10"/>
  <c r="P260" i="10"/>
  <c r="Q260" i="10" s="1"/>
  <c r="T260" i="10" s="1"/>
  <c r="N260" i="10"/>
  <c r="R260" i="10" s="1"/>
  <c r="D260" i="10"/>
  <c r="P266" i="10"/>
  <c r="Q266" i="10" s="1"/>
  <c r="T266" i="10" s="1"/>
  <c r="N266" i="10"/>
  <c r="R266" i="10" s="1"/>
  <c r="N268" i="10"/>
  <c r="R268" i="10" s="1"/>
  <c r="D289" i="10"/>
  <c r="N177" i="11"/>
  <c r="R177" i="11" s="1"/>
  <c r="P204" i="11"/>
  <c r="Q204" i="11" s="1"/>
  <c r="T204" i="11" s="1"/>
  <c r="D204" i="11"/>
  <c r="P225" i="11"/>
  <c r="Q225" i="11" s="1"/>
  <c r="T225" i="11" s="1"/>
  <c r="N225" i="11"/>
  <c r="R225" i="11" s="1"/>
  <c r="D225" i="11"/>
  <c r="P233" i="11"/>
  <c r="Q233" i="11" s="1"/>
  <c r="T233" i="11" s="1"/>
  <c r="N233" i="11"/>
  <c r="R233" i="11" s="1"/>
  <c r="D243" i="11"/>
  <c r="P270" i="11"/>
  <c r="Q270" i="11" s="1"/>
  <c r="T270" i="11" s="1"/>
  <c r="N270" i="11"/>
  <c r="R270" i="11" s="1"/>
  <c r="D270" i="11"/>
  <c r="P82" i="12"/>
  <c r="Q82" i="12" s="1"/>
  <c r="T82" i="12" s="1"/>
  <c r="N82" i="12"/>
  <c r="R82" i="12" s="1"/>
  <c r="D82" i="12"/>
  <c r="P101" i="12"/>
  <c r="Q101" i="12" s="1"/>
  <c r="T101" i="12" s="1"/>
  <c r="N101" i="12"/>
  <c r="R101" i="12" s="1"/>
  <c r="P287" i="12"/>
  <c r="Q287" i="12" s="1"/>
  <c r="T287" i="12" s="1"/>
  <c r="N287" i="12"/>
  <c r="R287" i="12" s="1"/>
  <c r="D287" i="12"/>
  <c r="D295" i="12"/>
  <c r="D22" i="13"/>
  <c r="D9" i="14"/>
  <c r="P9" i="14"/>
  <c r="Q9" i="14" s="1"/>
  <c r="T9" i="14" s="1"/>
  <c r="D135" i="14"/>
  <c r="N135" i="14"/>
  <c r="R135" i="14" s="1"/>
  <c r="P135" i="14"/>
  <c r="Q135" i="14" s="1"/>
  <c r="T135" i="14" s="1"/>
  <c r="D208" i="15"/>
  <c r="P208" i="15"/>
  <c r="Q208" i="15" s="1"/>
  <c r="T208" i="15" s="1"/>
  <c r="N102" i="16"/>
  <c r="R102" i="16" s="1"/>
  <c r="D102" i="16"/>
  <c r="P102" i="16"/>
  <c r="Q102" i="16" s="1"/>
  <c r="T102" i="16" s="1"/>
  <c r="P261" i="16"/>
  <c r="Q261" i="16" s="1"/>
  <c r="T261" i="16" s="1"/>
  <c r="N261" i="16"/>
  <c r="R261" i="16" s="1"/>
  <c r="P46" i="17"/>
  <c r="Q46" i="17" s="1"/>
  <c r="T46" i="17" s="1"/>
  <c r="D46" i="17"/>
  <c r="N46" i="17"/>
  <c r="R46" i="17" s="1"/>
  <c r="P574" i="2"/>
  <c r="B79" i="3"/>
  <c r="P57" i="7"/>
  <c r="Q57" i="7" s="1"/>
  <c r="T57" i="7" s="1"/>
  <c r="N57" i="7"/>
  <c r="R57" i="7" s="1"/>
  <c r="D57" i="7"/>
  <c r="P84" i="7"/>
  <c r="Q84" i="7" s="1"/>
  <c r="T84" i="7" s="1"/>
  <c r="N84" i="7"/>
  <c r="R84" i="7" s="1"/>
  <c r="D84" i="7"/>
  <c r="P165" i="7"/>
  <c r="Q165" i="7" s="1"/>
  <c r="T165" i="7" s="1"/>
  <c r="N165" i="7"/>
  <c r="R165" i="7" s="1"/>
  <c r="D165" i="7"/>
  <c r="P305" i="7"/>
  <c r="Q305" i="7" s="1"/>
  <c r="T305" i="7" s="1"/>
  <c r="N305" i="7"/>
  <c r="R305" i="7" s="1"/>
  <c r="D305" i="7"/>
  <c r="P173" i="8"/>
  <c r="Q173" i="8" s="1"/>
  <c r="T173" i="8" s="1"/>
  <c r="N173" i="8"/>
  <c r="R173" i="8" s="1"/>
  <c r="D173" i="8"/>
  <c r="P200" i="8"/>
  <c r="Q200" i="8" s="1"/>
  <c r="T200" i="8" s="1"/>
  <c r="N200" i="8"/>
  <c r="R200" i="8" s="1"/>
  <c r="D200" i="8"/>
  <c r="P41" i="9"/>
  <c r="Q41" i="9" s="1"/>
  <c r="T41" i="9" s="1"/>
  <c r="N41" i="9"/>
  <c r="R41" i="9" s="1"/>
  <c r="D41" i="9"/>
  <c r="P111" i="9"/>
  <c r="Q111" i="9" s="1"/>
  <c r="T111" i="9" s="1"/>
  <c r="N111" i="9"/>
  <c r="R111" i="9" s="1"/>
  <c r="D111" i="9"/>
  <c r="P235" i="9"/>
  <c r="Q235" i="9" s="1"/>
  <c r="T235" i="9" s="1"/>
  <c r="N235" i="9"/>
  <c r="R235" i="9" s="1"/>
  <c r="D235" i="9"/>
  <c r="P70" i="10"/>
  <c r="Q70" i="10" s="1"/>
  <c r="T70" i="10" s="1"/>
  <c r="N70" i="10"/>
  <c r="R70" i="10" s="1"/>
  <c r="D70" i="10"/>
  <c r="P274" i="11"/>
  <c r="Q274" i="11" s="1"/>
  <c r="T274" i="11" s="1"/>
  <c r="D274" i="11"/>
  <c r="P132" i="7"/>
  <c r="Q132" i="7" s="1"/>
  <c r="T132" i="7" s="1"/>
  <c r="N132" i="7"/>
  <c r="R132" i="7" s="1"/>
  <c r="D132" i="7"/>
  <c r="P175" i="7"/>
  <c r="Q175" i="7" s="1"/>
  <c r="T175" i="7" s="1"/>
  <c r="N175" i="7"/>
  <c r="R175" i="7" s="1"/>
  <c r="D175" i="7"/>
  <c r="P229" i="7"/>
  <c r="Q229" i="7" s="1"/>
  <c r="T229" i="7" s="1"/>
  <c r="N229" i="7"/>
  <c r="R229" i="7" s="1"/>
  <c r="D229" i="7"/>
  <c r="P272" i="7"/>
  <c r="Q272" i="7" s="1"/>
  <c r="T272" i="7" s="1"/>
  <c r="N272" i="7"/>
  <c r="R272" i="7" s="1"/>
  <c r="D272" i="7"/>
  <c r="P70" i="8"/>
  <c r="Q70" i="8" s="1"/>
  <c r="T70" i="8" s="1"/>
  <c r="N70" i="8"/>
  <c r="R70" i="8" s="1"/>
  <c r="D70" i="8"/>
  <c r="P167" i="8"/>
  <c r="Q167" i="8" s="1"/>
  <c r="T167" i="8" s="1"/>
  <c r="N167" i="8"/>
  <c r="R167" i="8" s="1"/>
  <c r="D167" i="8"/>
  <c r="P237" i="8"/>
  <c r="Q237" i="8" s="1"/>
  <c r="T237" i="8" s="1"/>
  <c r="N237" i="8"/>
  <c r="R237" i="8" s="1"/>
  <c r="D237" i="8"/>
  <c r="P24" i="9"/>
  <c r="Q24" i="9" s="1"/>
  <c r="T24" i="9" s="1"/>
  <c r="N24" i="9"/>
  <c r="R24" i="9" s="1"/>
  <c r="D24" i="9"/>
  <c r="P51" i="9"/>
  <c r="Q51" i="9" s="1"/>
  <c r="T51" i="9" s="1"/>
  <c r="N51" i="9"/>
  <c r="R51" i="9" s="1"/>
  <c r="D51" i="9"/>
  <c r="P229" i="9"/>
  <c r="Q229" i="9" s="1"/>
  <c r="T229" i="9" s="1"/>
  <c r="N229" i="9"/>
  <c r="R229" i="9" s="1"/>
  <c r="D229" i="9"/>
  <c r="P233" i="10"/>
  <c r="Q233" i="10" s="1"/>
  <c r="T233" i="10" s="1"/>
  <c r="N233" i="10"/>
  <c r="R233" i="10" s="1"/>
  <c r="D233" i="10"/>
  <c r="P12" i="12"/>
  <c r="Q12" i="12" s="1"/>
  <c r="T12" i="12" s="1"/>
  <c r="N12" i="12"/>
  <c r="R12" i="12" s="1"/>
  <c r="D12" i="12"/>
  <c r="P20" i="12"/>
  <c r="Q20" i="12" s="1"/>
  <c r="T20" i="12" s="1"/>
  <c r="N20" i="12"/>
  <c r="R20" i="12" s="1"/>
  <c r="P179" i="12"/>
  <c r="Q179" i="12" s="1"/>
  <c r="T179" i="12" s="1"/>
  <c r="N179" i="12"/>
  <c r="R179" i="12" s="1"/>
  <c r="D179" i="12"/>
  <c r="D198" i="12"/>
  <c r="P107" i="13"/>
  <c r="Q107" i="13" s="1"/>
  <c r="T107" i="13" s="1"/>
  <c r="D107" i="13"/>
  <c r="G202" i="44"/>
  <c r="H202" i="44" s="1"/>
  <c r="I202" i="44" s="1"/>
  <c r="F202" i="44"/>
  <c r="P72" i="7"/>
  <c r="Q72" i="7" s="1"/>
  <c r="T72" i="7" s="1"/>
  <c r="N72" i="7"/>
  <c r="R72" i="7" s="1"/>
  <c r="D72" i="7"/>
  <c r="P196" i="7"/>
  <c r="Q196" i="7" s="1"/>
  <c r="T196" i="7" s="1"/>
  <c r="N196" i="7"/>
  <c r="R196" i="7" s="1"/>
  <c r="D196" i="7"/>
  <c r="P266" i="7"/>
  <c r="Q266" i="7" s="1"/>
  <c r="T266" i="7" s="1"/>
  <c r="N266" i="7"/>
  <c r="R266" i="7" s="1"/>
  <c r="D266" i="7"/>
  <c r="P10" i="8"/>
  <c r="Q10" i="8" s="1"/>
  <c r="T10" i="8" s="1"/>
  <c r="N10" i="8"/>
  <c r="R10" i="8" s="1"/>
  <c r="D10" i="8"/>
  <c r="P26" i="8"/>
  <c r="Q26" i="8" s="1"/>
  <c r="T26" i="8" s="1"/>
  <c r="N26" i="8"/>
  <c r="R26" i="8" s="1"/>
  <c r="D26" i="8"/>
  <c r="P107" i="8"/>
  <c r="Q107" i="8" s="1"/>
  <c r="T107" i="8" s="1"/>
  <c r="N107" i="8"/>
  <c r="R107" i="8" s="1"/>
  <c r="D107" i="8"/>
  <c r="P177" i="8"/>
  <c r="Q177" i="8" s="1"/>
  <c r="T177" i="8" s="1"/>
  <c r="N177" i="8"/>
  <c r="R177" i="8" s="1"/>
  <c r="D177" i="8"/>
  <c r="P258" i="8"/>
  <c r="Q258" i="8" s="1"/>
  <c r="T258" i="8" s="1"/>
  <c r="N258" i="8"/>
  <c r="R258" i="8" s="1"/>
  <c r="D258" i="8"/>
  <c r="P18" i="9"/>
  <c r="Q18" i="9" s="1"/>
  <c r="T18" i="9" s="1"/>
  <c r="N18" i="9"/>
  <c r="R18" i="9" s="1"/>
  <c r="D18" i="9"/>
  <c r="P72" i="9"/>
  <c r="Q72" i="9" s="1"/>
  <c r="T72" i="9" s="1"/>
  <c r="N72" i="9"/>
  <c r="R72" i="9" s="1"/>
  <c r="D72" i="9"/>
  <c r="P88" i="9"/>
  <c r="Q88" i="9" s="1"/>
  <c r="T88" i="9" s="1"/>
  <c r="N88" i="9"/>
  <c r="R88" i="9" s="1"/>
  <c r="D88" i="9"/>
  <c r="P115" i="9"/>
  <c r="Q115" i="9" s="1"/>
  <c r="T115" i="9" s="1"/>
  <c r="N115" i="9"/>
  <c r="R115" i="9" s="1"/>
  <c r="D115" i="9"/>
  <c r="P142" i="9"/>
  <c r="Q142" i="9" s="1"/>
  <c r="T142" i="9" s="1"/>
  <c r="N142" i="9"/>
  <c r="R142" i="9" s="1"/>
  <c r="D142" i="9"/>
  <c r="P196" i="9"/>
  <c r="Q196" i="9" s="1"/>
  <c r="T196" i="9" s="1"/>
  <c r="N196" i="9"/>
  <c r="R196" i="9" s="1"/>
  <c r="D196" i="9"/>
  <c r="P212" i="9"/>
  <c r="Q212" i="9" s="1"/>
  <c r="T212" i="9" s="1"/>
  <c r="N212" i="9"/>
  <c r="R212" i="9" s="1"/>
  <c r="D212" i="9"/>
  <c r="N16" i="10"/>
  <c r="R16" i="10" s="1"/>
  <c r="P39" i="10"/>
  <c r="Q39" i="10" s="1"/>
  <c r="T39" i="10" s="1"/>
  <c r="N39" i="10"/>
  <c r="R39" i="10" s="1"/>
  <c r="D39" i="10"/>
  <c r="P198" i="10"/>
  <c r="Q198" i="10" s="1"/>
  <c r="T198" i="10" s="1"/>
  <c r="N198" i="10"/>
  <c r="R198" i="10" s="1"/>
  <c r="P208" i="10"/>
  <c r="Q208" i="10" s="1"/>
  <c r="T208" i="10" s="1"/>
  <c r="N208" i="10"/>
  <c r="R208" i="10" s="1"/>
  <c r="D208" i="10"/>
  <c r="P10" i="11"/>
  <c r="Q10" i="11" s="1"/>
  <c r="T10" i="11" s="1"/>
  <c r="D10" i="11"/>
  <c r="N10" i="11"/>
  <c r="R10" i="11" s="1"/>
  <c r="P198" i="11"/>
  <c r="Q198" i="11" s="1"/>
  <c r="T198" i="11" s="1"/>
  <c r="N198" i="11"/>
  <c r="R198" i="11" s="1"/>
  <c r="D198" i="11"/>
  <c r="P206" i="11"/>
  <c r="Q206" i="11" s="1"/>
  <c r="T206" i="11" s="1"/>
  <c r="N206" i="11"/>
  <c r="R206" i="11" s="1"/>
  <c r="D20" i="12"/>
  <c r="P169" i="12"/>
  <c r="Q169" i="12" s="1"/>
  <c r="T169" i="12" s="1"/>
  <c r="D169" i="12"/>
  <c r="P206" i="12"/>
  <c r="Q206" i="12" s="1"/>
  <c r="T206" i="12" s="1"/>
  <c r="N206" i="12"/>
  <c r="R206" i="12" s="1"/>
  <c r="D206" i="12"/>
  <c r="N107" i="13"/>
  <c r="R107" i="13" s="1"/>
  <c r="P134" i="13"/>
  <c r="Q134" i="13" s="1"/>
  <c r="T134" i="13" s="1"/>
  <c r="D134" i="13"/>
  <c r="N134" i="13"/>
  <c r="R134" i="13" s="1"/>
  <c r="F194" i="44"/>
  <c r="D194" i="44"/>
  <c r="G194" i="44"/>
  <c r="H194" i="44" s="1"/>
  <c r="I194" i="44" s="1"/>
  <c r="D202" i="44"/>
  <c r="G94" i="47"/>
  <c r="H94" i="47" s="1"/>
  <c r="I94" i="47" s="1"/>
  <c r="F94" i="47"/>
  <c r="D94" i="47"/>
  <c r="D218" i="48"/>
  <c r="G218" i="48"/>
  <c r="H218" i="48" s="1"/>
  <c r="I218" i="48" s="1"/>
  <c r="F218" i="48"/>
  <c r="P12" i="7"/>
  <c r="Q12" i="7" s="1"/>
  <c r="T12" i="7" s="1"/>
  <c r="N12" i="7"/>
  <c r="R12" i="7" s="1"/>
  <c r="D12" i="7"/>
  <c r="P55" i="7"/>
  <c r="Q55" i="7" s="1"/>
  <c r="T55" i="7" s="1"/>
  <c r="N55" i="7"/>
  <c r="R55" i="7" s="1"/>
  <c r="D55" i="7"/>
  <c r="P109" i="7"/>
  <c r="Q109" i="7" s="1"/>
  <c r="T109" i="7" s="1"/>
  <c r="N109" i="7"/>
  <c r="R109" i="7" s="1"/>
  <c r="D109" i="7"/>
  <c r="P163" i="7"/>
  <c r="Q163" i="7" s="1"/>
  <c r="T163" i="7" s="1"/>
  <c r="N163" i="7"/>
  <c r="R163" i="7" s="1"/>
  <c r="D163" i="7"/>
  <c r="P233" i="7"/>
  <c r="Q233" i="7" s="1"/>
  <c r="T233" i="7" s="1"/>
  <c r="N233" i="7"/>
  <c r="R233" i="7" s="1"/>
  <c r="D233" i="7"/>
  <c r="P260" i="7"/>
  <c r="Q260" i="7" s="1"/>
  <c r="T260" i="7" s="1"/>
  <c r="N260" i="7"/>
  <c r="R260" i="7" s="1"/>
  <c r="D260" i="7"/>
  <c r="P287" i="7"/>
  <c r="Q287" i="7" s="1"/>
  <c r="T287" i="7" s="1"/>
  <c r="N287" i="7"/>
  <c r="R287" i="7" s="1"/>
  <c r="D287" i="7"/>
  <c r="P20" i="8"/>
  <c r="Q20" i="8" s="1"/>
  <c r="T20" i="8" s="1"/>
  <c r="N20" i="8"/>
  <c r="R20" i="8" s="1"/>
  <c r="D20" i="8"/>
  <c r="P101" i="8"/>
  <c r="Q101" i="8" s="1"/>
  <c r="T101" i="8" s="1"/>
  <c r="N101" i="8"/>
  <c r="R101" i="8" s="1"/>
  <c r="D101" i="8"/>
  <c r="P144" i="8"/>
  <c r="Q144" i="8" s="1"/>
  <c r="T144" i="8" s="1"/>
  <c r="N144" i="8"/>
  <c r="R144" i="8" s="1"/>
  <c r="D144" i="8"/>
  <c r="P171" i="8"/>
  <c r="Q171" i="8" s="1"/>
  <c r="T171" i="8" s="1"/>
  <c r="N171" i="8"/>
  <c r="R171" i="8" s="1"/>
  <c r="D171" i="8"/>
  <c r="P241" i="8"/>
  <c r="Q241" i="8" s="1"/>
  <c r="T241" i="8" s="1"/>
  <c r="N241" i="8"/>
  <c r="R241" i="8" s="1"/>
  <c r="D241" i="8"/>
  <c r="P12" i="9"/>
  <c r="Q12" i="9" s="1"/>
  <c r="T12" i="9" s="1"/>
  <c r="N12" i="9"/>
  <c r="R12" i="9" s="1"/>
  <c r="D12" i="9"/>
  <c r="P39" i="9"/>
  <c r="Q39" i="9" s="1"/>
  <c r="T39" i="9" s="1"/>
  <c r="N39" i="9"/>
  <c r="R39" i="9" s="1"/>
  <c r="D39" i="9"/>
  <c r="P82" i="9"/>
  <c r="Q82" i="9" s="1"/>
  <c r="T82" i="9" s="1"/>
  <c r="N82" i="9"/>
  <c r="R82" i="9" s="1"/>
  <c r="D82" i="9"/>
  <c r="P109" i="9"/>
  <c r="Q109" i="9" s="1"/>
  <c r="T109" i="9" s="1"/>
  <c r="N109" i="9"/>
  <c r="R109" i="9" s="1"/>
  <c r="D109" i="9"/>
  <c r="P179" i="9"/>
  <c r="Q179" i="9" s="1"/>
  <c r="T179" i="9" s="1"/>
  <c r="N179" i="9"/>
  <c r="R179" i="9" s="1"/>
  <c r="D179" i="9"/>
  <c r="P206" i="9"/>
  <c r="Q206" i="9" s="1"/>
  <c r="T206" i="9" s="1"/>
  <c r="N206" i="9"/>
  <c r="R206" i="9" s="1"/>
  <c r="D206" i="9"/>
  <c r="P287" i="9"/>
  <c r="Q287" i="9" s="1"/>
  <c r="T287" i="9" s="1"/>
  <c r="N287" i="9"/>
  <c r="R287" i="9" s="1"/>
  <c r="D287" i="9"/>
  <c r="P14" i="10"/>
  <c r="Q14" i="10" s="1"/>
  <c r="T14" i="10" s="1"/>
  <c r="N14" i="10"/>
  <c r="R14" i="10" s="1"/>
  <c r="D14" i="10"/>
  <c r="P117" i="10"/>
  <c r="Q117" i="10" s="1"/>
  <c r="T117" i="10" s="1"/>
  <c r="N117" i="10"/>
  <c r="R117" i="10" s="1"/>
  <c r="D117" i="10"/>
  <c r="N291" i="10"/>
  <c r="R291" i="10" s="1"/>
  <c r="D206" i="11"/>
  <c r="P196" i="12"/>
  <c r="Q196" i="12" s="1"/>
  <c r="T196" i="12" s="1"/>
  <c r="D196" i="12"/>
  <c r="N196" i="12"/>
  <c r="R196" i="12" s="1"/>
  <c r="B56" i="3"/>
  <c r="P553" i="2"/>
  <c r="B118" i="3"/>
  <c r="P609" i="2"/>
  <c r="B167" i="3"/>
  <c r="P654" i="2"/>
  <c r="P16" i="7"/>
  <c r="Q16" i="7" s="1"/>
  <c r="T16" i="7" s="1"/>
  <c r="N16" i="7"/>
  <c r="R16" i="7" s="1"/>
  <c r="D16" i="7"/>
  <c r="P43" i="7"/>
  <c r="Q43" i="7" s="1"/>
  <c r="T43" i="7" s="1"/>
  <c r="N43" i="7"/>
  <c r="R43" i="7" s="1"/>
  <c r="D43" i="7"/>
  <c r="P70" i="7"/>
  <c r="Q70" i="7" s="1"/>
  <c r="T70" i="7" s="1"/>
  <c r="N70" i="7"/>
  <c r="R70" i="7" s="1"/>
  <c r="D70" i="7"/>
  <c r="P86" i="7"/>
  <c r="Q86" i="7" s="1"/>
  <c r="T86" i="7" s="1"/>
  <c r="N86" i="7"/>
  <c r="R86" i="7" s="1"/>
  <c r="D86" i="7"/>
  <c r="P113" i="7"/>
  <c r="Q113" i="7" s="1"/>
  <c r="T113" i="7" s="1"/>
  <c r="N113" i="7"/>
  <c r="R113" i="7" s="1"/>
  <c r="D113" i="7"/>
  <c r="P140" i="7"/>
  <c r="Q140" i="7" s="1"/>
  <c r="T140" i="7" s="1"/>
  <c r="N140" i="7"/>
  <c r="R140" i="7" s="1"/>
  <c r="D140" i="7"/>
  <c r="P167" i="7"/>
  <c r="Q167" i="7" s="1"/>
  <c r="T167" i="7" s="1"/>
  <c r="N167" i="7"/>
  <c r="R167" i="7" s="1"/>
  <c r="D167" i="7"/>
  <c r="P194" i="7"/>
  <c r="Q194" i="7" s="1"/>
  <c r="T194" i="7" s="1"/>
  <c r="N194" i="7"/>
  <c r="R194" i="7" s="1"/>
  <c r="D194" i="7"/>
  <c r="P210" i="7"/>
  <c r="Q210" i="7" s="1"/>
  <c r="T210" i="7" s="1"/>
  <c r="N210" i="7"/>
  <c r="R210" i="7" s="1"/>
  <c r="D210" i="7"/>
  <c r="P237" i="7"/>
  <c r="Q237" i="7" s="1"/>
  <c r="T237" i="7" s="1"/>
  <c r="N237" i="7"/>
  <c r="R237" i="7" s="1"/>
  <c r="D237" i="7"/>
  <c r="P264" i="7"/>
  <c r="Q264" i="7" s="1"/>
  <c r="T264" i="7" s="1"/>
  <c r="N264" i="7"/>
  <c r="R264" i="7" s="1"/>
  <c r="D264" i="7"/>
  <c r="P291" i="7"/>
  <c r="Q291" i="7" s="1"/>
  <c r="T291" i="7" s="1"/>
  <c r="N291" i="7"/>
  <c r="R291" i="7" s="1"/>
  <c r="D291" i="7"/>
  <c r="P8" i="8"/>
  <c r="Q8" i="8" s="1"/>
  <c r="T8" i="8" s="1"/>
  <c r="N8" i="8"/>
  <c r="R8" i="8" s="1"/>
  <c r="D8" i="8"/>
  <c r="P24" i="8"/>
  <c r="Q24" i="8" s="1"/>
  <c r="T24" i="8" s="1"/>
  <c r="N24" i="8"/>
  <c r="R24" i="8" s="1"/>
  <c r="D24" i="8"/>
  <c r="P51" i="8"/>
  <c r="Q51" i="8" s="1"/>
  <c r="T51" i="8" s="1"/>
  <c r="N51" i="8"/>
  <c r="R51" i="8" s="1"/>
  <c r="D51" i="8"/>
  <c r="P78" i="8"/>
  <c r="Q78" i="8" s="1"/>
  <c r="T78" i="8" s="1"/>
  <c r="N78" i="8"/>
  <c r="R78" i="8" s="1"/>
  <c r="D78" i="8"/>
  <c r="P105" i="8"/>
  <c r="Q105" i="8" s="1"/>
  <c r="T105" i="8" s="1"/>
  <c r="N105" i="8"/>
  <c r="R105" i="8" s="1"/>
  <c r="D105" i="8"/>
  <c r="P132" i="8"/>
  <c r="Q132" i="8" s="1"/>
  <c r="T132" i="8" s="1"/>
  <c r="N132" i="8"/>
  <c r="R132" i="8" s="1"/>
  <c r="D132" i="8"/>
  <c r="P148" i="8"/>
  <c r="Q148" i="8" s="1"/>
  <c r="T148" i="8" s="1"/>
  <c r="N148" i="8"/>
  <c r="R148" i="8" s="1"/>
  <c r="D148" i="8"/>
  <c r="P175" i="8"/>
  <c r="Q175" i="8" s="1"/>
  <c r="T175" i="8" s="1"/>
  <c r="N175" i="8"/>
  <c r="R175" i="8" s="1"/>
  <c r="D175" i="8"/>
  <c r="P202" i="8"/>
  <c r="Q202" i="8" s="1"/>
  <c r="T202" i="8" s="1"/>
  <c r="N202" i="8"/>
  <c r="R202" i="8" s="1"/>
  <c r="D202" i="8"/>
  <c r="P229" i="8"/>
  <c r="Q229" i="8" s="1"/>
  <c r="T229" i="8" s="1"/>
  <c r="N229" i="8"/>
  <c r="R229" i="8" s="1"/>
  <c r="D229" i="8"/>
  <c r="P256" i="8"/>
  <c r="Q256" i="8" s="1"/>
  <c r="T256" i="8" s="1"/>
  <c r="N256" i="8"/>
  <c r="R256" i="8" s="1"/>
  <c r="D256" i="8"/>
  <c r="P272" i="8"/>
  <c r="Q272" i="8" s="1"/>
  <c r="T272" i="8" s="1"/>
  <c r="N272" i="8"/>
  <c r="R272" i="8" s="1"/>
  <c r="D272" i="8"/>
  <c r="P299" i="8"/>
  <c r="Q299" i="8" s="1"/>
  <c r="T299" i="8" s="1"/>
  <c r="N299" i="8"/>
  <c r="R299" i="8" s="1"/>
  <c r="D299" i="8"/>
  <c r="P16" i="9"/>
  <c r="Q16" i="9" s="1"/>
  <c r="T16" i="9" s="1"/>
  <c r="N16" i="9"/>
  <c r="R16" i="9" s="1"/>
  <c r="D16" i="9"/>
  <c r="P43" i="9"/>
  <c r="Q43" i="9" s="1"/>
  <c r="T43" i="9" s="1"/>
  <c r="N43" i="9"/>
  <c r="R43" i="9" s="1"/>
  <c r="D43" i="9"/>
  <c r="P70" i="9"/>
  <c r="Q70" i="9" s="1"/>
  <c r="T70" i="9" s="1"/>
  <c r="N70" i="9"/>
  <c r="R70" i="9" s="1"/>
  <c r="D70" i="9"/>
  <c r="P86" i="9"/>
  <c r="Q86" i="9" s="1"/>
  <c r="T86" i="9" s="1"/>
  <c r="N86" i="9"/>
  <c r="R86" i="9" s="1"/>
  <c r="D86" i="9"/>
  <c r="P113" i="9"/>
  <c r="Q113" i="9" s="1"/>
  <c r="T113" i="9" s="1"/>
  <c r="N113" i="9"/>
  <c r="R113" i="9" s="1"/>
  <c r="D113" i="9"/>
  <c r="P140" i="9"/>
  <c r="Q140" i="9" s="1"/>
  <c r="T140" i="9" s="1"/>
  <c r="N140" i="9"/>
  <c r="R140" i="9" s="1"/>
  <c r="D140" i="9"/>
  <c r="P167" i="9"/>
  <c r="Q167" i="9" s="1"/>
  <c r="T167" i="9" s="1"/>
  <c r="N167" i="9"/>
  <c r="R167" i="9" s="1"/>
  <c r="D167" i="9"/>
  <c r="P194" i="9"/>
  <c r="Q194" i="9" s="1"/>
  <c r="T194" i="9" s="1"/>
  <c r="N194" i="9"/>
  <c r="R194" i="9" s="1"/>
  <c r="D194" i="9"/>
  <c r="P210" i="9"/>
  <c r="Q210" i="9" s="1"/>
  <c r="T210" i="9" s="1"/>
  <c r="N210" i="9"/>
  <c r="R210" i="9" s="1"/>
  <c r="D210" i="9"/>
  <c r="P237" i="9"/>
  <c r="Q237" i="9" s="1"/>
  <c r="T237" i="9" s="1"/>
  <c r="N237" i="9"/>
  <c r="R237" i="9" s="1"/>
  <c r="D237" i="9"/>
  <c r="P264" i="9"/>
  <c r="Q264" i="9" s="1"/>
  <c r="T264" i="9" s="1"/>
  <c r="N264" i="9"/>
  <c r="R264" i="9" s="1"/>
  <c r="D264" i="9"/>
  <c r="P291" i="9"/>
  <c r="Q291" i="9" s="1"/>
  <c r="T291" i="9" s="1"/>
  <c r="N291" i="9"/>
  <c r="R291" i="9" s="1"/>
  <c r="D291" i="9"/>
  <c r="P55" i="10"/>
  <c r="Q55" i="10" s="1"/>
  <c r="T55" i="10" s="1"/>
  <c r="N55" i="10"/>
  <c r="R55" i="10" s="1"/>
  <c r="D55" i="10"/>
  <c r="P72" i="10"/>
  <c r="Q72" i="10" s="1"/>
  <c r="T72" i="10" s="1"/>
  <c r="N72" i="10"/>
  <c r="R72" i="10" s="1"/>
  <c r="N74" i="10"/>
  <c r="R74" i="10" s="1"/>
  <c r="D84" i="10"/>
  <c r="P196" i="10"/>
  <c r="Q196" i="10" s="1"/>
  <c r="T196" i="10" s="1"/>
  <c r="N196" i="10"/>
  <c r="R196" i="10" s="1"/>
  <c r="D196" i="10"/>
  <c r="D266" i="10"/>
  <c r="P117" i="11"/>
  <c r="Q117" i="11" s="1"/>
  <c r="T117" i="11" s="1"/>
  <c r="N117" i="11"/>
  <c r="R117" i="11" s="1"/>
  <c r="D117" i="11"/>
  <c r="P136" i="11"/>
  <c r="Q136" i="11" s="1"/>
  <c r="T136" i="11" s="1"/>
  <c r="N136" i="11"/>
  <c r="R136" i="11" s="1"/>
  <c r="P146" i="11"/>
  <c r="Q146" i="11" s="1"/>
  <c r="T146" i="11" s="1"/>
  <c r="N146" i="11"/>
  <c r="R146" i="11" s="1"/>
  <c r="N204" i="11"/>
  <c r="R204" i="11" s="1"/>
  <c r="D233" i="11"/>
  <c r="P72" i="12"/>
  <c r="Q72" i="12" s="1"/>
  <c r="T72" i="12" s="1"/>
  <c r="D72" i="12"/>
  <c r="D101" i="12"/>
  <c r="P138" i="12"/>
  <c r="Q138" i="12" s="1"/>
  <c r="T138" i="12" s="1"/>
  <c r="N138" i="12"/>
  <c r="R138" i="12" s="1"/>
  <c r="P266" i="12"/>
  <c r="Q266" i="12" s="1"/>
  <c r="T266" i="12" s="1"/>
  <c r="D266" i="12"/>
  <c r="P303" i="12"/>
  <c r="Q303" i="12" s="1"/>
  <c r="T303" i="12" s="1"/>
  <c r="N303" i="12"/>
  <c r="R303" i="12" s="1"/>
  <c r="D303" i="12"/>
  <c r="P12" i="13"/>
  <c r="Q12" i="13" s="1"/>
  <c r="T12" i="13" s="1"/>
  <c r="N12" i="13"/>
  <c r="R12" i="13" s="1"/>
  <c r="D12" i="13"/>
  <c r="P242" i="13"/>
  <c r="Q242" i="13" s="1"/>
  <c r="T242" i="13" s="1"/>
  <c r="N242" i="13"/>
  <c r="R242" i="13" s="1"/>
  <c r="D242" i="13"/>
  <c r="D200" i="15"/>
  <c r="P200" i="15"/>
  <c r="Q200" i="15" s="1"/>
  <c r="T200" i="15" s="1"/>
  <c r="N200" i="15"/>
  <c r="R200" i="15" s="1"/>
  <c r="N208" i="15"/>
  <c r="R208" i="15" s="1"/>
  <c r="D261" i="16"/>
  <c r="P7" i="17"/>
  <c r="Q7" i="17" s="1"/>
  <c r="T7" i="17" s="1"/>
  <c r="D7" i="17"/>
  <c r="N7" i="17"/>
  <c r="R7" i="17" s="1"/>
  <c r="B109" i="3"/>
  <c r="P601" i="2"/>
  <c r="N88" i="6"/>
  <c r="R88" i="6" s="1"/>
  <c r="P88" i="6"/>
  <c r="Q88" i="6" s="1"/>
  <c r="P14" i="7"/>
  <c r="Q14" i="7" s="1"/>
  <c r="T14" i="7" s="1"/>
  <c r="N14" i="7"/>
  <c r="R14" i="7" s="1"/>
  <c r="D14" i="7"/>
  <c r="P41" i="7"/>
  <c r="Q41" i="7" s="1"/>
  <c r="T41" i="7" s="1"/>
  <c r="N41" i="7"/>
  <c r="R41" i="7" s="1"/>
  <c r="D41" i="7"/>
  <c r="P138" i="7"/>
  <c r="Q138" i="7" s="1"/>
  <c r="T138" i="7" s="1"/>
  <c r="N138" i="7"/>
  <c r="R138" i="7" s="1"/>
  <c r="D138" i="7"/>
  <c r="P262" i="7"/>
  <c r="Q262" i="7" s="1"/>
  <c r="T262" i="7" s="1"/>
  <c r="N262" i="7"/>
  <c r="R262" i="7" s="1"/>
  <c r="D262" i="7"/>
  <c r="P49" i="8"/>
  <c r="Q49" i="8" s="1"/>
  <c r="T49" i="8" s="1"/>
  <c r="N49" i="8"/>
  <c r="R49" i="8" s="1"/>
  <c r="D49" i="8"/>
  <c r="P103" i="8"/>
  <c r="Q103" i="8" s="1"/>
  <c r="T103" i="8" s="1"/>
  <c r="N103" i="8"/>
  <c r="R103" i="8" s="1"/>
  <c r="D103" i="8"/>
  <c r="P270" i="8"/>
  <c r="Q270" i="8" s="1"/>
  <c r="T270" i="8" s="1"/>
  <c r="N270" i="8"/>
  <c r="R270" i="8" s="1"/>
  <c r="D270" i="8"/>
  <c r="P297" i="8"/>
  <c r="Q297" i="8" s="1"/>
  <c r="T297" i="8" s="1"/>
  <c r="N297" i="8"/>
  <c r="R297" i="8" s="1"/>
  <c r="D297" i="8"/>
  <c r="P165" i="9"/>
  <c r="Q165" i="9" s="1"/>
  <c r="T165" i="9" s="1"/>
  <c r="N165" i="9"/>
  <c r="R165" i="9" s="1"/>
  <c r="D165" i="9"/>
  <c r="P140" i="10"/>
  <c r="Q140" i="10" s="1"/>
  <c r="T140" i="10" s="1"/>
  <c r="N140" i="10"/>
  <c r="R140" i="10" s="1"/>
  <c r="P144" i="11"/>
  <c r="Q144" i="11" s="1"/>
  <c r="T144" i="11" s="1"/>
  <c r="N144" i="11"/>
  <c r="R144" i="11" s="1"/>
  <c r="D144" i="11"/>
  <c r="P41" i="12"/>
  <c r="Q41" i="12" s="1"/>
  <c r="T41" i="12" s="1"/>
  <c r="N41" i="12"/>
  <c r="R41" i="12" s="1"/>
  <c r="P179" i="13"/>
  <c r="Q179" i="13" s="1"/>
  <c r="T179" i="13" s="1"/>
  <c r="N179" i="13"/>
  <c r="R179" i="13" s="1"/>
  <c r="D179" i="13"/>
  <c r="P8" i="7"/>
  <c r="Q8" i="7" s="1"/>
  <c r="T8" i="7" s="1"/>
  <c r="N8" i="7"/>
  <c r="R8" i="7" s="1"/>
  <c r="D8" i="7"/>
  <c r="P78" i="7"/>
  <c r="Q78" i="7" s="1"/>
  <c r="T78" i="7" s="1"/>
  <c r="N78" i="7"/>
  <c r="R78" i="7" s="1"/>
  <c r="D78" i="7"/>
  <c r="P105" i="7"/>
  <c r="Q105" i="7" s="1"/>
  <c r="T105" i="7" s="1"/>
  <c r="N105" i="7"/>
  <c r="R105" i="7" s="1"/>
  <c r="D105" i="7"/>
  <c r="P202" i="7"/>
  <c r="Q202" i="7" s="1"/>
  <c r="T202" i="7" s="1"/>
  <c r="N202" i="7"/>
  <c r="R202" i="7" s="1"/>
  <c r="D202" i="7"/>
  <c r="P43" i="8"/>
  <c r="Q43" i="8" s="1"/>
  <c r="T43" i="8" s="1"/>
  <c r="N43" i="8"/>
  <c r="R43" i="8" s="1"/>
  <c r="D43" i="8"/>
  <c r="P194" i="8"/>
  <c r="Q194" i="8" s="1"/>
  <c r="T194" i="8" s="1"/>
  <c r="N194" i="8"/>
  <c r="R194" i="8" s="1"/>
  <c r="D194" i="8"/>
  <c r="P8" i="9"/>
  <c r="Q8" i="9" s="1"/>
  <c r="T8" i="9" s="1"/>
  <c r="N8" i="9"/>
  <c r="R8" i="9" s="1"/>
  <c r="D8" i="9"/>
  <c r="P105" i="9"/>
  <c r="Q105" i="9" s="1"/>
  <c r="T105" i="9" s="1"/>
  <c r="N105" i="9"/>
  <c r="R105" i="9" s="1"/>
  <c r="D105" i="9"/>
  <c r="P148" i="9"/>
  <c r="Q148" i="9" s="1"/>
  <c r="T148" i="9" s="1"/>
  <c r="N148" i="9"/>
  <c r="R148" i="9" s="1"/>
  <c r="D148" i="9"/>
  <c r="P299" i="9"/>
  <c r="Q299" i="9" s="1"/>
  <c r="T299" i="9" s="1"/>
  <c r="N299" i="9"/>
  <c r="R299" i="9" s="1"/>
  <c r="D299" i="9"/>
  <c r="N274" i="11"/>
  <c r="R274" i="11" s="1"/>
  <c r="P80" i="13"/>
  <c r="Q80" i="13" s="1"/>
  <c r="T80" i="13" s="1"/>
  <c r="D80" i="13"/>
  <c r="G60" i="48"/>
  <c r="H60" i="48" s="1"/>
  <c r="I60" i="48" s="1"/>
  <c r="D60" i="48"/>
  <c r="G241" i="48"/>
  <c r="H241" i="48" s="1"/>
  <c r="I241" i="48" s="1"/>
  <c r="F241" i="48"/>
  <c r="D241" i="48"/>
  <c r="P45" i="7"/>
  <c r="Q45" i="7" s="1"/>
  <c r="T45" i="7" s="1"/>
  <c r="N45" i="7"/>
  <c r="R45" i="7" s="1"/>
  <c r="D45" i="7"/>
  <c r="P115" i="7"/>
  <c r="Q115" i="7" s="1"/>
  <c r="T115" i="7" s="1"/>
  <c r="N115" i="7"/>
  <c r="R115" i="7" s="1"/>
  <c r="D115" i="7"/>
  <c r="P142" i="7"/>
  <c r="Q142" i="7" s="1"/>
  <c r="T142" i="7" s="1"/>
  <c r="N142" i="7"/>
  <c r="R142" i="7" s="1"/>
  <c r="D142" i="7"/>
  <c r="P212" i="7"/>
  <c r="Q212" i="7" s="1"/>
  <c r="T212" i="7" s="1"/>
  <c r="N212" i="7"/>
  <c r="R212" i="7" s="1"/>
  <c r="D212" i="7"/>
  <c r="P134" i="8"/>
  <c r="Q134" i="8" s="1"/>
  <c r="T134" i="8" s="1"/>
  <c r="N134" i="8"/>
  <c r="R134" i="8" s="1"/>
  <c r="D134" i="8"/>
  <c r="P266" i="9"/>
  <c r="Q266" i="9" s="1"/>
  <c r="T266" i="9" s="1"/>
  <c r="N266" i="9"/>
  <c r="R266" i="9" s="1"/>
  <c r="D266" i="9"/>
  <c r="B22" i="3"/>
  <c r="P522" i="2"/>
  <c r="B32" i="3"/>
  <c r="P531" i="2"/>
  <c r="B127" i="3"/>
  <c r="P617" i="2"/>
  <c r="B132" i="3"/>
  <c r="P622" i="2"/>
  <c r="P638" i="2"/>
  <c r="B150" i="3"/>
  <c r="P10" i="7"/>
  <c r="Q10" i="7" s="1"/>
  <c r="T10" i="7" s="1"/>
  <c r="N10" i="7"/>
  <c r="R10" i="7" s="1"/>
  <c r="D10" i="7"/>
  <c r="P26" i="7"/>
  <c r="Q26" i="7" s="1"/>
  <c r="T26" i="7" s="1"/>
  <c r="N26" i="7"/>
  <c r="R26" i="7" s="1"/>
  <c r="D26" i="7"/>
  <c r="P53" i="7"/>
  <c r="Q53" i="7" s="1"/>
  <c r="T53" i="7" s="1"/>
  <c r="N53" i="7"/>
  <c r="R53" i="7" s="1"/>
  <c r="D53" i="7"/>
  <c r="P80" i="7"/>
  <c r="Q80" i="7" s="1"/>
  <c r="T80" i="7" s="1"/>
  <c r="N80" i="7"/>
  <c r="R80" i="7" s="1"/>
  <c r="D80" i="7"/>
  <c r="P107" i="7"/>
  <c r="Q107" i="7" s="1"/>
  <c r="T107" i="7" s="1"/>
  <c r="N107" i="7"/>
  <c r="R107" i="7" s="1"/>
  <c r="D107" i="7"/>
  <c r="P134" i="7"/>
  <c r="Q134" i="7" s="1"/>
  <c r="T134" i="7" s="1"/>
  <c r="N134" i="7"/>
  <c r="R134" i="7" s="1"/>
  <c r="D134" i="7"/>
  <c r="P150" i="7"/>
  <c r="Q150" i="7" s="1"/>
  <c r="T150" i="7" s="1"/>
  <c r="N150" i="7"/>
  <c r="R150" i="7" s="1"/>
  <c r="D150" i="7"/>
  <c r="P177" i="7"/>
  <c r="Q177" i="7" s="1"/>
  <c r="T177" i="7" s="1"/>
  <c r="N177" i="7"/>
  <c r="R177" i="7" s="1"/>
  <c r="D177" i="7"/>
  <c r="P204" i="7"/>
  <c r="Q204" i="7" s="1"/>
  <c r="T204" i="7" s="1"/>
  <c r="N204" i="7"/>
  <c r="R204" i="7" s="1"/>
  <c r="D204" i="7"/>
  <c r="P231" i="7"/>
  <c r="Q231" i="7" s="1"/>
  <c r="T231" i="7" s="1"/>
  <c r="N231" i="7"/>
  <c r="R231" i="7" s="1"/>
  <c r="D231" i="7"/>
  <c r="P258" i="7"/>
  <c r="Q258" i="7" s="1"/>
  <c r="T258" i="7" s="1"/>
  <c r="N258" i="7"/>
  <c r="R258" i="7" s="1"/>
  <c r="D258" i="7"/>
  <c r="P274" i="7"/>
  <c r="Q274" i="7" s="1"/>
  <c r="T274" i="7" s="1"/>
  <c r="N274" i="7"/>
  <c r="R274" i="7" s="1"/>
  <c r="D274" i="7"/>
  <c r="P301" i="7"/>
  <c r="Q301" i="7" s="1"/>
  <c r="T301" i="7" s="1"/>
  <c r="N301" i="7"/>
  <c r="R301" i="7" s="1"/>
  <c r="D301" i="7"/>
  <c r="P18" i="8"/>
  <c r="Q18" i="8" s="1"/>
  <c r="T18" i="8" s="1"/>
  <c r="N18" i="8"/>
  <c r="R18" i="8" s="1"/>
  <c r="D18" i="8"/>
  <c r="P45" i="8"/>
  <c r="Q45" i="8" s="1"/>
  <c r="T45" i="8" s="1"/>
  <c r="N45" i="8"/>
  <c r="R45" i="8" s="1"/>
  <c r="D45" i="8"/>
  <c r="P72" i="8"/>
  <c r="Q72" i="8" s="1"/>
  <c r="T72" i="8" s="1"/>
  <c r="N72" i="8"/>
  <c r="R72" i="8" s="1"/>
  <c r="D72" i="8"/>
  <c r="P88" i="8"/>
  <c r="Q88" i="8" s="1"/>
  <c r="T88" i="8" s="1"/>
  <c r="N88" i="8"/>
  <c r="R88" i="8" s="1"/>
  <c r="D88" i="8"/>
  <c r="P115" i="8"/>
  <c r="Q115" i="8" s="1"/>
  <c r="T115" i="8" s="1"/>
  <c r="N115" i="8"/>
  <c r="R115" i="8" s="1"/>
  <c r="D115" i="8"/>
  <c r="P142" i="8"/>
  <c r="Q142" i="8" s="1"/>
  <c r="T142" i="8" s="1"/>
  <c r="N142" i="8"/>
  <c r="R142" i="8" s="1"/>
  <c r="D142" i="8"/>
  <c r="P169" i="8"/>
  <c r="Q169" i="8" s="1"/>
  <c r="T169" i="8" s="1"/>
  <c r="N169" i="8"/>
  <c r="R169" i="8" s="1"/>
  <c r="D169" i="8"/>
  <c r="P196" i="8"/>
  <c r="Q196" i="8" s="1"/>
  <c r="T196" i="8" s="1"/>
  <c r="N196" i="8"/>
  <c r="R196" i="8" s="1"/>
  <c r="D196" i="8"/>
  <c r="P212" i="8"/>
  <c r="Q212" i="8" s="1"/>
  <c r="T212" i="8" s="1"/>
  <c r="N212" i="8"/>
  <c r="R212" i="8" s="1"/>
  <c r="D212" i="8"/>
  <c r="P239" i="8"/>
  <c r="Q239" i="8" s="1"/>
  <c r="T239" i="8" s="1"/>
  <c r="N239" i="8"/>
  <c r="R239" i="8" s="1"/>
  <c r="D239" i="8"/>
  <c r="P266" i="8"/>
  <c r="Q266" i="8" s="1"/>
  <c r="T266" i="8" s="1"/>
  <c r="N266" i="8"/>
  <c r="R266" i="8" s="1"/>
  <c r="D266" i="8"/>
  <c r="P293" i="8"/>
  <c r="Q293" i="8" s="1"/>
  <c r="T293" i="8" s="1"/>
  <c r="N293" i="8"/>
  <c r="R293" i="8" s="1"/>
  <c r="D293" i="8"/>
  <c r="P10" i="9"/>
  <c r="Q10" i="9" s="1"/>
  <c r="T10" i="9" s="1"/>
  <c r="N10" i="9"/>
  <c r="R10" i="9" s="1"/>
  <c r="D10" i="9"/>
  <c r="P26" i="9"/>
  <c r="Q26" i="9" s="1"/>
  <c r="T26" i="9" s="1"/>
  <c r="N26" i="9"/>
  <c r="R26" i="9" s="1"/>
  <c r="D26" i="9"/>
  <c r="P53" i="9"/>
  <c r="Q53" i="9" s="1"/>
  <c r="T53" i="9" s="1"/>
  <c r="N53" i="9"/>
  <c r="R53" i="9" s="1"/>
  <c r="D53" i="9"/>
  <c r="P80" i="9"/>
  <c r="Q80" i="9" s="1"/>
  <c r="T80" i="9" s="1"/>
  <c r="N80" i="9"/>
  <c r="R80" i="9" s="1"/>
  <c r="D80" i="9"/>
  <c r="P107" i="9"/>
  <c r="Q107" i="9" s="1"/>
  <c r="T107" i="9" s="1"/>
  <c r="N107" i="9"/>
  <c r="R107" i="9" s="1"/>
  <c r="D107" i="9"/>
  <c r="P134" i="9"/>
  <c r="Q134" i="9" s="1"/>
  <c r="T134" i="9" s="1"/>
  <c r="N134" i="9"/>
  <c r="R134" i="9" s="1"/>
  <c r="D134" i="9"/>
  <c r="P150" i="9"/>
  <c r="Q150" i="9" s="1"/>
  <c r="T150" i="9" s="1"/>
  <c r="N150" i="9"/>
  <c r="R150" i="9" s="1"/>
  <c r="D150" i="9"/>
  <c r="P177" i="9"/>
  <c r="Q177" i="9" s="1"/>
  <c r="T177" i="9" s="1"/>
  <c r="N177" i="9"/>
  <c r="R177" i="9" s="1"/>
  <c r="D177" i="9"/>
  <c r="P204" i="9"/>
  <c r="Q204" i="9" s="1"/>
  <c r="T204" i="9" s="1"/>
  <c r="N204" i="9"/>
  <c r="R204" i="9" s="1"/>
  <c r="D204" i="9"/>
  <c r="P231" i="9"/>
  <c r="Q231" i="9" s="1"/>
  <c r="T231" i="9" s="1"/>
  <c r="N231" i="9"/>
  <c r="R231" i="9" s="1"/>
  <c r="D231" i="9"/>
  <c r="P258" i="9"/>
  <c r="Q258" i="9" s="1"/>
  <c r="T258" i="9" s="1"/>
  <c r="N258" i="9"/>
  <c r="R258" i="9" s="1"/>
  <c r="D258" i="9"/>
  <c r="P274" i="9"/>
  <c r="Q274" i="9" s="1"/>
  <c r="T274" i="9" s="1"/>
  <c r="N274" i="9"/>
  <c r="R274" i="9" s="1"/>
  <c r="D274" i="9"/>
  <c r="P301" i="9"/>
  <c r="Q301" i="9" s="1"/>
  <c r="T301" i="9" s="1"/>
  <c r="N301" i="9"/>
  <c r="R301" i="9" s="1"/>
  <c r="D301" i="9"/>
  <c r="P165" i="10"/>
  <c r="Q165" i="10" s="1"/>
  <c r="T165" i="10" s="1"/>
  <c r="N165" i="10"/>
  <c r="R165" i="10" s="1"/>
  <c r="P235" i="10"/>
  <c r="Q235" i="10" s="1"/>
  <c r="T235" i="10" s="1"/>
  <c r="N235" i="10"/>
  <c r="R235" i="10" s="1"/>
  <c r="P53" i="11"/>
  <c r="Q53" i="11" s="1"/>
  <c r="T53" i="11" s="1"/>
  <c r="D53" i="11"/>
  <c r="P88" i="12"/>
  <c r="Q88" i="12" s="1"/>
  <c r="T88" i="12" s="1"/>
  <c r="D88" i="12"/>
  <c r="P109" i="12"/>
  <c r="Q109" i="12" s="1"/>
  <c r="T109" i="12" s="1"/>
  <c r="N109" i="12"/>
  <c r="R109" i="12" s="1"/>
  <c r="D109" i="12"/>
  <c r="P117" i="12"/>
  <c r="Q117" i="12" s="1"/>
  <c r="T117" i="12" s="1"/>
  <c r="N117" i="12"/>
  <c r="R117" i="12" s="1"/>
  <c r="P165" i="12"/>
  <c r="Q165" i="12" s="1"/>
  <c r="T165" i="12" s="1"/>
  <c r="N165" i="12"/>
  <c r="R165" i="12" s="1"/>
  <c r="D165" i="12"/>
  <c r="P293" i="12"/>
  <c r="Q293" i="12" s="1"/>
  <c r="T293" i="12" s="1"/>
  <c r="D293" i="12"/>
  <c r="N293" i="12"/>
  <c r="R293" i="12" s="1"/>
  <c r="P173" i="13"/>
  <c r="Q173" i="13" s="1"/>
  <c r="T173" i="13" s="1"/>
  <c r="D173" i="13"/>
  <c r="N173" i="13"/>
  <c r="R173" i="13" s="1"/>
  <c r="P200" i="13"/>
  <c r="Q200" i="13" s="1"/>
  <c r="T200" i="13" s="1"/>
  <c r="D200" i="13"/>
  <c r="N200" i="13"/>
  <c r="R200" i="13" s="1"/>
  <c r="N212" i="13"/>
  <c r="R212" i="13" s="1"/>
  <c r="D212" i="13"/>
  <c r="P212" i="13"/>
  <c r="Q212" i="13" s="1"/>
  <c r="T212" i="13" s="1"/>
  <c r="P539" i="2"/>
  <c r="B41" i="3"/>
  <c r="P181" i="7"/>
  <c r="Q181" i="7" s="1"/>
  <c r="T181" i="7" s="1"/>
  <c r="N181" i="7"/>
  <c r="R181" i="7" s="1"/>
  <c r="D181" i="7"/>
  <c r="P235" i="7"/>
  <c r="Q235" i="7" s="1"/>
  <c r="T235" i="7" s="1"/>
  <c r="N235" i="7"/>
  <c r="R235" i="7" s="1"/>
  <c r="D235" i="7"/>
  <c r="P22" i="8"/>
  <c r="Q22" i="8" s="1"/>
  <c r="T22" i="8" s="1"/>
  <c r="N22" i="8"/>
  <c r="R22" i="8" s="1"/>
  <c r="D22" i="8"/>
  <c r="P119" i="8"/>
  <c r="Q119" i="8" s="1"/>
  <c r="T119" i="8" s="1"/>
  <c r="N119" i="8"/>
  <c r="R119" i="8" s="1"/>
  <c r="D119" i="8"/>
  <c r="P227" i="8"/>
  <c r="Q227" i="8" s="1"/>
  <c r="T227" i="8" s="1"/>
  <c r="N227" i="8"/>
  <c r="R227" i="8" s="1"/>
  <c r="D227" i="8"/>
  <c r="P57" i="9"/>
  <c r="Q57" i="9" s="1"/>
  <c r="T57" i="9" s="1"/>
  <c r="N57" i="9"/>
  <c r="R57" i="9" s="1"/>
  <c r="D57" i="9"/>
  <c r="P208" i="9"/>
  <c r="Q208" i="9" s="1"/>
  <c r="T208" i="9" s="1"/>
  <c r="N208" i="9"/>
  <c r="R208" i="9" s="1"/>
  <c r="D208" i="9"/>
  <c r="P289" i="9"/>
  <c r="Q289" i="9" s="1"/>
  <c r="T289" i="9" s="1"/>
  <c r="N289" i="9"/>
  <c r="R289" i="9" s="1"/>
  <c r="D289" i="9"/>
  <c r="P163" i="11"/>
  <c r="Q163" i="11" s="1"/>
  <c r="T163" i="11" s="1"/>
  <c r="N163" i="11"/>
  <c r="R163" i="11" s="1"/>
  <c r="D163" i="11"/>
  <c r="P24" i="7"/>
  <c r="Q24" i="7" s="1"/>
  <c r="T24" i="7" s="1"/>
  <c r="N24" i="7"/>
  <c r="R24" i="7" s="1"/>
  <c r="D24" i="7"/>
  <c r="P299" i="7"/>
  <c r="Q299" i="7" s="1"/>
  <c r="T299" i="7" s="1"/>
  <c r="N299" i="7"/>
  <c r="R299" i="7" s="1"/>
  <c r="D299" i="7"/>
  <c r="P86" i="8"/>
  <c r="Q86" i="8" s="1"/>
  <c r="T86" i="8" s="1"/>
  <c r="N86" i="8"/>
  <c r="R86" i="8" s="1"/>
  <c r="D86" i="8"/>
  <c r="P210" i="8"/>
  <c r="Q210" i="8" s="1"/>
  <c r="T210" i="8" s="1"/>
  <c r="N210" i="8"/>
  <c r="R210" i="8" s="1"/>
  <c r="D210" i="8"/>
  <c r="P291" i="8"/>
  <c r="Q291" i="8" s="1"/>
  <c r="T291" i="8" s="1"/>
  <c r="N291" i="8"/>
  <c r="R291" i="8" s="1"/>
  <c r="D291" i="8"/>
  <c r="P78" i="9"/>
  <c r="Q78" i="9" s="1"/>
  <c r="T78" i="9" s="1"/>
  <c r="N78" i="9"/>
  <c r="R78" i="9" s="1"/>
  <c r="D78" i="9"/>
  <c r="P132" i="9"/>
  <c r="Q132" i="9" s="1"/>
  <c r="T132" i="9" s="1"/>
  <c r="N132" i="9"/>
  <c r="R132" i="9" s="1"/>
  <c r="D132" i="9"/>
  <c r="P202" i="9"/>
  <c r="Q202" i="9" s="1"/>
  <c r="T202" i="9" s="1"/>
  <c r="N202" i="9"/>
  <c r="R202" i="9" s="1"/>
  <c r="D202" i="9"/>
  <c r="P57" i="12"/>
  <c r="Q57" i="12" s="1"/>
  <c r="T57" i="12" s="1"/>
  <c r="N57" i="12"/>
  <c r="R57" i="12" s="1"/>
  <c r="D57" i="12"/>
  <c r="D235" i="12"/>
  <c r="D68" i="45"/>
  <c r="G68" i="45"/>
  <c r="H68" i="45" s="1"/>
  <c r="I68" i="45" s="1"/>
  <c r="G142" i="45"/>
  <c r="H142" i="45" s="1"/>
  <c r="I142" i="45" s="1"/>
  <c r="F142" i="45"/>
  <c r="D225" i="45"/>
  <c r="G225" i="45"/>
  <c r="H225" i="45" s="1"/>
  <c r="I225" i="45" s="1"/>
  <c r="F225" i="45"/>
  <c r="D10" i="46"/>
  <c r="G10" i="46"/>
  <c r="H10" i="46" s="1"/>
  <c r="I10" i="46" s="1"/>
  <c r="F10" i="46"/>
  <c r="F217" i="48"/>
  <c r="D217" i="48"/>
  <c r="G217" i="48"/>
  <c r="H217" i="48" s="1"/>
  <c r="I217" i="48" s="1"/>
  <c r="P646" i="2"/>
  <c r="B159" i="3"/>
  <c r="P274" i="8"/>
  <c r="Q274" i="8" s="1"/>
  <c r="T274" i="8" s="1"/>
  <c r="N274" i="8"/>
  <c r="R274" i="8" s="1"/>
  <c r="D274" i="8"/>
  <c r="B30" i="3"/>
  <c r="P529" i="2"/>
  <c r="B111" i="3"/>
  <c r="P603" i="2"/>
  <c r="P627" i="2"/>
  <c r="B138" i="3"/>
  <c r="P20" i="7"/>
  <c r="Q20" i="7" s="1"/>
  <c r="T20" i="7" s="1"/>
  <c r="N20" i="7"/>
  <c r="R20" i="7" s="1"/>
  <c r="D20" i="7"/>
  <c r="P47" i="7"/>
  <c r="Q47" i="7" s="1"/>
  <c r="T47" i="7" s="1"/>
  <c r="N47" i="7"/>
  <c r="R47" i="7" s="1"/>
  <c r="D47" i="7"/>
  <c r="P74" i="7"/>
  <c r="Q74" i="7" s="1"/>
  <c r="T74" i="7" s="1"/>
  <c r="N74" i="7"/>
  <c r="R74" i="7" s="1"/>
  <c r="D74" i="7"/>
  <c r="P101" i="7"/>
  <c r="Q101" i="7" s="1"/>
  <c r="T101" i="7" s="1"/>
  <c r="N101" i="7"/>
  <c r="R101" i="7" s="1"/>
  <c r="D101" i="7"/>
  <c r="P117" i="7"/>
  <c r="Q117" i="7" s="1"/>
  <c r="T117" i="7" s="1"/>
  <c r="N117" i="7"/>
  <c r="R117" i="7" s="1"/>
  <c r="D117" i="7"/>
  <c r="P144" i="7"/>
  <c r="Q144" i="7" s="1"/>
  <c r="T144" i="7" s="1"/>
  <c r="N144" i="7"/>
  <c r="R144" i="7" s="1"/>
  <c r="D144" i="7"/>
  <c r="P171" i="7"/>
  <c r="Q171" i="7" s="1"/>
  <c r="T171" i="7" s="1"/>
  <c r="N171" i="7"/>
  <c r="R171" i="7" s="1"/>
  <c r="D171" i="7"/>
  <c r="P198" i="7"/>
  <c r="Q198" i="7" s="1"/>
  <c r="T198" i="7" s="1"/>
  <c r="N198" i="7"/>
  <c r="R198" i="7" s="1"/>
  <c r="D198" i="7"/>
  <c r="P225" i="7"/>
  <c r="Q225" i="7" s="1"/>
  <c r="T225" i="7" s="1"/>
  <c r="N225" i="7"/>
  <c r="R225" i="7" s="1"/>
  <c r="D225" i="7"/>
  <c r="P241" i="7"/>
  <c r="Q241" i="7" s="1"/>
  <c r="T241" i="7" s="1"/>
  <c r="N241" i="7"/>
  <c r="R241" i="7" s="1"/>
  <c r="D241" i="7"/>
  <c r="P268" i="7"/>
  <c r="Q268" i="7" s="1"/>
  <c r="T268" i="7" s="1"/>
  <c r="N268" i="7"/>
  <c r="R268" i="7" s="1"/>
  <c r="D268" i="7"/>
  <c r="P295" i="7"/>
  <c r="Q295" i="7" s="1"/>
  <c r="T295" i="7" s="1"/>
  <c r="N295" i="7"/>
  <c r="R295" i="7" s="1"/>
  <c r="D295" i="7"/>
  <c r="P12" i="8"/>
  <c r="Q12" i="8" s="1"/>
  <c r="T12" i="8" s="1"/>
  <c r="N12" i="8"/>
  <c r="R12" i="8" s="1"/>
  <c r="D12" i="8"/>
  <c r="P39" i="8"/>
  <c r="Q39" i="8" s="1"/>
  <c r="T39" i="8" s="1"/>
  <c r="N39" i="8"/>
  <c r="R39" i="8" s="1"/>
  <c r="D39" i="8"/>
  <c r="P55" i="8"/>
  <c r="Q55" i="8" s="1"/>
  <c r="T55" i="8" s="1"/>
  <c r="N55" i="8"/>
  <c r="R55" i="8" s="1"/>
  <c r="D55" i="8"/>
  <c r="P82" i="8"/>
  <c r="Q82" i="8" s="1"/>
  <c r="T82" i="8" s="1"/>
  <c r="N82" i="8"/>
  <c r="R82" i="8" s="1"/>
  <c r="D82" i="8"/>
  <c r="P109" i="8"/>
  <c r="Q109" i="8" s="1"/>
  <c r="T109" i="8" s="1"/>
  <c r="N109" i="8"/>
  <c r="R109" i="8" s="1"/>
  <c r="D109" i="8"/>
  <c r="P136" i="8"/>
  <c r="Q136" i="8" s="1"/>
  <c r="T136" i="8" s="1"/>
  <c r="N136" i="8"/>
  <c r="R136" i="8" s="1"/>
  <c r="D136" i="8"/>
  <c r="P163" i="8"/>
  <c r="Q163" i="8" s="1"/>
  <c r="T163" i="8" s="1"/>
  <c r="N163" i="8"/>
  <c r="R163" i="8" s="1"/>
  <c r="D163" i="8"/>
  <c r="P179" i="8"/>
  <c r="Q179" i="8" s="1"/>
  <c r="T179" i="8" s="1"/>
  <c r="N179" i="8"/>
  <c r="R179" i="8" s="1"/>
  <c r="D179" i="8"/>
  <c r="P206" i="8"/>
  <c r="Q206" i="8" s="1"/>
  <c r="T206" i="8" s="1"/>
  <c r="N206" i="8"/>
  <c r="R206" i="8" s="1"/>
  <c r="D206" i="8"/>
  <c r="P233" i="8"/>
  <c r="Q233" i="8" s="1"/>
  <c r="T233" i="8" s="1"/>
  <c r="N233" i="8"/>
  <c r="R233" i="8" s="1"/>
  <c r="D233" i="8"/>
  <c r="P260" i="8"/>
  <c r="Q260" i="8" s="1"/>
  <c r="T260" i="8" s="1"/>
  <c r="N260" i="8"/>
  <c r="R260" i="8" s="1"/>
  <c r="D260" i="8"/>
  <c r="P287" i="8"/>
  <c r="Q287" i="8" s="1"/>
  <c r="T287" i="8" s="1"/>
  <c r="N287" i="8"/>
  <c r="R287" i="8" s="1"/>
  <c r="D287" i="8"/>
  <c r="P303" i="8"/>
  <c r="Q303" i="8" s="1"/>
  <c r="T303" i="8" s="1"/>
  <c r="N303" i="8"/>
  <c r="R303" i="8" s="1"/>
  <c r="D303" i="8"/>
  <c r="P20" i="9"/>
  <c r="Q20" i="9" s="1"/>
  <c r="T20" i="9" s="1"/>
  <c r="N20" i="9"/>
  <c r="R20" i="9" s="1"/>
  <c r="D20" i="9"/>
  <c r="P47" i="9"/>
  <c r="Q47" i="9" s="1"/>
  <c r="T47" i="9" s="1"/>
  <c r="N47" i="9"/>
  <c r="R47" i="9" s="1"/>
  <c r="D47" i="9"/>
  <c r="P74" i="9"/>
  <c r="Q74" i="9" s="1"/>
  <c r="T74" i="9" s="1"/>
  <c r="N74" i="9"/>
  <c r="R74" i="9" s="1"/>
  <c r="D74" i="9"/>
  <c r="P101" i="9"/>
  <c r="Q101" i="9" s="1"/>
  <c r="T101" i="9" s="1"/>
  <c r="N101" i="9"/>
  <c r="R101" i="9" s="1"/>
  <c r="D101" i="9"/>
  <c r="P117" i="9"/>
  <c r="Q117" i="9" s="1"/>
  <c r="T117" i="9" s="1"/>
  <c r="N117" i="9"/>
  <c r="R117" i="9" s="1"/>
  <c r="D117" i="9"/>
  <c r="P144" i="9"/>
  <c r="Q144" i="9" s="1"/>
  <c r="T144" i="9" s="1"/>
  <c r="N144" i="9"/>
  <c r="R144" i="9" s="1"/>
  <c r="D144" i="9"/>
  <c r="P171" i="9"/>
  <c r="Q171" i="9" s="1"/>
  <c r="T171" i="9" s="1"/>
  <c r="N171" i="9"/>
  <c r="R171" i="9" s="1"/>
  <c r="D171" i="9"/>
  <c r="P198" i="9"/>
  <c r="Q198" i="9" s="1"/>
  <c r="T198" i="9" s="1"/>
  <c r="N198" i="9"/>
  <c r="R198" i="9" s="1"/>
  <c r="D198" i="9"/>
  <c r="P225" i="9"/>
  <c r="Q225" i="9" s="1"/>
  <c r="T225" i="9" s="1"/>
  <c r="N225" i="9"/>
  <c r="R225" i="9" s="1"/>
  <c r="D225" i="9"/>
  <c r="P241" i="9"/>
  <c r="Q241" i="9" s="1"/>
  <c r="T241" i="9" s="1"/>
  <c r="N241" i="9"/>
  <c r="R241" i="9" s="1"/>
  <c r="D241" i="9"/>
  <c r="P268" i="9"/>
  <c r="Q268" i="9" s="1"/>
  <c r="T268" i="9" s="1"/>
  <c r="N268" i="9"/>
  <c r="R268" i="9" s="1"/>
  <c r="D268" i="9"/>
  <c r="P295" i="9"/>
  <c r="Q295" i="9" s="1"/>
  <c r="T295" i="9" s="1"/>
  <c r="N295" i="9"/>
  <c r="R295" i="9" s="1"/>
  <c r="D295" i="9"/>
  <c r="P41" i="10"/>
  <c r="Q41" i="10" s="1"/>
  <c r="T41" i="10" s="1"/>
  <c r="N41" i="10"/>
  <c r="R41" i="10" s="1"/>
  <c r="D142" i="10"/>
  <c r="N144" i="10"/>
  <c r="R144" i="10" s="1"/>
  <c r="D165" i="10"/>
  <c r="D212" i="10"/>
  <c r="D235" i="10"/>
  <c r="P264" i="10"/>
  <c r="Q264" i="10" s="1"/>
  <c r="T264" i="10" s="1"/>
  <c r="N264" i="10"/>
  <c r="R264" i="10" s="1"/>
  <c r="D264" i="10"/>
  <c r="P12" i="11"/>
  <c r="Q12" i="11" s="1"/>
  <c r="T12" i="11" s="1"/>
  <c r="N12" i="11"/>
  <c r="R12" i="11" s="1"/>
  <c r="P22" i="11"/>
  <c r="Q22" i="11" s="1"/>
  <c r="T22" i="11" s="1"/>
  <c r="N22" i="11"/>
  <c r="R22" i="11" s="1"/>
  <c r="N53" i="11"/>
  <c r="R53" i="11" s="1"/>
  <c r="P74" i="11"/>
  <c r="Q74" i="11" s="1"/>
  <c r="T74" i="11" s="1"/>
  <c r="N74" i="11"/>
  <c r="R74" i="11" s="1"/>
  <c r="D74" i="11"/>
  <c r="P82" i="11"/>
  <c r="Q82" i="11" s="1"/>
  <c r="T82" i="11" s="1"/>
  <c r="N82" i="11"/>
  <c r="R82" i="11" s="1"/>
  <c r="P103" i="11"/>
  <c r="Q103" i="11" s="1"/>
  <c r="T103" i="11" s="1"/>
  <c r="N103" i="11"/>
  <c r="R103" i="11" s="1"/>
  <c r="P134" i="11"/>
  <c r="Q134" i="11" s="1"/>
  <c r="T134" i="11" s="1"/>
  <c r="D134" i="11"/>
  <c r="P173" i="11"/>
  <c r="Q173" i="11" s="1"/>
  <c r="T173" i="11" s="1"/>
  <c r="N173" i="11"/>
  <c r="R173" i="11" s="1"/>
  <c r="D173" i="11"/>
  <c r="P295" i="11"/>
  <c r="Q295" i="11" s="1"/>
  <c r="T295" i="11" s="1"/>
  <c r="N295" i="11"/>
  <c r="R295" i="11" s="1"/>
  <c r="D295" i="11"/>
  <c r="P303" i="11"/>
  <c r="Q303" i="11" s="1"/>
  <c r="T303" i="11" s="1"/>
  <c r="N303" i="11"/>
  <c r="R303" i="11" s="1"/>
  <c r="N88" i="12"/>
  <c r="R88" i="12" s="1"/>
  <c r="D117" i="12"/>
  <c r="P136" i="13"/>
  <c r="Q136" i="13" s="1"/>
  <c r="T136" i="13" s="1"/>
  <c r="N136" i="13"/>
  <c r="R136" i="13" s="1"/>
  <c r="P163" i="13"/>
  <c r="Q163" i="13" s="1"/>
  <c r="T163" i="13" s="1"/>
  <c r="N163" i="13"/>
  <c r="R163" i="13" s="1"/>
  <c r="P49" i="13"/>
  <c r="Q49" i="13" s="1"/>
  <c r="T49" i="13" s="1"/>
  <c r="N49" i="13"/>
  <c r="R49" i="13" s="1"/>
  <c r="D49" i="13"/>
  <c r="N197" i="15"/>
  <c r="R197" i="15" s="1"/>
  <c r="P197" i="15"/>
  <c r="Q197" i="15" s="1"/>
  <c r="T197" i="15" s="1"/>
  <c r="D197" i="15"/>
  <c r="F188" i="20"/>
  <c r="G188" i="20"/>
  <c r="H188" i="20" s="1"/>
  <c r="I188" i="20" s="1"/>
  <c r="B39" i="3"/>
  <c r="P537" i="2"/>
  <c r="B48" i="3"/>
  <c r="P545" i="2"/>
  <c r="B83" i="3"/>
  <c r="P577" i="2"/>
  <c r="P181" i="6"/>
  <c r="Q181" i="6" s="1"/>
  <c r="N181" i="6"/>
  <c r="R181" i="6" s="1"/>
  <c r="P138" i="10"/>
  <c r="Q138" i="10" s="1"/>
  <c r="T138" i="10" s="1"/>
  <c r="N138" i="10"/>
  <c r="R138" i="10" s="1"/>
  <c r="P163" i="10"/>
  <c r="Q163" i="10" s="1"/>
  <c r="T163" i="10" s="1"/>
  <c r="N163" i="10"/>
  <c r="R163" i="10" s="1"/>
  <c r="D163" i="10"/>
  <c r="P20" i="11"/>
  <c r="Q20" i="11" s="1"/>
  <c r="T20" i="11" s="1"/>
  <c r="N20" i="11"/>
  <c r="R20" i="11" s="1"/>
  <c r="D20" i="11"/>
  <c r="P39" i="11"/>
  <c r="Q39" i="11" s="1"/>
  <c r="T39" i="11" s="1"/>
  <c r="N39" i="11"/>
  <c r="R39" i="11" s="1"/>
  <c r="P49" i="11"/>
  <c r="Q49" i="11" s="1"/>
  <c r="T49" i="11" s="1"/>
  <c r="N49" i="11"/>
  <c r="R49" i="11" s="1"/>
  <c r="P80" i="11"/>
  <c r="Q80" i="11" s="1"/>
  <c r="T80" i="11" s="1"/>
  <c r="D80" i="11"/>
  <c r="P231" i="11"/>
  <c r="Q231" i="11" s="1"/>
  <c r="T231" i="11" s="1"/>
  <c r="D231" i="11"/>
  <c r="P241" i="11"/>
  <c r="Q241" i="11" s="1"/>
  <c r="T241" i="11" s="1"/>
  <c r="N241" i="11"/>
  <c r="R241" i="11" s="1"/>
  <c r="D241" i="11"/>
  <c r="P260" i="11"/>
  <c r="Q260" i="11" s="1"/>
  <c r="T260" i="11" s="1"/>
  <c r="N260" i="11"/>
  <c r="R260" i="11" s="1"/>
  <c r="P18" i="12"/>
  <c r="Q18" i="12" s="1"/>
  <c r="T18" i="12" s="1"/>
  <c r="D18" i="12"/>
  <c r="P39" i="12"/>
  <c r="Q39" i="12" s="1"/>
  <c r="T39" i="12" s="1"/>
  <c r="N39" i="12"/>
  <c r="R39" i="12" s="1"/>
  <c r="D39" i="12"/>
  <c r="P47" i="12"/>
  <c r="Q47" i="12" s="1"/>
  <c r="T47" i="12" s="1"/>
  <c r="N47" i="12"/>
  <c r="R47" i="12" s="1"/>
  <c r="P115" i="12"/>
  <c r="Q115" i="12" s="1"/>
  <c r="T115" i="12" s="1"/>
  <c r="D115" i="12"/>
  <c r="P136" i="12"/>
  <c r="Q136" i="12" s="1"/>
  <c r="T136" i="12" s="1"/>
  <c r="N136" i="12"/>
  <c r="R136" i="12" s="1"/>
  <c r="D136" i="12"/>
  <c r="P144" i="12"/>
  <c r="Q144" i="12" s="1"/>
  <c r="T144" i="12" s="1"/>
  <c r="N144" i="12"/>
  <c r="R144" i="12" s="1"/>
  <c r="P212" i="12"/>
  <c r="Q212" i="12" s="1"/>
  <c r="T212" i="12" s="1"/>
  <c r="D212" i="12"/>
  <c r="P233" i="12"/>
  <c r="Q233" i="12" s="1"/>
  <c r="T233" i="12" s="1"/>
  <c r="N233" i="12"/>
  <c r="R233" i="12" s="1"/>
  <c r="D233" i="12"/>
  <c r="P241" i="12"/>
  <c r="Q241" i="12" s="1"/>
  <c r="T241" i="12" s="1"/>
  <c r="N241" i="12"/>
  <c r="R241" i="12" s="1"/>
  <c r="P10" i="13"/>
  <c r="Q10" i="13" s="1"/>
  <c r="T10" i="13" s="1"/>
  <c r="D10" i="13"/>
  <c r="P20" i="13"/>
  <c r="Q20" i="13" s="1"/>
  <c r="T20" i="13" s="1"/>
  <c r="N20" i="13"/>
  <c r="R20" i="13" s="1"/>
  <c r="D20" i="13"/>
  <c r="P39" i="13"/>
  <c r="Q39" i="13" s="1"/>
  <c r="T39" i="13" s="1"/>
  <c r="N39" i="13"/>
  <c r="R39" i="13" s="1"/>
  <c r="P76" i="13"/>
  <c r="Q76" i="13" s="1"/>
  <c r="T76" i="13" s="1"/>
  <c r="D76" i="13"/>
  <c r="N76" i="13"/>
  <c r="R76" i="13" s="1"/>
  <c r="P177" i="13"/>
  <c r="Q177" i="13" s="1"/>
  <c r="T177" i="13" s="1"/>
  <c r="D177" i="13"/>
  <c r="D146" i="16"/>
  <c r="P146" i="16"/>
  <c r="Q146" i="16" s="1"/>
  <c r="T146" i="16" s="1"/>
  <c r="N146" i="16"/>
  <c r="R146" i="16" s="1"/>
  <c r="N178" i="16"/>
  <c r="R178" i="16" s="1"/>
  <c r="P178" i="16"/>
  <c r="Q178" i="16" s="1"/>
  <c r="T178" i="16" s="1"/>
  <c r="D178" i="16"/>
  <c r="P234" i="16"/>
  <c r="Q234" i="16" s="1"/>
  <c r="T234" i="16" s="1"/>
  <c r="D234" i="16"/>
  <c r="N234" i="16"/>
  <c r="R234" i="16" s="1"/>
  <c r="P101" i="17"/>
  <c r="Q101" i="17" s="1"/>
  <c r="T101" i="17" s="1"/>
  <c r="N101" i="17"/>
  <c r="R101" i="17" s="1"/>
  <c r="D106" i="17"/>
  <c r="P106" i="17"/>
  <c r="Q106" i="17" s="1"/>
  <c r="T106" i="17" s="1"/>
  <c r="F249" i="20"/>
  <c r="G249" i="20"/>
  <c r="H249" i="20" s="1"/>
  <c r="I249" i="20" s="1"/>
  <c r="G147" i="44"/>
  <c r="H147" i="44" s="1"/>
  <c r="I147" i="44" s="1"/>
  <c r="F147" i="44"/>
  <c r="D147" i="44"/>
  <c r="P238" i="13"/>
  <c r="Q238" i="13" s="1"/>
  <c r="T238" i="13" s="1"/>
  <c r="D238" i="13"/>
  <c r="D291" i="15"/>
  <c r="P291" i="15"/>
  <c r="Q291" i="15" s="1"/>
  <c r="T291" i="15" s="1"/>
  <c r="N291" i="15"/>
  <c r="R291" i="15" s="1"/>
  <c r="F195" i="20"/>
  <c r="G195" i="20"/>
  <c r="H195" i="20" s="1"/>
  <c r="I195" i="20" s="1"/>
  <c r="G142" i="44"/>
  <c r="H142" i="44" s="1"/>
  <c r="I142" i="44" s="1"/>
  <c r="F142" i="44"/>
  <c r="D142" i="44"/>
  <c r="P570" i="2"/>
  <c r="B75" i="3"/>
  <c r="N83" i="5"/>
  <c r="R83" i="5" s="1"/>
  <c r="D83" i="5"/>
  <c r="P83" i="5"/>
  <c r="Q83" i="5" s="1"/>
  <c r="T83" i="5" s="1"/>
  <c r="D287" i="6"/>
  <c r="P287" i="6"/>
  <c r="Q287" i="6" s="1"/>
  <c r="N287" i="6"/>
  <c r="R287" i="6" s="1"/>
  <c r="P57" i="10"/>
  <c r="Q57" i="10" s="1"/>
  <c r="T57" i="10" s="1"/>
  <c r="N57" i="10"/>
  <c r="R57" i="10" s="1"/>
  <c r="P82" i="10"/>
  <c r="Q82" i="10" s="1"/>
  <c r="T82" i="10" s="1"/>
  <c r="N82" i="10"/>
  <c r="R82" i="10" s="1"/>
  <c r="D82" i="10"/>
  <c r="P262" i="10"/>
  <c r="Q262" i="10" s="1"/>
  <c r="T262" i="10" s="1"/>
  <c r="N262" i="10"/>
  <c r="R262" i="10" s="1"/>
  <c r="P287" i="10"/>
  <c r="Q287" i="10" s="1"/>
  <c r="T287" i="10" s="1"/>
  <c r="N287" i="10"/>
  <c r="R287" i="10" s="1"/>
  <c r="D287" i="10"/>
  <c r="P101" i="11"/>
  <c r="Q101" i="11" s="1"/>
  <c r="T101" i="11" s="1"/>
  <c r="N101" i="11"/>
  <c r="R101" i="11" s="1"/>
  <c r="D101" i="11"/>
  <c r="P109" i="11"/>
  <c r="Q109" i="11" s="1"/>
  <c r="T109" i="11" s="1"/>
  <c r="N109" i="11"/>
  <c r="R109" i="11" s="1"/>
  <c r="P119" i="11"/>
  <c r="Q119" i="11" s="1"/>
  <c r="T119" i="11" s="1"/>
  <c r="N119" i="11"/>
  <c r="R119" i="11" s="1"/>
  <c r="P150" i="11"/>
  <c r="Q150" i="11" s="1"/>
  <c r="T150" i="11" s="1"/>
  <c r="D150" i="11"/>
  <c r="P200" i="11"/>
  <c r="Q200" i="11" s="1"/>
  <c r="T200" i="11" s="1"/>
  <c r="N200" i="11"/>
  <c r="R200" i="11" s="1"/>
  <c r="P297" i="11"/>
  <c r="Q297" i="11" s="1"/>
  <c r="T297" i="11" s="1"/>
  <c r="N297" i="11"/>
  <c r="R297" i="11" s="1"/>
  <c r="P84" i="12"/>
  <c r="Q84" i="12" s="1"/>
  <c r="T84" i="12" s="1"/>
  <c r="N84" i="12"/>
  <c r="R84" i="12" s="1"/>
  <c r="P181" i="12"/>
  <c r="Q181" i="12" s="1"/>
  <c r="T181" i="12" s="1"/>
  <c r="N181" i="12"/>
  <c r="R181" i="12" s="1"/>
  <c r="P289" i="12"/>
  <c r="Q289" i="12" s="1"/>
  <c r="T289" i="12" s="1"/>
  <c r="N289" i="12"/>
  <c r="R289" i="12" s="1"/>
  <c r="P55" i="13"/>
  <c r="Q55" i="13" s="1"/>
  <c r="T55" i="13" s="1"/>
  <c r="N55" i="13"/>
  <c r="R55" i="13" s="1"/>
  <c r="P103" i="13"/>
  <c r="Q103" i="13" s="1"/>
  <c r="T103" i="13" s="1"/>
  <c r="N103" i="13"/>
  <c r="R103" i="13" s="1"/>
  <c r="D103" i="13"/>
  <c r="P204" i="13"/>
  <c r="Q204" i="13" s="1"/>
  <c r="T204" i="13" s="1"/>
  <c r="D204" i="13"/>
  <c r="D115" i="16"/>
  <c r="N115" i="16"/>
  <c r="R115" i="16" s="1"/>
  <c r="P81" i="17"/>
  <c r="Q81" i="17" s="1"/>
  <c r="T81" i="17" s="1"/>
  <c r="D81" i="17"/>
  <c r="D87" i="17"/>
  <c r="P87" i="17"/>
  <c r="Q87" i="17" s="1"/>
  <c r="T87" i="17" s="1"/>
  <c r="D101" i="17"/>
  <c r="N106" i="17"/>
  <c r="R106" i="17" s="1"/>
  <c r="N46" i="18"/>
  <c r="R46" i="18" s="1"/>
  <c r="D46" i="18"/>
  <c r="P46" i="18"/>
  <c r="Q46" i="18" s="1"/>
  <c r="T46" i="18" s="1"/>
  <c r="P55" i="18"/>
  <c r="Q55" i="18" s="1"/>
  <c r="T55" i="18" s="1"/>
  <c r="D55" i="18"/>
  <c r="N55" i="18"/>
  <c r="R55" i="18" s="1"/>
  <c r="P150" i="13"/>
  <c r="Q150" i="13" s="1"/>
  <c r="T150" i="13" s="1"/>
  <c r="D150" i="13"/>
  <c r="P206" i="13"/>
  <c r="Q206" i="13" s="1"/>
  <c r="T206" i="13" s="1"/>
  <c r="N206" i="13"/>
  <c r="R206" i="13" s="1"/>
  <c r="G162" i="44"/>
  <c r="H162" i="44" s="1"/>
  <c r="I162" i="44" s="1"/>
  <c r="F162" i="44"/>
  <c r="D162" i="44"/>
  <c r="B59" i="3"/>
  <c r="P555" i="2"/>
  <c r="P84" i="6"/>
  <c r="Q84" i="6" s="1"/>
  <c r="D84" i="6"/>
  <c r="N84" i="6"/>
  <c r="R84" i="6" s="1"/>
  <c r="P12" i="10"/>
  <c r="Q12" i="10" s="1"/>
  <c r="T12" i="10" s="1"/>
  <c r="N12" i="10"/>
  <c r="R12" i="10" s="1"/>
  <c r="D12" i="10"/>
  <c r="P181" i="10"/>
  <c r="Q181" i="10" s="1"/>
  <c r="T181" i="10" s="1"/>
  <c r="N181" i="10"/>
  <c r="R181" i="10" s="1"/>
  <c r="P206" i="10"/>
  <c r="Q206" i="10" s="1"/>
  <c r="T206" i="10" s="1"/>
  <c r="N206" i="10"/>
  <c r="R206" i="10" s="1"/>
  <c r="D206" i="10"/>
  <c r="P295" i="10"/>
  <c r="Q295" i="10" s="1"/>
  <c r="T295" i="10" s="1"/>
  <c r="N295" i="10"/>
  <c r="R295" i="10" s="1"/>
  <c r="P305" i="10"/>
  <c r="Q305" i="10" s="1"/>
  <c r="T305" i="10" s="1"/>
  <c r="N305" i="10"/>
  <c r="R305" i="10" s="1"/>
  <c r="P26" i="11"/>
  <c r="Q26" i="11" s="1"/>
  <c r="T26" i="11" s="1"/>
  <c r="D26" i="11"/>
  <c r="P171" i="11"/>
  <c r="Q171" i="11" s="1"/>
  <c r="T171" i="11" s="1"/>
  <c r="N171" i="11"/>
  <c r="R171" i="11" s="1"/>
  <c r="D171" i="11"/>
  <c r="P179" i="11"/>
  <c r="Q179" i="11" s="1"/>
  <c r="T179" i="11" s="1"/>
  <c r="N179" i="11"/>
  <c r="R179" i="11" s="1"/>
  <c r="P258" i="11"/>
  <c r="Q258" i="11" s="1"/>
  <c r="T258" i="11" s="1"/>
  <c r="D258" i="11"/>
  <c r="P268" i="11"/>
  <c r="Q268" i="11" s="1"/>
  <c r="T268" i="11" s="1"/>
  <c r="N268" i="11"/>
  <c r="R268" i="11" s="1"/>
  <c r="D268" i="11"/>
  <c r="P287" i="11"/>
  <c r="Q287" i="11" s="1"/>
  <c r="T287" i="11" s="1"/>
  <c r="N287" i="11"/>
  <c r="R287" i="11" s="1"/>
  <c r="P45" i="12"/>
  <c r="Q45" i="12" s="1"/>
  <c r="T45" i="12" s="1"/>
  <c r="D45" i="12"/>
  <c r="P55" i="12"/>
  <c r="Q55" i="12" s="1"/>
  <c r="T55" i="12" s="1"/>
  <c r="N55" i="12"/>
  <c r="R55" i="12" s="1"/>
  <c r="D55" i="12"/>
  <c r="P74" i="12"/>
  <c r="Q74" i="12" s="1"/>
  <c r="T74" i="12" s="1"/>
  <c r="N74" i="12"/>
  <c r="R74" i="12" s="1"/>
  <c r="P142" i="12"/>
  <c r="Q142" i="12" s="1"/>
  <c r="T142" i="12" s="1"/>
  <c r="D142" i="12"/>
  <c r="P163" i="12"/>
  <c r="Q163" i="12" s="1"/>
  <c r="T163" i="12" s="1"/>
  <c r="N163" i="12"/>
  <c r="R163" i="12" s="1"/>
  <c r="D163" i="12"/>
  <c r="P171" i="12"/>
  <c r="Q171" i="12" s="1"/>
  <c r="T171" i="12" s="1"/>
  <c r="N171" i="12"/>
  <c r="R171" i="12" s="1"/>
  <c r="P239" i="12"/>
  <c r="Q239" i="12" s="1"/>
  <c r="T239" i="12" s="1"/>
  <c r="D239" i="12"/>
  <c r="P260" i="12"/>
  <c r="Q260" i="12" s="1"/>
  <c r="T260" i="12" s="1"/>
  <c r="N260" i="12"/>
  <c r="R260" i="12" s="1"/>
  <c r="D260" i="12"/>
  <c r="P268" i="12"/>
  <c r="Q268" i="12" s="1"/>
  <c r="T268" i="12" s="1"/>
  <c r="N268" i="12"/>
  <c r="R268" i="12" s="1"/>
  <c r="P26" i="13"/>
  <c r="Q26" i="13" s="1"/>
  <c r="T26" i="13" s="1"/>
  <c r="D26" i="13"/>
  <c r="P82" i="13"/>
  <c r="Q82" i="13" s="1"/>
  <c r="T82" i="13" s="1"/>
  <c r="N82" i="13"/>
  <c r="R82" i="13" s="1"/>
  <c r="P119" i="13"/>
  <c r="Q119" i="13" s="1"/>
  <c r="T119" i="13" s="1"/>
  <c r="N119" i="13"/>
  <c r="R119" i="13" s="1"/>
  <c r="D119" i="13"/>
  <c r="D179" i="15"/>
  <c r="P179" i="15"/>
  <c r="Q179" i="15" s="1"/>
  <c r="T179" i="15" s="1"/>
  <c r="N179" i="15"/>
  <c r="R179" i="15" s="1"/>
  <c r="D119" i="16"/>
  <c r="P119" i="16"/>
  <c r="Q119" i="16" s="1"/>
  <c r="T119" i="16" s="1"/>
  <c r="N119" i="16"/>
  <c r="R119" i="16" s="1"/>
  <c r="P207" i="16"/>
  <c r="Q207" i="16" s="1"/>
  <c r="T207" i="16" s="1"/>
  <c r="N207" i="16"/>
  <c r="R207" i="16" s="1"/>
  <c r="D207" i="16"/>
  <c r="P22" i="18"/>
  <c r="Q22" i="18" s="1"/>
  <c r="T22" i="18" s="1"/>
  <c r="N22" i="18"/>
  <c r="R22" i="18" s="1"/>
  <c r="D22" i="18"/>
  <c r="D169" i="19"/>
  <c r="P169" i="19"/>
  <c r="Q169" i="19" s="1"/>
  <c r="T169" i="19" s="1"/>
  <c r="N169" i="19"/>
  <c r="R169" i="19" s="1"/>
  <c r="D181" i="19"/>
  <c r="N181" i="19"/>
  <c r="R181" i="19" s="1"/>
  <c r="P262" i="12"/>
  <c r="Q262" i="12" s="1"/>
  <c r="T262" i="12" s="1"/>
  <c r="N262" i="12"/>
  <c r="R262" i="12" s="1"/>
  <c r="D225" i="16"/>
  <c r="P225" i="16"/>
  <c r="Q225" i="16" s="1"/>
  <c r="T225" i="16" s="1"/>
  <c r="N225" i="16"/>
  <c r="R225" i="16" s="1"/>
  <c r="D174" i="17"/>
  <c r="N174" i="17"/>
  <c r="R174" i="17" s="1"/>
  <c r="P174" i="17"/>
  <c r="Q174" i="17" s="1"/>
  <c r="T174" i="17" s="1"/>
  <c r="P562" i="2"/>
  <c r="B66" i="3"/>
  <c r="P41" i="5"/>
  <c r="Q41" i="5" s="1"/>
  <c r="T41" i="5" s="1"/>
  <c r="N41" i="5"/>
  <c r="R41" i="5" s="1"/>
  <c r="P578" i="2"/>
  <c r="B84" i="3"/>
  <c r="P590" i="2"/>
  <c r="B97" i="3"/>
  <c r="P595" i="2"/>
  <c r="B103" i="3"/>
  <c r="P611" i="2"/>
  <c r="B120" i="3"/>
  <c r="N38" i="6"/>
  <c r="R38" i="6" s="1"/>
  <c r="N55" i="6"/>
  <c r="R55" i="6" s="1"/>
  <c r="D55" i="6"/>
  <c r="P55" i="6"/>
  <c r="Q55" i="6" s="1"/>
  <c r="D113" i="6"/>
  <c r="P113" i="6"/>
  <c r="Q113" i="6" s="1"/>
  <c r="N113" i="6"/>
  <c r="R113" i="6" s="1"/>
  <c r="P270" i="6"/>
  <c r="Q270" i="6" s="1"/>
  <c r="N270" i="6"/>
  <c r="R270" i="6" s="1"/>
  <c r="D270" i="6"/>
  <c r="D43" i="10"/>
  <c r="N45" i="10"/>
  <c r="R45" i="10" s="1"/>
  <c r="D101" i="10"/>
  <c r="P111" i="10"/>
  <c r="Q111" i="10" s="1"/>
  <c r="T111" i="10" s="1"/>
  <c r="N111" i="10"/>
  <c r="R111" i="10" s="1"/>
  <c r="N113" i="10"/>
  <c r="R113" i="10" s="1"/>
  <c r="P136" i="10"/>
  <c r="Q136" i="10" s="1"/>
  <c r="T136" i="10" s="1"/>
  <c r="N136" i="10"/>
  <c r="R136" i="10" s="1"/>
  <c r="D136" i="10"/>
  <c r="D169" i="10"/>
  <c r="N171" i="10"/>
  <c r="R171" i="10" s="1"/>
  <c r="D181" i="10"/>
  <c r="D237" i="10"/>
  <c r="N239" i="10"/>
  <c r="R239" i="10" s="1"/>
  <c r="D295" i="10"/>
  <c r="D305" i="10"/>
  <c r="N26" i="11"/>
  <c r="R26" i="11" s="1"/>
  <c r="P47" i="11"/>
  <c r="Q47" i="11" s="1"/>
  <c r="T47" i="11" s="1"/>
  <c r="N47" i="11"/>
  <c r="R47" i="11" s="1"/>
  <c r="D47" i="11"/>
  <c r="P55" i="11"/>
  <c r="Q55" i="11" s="1"/>
  <c r="T55" i="11" s="1"/>
  <c r="N55" i="11"/>
  <c r="R55" i="11" s="1"/>
  <c r="P76" i="11"/>
  <c r="Q76" i="11" s="1"/>
  <c r="T76" i="11" s="1"/>
  <c r="N76" i="11"/>
  <c r="R76" i="11" s="1"/>
  <c r="P107" i="11"/>
  <c r="Q107" i="11" s="1"/>
  <c r="T107" i="11" s="1"/>
  <c r="D107" i="11"/>
  <c r="D179" i="11"/>
  <c r="P227" i="11"/>
  <c r="Q227" i="11" s="1"/>
  <c r="T227" i="11" s="1"/>
  <c r="N227" i="11"/>
  <c r="R227" i="11" s="1"/>
  <c r="N258" i="11"/>
  <c r="R258" i="11" s="1"/>
  <c r="D287" i="11"/>
  <c r="P14" i="12"/>
  <c r="Q14" i="12" s="1"/>
  <c r="T14" i="12" s="1"/>
  <c r="N14" i="12"/>
  <c r="R14" i="12" s="1"/>
  <c r="N45" i="12"/>
  <c r="R45" i="12" s="1"/>
  <c r="D74" i="12"/>
  <c r="P111" i="12"/>
  <c r="Q111" i="12" s="1"/>
  <c r="T111" i="12" s="1"/>
  <c r="N111" i="12"/>
  <c r="R111" i="12" s="1"/>
  <c r="N142" i="12"/>
  <c r="R142" i="12" s="1"/>
  <c r="D171" i="12"/>
  <c r="P208" i="12"/>
  <c r="Q208" i="12" s="1"/>
  <c r="T208" i="12" s="1"/>
  <c r="N208" i="12"/>
  <c r="R208" i="12" s="1"/>
  <c r="N239" i="12"/>
  <c r="R239" i="12" s="1"/>
  <c r="D268" i="12"/>
  <c r="P305" i="12"/>
  <c r="Q305" i="12" s="1"/>
  <c r="T305" i="12" s="1"/>
  <c r="N305" i="12"/>
  <c r="R305" i="12" s="1"/>
  <c r="N26" i="13"/>
  <c r="R26" i="13" s="1"/>
  <c r="P53" i="13"/>
  <c r="Q53" i="13" s="1"/>
  <c r="T53" i="13" s="1"/>
  <c r="D53" i="13"/>
  <c r="D82" i="13"/>
  <c r="P109" i="13"/>
  <c r="Q109" i="13" s="1"/>
  <c r="T109" i="13" s="1"/>
  <c r="N109" i="13"/>
  <c r="R109" i="13" s="1"/>
  <c r="P146" i="13"/>
  <c r="Q146" i="13" s="1"/>
  <c r="T146" i="13" s="1"/>
  <c r="N146" i="13"/>
  <c r="R146" i="13" s="1"/>
  <c r="D146" i="13"/>
  <c r="N304" i="15"/>
  <c r="R304" i="15" s="1"/>
  <c r="D304" i="15"/>
  <c r="P304" i="15"/>
  <c r="Q304" i="15" s="1"/>
  <c r="T304" i="15" s="1"/>
  <c r="D198" i="16"/>
  <c r="P198" i="16"/>
  <c r="Q198" i="16" s="1"/>
  <c r="T198" i="16" s="1"/>
  <c r="N198" i="16"/>
  <c r="R198" i="16" s="1"/>
  <c r="P73" i="17"/>
  <c r="Q73" i="17" s="1"/>
  <c r="T73" i="17" s="1"/>
  <c r="D73" i="17"/>
  <c r="N73" i="17"/>
  <c r="R73" i="17" s="1"/>
  <c r="P542" i="2"/>
  <c r="B44" i="3"/>
  <c r="B65" i="3"/>
  <c r="P561" i="2"/>
  <c r="B85" i="3"/>
  <c r="P579" i="2"/>
  <c r="D166" i="5"/>
  <c r="P166" i="5"/>
  <c r="Q166" i="5" s="1"/>
  <c r="T166" i="5" s="1"/>
  <c r="N166" i="5"/>
  <c r="R166" i="5" s="1"/>
  <c r="D233" i="6"/>
  <c r="P233" i="6"/>
  <c r="Q233" i="6" s="1"/>
  <c r="D194" i="11"/>
  <c r="D210" i="11"/>
  <c r="D237" i="11"/>
  <c r="D264" i="11"/>
  <c r="D291" i="11"/>
  <c r="D8" i="12"/>
  <c r="D24" i="12"/>
  <c r="D51" i="12"/>
  <c r="D78" i="12"/>
  <c r="D105" i="12"/>
  <c r="D132" i="12"/>
  <c r="D148" i="12"/>
  <c r="D175" i="12"/>
  <c r="D202" i="12"/>
  <c r="D229" i="12"/>
  <c r="D256" i="12"/>
  <c r="D272" i="12"/>
  <c r="D299" i="12"/>
  <c r="D16" i="13"/>
  <c r="D43" i="13"/>
  <c r="D70" i="13"/>
  <c r="D86" i="13"/>
  <c r="D113" i="13"/>
  <c r="D140" i="13"/>
  <c r="D167" i="13"/>
  <c r="D194" i="13"/>
  <c r="P228" i="13"/>
  <c r="Q228" i="13" s="1"/>
  <c r="T228" i="13" s="1"/>
  <c r="N228" i="13"/>
  <c r="R228" i="13" s="1"/>
  <c r="N170" i="14"/>
  <c r="R170" i="14" s="1"/>
  <c r="P176" i="14"/>
  <c r="Q176" i="14" s="1"/>
  <c r="T176" i="14" s="1"/>
  <c r="D224" i="14"/>
  <c r="P224" i="14"/>
  <c r="Q224" i="14" s="1"/>
  <c r="T224" i="14" s="1"/>
  <c r="D230" i="14"/>
  <c r="P230" i="14"/>
  <c r="Q230" i="14" s="1"/>
  <c r="T230" i="14" s="1"/>
  <c r="P211" i="15"/>
  <c r="Q211" i="15" s="1"/>
  <c r="T211" i="15" s="1"/>
  <c r="D211" i="15"/>
  <c r="P271" i="15"/>
  <c r="Q271" i="15" s="1"/>
  <c r="T271" i="15" s="1"/>
  <c r="N271" i="15"/>
  <c r="R271" i="15" s="1"/>
  <c r="D13" i="16"/>
  <c r="P40" i="16"/>
  <c r="Q40" i="16" s="1"/>
  <c r="T40" i="16" s="1"/>
  <c r="N40" i="16"/>
  <c r="R40" i="16" s="1"/>
  <c r="N118" i="16"/>
  <c r="R118" i="16" s="1"/>
  <c r="D118" i="16"/>
  <c r="P133" i="16"/>
  <c r="Q133" i="16" s="1"/>
  <c r="T133" i="16" s="1"/>
  <c r="D133" i="16"/>
  <c r="D142" i="16"/>
  <c r="N142" i="16"/>
  <c r="R142" i="16" s="1"/>
  <c r="N296" i="16"/>
  <c r="R296" i="16" s="1"/>
  <c r="D296" i="16"/>
  <c r="P296" i="16"/>
  <c r="Q296" i="16" s="1"/>
  <c r="T296" i="16" s="1"/>
  <c r="P25" i="17"/>
  <c r="Q25" i="17" s="1"/>
  <c r="T25" i="17" s="1"/>
  <c r="D25" i="17"/>
  <c r="N25" i="17"/>
  <c r="R25" i="17" s="1"/>
  <c r="P241" i="17"/>
  <c r="Q241" i="17" s="1"/>
  <c r="T241" i="17" s="1"/>
  <c r="N241" i="17"/>
  <c r="R241" i="17" s="1"/>
  <c r="P256" i="17"/>
  <c r="Q256" i="17" s="1"/>
  <c r="T256" i="17" s="1"/>
  <c r="D256" i="17"/>
  <c r="N256" i="17"/>
  <c r="R256" i="17" s="1"/>
  <c r="N85" i="18"/>
  <c r="R85" i="18" s="1"/>
  <c r="D85" i="18"/>
  <c r="P85" i="18"/>
  <c r="Q85" i="18" s="1"/>
  <c r="T85" i="18" s="1"/>
  <c r="D54" i="14"/>
  <c r="P54" i="14"/>
  <c r="Q54" i="14" s="1"/>
  <c r="T54" i="14" s="1"/>
  <c r="D71" i="14"/>
  <c r="P71" i="14"/>
  <c r="Q71" i="14" s="1"/>
  <c r="T71" i="14" s="1"/>
  <c r="D194" i="15"/>
  <c r="P194" i="15"/>
  <c r="Q194" i="15" s="1"/>
  <c r="T194" i="15" s="1"/>
  <c r="N294" i="15"/>
  <c r="R294" i="15" s="1"/>
  <c r="P294" i="15"/>
  <c r="Q294" i="15" s="1"/>
  <c r="T294" i="15" s="1"/>
  <c r="P298" i="15"/>
  <c r="Q298" i="15" s="1"/>
  <c r="T298" i="15" s="1"/>
  <c r="N298" i="15"/>
  <c r="R298" i="15" s="1"/>
  <c r="D298" i="15"/>
  <c r="D171" i="16"/>
  <c r="P171" i="16"/>
  <c r="Q171" i="16" s="1"/>
  <c r="T171" i="16" s="1"/>
  <c r="D175" i="16"/>
  <c r="P175" i="16"/>
  <c r="Q175" i="16" s="1"/>
  <c r="T175" i="16" s="1"/>
  <c r="N175" i="16"/>
  <c r="R175" i="16" s="1"/>
  <c r="D229" i="16"/>
  <c r="P229" i="16"/>
  <c r="Q229" i="16" s="1"/>
  <c r="T229" i="16" s="1"/>
  <c r="N229" i="16"/>
  <c r="R229" i="16" s="1"/>
  <c r="D10" i="17"/>
  <c r="N10" i="17"/>
  <c r="R10" i="17" s="1"/>
  <c r="P10" i="17"/>
  <c r="Q10" i="17" s="1"/>
  <c r="T10" i="17" s="1"/>
  <c r="P54" i="17"/>
  <c r="Q54" i="17" s="1"/>
  <c r="T54" i="17" s="1"/>
  <c r="D54" i="17"/>
  <c r="D102" i="17"/>
  <c r="P102" i="17"/>
  <c r="Q102" i="17" s="1"/>
  <c r="T102" i="17" s="1"/>
  <c r="N102" i="17"/>
  <c r="R102" i="17" s="1"/>
  <c r="D238" i="17"/>
  <c r="P238" i="17"/>
  <c r="Q238" i="17" s="1"/>
  <c r="T238" i="17" s="1"/>
  <c r="N238" i="17"/>
  <c r="R238" i="17" s="1"/>
  <c r="D93" i="20"/>
  <c r="F93" i="20"/>
  <c r="G93" i="20"/>
  <c r="H93" i="20" s="1"/>
  <c r="I93" i="20" s="1"/>
  <c r="G251" i="36"/>
  <c r="H251" i="36" s="1"/>
  <c r="I251" i="36" s="1"/>
  <c r="D251" i="36"/>
  <c r="F251" i="36"/>
  <c r="F40" i="37"/>
  <c r="G40" i="37"/>
  <c r="H40" i="37" s="1"/>
  <c r="I40" i="37" s="1"/>
  <c r="D40" i="37"/>
  <c r="G11" i="38"/>
  <c r="H11" i="38" s="1"/>
  <c r="I11" i="38" s="1"/>
  <c r="D11" i="38"/>
  <c r="F11" i="38"/>
  <c r="F120" i="45"/>
  <c r="G120" i="45"/>
  <c r="H120" i="45" s="1"/>
  <c r="I120" i="45" s="1"/>
  <c r="D120" i="45"/>
  <c r="D54" i="15"/>
  <c r="P54" i="15"/>
  <c r="Q54" i="15" s="1"/>
  <c r="T54" i="15" s="1"/>
  <c r="D287" i="15"/>
  <c r="P287" i="15"/>
  <c r="Q287" i="15" s="1"/>
  <c r="T287" i="15" s="1"/>
  <c r="P38" i="17"/>
  <c r="Q38" i="17" s="1"/>
  <c r="T38" i="17" s="1"/>
  <c r="D38" i="17"/>
  <c r="P71" i="17"/>
  <c r="Q71" i="17" s="1"/>
  <c r="T71" i="17" s="1"/>
  <c r="D71" i="17"/>
  <c r="N71" i="17"/>
  <c r="R71" i="17" s="1"/>
  <c r="D203" i="17"/>
  <c r="P203" i="17"/>
  <c r="Q203" i="17" s="1"/>
  <c r="T203" i="17" s="1"/>
  <c r="N261" i="17"/>
  <c r="R261" i="17" s="1"/>
  <c r="D261" i="17"/>
  <c r="P113" i="18"/>
  <c r="Q113" i="18" s="1"/>
  <c r="T113" i="18" s="1"/>
  <c r="D113" i="18"/>
  <c r="N118" i="18"/>
  <c r="R118" i="18" s="1"/>
  <c r="D118" i="18"/>
  <c r="P134" i="18"/>
  <c r="Q134" i="18" s="1"/>
  <c r="T134" i="18" s="1"/>
  <c r="D134" i="18"/>
  <c r="N134" i="18"/>
  <c r="R134" i="18" s="1"/>
  <c r="D262" i="19"/>
  <c r="P262" i="19"/>
  <c r="Q262" i="19" s="1"/>
  <c r="T262" i="19" s="1"/>
  <c r="N262" i="19"/>
  <c r="R262" i="19" s="1"/>
  <c r="G114" i="36"/>
  <c r="H114" i="36" s="1"/>
  <c r="I114" i="36" s="1"/>
  <c r="F114" i="36"/>
  <c r="D114" i="36"/>
  <c r="B153" i="3"/>
  <c r="P641" i="2"/>
  <c r="D260" i="6"/>
  <c r="P260" i="6"/>
  <c r="Q260" i="6" s="1"/>
  <c r="P289" i="6"/>
  <c r="Q289" i="6" s="1"/>
  <c r="N289" i="6"/>
  <c r="R289" i="6" s="1"/>
  <c r="D47" i="13"/>
  <c r="D74" i="13"/>
  <c r="D101" i="13"/>
  <c r="D117" i="13"/>
  <c r="D144" i="13"/>
  <c r="D171" i="13"/>
  <c r="D198" i="13"/>
  <c r="N231" i="13"/>
  <c r="R231" i="13" s="1"/>
  <c r="D231" i="13"/>
  <c r="D294" i="14"/>
  <c r="P294" i="14"/>
  <c r="Q294" i="14" s="1"/>
  <c r="T294" i="14" s="1"/>
  <c r="D300" i="14"/>
  <c r="P300" i="14"/>
  <c r="Q300" i="14" s="1"/>
  <c r="T300" i="14" s="1"/>
  <c r="N54" i="15"/>
  <c r="R54" i="15" s="1"/>
  <c r="D114" i="15"/>
  <c r="P114" i="15"/>
  <c r="Q114" i="15" s="1"/>
  <c r="T114" i="15" s="1"/>
  <c r="D235" i="15"/>
  <c r="P235" i="15"/>
  <c r="Q235" i="15" s="1"/>
  <c r="T235" i="15" s="1"/>
  <c r="N235" i="15"/>
  <c r="R235" i="15" s="1"/>
  <c r="N287" i="15"/>
  <c r="R287" i="15" s="1"/>
  <c r="P149" i="16"/>
  <c r="Q149" i="16" s="1"/>
  <c r="T149" i="16" s="1"/>
  <c r="D149" i="16"/>
  <c r="N149" i="16"/>
  <c r="R149" i="16" s="1"/>
  <c r="N199" i="16"/>
  <c r="R199" i="16" s="1"/>
  <c r="D199" i="16"/>
  <c r="P199" i="16"/>
  <c r="Q199" i="16" s="1"/>
  <c r="T199" i="16" s="1"/>
  <c r="P19" i="17"/>
  <c r="Q19" i="17" s="1"/>
  <c r="T19" i="17" s="1"/>
  <c r="D19" i="17"/>
  <c r="N38" i="17"/>
  <c r="R38" i="17" s="1"/>
  <c r="P52" i="17"/>
  <c r="Q52" i="17" s="1"/>
  <c r="T52" i="17" s="1"/>
  <c r="D52" i="17"/>
  <c r="N52" i="17"/>
  <c r="R52" i="17" s="1"/>
  <c r="D180" i="17"/>
  <c r="P180" i="17"/>
  <c r="Q180" i="17" s="1"/>
  <c r="T180" i="17" s="1"/>
  <c r="N180" i="17"/>
  <c r="R180" i="17" s="1"/>
  <c r="N195" i="17"/>
  <c r="R195" i="17" s="1"/>
  <c r="N203" i="17"/>
  <c r="R203" i="17" s="1"/>
  <c r="P261" i="17"/>
  <c r="Q261" i="17" s="1"/>
  <c r="T261" i="17" s="1"/>
  <c r="P274" i="17"/>
  <c r="Q274" i="17" s="1"/>
  <c r="T274" i="17" s="1"/>
  <c r="N274" i="17"/>
  <c r="R274" i="17" s="1"/>
  <c r="D274" i="17"/>
  <c r="N100" i="18"/>
  <c r="R100" i="18" s="1"/>
  <c r="D100" i="18"/>
  <c r="P100" i="18"/>
  <c r="Q100" i="18" s="1"/>
  <c r="T100" i="18" s="1"/>
  <c r="N113" i="18"/>
  <c r="R113" i="18" s="1"/>
  <c r="P118" i="18"/>
  <c r="Q118" i="18" s="1"/>
  <c r="T118" i="18" s="1"/>
  <c r="D177" i="19"/>
  <c r="N177" i="19"/>
  <c r="R177" i="19" s="1"/>
  <c r="P177" i="19"/>
  <c r="Q177" i="19" s="1"/>
  <c r="T177" i="19" s="1"/>
  <c r="D59" i="21"/>
  <c r="G59" i="21"/>
  <c r="H59" i="21" s="1"/>
  <c r="I59" i="21" s="1"/>
  <c r="F59" i="21"/>
  <c r="D257" i="14"/>
  <c r="P257" i="14"/>
  <c r="Q257" i="14" s="1"/>
  <c r="T257" i="14" s="1"/>
  <c r="D71" i="15"/>
  <c r="P71" i="15"/>
  <c r="Q71" i="15" s="1"/>
  <c r="T71" i="15" s="1"/>
  <c r="D138" i="15"/>
  <c r="P138" i="15"/>
  <c r="Q138" i="15" s="1"/>
  <c r="T138" i="15" s="1"/>
  <c r="N138" i="15"/>
  <c r="R138" i="15" s="1"/>
  <c r="P198" i="17"/>
  <c r="Q198" i="17" s="1"/>
  <c r="T198" i="17" s="1"/>
  <c r="N198" i="17"/>
  <c r="R198" i="17" s="1"/>
  <c r="B100" i="3"/>
  <c r="P593" i="2"/>
  <c r="N208" i="6"/>
  <c r="R208" i="6" s="1"/>
  <c r="D208" i="6"/>
  <c r="P208" i="6"/>
  <c r="Q208" i="6" s="1"/>
  <c r="P243" i="6"/>
  <c r="Q243" i="6" s="1"/>
  <c r="N243" i="6"/>
  <c r="R243" i="6" s="1"/>
  <c r="N47" i="13"/>
  <c r="R47" i="13" s="1"/>
  <c r="N74" i="13"/>
  <c r="R74" i="13" s="1"/>
  <c r="N101" i="13"/>
  <c r="R101" i="13" s="1"/>
  <c r="N117" i="13"/>
  <c r="R117" i="13" s="1"/>
  <c r="N144" i="13"/>
  <c r="R144" i="13" s="1"/>
  <c r="N171" i="13"/>
  <c r="R171" i="13" s="1"/>
  <c r="N198" i="13"/>
  <c r="R198" i="13" s="1"/>
  <c r="D108" i="15"/>
  <c r="P108" i="15"/>
  <c r="Q108" i="15" s="1"/>
  <c r="T108" i="15" s="1"/>
  <c r="N108" i="15"/>
  <c r="R108" i="15" s="1"/>
  <c r="P174" i="15"/>
  <c r="Q174" i="15" s="1"/>
  <c r="T174" i="15" s="1"/>
  <c r="N174" i="15"/>
  <c r="R174" i="15" s="1"/>
  <c r="D24" i="16"/>
  <c r="P24" i="16"/>
  <c r="Q24" i="16" s="1"/>
  <c r="T24" i="16" s="1"/>
  <c r="N24" i="16"/>
  <c r="R24" i="16" s="1"/>
  <c r="N145" i="16"/>
  <c r="R145" i="16" s="1"/>
  <c r="D145" i="16"/>
  <c r="D181" i="16"/>
  <c r="P181" i="16"/>
  <c r="Q181" i="16" s="1"/>
  <c r="T181" i="16" s="1"/>
  <c r="N181" i="16"/>
  <c r="R181" i="16" s="1"/>
  <c r="P44" i="17"/>
  <c r="Q44" i="17" s="1"/>
  <c r="T44" i="17" s="1"/>
  <c r="D44" i="17"/>
  <c r="N44" i="17"/>
  <c r="R44" i="17" s="1"/>
  <c r="D166" i="17"/>
  <c r="N166" i="17"/>
  <c r="R166" i="17" s="1"/>
  <c r="P181" i="17"/>
  <c r="Q181" i="17" s="1"/>
  <c r="T181" i="17" s="1"/>
  <c r="N181" i="17"/>
  <c r="R181" i="17" s="1"/>
  <c r="P195" i="17"/>
  <c r="Q195" i="17" s="1"/>
  <c r="T195" i="17" s="1"/>
  <c r="D199" i="17"/>
  <c r="P199" i="17"/>
  <c r="Q199" i="17" s="1"/>
  <c r="T199" i="17" s="1"/>
  <c r="N199" i="17"/>
  <c r="R199" i="17" s="1"/>
  <c r="P262" i="17"/>
  <c r="Q262" i="17" s="1"/>
  <c r="T262" i="17" s="1"/>
  <c r="N262" i="17"/>
  <c r="R262" i="17" s="1"/>
  <c r="D262" i="17"/>
  <c r="N50" i="18"/>
  <c r="R50" i="18" s="1"/>
  <c r="D50" i="18"/>
  <c r="P50" i="18"/>
  <c r="Q50" i="18" s="1"/>
  <c r="T50" i="18" s="1"/>
  <c r="P101" i="18"/>
  <c r="Q101" i="18" s="1"/>
  <c r="T101" i="18" s="1"/>
  <c r="N101" i="18"/>
  <c r="R101" i="18" s="1"/>
  <c r="D101" i="18"/>
  <c r="N106" i="18"/>
  <c r="R106" i="18" s="1"/>
  <c r="D106" i="18"/>
  <c r="P106" i="18"/>
  <c r="Q106" i="18" s="1"/>
  <c r="T106" i="18" s="1"/>
  <c r="G34" i="21"/>
  <c r="H34" i="21" s="1"/>
  <c r="I34" i="21" s="1"/>
  <c r="F34" i="21"/>
  <c r="D34" i="21"/>
  <c r="G198" i="21"/>
  <c r="H198" i="21" s="1"/>
  <c r="I198" i="21" s="1"/>
  <c r="F198" i="21"/>
  <c r="D198" i="21"/>
  <c r="N235" i="13"/>
  <c r="R235" i="13" s="1"/>
  <c r="D235" i="13"/>
  <c r="D114" i="14"/>
  <c r="P114" i="14"/>
  <c r="Q114" i="14" s="1"/>
  <c r="T114" i="14" s="1"/>
  <c r="D163" i="15"/>
  <c r="P163" i="15"/>
  <c r="Q163" i="15" s="1"/>
  <c r="T163" i="15" s="1"/>
  <c r="N163" i="15"/>
  <c r="R163" i="15" s="1"/>
  <c r="D177" i="15"/>
  <c r="N177" i="15"/>
  <c r="R177" i="15" s="1"/>
  <c r="N201" i="15"/>
  <c r="R201" i="15" s="1"/>
  <c r="D201" i="15"/>
  <c r="P201" i="15"/>
  <c r="Q201" i="15" s="1"/>
  <c r="T201" i="15" s="1"/>
  <c r="D260" i="15"/>
  <c r="P260" i="15"/>
  <c r="Q260" i="15" s="1"/>
  <c r="T260" i="15" s="1"/>
  <c r="N260" i="15"/>
  <c r="R260" i="15" s="1"/>
  <c r="D14" i="16"/>
  <c r="P14" i="16"/>
  <c r="Q14" i="16" s="1"/>
  <c r="T14" i="16" s="1"/>
  <c r="N14" i="16"/>
  <c r="R14" i="16" s="1"/>
  <c r="D88" i="16"/>
  <c r="N88" i="16"/>
  <c r="R88" i="16" s="1"/>
  <c r="P193" i="16"/>
  <c r="Q193" i="16" s="1"/>
  <c r="T193" i="16" s="1"/>
  <c r="N193" i="16"/>
  <c r="R193" i="16" s="1"/>
  <c r="P163" i="17"/>
  <c r="Q163" i="17" s="1"/>
  <c r="T163" i="17" s="1"/>
  <c r="N163" i="17"/>
  <c r="R163" i="17" s="1"/>
  <c r="N77" i="18"/>
  <c r="R77" i="18" s="1"/>
  <c r="D77" i="18"/>
  <c r="P77" i="18"/>
  <c r="Q77" i="18" s="1"/>
  <c r="T77" i="18" s="1"/>
  <c r="D258" i="19"/>
  <c r="P258" i="19"/>
  <c r="Q258" i="19" s="1"/>
  <c r="T258" i="19" s="1"/>
  <c r="N258" i="19"/>
  <c r="R258" i="19" s="1"/>
  <c r="D110" i="20"/>
  <c r="F110" i="20"/>
  <c r="P558" i="2"/>
  <c r="D263" i="13"/>
  <c r="P263" i="13"/>
  <c r="Q263" i="13" s="1"/>
  <c r="T263" i="13" s="1"/>
  <c r="N263" i="13"/>
  <c r="R263" i="13" s="1"/>
  <c r="D211" i="14"/>
  <c r="P211" i="14"/>
  <c r="Q211" i="14" s="1"/>
  <c r="T211" i="14" s="1"/>
  <c r="D134" i="15"/>
  <c r="N134" i="15"/>
  <c r="R134" i="15" s="1"/>
  <c r="N137" i="15"/>
  <c r="R137" i="15" s="1"/>
  <c r="D137" i="15"/>
  <c r="N147" i="15"/>
  <c r="R147" i="15" s="1"/>
  <c r="D147" i="15"/>
  <c r="P147" i="15"/>
  <c r="Q147" i="15" s="1"/>
  <c r="T147" i="15" s="1"/>
  <c r="P172" i="15"/>
  <c r="Q172" i="15" s="1"/>
  <c r="T172" i="15" s="1"/>
  <c r="N172" i="15"/>
  <c r="R172" i="15" s="1"/>
  <c r="D172" i="15"/>
  <c r="D206" i="15"/>
  <c r="P206" i="15"/>
  <c r="Q206" i="15" s="1"/>
  <c r="T206" i="15" s="1"/>
  <c r="N206" i="15"/>
  <c r="R206" i="15" s="1"/>
  <c r="D231" i="15"/>
  <c r="N231" i="15"/>
  <c r="R231" i="15" s="1"/>
  <c r="N234" i="15"/>
  <c r="R234" i="15" s="1"/>
  <c r="D234" i="15"/>
  <c r="N255" i="15"/>
  <c r="R255" i="15" s="1"/>
  <c r="D255" i="15"/>
  <c r="P255" i="15"/>
  <c r="Q255" i="15" s="1"/>
  <c r="T255" i="15" s="1"/>
  <c r="P269" i="15"/>
  <c r="Q269" i="15" s="1"/>
  <c r="T269" i="15" s="1"/>
  <c r="N269" i="15"/>
  <c r="R269" i="15" s="1"/>
  <c r="D269" i="15"/>
  <c r="D303" i="15"/>
  <c r="P303" i="15"/>
  <c r="Q303" i="15" s="1"/>
  <c r="T303" i="15" s="1"/>
  <c r="D20" i="16"/>
  <c r="P20" i="16"/>
  <c r="Q20" i="16" s="1"/>
  <c r="T20" i="16" s="1"/>
  <c r="D202" i="16"/>
  <c r="P202" i="16"/>
  <c r="Q202" i="16" s="1"/>
  <c r="T202" i="16" s="1"/>
  <c r="N232" i="16"/>
  <c r="R232" i="16" s="1"/>
  <c r="P232" i="16"/>
  <c r="Q232" i="16" s="1"/>
  <c r="T232" i="16" s="1"/>
  <c r="D232" i="16"/>
  <c r="P257" i="16"/>
  <c r="Q257" i="16" s="1"/>
  <c r="T257" i="16" s="1"/>
  <c r="D257" i="16"/>
  <c r="P288" i="16"/>
  <c r="Q288" i="16" s="1"/>
  <c r="T288" i="16" s="1"/>
  <c r="N288" i="16"/>
  <c r="R288" i="16" s="1"/>
  <c r="P109" i="17"/>
  <c r="Q109" i="17" s="1"/>
  <c r="T109" i="17" s="1"/>
  <c r="N109" i="17"/>
  <c r="R109" i="17" s="1"/>
  <c r="N138" i="17"/>
  <c r="R138" i="17" s="1"/>
  <c r="P146" i="17"/>
  <c r="Q146" i="17" s="1"/>
  <c r="T146" i="17" s="1"/>
  <c r="N146" i="17"/>
  <c r="R146" i="17" s="1"/>
  <c r="D146" i="17"/>
  <c r="P206" i="17"/>
  <c r="Q206" i="17" s="1"/>
  <c r="T206" i="17" s="1"/>
  <c r="N206" i="17"/>
  <c r="R206" i="17" s="1"/>
  <c r="D206" i="17"/>
  <c r="P260" i="17"/>
  <c r="Q260" i="17" s="1"/>
  <c r="T260" i="17" s="1"/>
  <c r="N260" i="17"/>
  <c r="R260" i="17" s="1"/>
  <c r="D260" i="17"/>
  <c r="N265" i="17"/>
  <c r="R265" i="17" s="1"/>
  <c r="D265" i="17"/>
  <c r="N69" i="18"/>
  <c r="R69" i="18" s="1"/>
  <c r="D69" i="18"/>
  <c r="P74" i="18"/>
  <c r="Q74" i="18" s="1"/>
  <c r="T74" i="18" s="1"/>
  <c r="N74" i="18"/>
  <c r="R74" i="18" s="1"/>
  <c r="D74" i="18"/>
  <c r="P117" i="18"/>
  <c r="Q117" i="18" s="1"/>
  <c r="T117" i="18" s="1"/>
  <c r="N117" i="18"/>
  <c r="R117" i="18" s="1"/>
  <c r="D117" i="18"/>
  <c r="D133" i="18"/>
  <c r="P133" i="18"/>
  <c r="Q133" i="18" s="1"/>
  <c r="T133" i="18" s="1"/>
  <c r="N133" i="18"/>
  <c r="R133" i="18" s="1"/>
  <c r="P8" i="19"/>
  <c r="Q8" i="19" s="1"/>
  <c r="T8" i="19" s="1"/>
  <c r="D8" i="19"/>
  <c r="N8" i="19"/>
  <c r="R8" i="19" s="1"/>
  <c r="P55" i="19"/>
  <c r="Q55" i="19" s="1"/>
  <c r="T55" i="19" s="1"/>
  <c r="N55" i="19"/>
  <c r="R55" i="19" s="1"/>
  <c r="D55" i="19"/>
  <c r="P84" i="19"/>
  <c r="Q84" i="19" s="1"/>
  <c r="T84" i="19" s="1"/>
  <c r="D84" i="19"/>
  <c r="P101" i="19"/>
  <c r="Q101" i="19" s="1"/>
  <c r="T101" i="19" s="1"/>
  <c r="D101" i="19"/>
  <c r="N101" i="19"/>
  <c r="R101" i="19" s="1"/>
  <c r="D196" i="19"/>
  <c r="P196" i="19"/>
  <c r="Q196" i="19" s="1"/>
  <c r="T196" i="19" s="1"/>
  <c r="N196" i="19"/>
  <c r="R196" i="19" s="1"/>
  <c r="G248" i="21"/>
  <c r="H248" i="21" s="1"/>
  <c r="I248" i="21" s="1"/>
  <c r="D248" i="21"/>
  <c r="F248" i="21"/>
  <c r="P209" i="13"/>
  <c r="Q209" i="13" s="1"/>
  <c r="T209" i="13" s="1"/>
  <c r="N209" i="13"/>
  <c r="R209" i="13" s="1"/>
  <c r="D209" i="13"/>
  <c r="N239" i="13"/>
  <c r="R239" i="13" s="1"/>
  <c r="D239" i="13"/>
  <c r="P239" i="13"/>
  <c r="Q239" i="13" s="1"/>
  <c r="T239" i="13" s="1"/>
  <c r="P302" i="13"/>
  <c r="Q302" i="13" s="1"/>
  <c r="T302" i="13" s="1"/>
  <c r="N302" i="13"/>
  <c r="R302" i="13" s="1"/>
  <c r="D108" i="14"/>
  <c r="P108" i="14"/>
  <c r="Q108" i="14" s="1"/>
  <c r="T108" i="14" s="1"/>
  <c r="N288" i="15"/>
  <c r="R288" i="15" s="1"/>
  <c r="D288" i="15"/>
  <c r="P106" i="16"/>
  <c r="Q106" i="16" s="1"/>
  <c r="T106" i="16" s="1"/>
  <c r="D106" i="16"/>
  <c r="D165" i="16"/>
  <c r="P165" i="16"/>
  <c r="Q165" i="16" s="1"/>
  <c r="T165" i="16" s="1"/>
  <c r="N165" i="16"/>
  <c r="R165" i="16" s="1"/>
  <c r="P103" i="17"/>
  <c r="Q103" i="17" s="1"/>
  <c r="T103" i="17" s="1"/>
  <c r="N103" i="17"/>
  <c r="R103" i="17" s="1"/>
  <c r="D103" i="17"/>
  <c r="P200" i="17"/>
  <c r="Q200" i="17" s="1"/>
  <c r="T200" i="17" s="1"/>
  <c r="N200" i="17"/>
  <c r="R200" i="17" s="1"/>
  <c r="D200" i="17"/>
  <c r="N42" i="18"/>
  <c r="R42" i="18" s="1"/>
  <c r="D42" i="18"/>
  <c r="P42" i="18"/>
  <c r="Q42" i="18" s="1"/>
  <c r="T42" i="18" s="1"/>
  <c r="D41" i="20"/>
  <c r="G41" i="20"/>
  <c r="H41" i="20" s="1"/>
  <c r="I41" i="20" s="1"/>
  <c r="F41" i="20"/>
  <c r="G164" i="39"/>
  <c r="H164" i="39" s="1"/>
  <c r="I164" i="39" s="1"/>
  <c r="F164" i="39"/>
  <c r="D164" i="39"/>
  <c r="G121" i="44"/>
  <c r="H121" i="44" s="1"/>
  <c r="I121" i="44" s="1"/>
  <c r="F121" i="44"/>
  <c r="D121" i="44"/>
  <c r="B136" i="3"/>
  <c r="P625" i="2"/>
  <c r="P49" i="5"/>
  <c r="Q49" i="5" s="1"/>
  <c r="T49" i="5" s="1"/>
  <c r="N49" i="5"/>
  <c r="R49" i="5" s="1"/>
  <c r="N41" i="6"/>
  <c r="R41" i="6" s="1"/>
  <c r="D41" i="6"/>
  <c r="P41" i="6"/>
  <c r="Q41" i="6" s="1"/>
  <c r="N225" i="13"/>
  <c r="R225" i="13" s="1"/>
  <c r="D225" i="13"/>
  <c r="D232" i="13"/>
  <c r="P235" i="13"/>
  <c r="Q235" i="13" s="1"/>
  <c r="T235" i="13" s="1"/>
  <c r="N11" i="14"/>
  <c r="R11" i="14" s="1"/>
  <c r="N108" i="14"/>
  <c r="R108" i="14" s="1"/>
  <c r="P149" i="14"/>
  <c r="Q149" i="14" s="1"/>
  <c r="T149" i="14" s="1"/>
  <c r="N11" i="16"/>
  <c r="R11" i="16" s="1"/>
  <c r="P11" i="16"/>
  <c r="Q11" i="16" s="1"/>
  <c r="T11" i="16" s="1"/>
  <c r="D47" i="16"/>
  <c r="P47" i="16"/>
  <c r="Q47" i="16" s="1"/>
  <c r="T47" i="16" s="1"/>
  <c r="N47" i="16"/>
  <c r="R47" i="16" s="1"/>
  <c r="P88" i="16"/>
  <c r="Q88" i="16" s="1"/>
  <c r="T88" i="16" s="1"/>
  <c r="N103" i="16"/>
  <c r="R103" i="16" s="1"/>
  <c r="N106" i="16"/>
  <c r="R106" i="16" s="1"/>
  <c r="D193" i="16"/>
  <c r="D293" i="16"/>
  <c r="N293" i="16"/>
  <c r="R293" i="16" s="1"/>
  <c r="P300" i="16"/>
  <c r="Q300" i="16" s="1"/>
  <c r="T300" i="16" s="1"/>
  <c r="D300" i="16"/>
  <c r="D112" i="17"/>
  <c r="N112" i="17"/>
  <c r="R112" i="17" s="1"/>
  <c r="D119" i="17"/>
  <c r="D137" i="17"/>
  <c r="P137" i="17"/>
  <c r="Q137" i="17" s="1"/>
  <c r="T137" i="17" s="1"/>
  <c r="N137" i="17"/>
  <c r="R137" i="17" s="1"/>
  <c r="P144" i="17"/>
  <c r="Q144" i="17" s="1"/>
  <c r="T144" i="17" s="1"/>
  <c r="N144" i="17"/>
  <c r="R144" i="17" s="1"/>
  <c r="D163" i="17"/>
  <c r="N288" i="17"/>
  <c r="R288" i="17" s="1"/>
  <c r="D288" i="17"/>
  <c r="D18" i="18"/>
  <c r="P86" i="18"/>
  <c r="Q86" i="18" s="1"/>
  <c r="T86" i="18" s="1"/>
  <c r="D86" i="18"/>
  <c r="N86" i="18"/>
  <c r="R86" i="18" s="1"/>
  <c r="P140" i="18"/>
  <c r="Q140" i="18" s="1"/>
  <c r="T140" i="18" s="1"/>
  <c r="D140" i="18"/>
  <c r="D166" i="18"/>
  <c r="P166" i="18"/>
  <c r="Q166" i="18" s="1"/>
  <c r="T166" i="18" s="1"/>
  <c r="N166" i="18"/>
  <c r="R166" i="18" s="1"/>
  <c r="D193" i="18"/>
  <c r="N193" i="18"/>
  <c r="R193" i="18" s="1"/>
  <c r="P208" i="18"/>
  <c r="Q208" i="18" s="1"/>
  <c r="T208" i="18" s="1"/>
  <c r="N208" i="18"/>
  <c r="R208" i="18" s="1"/>
  <c r="D208" i="18"/>
  <c r="P299" i="18"/>
  <c r="Q299" i="18" s="1"/>
  <c r="T299" i="18" s="1"/>
  <c r="D299" i="18"/>
  <c r="D264" i="19"/>
  <c r="P264" i="19"/>
  <c r="Q264" i="19" s="1"/>
  <c r="T264" i="19" s="1"/>
  <c r="N264" i="19"/>
  <c r="R264" i="19" s="1"/>
  <c r="G95" i="21"/>
  <c r="H95" i="21" s="1"/>
  <c r="I95" i="21" s="1"/>
  <c r="F95" i="21"/>
  <c r="D95" i="21"/>
  <c r="D111" i="36"/>
  <c r="G111" i="36"/>
  <c r="H111" i="36" s="1"/>
  <c r="I111" i="36" s="1"/>
  <c r="D12" i="37"/>
  <c r="G12" i="37"/>
  <c r="H12" i="37" s="1"/>
  <c r="I12" i="37" s="1"/>
  <c r="F12" i="37"/>
  <c r="P582" i="2"/>
  <c r="B88" i="3"/>
  <c r="P634" i="2"/>
  <c r="B145" i="3"/>
  <c r="B40" i="3"/>
  <c r="P18" i="6"/>
  <c r="Q18" i="6" s="1"/>
  <c r="N18" i="6"/>
  <c r="R18" i="6" s="1"/>
  <c r="P57" i="6"/>
  <c r="Q57" i="6" s="1"/>
  <c r="N80" i="6"/>
  <c r="R80" i="6" s="1"/>
  <c r="D104" i="6"/>
  <c r="P109" i="6"/>
  <c r="Q109" i="6" s="1"/>
  <c r="N109" i="6"/>
  <c r="R109" i="6" s="1"/>
  <c r="N206" i="6"/>
  <c r="R206" i="6" s="1"/>
  <c r="N212" i="6"/>
  <c r="R212" i="6" s="1"/>
  <c r="P212" i="6"/>
  <c r="Q212" i="6" s="1"/>
  <c r="P225" i="13"/>
  <c r="Q225" i="13" s="1"/>
  <c r="T225" i="13" s="1"/>
  <c r="N232" i="13"/>
  <c r="R232" i="13" s="1"/>
  <c r="P236" i="13"/>
  <c r="Q236" i="13" s="1"/>
  <c r="T236" i="13" s="1"/>
  <c r="N236" i="13"/>
  <c r="R236" i="13" s="1"/>
  <c r="D236" i="13"/>
  <c r="P11" i="14"/>
  <c r="Q11" i="14" s="1"/>
  <c r="T11" i="14" s="1"/>
  <c r="P38" i="14"/>
  <c r="Q38" i="14" s="1"/>
  <c r="T38" i="14" s="1"/>
  <c r="P44" i="14"/>
  <c r="Q44" i="14" s="1"/>
  <c r="T44" i="14" s="1"/>
  <c r="D136" i="15"/>
  <c r="P136" i="15"/>
  <c r="Q136" i="15" s="1"/>
  <c r="T136" i="15" s="1"/>
  <c r="N145" i="15"/>
  <c r="R145" i="15" s="1"/>
  <c r="P168" i="15"/>
  <c r="Q168" i="15" s="1"/>
  <c r="T168" i="15" s="1"/>
  <c r="D168" i="15"/>
  <c r="D181" i="15"/>
  <c r="P181" i="15"/>
  <c r="Q181" i="15" s="1"/>
  <c r="T181" i="15" s="1"/>
  <c r="N181" i="15"/>
  <c r="R181" i="15" s="1"/>
  <c r="D233" i="15"/>
  <c r="P233" i="15"/>
  <c r="Q233" i="15" s="1"/>
  <c r="T233" i="15" s="1"/>
  <c r="N242" i="15"/>
  <c r="R242" i="15" s="1"/>
  <c r="P265" i="15"/>
  <c r="Q265" i="15" s="1"/>
  <c r="T265" i="15" s="1"/>
  <c r="D265" i="15"/>
  <c r="D289" i="15"/>
  <c r="P289" i="15"/>
  <c r="Q289" i="15" s="1"/>
  <c r="T289" i="15" s="1"/>
  <c r="N289" i="15"/>
  <c r="R289" i="15" s="1"/>
  <c r="D11" i="16"/>
  <c r="D72" i="16"/>
  <c r="N72" i="16"/>
  <c r="R72" i="16" s="1"/>
  <c r="P79" i="16"/>
  <c r="Q79" i="16" s="1"/>
  <c r="T79" i="16" s="1"/>
  <c r="D79" i="16"/>
  <c r="P103" i="16"/>
  <c r="Q103" i="16" s="1"/>
  <c r="T103" i="16" s="1"/>
  <c r="P110" i="16"/>
  <c r="Q110" i="16" s="1"/>
  <c r="T110" i="16" s="1"/>
  <c r="N110" i="16"/>
  <c r="R110" i="16" s="1"/>
  <c r="D110" i="16"/>
  <c r="D162" i="16"/>
  <c r="D166" i="16"/>
  <c r="D169" i="16"/>
  <c r="N169" i="16"/>
  <c r="R169" i="16" s="1"/>
  <c r="P169" i="16"/>
  <c r="Q169" i="16" s="1"/>
  <c r="T169" i="16" s="1"/>
  <c r="N205" i="16"/>
  <c r="R205" i="16" s="1"/>
  <c r="P205" i="16"/>
  <c r="Q205" i="16" s="1"/>
  <c r="T205" i="16" s="1"/>
  <c r="N209" i="16"/>
  <c r="R209" i="16" s="1"/>
  <c r="D209" i="16"/>
  <c r="P209" i="16"/>
  <c r="Q209" i="16" s="1"/>
  <c r="T209" i="16" s="1"/>
  <c r="D235" i="16"/>
  <c r="P235" i="16"/>
  <c r="Q235" i="16" s="1"/>
  <c r="T235" i="16" s="1"/>
  <c r="N235" i="16"/>
  <c r="R235" i="16" s="1"/>
  <c r="D241" i="16"/>
  <c r="P241" i="16"/>
  <c r="Q241" i="16" s="1"/>
  <c r="T241" i="16" s="1"/>
  <c r="N241" i="16"/>
  <c r="R241" i="16" s="1"/>
  <c r="P293" i="16"/>
  <c r="Q293" i="16" s="1"/>
  <c r="T293" i="16" s="1"/>
  <c r="N297" i="16"/>
  <c r="R297" i="16" s="1"/>
  <c r="N300" i="16"/>
  <c r="R300" i="16" s="1"/>
  <c r="P112" i="17"/>
  <c r="Q112" i="17" s="1"/>
  <c r="T112" i="17" s="1"/>
  <c r="N119" i="17"/>
  <c r="R119" i="17" s="1"/>
  <c r="N141" i="17"/>
  <c r="R141" i="17" s="1"/>
  <c r="D144" i="17"/>
  <c r="N227" i="17"/>
  <c r="R227" i="17" s="1"/>
  <c r="P288" i="17"/>
  <c r="Q288" i="17" s="1"/>
  <c r="T288" i="17" s="1"/>
  <c r="N18" i="18"/>
  <c r="R18" i="18" s="1"/>
  <c r="N140" i="18"/>
  <c r="R140" i="18" s="1"/>
  <c r="P167" i="18"/>
  <c r="Q167" i="18" s="1"/>
  <c r="T167" i="18" s="1"/>
  <c r="D167" i="18"/>
  <c r="P175" i="18"/>
  <c r="Q175" i="18" s="1"/>
  <c r="T175" i="18" s="1"/>
  <c r="D175" i="18"/>
  <c r="N175" i="18"/>
  <c r="R175" i="18" s="1"/>
  <c r="P193" i="18"/>
  <c r="Q193" i="18" s="1"/>
  <c r="T193" i="18" s="1"/>
  <c r="P202" i="18"/>
  <c r="Q202" i="18" s="1"/>
  <c r="T202" i="18" s="1"/>
  <c r="D202" i="18"/>
  <c r="P262" i="18"/>
  <c r="Q262" i="18" s="1"/>
  <c r="T262" i="18" s="1"/>
  <c r="N262" i="18"/>
  <c r="R262" i="18" s="1"/>
  <c r="D262" i="18"/>
  <c r="D293" i="18"/>
  <c r="N299" i="18"/>
  <c r="R299" i="18" s="1"/>
  <c r="D13" i="20"/>
  <c r="G13" i="20"/>
  <c r="H13" i="20" s="1"/>
  <c r="I13" i="20" s="1"/>
  <c r="F13" i="20"/>
  <c r="D11" i="36"/>
  <c r="G11" i="36"/>
  <c r="H11" i="36" s="1"/>
  <c r="I11" i="36" s="1"/>
  <c r="F11" i="36"/>
  <c r="G71" i="36"/>
  <c r="H71" i="36" s="1"/>
  <c r="I71" i="36" s="1"/>
  <c r="D71" i="36"/>
  <c r="F71" i="36"/>
  <c r="F111" i="36"/>
  <c r="G12" i="41"/>
  <c r="H12" i="41" s="1"/>
  <c r="I12" i="41" s="1"/>
  <c r="F12" i="41"/>
  <c r="G66" i="41"/>
  <c r="H66" i="41" s="1"/>
  <c r="I66" i="41" s="1"/>
  <c r="F66" i="41"/>
  <c r="D66" i="41"/>
  <c r="D195" i="14"/>
  <c r="P195" i="14"/>
  <c r="Q195" i="14" s="1"/>
  <c r="T195" i="14" s="1"/>
  <c r="N180" i="15"/>
  <c r="R180" i="15" s="1"/>
  <c r="D180" i="15"/>
  <c r="P226" i="15"/>
  <c r="Q226" i="15" s="1"/>
  <c r="T226" i="15" s="1"/>
  <c r="N226" i="15"/>
  <c r="R226" i="15" s="1"/>
  <c r="D226" i="15"/>
  <c r="D274" i="15"/>
  <c r="N274" i="15"/>
  <c r="R274" i="15" s="1"/>
  <c r="N172" i="16"/>
  <c r="R172" i="16" s="1"/>
  <c r="D172" i="16"/>
  <c r="D14" i="17"/>
  <c r="P14" i="17"/>
  <c r="Q14" i="17" s="1"/>
  <c r="T14" i="17" s="1"/>
  <c r="D234" i="17"/>
  <c r="P234" i="17"/>
  <c r="Q234" i="17" s="1"/>
  <c r="T234" i="17" s="1"/>
  <c r="N234" i="17"/>
  <c r="R234" i="17" s="1"/>
  <c r="N102" i="18"/>
  <c r="R102" i="18" s="1"/>
  <c r="D102" i="18"/>
  <c r="P102" i="18"/>
  <c r="Q102" i="18" s="1"/>
  <c r="T102" i="18" s="1"/>
  <c r="D11" i="20"/>
  <c r="G11" i="20"/>
  <c r="H11" i="20" s="1"/>
  <c r="I11" i="20" s="1"/>
  <c r="F11" i="20"/>
  <c r="G36" i="20"/>
  <c r="H36" i="20" s="1"/>
  <c r="I36" i="20" s="1"/>
  <c r="F36" i="20"/>
  <c r="F70" i="36"/>
  <c r="D70" i="36"/>
  <c r="G219" i="38"/>
  <c r="H219" i="38" s="1"/>
  <c r="I219" i="38" s="1"/>
  <c r="F219" i="38"/>
  <c r="D219" i="38"/>
  <c r="G16" i="40"/>
  <c r="H16" i="40" s="1"/>
  <c r="I16" i="40" s="1"/>
  <c r="F16" i="40"/>
  <c r="D16" i="40"/>
  <c r="G115" i="44"/>
  <c r="H115" i="44" s="1"/>
  <c r="I115" i="44" s="1"/>
  <c r="F115" i="44"/>
  <c r="D115" i="44"/>
  <c r="N229" i="13"/>
  <c r="R229" i="13" s="1"/>
  <c r="D229" i="13"/>
  <c r="P17" i="14"/>
  <c r="Q17" i="14" s="1"/>
  <c r="T17" i="14" s="1"/>
  <c r="N38" i="14"/>
  <c r="R38" i="14" s="1"/>
  <c r="D145" i="15"/>
  <c r="P177" i="15"/>
  <c r="Q177" i="15" s="1"/>
  <c r="T177" i="15" s="1"/>
  <c r="D242" i="15"/>
  <c r="P288" i="15"/>
  <c r="Q288" i="15" s="1"/>
  <c r="T288" i="15" s="1"/>
  <c r="N15" i="16"/>
  <c r="R15" i="16" s="1"/>
  <c r="D15" i="16"/>
  <c r="P15" i="16"/>
  <c r="Q15" i="16" s="1"/>
  <c r="T15" i="16" s="1"/>
  <c r="D41" i="16"/>
  <c r="P41" i="16"/>
  <c r="Q41" i="16" s="1"/>
  <c r="T41" i="16" s="1"/>
  <c r="N41" i="16"/>
  <c r="R41" i="16" s="1"/>
  <c r="P172" i="16"/>
  <c r="Q172" i="16" s="1"/>
  <c r="T172" i="16" s="1"/>
  <c r="D208" i="16"/>
  <c r="P208" i="16"/>
  <c r="Q208" i="16" s="1"/>
  <c r="T208" i="16" s="1"/>
  <c r="N208" i="16"/>
  <c r="R208" i="16" s="1"/>
  <c r="D149" i="17"/>
  <c r="P149" i="17"/>
  <c r="Q149" i="17" s="1"/>
  <c r="T149" i="17" s="1"/>
  <c r="D209" i="17"/>
  <c r="N209" i="17"/>
  <c r="R209" i="17" s="1"/>
  <c r="D227" i="17"/>
  <c r="P235" i="17"/>
  <c r="Q235" i="17" s="1"/>
  <c r="T235" i="17" s="1"/>
  <c r="N235" i="17"/>
  <c r="R235" i="17" s="1"/>
  <c r="N292" i="17"/>
  <c r="R292" i="17" s="1"/>
  <c r="D292" i="17"/>
  <c r="P305" i="17"/>
  <c r="Q305" i="17" s="1"/>
  <c r="T305" i="17" s="1"/>
  <c r="N305" i="17"/>
  <c r="R305" i="17" s="1"/>
  <c r="N23" i="18"/>
  <c r="R23" i="18" s="1"/>
  <c r="D23" i="18"/>
  <c r="P23" i="18"/>
  <c r="Q23" i="18" s="1"/>
  <c r="T23" i="18" s="1"/>
  <c r="P82" i="18"/>
  <c r="Q82" i="18" s="1"/>
  <c r="T82" i="18" s="1"/>
  <c r="N82" i="18"/>
  <c r="R82" i="18" s="1"/>
  <c r="D147" i="18"/>
  <c r="P147" i="18"/>
  <c r="Q147" i="18" s="1"/>
  <c r="T147" i="18" s="1"/>
  <c r="P212" i="18"/>
  <c r="Q212" i="18" s="1"/>
  <c r="T212" i="18" s="1"/>
  <c r="N212" i="18"/>
  <c r="R212" i="18" s="1"/>
  <c r="P235" i="18"/>
  <c r="Q235" i="18" s="1"/>
  <c r="T235" i="18" s="1"/>
  <c r="N235" i="18"/>
  <c r="R235" i="18" s="1"/>
  <c r="D235" i="18"/>
  <c r="P48" i="19"/>
  <c r="Q48" i="19" s="1"/>
  <c r="T48" i="19" s="1"/>
  <c r="N48" i="19"/>
  <c r="R48" i="19" s="1"/>
  <c r="D48" i="19"/>
  <c r="D243" i="19"/>
  <c r="N243" i="19"/>
  <c r="R243" i="19" s="1"/>
  <c r="D303" i="19"/>
  <c r="P303" i="19"/>
  <c r="Q303" i="19" s="1"/>
  <c r="T303" i="19" s="1"/>
  <c r="D58" i="20"/>
  <c r="G58" i="20"/>
  <c r="H58" i="20" s="1"/>
  <c r="I58" i="20" s="1"/>
  <c r="G70" i="36"/>
  <c r="H70" i="36" s="1"/>
  <c r="I70" i="36" s="1"/>
  <c r="G165" i="36"/>
  <c r="H165" i="36" s="1"/>
  <c r="I165" i="36" s="1"/>
  <c r="F165" i="36"/>
  <c r="D165" i="36"/>
  <c r="G97" i="44"/>
  <c r="H97" i="44" s="1"/>
  <c r="I97" i="44" s="1"/>
  <c r="F97" i="44"/>
  <c r="D97" i="44"/>
  <c r="N13" i="6"/>
  <c r="R13" i="6" s="1"/>
  <c r="D18" i="6"/>
  <c r="P80" i="6"/>
  <c r="Q80" i="6" s="1"/>
  <c r="N104" i="6"/>
  <c r="R104" i="6" s="1"/>
  <c r="D109" i="6"/>
  <c r="P206" i="6"/>
  <c r="Q206" i="6" s="1"/>
  <c r="N297" i="6"/>
  <c r="R297" i="6" s="1"/>
  <c r="D297" i="6"/>
  <c r="P297" i="6"/>
  <c r="Q297" i="6" s="1"/>
  <c r="P226" i="13"/>
  <c r="Q226" i="13" s="1"/>
  <c r="T226" i="13" s="1"/>
  <c r="N226" i="13"/>
  <c r="R226" i="13" s="1"/>
  <c r="N241" i="13"/>
  <c r="R241" i="13" s="1"/>
  <c r="D241" i="13"/>
  <c r="D11" i="15"/>
  <c r="P11" i="15"/>
  <c r="Q11" i="15" s="1"/>
  <c r="T11" i="15" s="1"/>
  <c r="D17" i="15"/>
  <c r="P17" i="15"/>
  <c r="Q17" i="15" s="1"/>
  <c r="T17" i="15" s="1"/>
  <c r="N136" i="15"/>
  <c r="R136" i="15" s="1"/>
  <c r="N140" i="15"/>
  <c r="R140" i="15" s="1"/>
  <c r="D143" i="15"/>
  <c r="D146" i="15"/>
  <c r="P146" i="15"/>
  <c r="Q146" i="15" s="1"/>
  <c r="T146" i="15" s="1"/>
  <c r="N146" i="15"/>
  <c r="R146" i="15" s="1"/>
  <c r="N165" i="15"/>
  <c r="R165" i="15" s="1"/>
  <c r="N168" i="15"/>
  <c r="R168" i="15" s="1"/>
  <c r="N233" i="15"/>
  <c r="R233" i="15" s="1"/>
  <c r="N237" i="15"/>
  <c r="R237" i="15" s="1"/>
  <c r="D240" i="15"/>
  <c r="D243" i="15"/>
  <c r="P243" i="15"/>
  <c r="Q243" i="15" s="1"/>
  <c r="T243" i="15" s="1"/>
  <c r="N243" i="15"/>
  <c r="R243" i="15" s="1"/>
  <c r="N262" i="15"/>
  <c r="R262" i="15" s="1"/>
  <c r="N265" i="15"/>
  <c r="R265" i="15" s="1"/>
  <c r="D8" i="16"/>
  <c r="P8" i="16"/>
  <c r="Q8" i="16" s="1"/>
  <c r="T8" i="16" s="1"/>
  <c r="N38" i="16"/>
  <c r="R38" i="16" s="1"/>
  <c r="P38" i="16"/>
  <c r="Q38" i="16" s="1"/>
  <c r="T38" i="16" s="1"/>
  <c r="D38" i="16"/>
  <c r="P52" i="16"/>
  <c r="Q52" i="16" s="1"/>
  <c r="T52" i="16" s="1"/>
  <c r="D52" i="16"/>
  <c r="P72" i="16"/>
  <c r="Q72" i="16" s="1"/>
  <c r="T72" i="16" s="1"/>
  <c r="N79" i="16"/>
  <c r="R79" i="16" s="1"/>
  <c r="P83" i="16"/>
  <c r="Q83" i="16" s="1"/>
  <c r="T83" i="16" s="1"/>
  <c r="N83" i="16"/>
  <c r="R83" i="16" s="1"/>
  <c r="D138" i="16"/>
  <c r="P138" i="16"/>
  <c r="Q138" i="16" s="1"/>
  <c r="T138" i="16" s="1"/>
  <c r="N138" i="16"/>
  <c r="R138" i="16" s="1"/>
  <c r="D144" i="16"/>
  <c r="P144" i="16"/>
  <c r="Q144" i="16" s="1"/>
  <c r="T144" i="16" s="1"/>
  <c r="N148" i="16"/>
  <c r="R148" i="16" s="1"/>
  <c r="P162" i="16"/>
  <c r="Q162" i="16" s="1"/>
  <c r="T162" i="16" s="1"/>
  <c r="N166" i="16"/>
  <c r="R166" i="16" s="1"/>
  <c r="D205" i="16"/>
  <c r="D266" i="16"/>
  <c r="N266" i="16"/>
  <c r="R266" i="16" s="1"/>
  <c r="P273" i="16"/>
  <c r="Q273" i="16" s="1"/>
  <c r="T273" i="16" s="1"/>
  <c r="D273" i="16"/>
  <c r="P297" i="16"/>
  <c r="Q297" i="16" s="1"/>
  <c r="T297" i="16" s="1"/>
  <c r="P304" i="16"/>
  <c r="Q304" i="16" s="1"/>
  <c r="T304" i="16" s="1"/>
  <c r="N304" i="16"/>
  <c r="R304" i="16" s="1"/>
  <c r="D304" i="16"/>
  <c r="D131" i="17"/>
  <c r="N131" i="17"/>
  <c r="R131" i="17" s="1"/>
  <c r="D138" i="17"/>
  <c r="P141" i="17"/>
  <c r="Q141" i="17" s="1"/>
  <c r="T141" i="17" s="1"/>
  <c r="D145" i="17"/>
  <c r="P145" i="17"/>
  <c r="Q145" i="17" s="1"/>
  <c r="T145" i="17" s="1"/>
  <c r="N145" i="17"/>
  <c r="R145" i="17" s="1"/>
  <c r="D228" i="17"/>
  <c r="N228" i="17"/>
  <c r="R228" i="17" s="1"/>
  <c r="P228" i="17"/>
  <c r="Q228" i="17" s="1"/>
  <c r="T228" i="17" s="1"/>
  <c r="P272" i="17"/>
  <c r="Q272" i="17" s="1"/>
  <c r="T272" i="17" s="1"/>
  <c r="D272" i="17"/>
  <c r="P289" i="17"/>
  <c r="Q289" i="17" s="1"/>
  <c r="T289" i="17" s="1"/>
  <c r="N289" i="17"/>
  <c r="R289" i="17" s="1"/>
  <c r="P301" i="17"/>
  <c r="Q301" i="17" s="1"/>
  <c r="T301" i="17" s="1"/>
  <c r="N301" i="17"/>
  <c r="R301" i="17" s="1"/>
  <c r="N7" i="18"/>
  <c r="R7" i="18" s="1"/>
  <c r="D7" i="18"/>
  <c r="P7" i="18"/>
  <c r="Q7" i="18" s="1"/>
  <c r="T7" i="18" s="1"/>
  <c r="N73" i="18"/>
  <c r="R73" i="18" s="1"/>
  <c r="D73" i="18"/>
  <c r="P73" i="18"/>
  <c r="Q73" i="18" s="1"/>
  <c r="T73" i="18" s="1"/>
  <c r="N112" i="18"/>
  <c r="R112" i="18" s="1"/>
  <c r="D112" i="18"/>
  <c r="N116" i="18"/>
  <c r="R116" i="18" s="1"/>
  <c r="D116" i="18"/>
  <c r="P116" i="18"/>
  <c r="Q116" i="18" s="1"/>
  <c r="T116" i="18" s="1"/>
  <c r="P148" i="18"/>
  <c r="Q148" i="18" s="1"/>
  <c r="T148" i="18" s="1"/>
  <c r="D148" i="18"/>
  <c r="N148" i="18"/>
  <c r="R148" i="18" s="1"/>
  <c r="N167" i="18"/>
  <c r="R167" i="18" s="1"/>
  <c r="N202" i="18"/>
  <c r="R202" i="18" s="1"/>
  <c r="N293" i="18"/>
  <c r="R293" i="18" s="1"/>
  <c r="D231" i="19"/>
  <c r="N231" i="19"/>
  <c r="R231" i="19" s="1"/>
  <c r="P231" i="19"/>
  <c r="Q231" i="19" s="1"/>
  <c r="T231" i="19" s="1"/>
  <c r="G252" i="21"/>
  <c r="H252" i="21" s="1"/>
  <c r="I252" i="21" s="1"/>
  <c r="D252" i="21"/>
  <c r="F252" i="21"/>
  <c r="N210" i="13"/>
  <c r="R210" i="13" s="1"/>
  <c r="D210" i="13"/>
  <c r="D224" i="13"/>
  <c r="N237" i="13"/>
  <c r="R237" i="13" s="1"/>
  <c r="D237" i="13"/>
  <c r="D240" i="13"/>
  <c r="N294" i="13"/>
  <c r="R294" i="13" s="1"/>
  <c r="D81" i="15"/>
  <c r="P81" i="15"/>
  <c r="Q81" i="15" s="1"/>
  <c r="T81" i="15" s="1"/>
  <c r="D87" i="15"/>
  <c r="P87" i="15"/>
  <c r="Q87" i="15" s="1"/>
  <c r="T87" i="15" s="1"/>
  <c r="N167" i="15"/>
  <c r="R167" i="15" s="1"/>
  <c r="D170" i="15"/>
  <c r="D173" i="15"/>
  <c r="P173" i="15"/>
  <c r="Q173" i="15" s="1"/>
  <c r="T173" i="15" s="1"/>
  <c r="N173" i="15"/>
  <c r="R173" i="15" s="1"/>
  <c r="N210" i="15"/>
  <c r="R210" i="15" s="1"/>
  <c r="D224" i="15"/>
  <c r="D227" i="15"/>
  <c r="P227" i="15"/>
  <c r="Q227" i="15" s="1"/>
  <c r="T227" i="15" s="1"/>
  <c r="N227" i="15"/>
  <c r="R227" i="15" s="1"/>
  <c r="N264" i="15"/>
  <c r="R264" i="15" s="1"/>
  <c r="D267" i="15"/>
  <c r="D270" i="15"/>
  <c r="P270" i="15"/>
  <c r="Q270" i="15" s="1"/>
  <c r="T270" i="15" s="1"/>
  <c r="N270" i="15"/>
  <c r="R270" i="15" s="1"/>
  <c r="N305" i="15"/>
  <c r="R305" i="15" s="1"/>
  <c r="P25" i="16"/>
  <c r="Q25" i="16" s="1"/>
  <c r="T25" i="16" s="1"/>
  <c r="D25" i="16"/>
  <c r="D45" i="16"/>
  <c r="N45" i="16"/>
  <c r="R45" i="16" s="1"/>
  <c r="N75" i="16"/>
  <c r="R75" i="16" s="1"/>
  <c r="D75" i="16"/>
  <c r="N78" i="16"/>
  <c r="R78" i="16" s="1"/>
  <c r="D81" i="16"/>
  <c r="D111" i="16"/>
  <c r="P111" i="16"/>
  <c r="Q111" i="16" s="1"/>
  <c r="T111" i="16" s="1"/>
  <c r="N111" i="16"/>
  <c r="R111" i="16" s="1"/>
  <c r="D117" i="16"/>
  <c r="P117" i="16"/>
  <c r="Q117" i="16" s="1"/>
  <c r="T117" i="16" s="1"/>
  <c r="D164" i="16"/>
  <c r="N200" i="16"/>
  <c r="R200" i="16" s="1"/>
  <c r="P230" i="16"/>
  <c r="Q230" i="16" s="1"/>
  <c r="T230" i="16" s="1"/>
  <c r="D230" i="16"/>
  <c r="D239" i="16"/>
  <c r="N239" i="16"/>
  <c r="R239" i="16" s="1"/>
  <c r="N269" i="16"/>
  <c r="R269" i="16" s="1"/>
  <c r="D269" i="16"/>
  <c r="N272" i="16"/>
  <c r="R272" i="16" s="1"/>
  <c r="D286" i="16"/>
  <c r="D305" i="16"/>
  <c r="P305" i="16"/>
  <c r="Q305" i="16" s="1"/>
  <c r="T305" i="16" s="1"/>
  <c r="N305" i="16"/>
  <c r="R305" i="16" s="1"/>
  <c r="D12" i="17"/>
  <c r="P12" i="17"/>
  <c r="Q12" i="17" s="1"/>
  <c r="T12" i="17" s="1"/>
  <c r="P21" i="17"/>
  <c r="Q21" i="17" s="1"/>
  <c r="T21" i="17" s="1"/>
  <c r="D21" i="17"/>
  <c r="P40" i="17"/>
  <c r="Q40" i="17" s="1"/>
  <c r="T40" i="17" s="1"/>
  <c r="D40" i="17"/>
  <c r="P48" i="17"/>
  <c r="Q48" i="17" s="1"/>
  <c r="T48" i="17" s="1"/>
  <c r="D48" i="17"/>
  <c r="P56" i="17"/>
  <c r="Q56" i="17" s="1"/>
  <c r="T56" i="17" s="1"/>
  <c r="D56" i="17"/>
  <c r="P75" i="17"/>
  <c r="Q75" i="17" s="1"/>
  <c r="T75" i="17" s="1"/>
  <c r="D75" i="17"/>
  <c r="P83" i="17"/>
  <c r="Q83" i="17" s="1"/>
  <c r="T83" i="17" s="1"/>
  <c r="D83" i="17"/>
  <c r="D104" i="17"/>
  <c r="N104" i="17"/>
  <c r="R104" i="17" s="1"/>
  <c r="D111" i="17"/>
  <c r="D118" i="17"/>
  <c r="P118" i="17"/>
  <c r="Q118" i="17" s="1"/>
  <c r="T118" i="17" s="1"/>
  <c r="N118" i="17"/>
  <c r="R118" i="17" s="1"/>
  <c r="P136" i="17"/>
  <c r="Q136" i="17" s="1"/>
  <c r="T136" i="17" s="1"/>
  <c r="N136" i="17"/>
  <c r="R136" i="17" s="1"/>
  <c r="D147" i="17"/>
  <c r="N147" i="17"/>
  <c r="R147" i="17" s="1"/>
  <c r="D165" i="17"/>
  <c r="D172" i="17"/>
  <c r="P172" i="17"/>
  <c r="Q172" i="17" s="1"/>
  <c r="T172" i="17" s="1"/>
  <c r="N172" i="17"/>
  <c r="R172" i="17" s="1"/>
  <c r="P179" i="17"/>
  <c r="Q179" i="17" s="1"/>
  <c r="T179" i="17" s="1"/>
  <c r="N179" i="17"/>
  <c r="R179" i="17" s="1"/>
  <c r="D201" i="17"/>
  <c r="N201" i="17"/>
  <c r="R201" i="17" s="1"/>
  <c r="D226" i="17"/>
  <c r="P226" i="17"/>
  <c r="Q226" i="17" s="1"/>
  <c r="T226" i="17" s="1"/>
  <c r="N226" i="17"/>
  <c r="R226" i="17" s="1"/>
  <c r="P233" i="17"/>
  <c r="Q233" i="17" s="1"/>
  <c r="T233" i="17" s="1"/>
  <c r="N233" i="17"/>
  <c r="R233" i="17" s="1"/>
  <c r="N255" i="17"/>
  <c r="R255" i="17" s="1"/>
  <c r="D255" i="17"/>
  <c r="N259" i="17"/>
  <c r="R259" i="17" s="1"/>
  <c r="D259" i="17"/>
  <c r="P259" i="17"/>
  <c r="Q259" i="17" s="1"/>
  <c r="T259" i="17" s="1"/>
  <c r="P287" i="17"/>
  <c r="Q287" i="17" s="1"/>
  <c r="T287" i="17" s="1"/>
  <c r="N287" i="17"/>
  <c r="R287" i="17" s="1"/>
  <c r="D287" i="17"/>
  <c r="P299" i="17"/>
  <c r="Q299" i="17" s="1"/>
  <c r="T299" i="17" s="1"/>
  <c r="D299" i="17"/>
  <c r="N304" i="17"/>
  <c r="R304" i="17" s="1"/>
  <c r="D304" i="17"/>
  <c r="N9" i="18"/>
  <c r="R9" i="18" s="1"/>
  <c r="D9" i="18"/>
  <c r="P49" i="18"/>
  <c r="Q49" i="18" s="1"/>
  <c r="T49" i="18" s="1"/>
  <c r="N49" i="18"/>
  <c r="R49" i="18" s="1"/>
  <c r="N104" i="18"/>
  <c r="R104" i="18" s="1"/>
  <c r="D104" i="18"/>
  <c r="P104" i="18"/>
  <c r="Q104" i="18" s="1"/>
  <c r="T104" i="18" s="1"/>
  <c r="P146" i="18"/>
  <c r="Q146" i="18" s="1"/>
  <c r="T146" i="18" s="1"/>
  <c r="N146" i="18"/>
  <c r="R146" i="18" s="1"/>
  <c r="D146" i="18"/>
  <c r="P181" i="18"/>
  <c r="Q181" i="18" s="1"/>
  <c r="T181" i="18" s="1"/>
  <c r="N181" i="18"/>
  <c r="R181" i="18" s="1"/>
  <c r="D181" i="18"/>
  <c r="P229" i="18"/>
  <c r="Q229" i="18" s="1"/>
  <c r="T229" i="18" s="1"/>
  <c r="D229" i="18"/>
  <c r="P305" i="18"/>
  <c r="Q305" i="18" s="1"/>
  <c r="T305" i="18" s="1"/>
  <c r="N305" i="18"/>
  <c r="R305" i="18" s="1"/>
  <c r="D305" i="18"/>
  <c r="P10" i="19"/>
  <c r="Q10" i="19" s="1"/>
  <c r="T10" i="19" s="1"/>
  <c r="N10" i="19"/>
  <c r="R10" i="19" s="1"/>
  <c r="P22" i="19"/>
  <c r="Q22" i="19" s="1"/>
  <c r="T22" i="19" s="1"/>
  <c r="N22" i="19"/>
  <c r="R22" i="19" s="1"/>
  <c r="D22" i="19"/>
  <c r="P47" i="19"/>
  <c r="Q47" i="19" s="1"/>
  <c r="T47" i="19" s="1"/>
  <c r="N47" i="19"/>
  <c r="R47" i="19" s="1"/>
  <c r="G194" i="20"/>
  <c r="H194" i="20" s="1"/>
  <c r="I194" i="20" s="1"/>
  <c r="F194" i="20"/>
  <c r="G98" i="21"/>
  <c r="H98" i="21" s="1"/>
  <c r="I98" i="21" s="1"/>
  <c r="F98" i="21"/>
  <c r="G142" i="21"/>
  <c r="H142" i="21" s="1"/>
  <c r="I142" i="21" s="1"/>
  <c r="F142" i="21"/>
  <c r="D142" i="21"/>
  <c r="G68" i="36"/>
  <c r="H68" i="36" s="1"/>
  <c r="I68" i="36" s="1"/>
  <c r="F68" i="36"/>
  <c r="D68" i="36"/>
  <c r="G167" i="36"/>
  <c r="H167" i="36" s="1"/>
  <c r="I167" i="36" s="1"/>
  <c r="F167" i="36"/>
  <c r="D167" i="36"/>
  <c r="G173" i="36"/>
  <c r="H173" i="36" s="1"/>
  <c r="I173" i="36" s="1"/>
  <c r="F173" i="36"/>
  <c r="D173" i="36"/>
  <c r="G245" i="36"/>
  <c r="H245" i="36" s="1"/>
  <c r="I245" i="36" s="1"/>
  <c r="F245" i="36"/>
  <c r="G17" i="38"/>
  <c r="H17" i="38" s="1"/>
  <c r="I17" i="38" s="1"/>
  <c r="F17" i="38"/>
  <c r="D17" i="38"/>
  <c r="G7" i="39"/>
  <c r="H7" i="39" s="1"/>
  <c r="J7" i="39" s="1"/>
  <c r="F7" i="39"/>
  <c r="F90" i="39"/>
  <c r="G90" i="39"/>
  <c r="H90" i="39" s="1"/>
  <c r="I90" i="39" s="1"/>
  <c r="G60" i="40"/>
  <c r="H60" i="40" s="1"/>
  <c r="I60" i="40" s="1"/>
  <c r="F60" i="40"/>
  <c r="D60" i="40"/>
  <c r="N15" i="18"/>
  <c r="R15" i="18" s="1"/>
  <c r="D15" i="18"/>
  <c r="N19" i="18"/>
  <c r="R19" i="18" s="1"/>
  <c r="D19" i="18"/>
  <c r="P19" i="18"/>
  <c r="Q19" i="18" s="1"/>
  <c r="T19" i="18" s="1"/>
  <c r="P70" i="18"/>
  <c r="Q70" i="18" s="1"/>
  <c r="T70" i="18" s="1"/>
  <c r="D70" i="18"/>
  <c r="N79" i="18"/>
  <c r="R79" i="18" s="1"/>
  <c r="D79" i="18"/>
  <c r="P291" i="18"/>
  <c r="Q291" i="18" s="1"/>
  <c r="T291" i="18" s="1"/>
  <c r="D291" i="18"/>
  <c r="N291" i="18"/>
  <c r="R291" i="18" s="1"/>
  <c r="P144" i="19"/>
  <c r="Q144" i="19" s="1"/>
  <c r="T144" i="19" s="1"/>
  <c r="N144" i="19"/>
  <c r="R144" i="19" s="1"/>
  <c r="D144" i="19"/>
  <c r="G42" i="21"/>
  <c r="H42" i="21" s="1"/>
  <c r="I42" i="21" s="1"/>
  <c r="F42" i="21"/>
  <c r="D42" i="21"/>
  <c r="D71" i="21"/>
  <c r="G71" i="21"/>
  <c r="H71" i="21" s="1"/>
  <c r="I71" i="21" s="1"/>
  <c r="F71" i="21"/>
  <c r="G245" i="21"/>
  <c r="H245" i="21" s="1"/>
  <c r="I245" i="21" s="1"/>
  <c r="D245" i="21"/>
  <c r="G169" i="36"/>
  <c r="H169" i="36" s="1"/>
  <c r="I169" i="36" s="1"/>
  <c r="F169" i="36"/>
  <c r="D169" i="36"/>
  <c r="D139" i="38"/>
  <c r="G139" i="38"/>
  <c r="H139" i="38" s="1"/>
  <c r="I139" i="38" s="1"/>
  <c r="F139" i="38"/>
  <c r="G84" i="43"/>
  <c r="H84" i="43" s="1"/>
  <c r="I84" i="43" s="1"/>
  <c r="F84" i="43"/>
  <c r="D84" i="43"/>
  <c r="G93" i="44"/>
  <c r="H93" i="44" s="1"/>
  <c r="I93" i="44" s="1"/>
  <c r="F93" i="44"/>
  <c r="N233" i="13"/>
  <c r="R233" i="13" s="1"/>
  <c r="D233" i="13"/>
  <c r="D81" i="14"/>
  <c r="P81" i="14"/>
  <c r="Q81" i="14" s="1"/>
  <c r="T81" i="14" s="1"/>
  <c r="D87" i="14"/>
  <c r="P87" i="14"/>
  <c r="Q87" i="14" s="1"/>
  <c r="T87" i="14" s="1"/>
  <c r="D38" i="15"/>
  <c r="P38" i="15"/>
  <c r="Q38" i="15" s="1"/>
  <c r="T38" i="15" s="1"/>
  <c r="D44" i="15"/>
  <c r="P44" i="15"/>
  <c r="Q44" i="15" s="1"/>
  <c r="T44" i="15" s="1"/>
  <c r="P141" i="15"/>
  <c r="Q141" i="15" s="1"/>
  <c r="T141" i="15" s="1"/>
  <c r="D141" i="15"/>
  <c r="P195" i="15"/>
  <c r="Q195" i="15" s="1"/>
  <c r="T195" i="15" s="1"/>
  <c r="D195" i="15"/>
  <c r="P238" i="15"/>
  <c r="Q238" i="15" s="1"/>
  <c r="T238" i="15" s="1"/>
  <c r="D238" i="15"/>
  <c r="P292" i="15"/>
  <c r="Q292" i="15" s="1"/>
  <c r="T292" i="15" s="1"/>
  <c r="D292" i="15"/>
  <c r="D301" i="15"/>
  <c r="N301" i="15"/>
  <c r="R301" i="15" s="1"/>
  <c r="N21" i="16"/>
  <c r="R21" i="16" s="1"/>
  <c r="D21" i="16"/>
  <c r="D57" i="16"/>
  <c r="P57" i="16"/>
  <c r="Q57" i="16" s="1"/>
  <c r="T57" i="16" s="1"/>
  <c r="N57" i="16"/>
  <c r="R57" i="16" s="1"/>
  <c r="D74" i="16"/>
  <c r="P74" i="16"/>
  <c r="Q74" i="16" s="1"/>
  <c r="T74" i="16" s="1"/>
  <c r="P176" i="16"/>
  <c r="Q176" i="16" s="1"/>
  <c r="T176" i="16" s="1"/>
  <c r="D176" i="16"/>
  <c r="D196" i="16"/>
  <c r="N196" i="16"/>
  <c r="R196" i="16" s="1"/>
  <c r="N226" i="16"/>
  <c r="R226" i="16" s="1"/>
  <c r="D226" i="16"/>
  <c r="D262" i="16"/>
  <c r="P262" i="16"/>
  <c r="Q262" i="16" s="1"/>
  <c r="T262" i="16" s="1"/>
  <c r="N262" i="16"/>
  <c r="R262" i="16" s="1"/>
  <c r="D268" i="16"/>
  <c r="P268" i="16"/>
  <c r="Q268" i="16" s="1"/>
  <c r="T268" i="16" s="1"/>
  <c r="P23" i="17"/>
  <c r="Q23" i="17" s="1"/>
  <c r="T23" i="17" s="1"/>
  <c r="D23" i="17"/>
  <c r="P42" i="17"/>
  <c r="Q42" i="17" s="1"/>
  <c r="T42" i="17" s="1"/>
  <c r="D42" i="17"/>
  <c r="P50" i="17"/>
  <c r="Q50" i="17" s="1"/>
  <c r="T50" i="17" s="1"/>
  <c r="D50" i="17"/>
  <c r="P69" i="17"/>
  <c r="Q69" i="17" s="1"/>
  <c r="T69" i="17" s="1"/>
  <c r="D69" i="17"/>
  <c r="P77" i="17"/>
  <c r="Q77" i="17" s="1"/>
  <c r="T77" i="17" s="1"/>
  <c r="D77" i="17"/>
  <c r="D85" i="17"/>
  <c r="N85" i="17"/>
  <c r="R85" i="17" s="1"/>
  <c r="D110" i="17"/>
  <c r="P110" i="17"/>
  <c r="Q110" i="17" s="1"/>
  <c r="T110" i="17" s="1"/>
  <c r="N110" i="17"/>
  <c r="R110" i="17" s="1"/>
  <c r="P117" i="17"/>
  <c r="Q117" i="17" s="1"/>
  <c r="T117" i="17" s="1"/>
  <c r="N117" i="17"/>
  <c r="R117" i="17" s="1"/>
  <c r="D139" i="17"/>
  <c r="N139" i="17"/>
  <c r="R139" i="17" s="1"/>
  <c r="D164" i="17"/>
  <c r="P164" i="17"/>
  <c r="Q164" i="17" s="1"/>
  <c r="T164" i="17" s="1"/>
  <c r="N164" i="17"/>
  <c r="R164" i="17" s="1"/>
  <c r="P171" i="17"/>
  <c r="Q171" i="17" s="1"/>
  <c r="T171" i="17" s="1"/>
  <c r="N171" i="17"/>
  <c r="R171" i="17" s="1"/>
  <c r="D193" i="17"/>
  <c r="N193" i="17"/>
  <c r="R193" i="17" s="1"/>
  <c r="D207" i="17"/>
  <c r="P207" i="17"/>
  <c r="Q207" i="17" s="1"/>
  <c r="T207" i="17" s="1"/>
  <c r="N207" i="17"/>
  <c r="R207" i="17" s="1"/>
  <c r="P225" i="17"/>
  <c r="Q225" i="17" s="1"/>
  <c r="T225" i="17" s="1"/>
  <c r="N225" i="17"/>
  <c r="R225" i="17" s="1"/>
  <c r="D236" i="17"/>
  <c r="N236" i="17"/>
  <c r="R236" i="17" s="1"/>
  <c r="D258" i="17"/>
  <c r="N263" i="17"/>
  <c r="R263" i="17" s="1"/>
  <c r="D263" i="17"/>
  <c r="P263" i="17"/>
  <c r="Q263" i="17" s="1"/>
  <c r="T263" i="17" s="1"/>
  <c r="N298" i="17"/>
  <c r="R298" i="17" s="1"/>
  <c r="D298" i="17"/>
  <c r="N302" i="17"/>
  <c r="R302" i="17" s="1"/>
  <c r="D302" i="17"/>
  <c r="P302" i="17"/>
  <c r="Q302" i="17" s="1"/>
  <c r="T302" i="17" s="1"/>
  <c r="P15" i="18"/>
  <c r="Q15" i="18" s="1"/>
  <c r="T15" i="18" s="1"/>
  <c r="P20" i="18"/>
  <c r="Q20" i="18" s="1"/>
  <c r="T20" i="18" s="1"/>
  <c r="N20" i="18"/>
  <c r="R20" i="18" s="1"/>
  <c r="D20" i="18"/>
  <c r="D39" i="18"/>
  <c r="P43" i="18"/>
  <c r="Q43" i="18" s="1"/>
  <c r="T43" i="18" s="1"/>
  <c r="D43" i="18"/>
  <c r="N48" i="18"/>
  <c r="R48" i="18" s="1"/>
  <c r="D48" i="18"/>
  <c r="N52" i="18"/>
  <c r="R52" i="18" s="1"/>
  <c r="D52" i="18"/>
  <c r="N70" i="18"/>
  <c r="R70" i="18" s="1"/>
  <c r="P79" i="18"/>
  <c r="Q79" i="18" s="1"/>
  <c r="T79" i="18" s="1"/>
  <c r="P103" i="18"/>
  <c r="Q103" i="18" s="1"/>
  <c r="T103" i="18" s="1"/>
  <c r="N103" i="18"/>
  <c r="R103" i="18" s="1"/>
  <c r="D164" i="18"/>
  <c r="P164" i="18"/>
  <c r="Q164" i="18" s="1"/>
  <c r="T164" i="18" s="1"/>
  <c r="D180" i="18"/>
  <c r="P180" i="18"/>
  <c r="Q180" i="18" s="1"/>
  <c r="T180" i="18" s="1"/>
  <c r="D199" i="18"/>
  <c r="P199" i="18"/>
  <c r="Q199" i="18" s="1"/>
  <c r="T199" i="18" s="1"/>
  <c r="N199" i="18"/>
  <c r="R199" i="18" s="1"/>
  <c r="P264" i="18"/>
  <c r="Q264" i="18" s="1"/>
  <c r="T264" i="18" s="1"/>
  <c r="D264" i="18"/>
  <c r="P270" i="18"/>
  <c r="Q270" i="18" s="1"/>
  <c r="T270" i="18" s="1"/>
  <c r="N270" i="18"/>
  <c r="R270" i="18" s="1"/>
  <c r="D270" i="18"/>
  <c r="P274" i="18"/>
  <c r="Q274" i="18" s="1"/>
  <c r="T274" i="18" s="1"/>
  <c r="D274" i="18"/>
  <c r="P301" i="18"/>
  <c r="Q301" i="18" s="1"/>
  <c r="T301" i="18" s="1"/>
  <c r="N301" i="18"/>
  <c r="R301" i="18" s="1"/>
  <c r="D301" i="18"/>
  <c r="D208" i="19"/>
  <c r="N208" i="19"/>
  <c r="R208" i="19" s="1"/>
  <c r="D116" i="21"/>
  <c r="G116" i="21"/>
  <c r="H116" i="21" s="1"/>
  <c r="I116" i="21" s="1"/>
  <c r="F116" i="21"/>
  <c r="F224" i="21"/>
  <c r="F228" i="21"/>
  <c r="G242" i="21"/>
  <c r="H242" i="21" s="1"/>
  <c r="I242" i="21" s="1"/>
  <c r="D242" i="21"/>
  <c r="F245" i="21"/>
  <c r="G253" i="21"/>
  <c r="H253" i="21" s="1"/>
  <c r="I253" i="21" s="1"/>
  <c r="F253" i="21"/>
  <c r="D253" i="21"/>
  <c r="D117" i="37"/>
  <c r="G117" i="37"/>
  <c r="H117" i="37" s="1"/>
  <c r="I117" i="37" s="1"/>
  <c r="D93" i="44"/>
  <c r="N290" i="17"/>
  <c r="R290" i="17" s="1"/>
  <c r="D290" i="17"/>
  <c r="P290" i="17"/>
  <c r="Q290" i="17" s="1"/>
  <c r="T290" i="17" s="1"/>
  <c r="P47" i="18"/>
  <c r="Q47" i="18" s="1"/>
  <c r="T47" i="18" s="1"/>
  <c r="N47" i="18"/>
  <c r="R47" i="18" s="1"/>
  <c r="D47" i="18"/>
  <c r="N75" i="18"/>
  <c r="R75" i="18" s="1"/>
  <c r="D75" i="18"/>
  <c r="P119" i="18"/>
  <c r="Q119" i="18" s="1"/>
  <c r="T119" i="18" s="1"/>
  <c r="N119" i="18"/>
  <c r="R119" i="18" s="1"/>
  <c r="D172" i="18"/>
  <c r="P172" i="18"/>
  <c r="Q172" i="18" s="1"/>
  <c r="T172" i="18" s="1"/>
  <c r="N172" i="18"/>
  <c r="R172" i="18" s="1"/>
  <c r="P210" i="18"/>
  <c r="Q210" i="18" s="1"/>
  <c r="T210" i="18" s="1"/>
  <c r="D210" i="18"/>
  <c r="N210" i="18"/>
  <c r="R210" i="18" s="1"/>
  <c r="P243" i="18"/>
  <c r="Q243" i="18" s="1"/>
  <c r="T243" i="18" s="1"/>
  <c r="N243" i="18"/>
  <c r="R243" i="18" s="1"/>
  <c r="D243" i="18"/>
  <c r="G241" i="43"/>
  <c r="H241" i="43" s="1"/>
  <c r="I241" i="43" s="1"/>
  <c r="F241" i="43"/>
  <c r="D241" i="43"/>
  <c r="G14" i="44"/>
  <c r="H14" i="44" s="1"/>
  <c r="I14" i="44" s="1"/>
  <c r="D14" i="44"/>
  <c r="N227" i="13"/>
  <c r="R227" i="13" s="1"/>
  <c r="D227" i="13"/>
  <c r="D243" i="13"/>
  <c r="P243" i="13"/>
  <c r="Q243" i="13" s="1"/>
  <c r="T243" i="13" s="1"/>
  <c r="N243" i="13"/>
  <c r="R243" i="13" s="1"/>
  <c r="D46" i="14"/>
  <c r="P46" i="14"/>
  <c r="Q46" i="14" s="1"/>
  <c r="T46" i="14" s="1"/>
  <c r="N46" i="14"/>
  <c r="R46" i="14" s="1"/>
  <c r="D168" i="14"/>
  <c r="P168" i="14"/>
  <c r="Q168" i="14" s="1"/>
  <c r="T168" i="14" s="1"/>
  <c r="D232" i="14"/>
  <c r="P232" i="14"/>
  <c r="Q232" i="14" s="1"/>
  <c r="T232" i="14" s="1"/>
  <c r="N232" i="14"/>
  <c r="R232" i="14" s="1"/>
  <c r="D267" i="14"/>
  <c r="P267" i="14"/>
  <c r="Q267" i="14" s="1"/>
  <c r="T267" i="14" s="1"/>
  <c r="D273" i="14"/>
  <c r="P273" i="14"/>
  <c r="Q273" i="14" s="1"/>
  <c r="T273" i="14" s="1"/>
  <c r="D150" i="15"/>
  <c r="N150" i="15"/>
  <c r="R150" i="15" s="1"/>
  <c r="N164" i="15"/>
  <c r="R164" i="15" s="1"/>
  <c r="D164" i="15"/>
  <c r="D204" i="15"/>
  <c r="N204" i="15"/>
  <c r="R204" i="15" s="1"/>
  <c r="N207" i="15"/>
  <c r="R207" i="15" s="1"/>
  <c r="D207" i="15"/>
  <c r="D258" i="15"/>
  <c r="N258" i="15"/>
  <c r="R258" i="15" s="1"/>
  <c r="N261" i="15"/>
  <c r="R261" i="15" s="1"/>
  <c r="D261" i="15"/>
  <c r="P9" i="16"/>
  <c r="Q9" i="16" s="1"/>
  <c r="T9" i="16" s="1"/>
  <c r="D9" i="16"/>
  <c r="D18" i="16"/>
  <c r="N18" i="16"/>
  <c r="R18" i="16" s="1"/>
  <c r="N48" i="16"/>
  <c r="R48" i="16" s="1"/>
  <c r="D48" i="16"/>
  <c r="D84" i="16"/>
  <c r="P84" i="16"/>
  <c r="Q84" i="16" s="1"/>
  <c r="T84" i="16" s="1"/>
  <c r="N84" i="16"/>
  <c r="R84" i="16" s="1"/>
  <c r="D101" i="16"/>
  <c r="P101" i="16"/>
  <c r="Q101" i="16" s="1"/>
  <c r="T101" i="16" s="1"/>
  <c r="P203" i="16"/>
  <c r="Q203" i="16" s="1"/>
  <c r="T203" i="16" s="1"/>
  <c r="D203" i="16"/>
  <c r="D212" i="16"/>
  <c r="N212" i="16"/>
  <c r="R212" i="16" s="1"/>
  <c r="N242" i="16"/>
  <c r="R242" i="16" s="1"/>
  <c r="D242" i="16"/>
  <c r="D289" i="16"/>
  <c r="P289" i="16"/>
  <c r="Q289" i="16" s="1"/>
  <c r="T289" i="16" s="1"/>
  <c r="N289" i="16"/>
  <c r="R289" i="16" s="1"/>
  <c r="D295" i="16"/>
  <c r="P295" i="16"/>
  <c r="Q295" i="16" s="1"/>
  <c r="T295" i="16" s="1"/>
  <c r="N258" i="17"/>
  <c r="R258" i="17" s="1"/>
  <c r="N271" i="17"/>
  <c r="R271" i="17" s="1"/>
  <c r="D271" i="17"/>
  <c r="N286" i="17"/>
  <c r="R286" i="17" s="1"/>
  <c r="D286" i="17"/>
  <c r="P286" i="17"/>
  <c r="Q286" i="17" s="1"/>
  <c r="T286" i="17" s="1"/>
  <c r="P303" i="17"/>
  <c r="Q303" i="17" s="1"/>
  <c r="T303" i="17" s="1"/>
  <c r="N303" i="17"/>
  <c r="R303" i="17" s="1"/>
  <c r="D303" i="17"/>
  <c r="P16" i="18"/>
  <c r="Q16" i="18" s="1"/>
  <c r="T16" i="18" s="1"/>
  <c r="D16" i="18"/>
  <c r="N21" i="18"/>
  <c r="R21" i="18" s="1"/>
  <c r="D21" i="18"/>
  <c r="N25" i="18"/>
  <c r="R25" i="18" s="1"/>
  <c r="D25" i="18"/>
  <c r="N39" i="18"/>
  <c r="R39" i="18" s="1"/>
  <c r="P76" i="18"/>
  <c r="Q76" i="18" s="1"/>
  <c r="T76" i="18" s="1"/>
  <c r="N76" i="18"/>
  <c r="R76" i="18" s="1"/>
  <c r="N131" i="18"/>
  <c r="R131" i="18" s="1"/>
  <c r="D131" i="18"/>
  <c r="P131" i="18"/>
  <c r="Q131" i="18" s="1"/>
  <c r="T131" i="18" s="1"/>
  <c r="P150" i="18"/>
  <c r="Q150" i="18" s="1"/>
  <c r="T150" i="18" s="1"/>
  <c r="N150" i="18"/>
  <c r="R150" i="18" s="1"/>
  <c r="P169" i="18"/>
  <c r="Q169" i="18" s="1"/>
  <c r="T169" i="18" s="1"/>
  <c r="N169" i="18"/>
  <c r="R169" i="18" s="1"/>
  <c r="D169" i="18"/>
  <c r="P196" i="18"/>
  <c r="Q196" i="18" s="1"/>
  <c r="T196" i="18" s="1"/>
  <c r="D196" i="18"/>
  <c r="P200" i="18"/>
  <c r="Q200" i="18" s="1"/>
  <c r="T200" i="18" s="1"/>
  <c r="N200" i="18"/>
  <c r="R200" i="18" s="1"/>
  <c r="D200" i="18"/>
  <c r="P16" i="19"/>
  <c r="Q16" i="19" s="1"/>
  <c r="T16" i="19" s="1"/>
  <c r="D16" i="19"/>
  <c r="P51" i="19"/>
  <c r="Q51" i="19" s="1"/>
  <c r="T51" i="19" s="1"/>
  <c r="D51" i="19"/>
  <c r="D272" i="19"/>
  <c r="P272" i="19"/>
  <c r="Q272" i="19" s="1"/>
  <c r="T272" i="19" s="1"/>
  <c r="D287" i="19"/>
  <c r="P287" i="19"/>
  <c r="Q287" i="19" s="1"/>
  <c r="T287" i="19" s="1"/>
  <c r="N287" i="19"/>
  <c r="R287" i="19" s="1"/>
  <c r="G137" i="21"/>
  <c r="H137" i="21" s="1"/>
  <c r="I137" i="21" s="1"/>
  <c r="F137" i="21"/>
  <c r="G146" i="21"/>
  <c r="H146" i="21" s="1"/>
  <c r="I146" i="21" s="1"/>
  <c r="F146" i="21"/>
  <c r="D146" i="21"/>
  <c r="G224" i="21"/>
  <c r="H224" i="21" s="1"/>
  <c r="I224" i="21" s="1"/>
  <c r="G228" i="21"/>
  <c r="H228" i="21" s="1"/>
  <c r="I228" i="21" s="1"/>
  <c r="G58" i="36"/>
  <c r="H58" i="36" s="1"/>
  <c r="I58" i="36" s="1"/>
  <c r="F58" i="36"/>
  <c r="D58" i="36"/>
  <c r="D62" i="37"/>
  <c r="G62" i="37"/>
  <c r="H62" i="37" s="1"/>
  <c r="I62" i="37" s="1"/>
  <c r="F62" i="37"/>
  <c r="G67" i="37"/>
  <c r="H67" i="37" s="1"/>
  <c r="I67" i="37" s="1"/>
  <c r="F67" i="37"/>
  <c r="D67" i="37"/>
  <c r="G171" i="37"/>
  <c r="H171" i="37" s="1"/>
  <c r="I171" i="37" s="1"/>
  <c r="F171" i="37"/>
  <c r="D171" i="37"/>
  <c r="D86" i="38"/>
  <c r="G86" i="38"/>
  <c r="H86" i="38" s="1"/>
  <c r="I86" i="38" s="1"/>
  <c r="F86" i="38"/>
  <c r="G224" i="40"/>
  <c r="H224" i="40" s="1"/>
  <c r="I224" i="40" s="1"/>
  <c r="F224" i="40"/>
  <c r="D224" i="40"/>
  <c r="G7" i="42"/>
  <c r="H7" i="42" s="1"/>
  <c r="J7" i="42" s="1"/>
  <c r="F7" i="42"/>
  <c r="D7" i="42"/>
  <c r="N242" i="17"/>
  <c r="R242" i="17" s="1"/>
  <c r="D242" i="17"/>
  <c r="N269" i="17"/>
  <c r="R269" i="17" s="1"/>
  <c r="D269" i="17"/>
  <c r="N296" i="17"/>
  <c r="R296" i="17" s="1"/>
  <c r="D296" i="17"/>
  <c r="N13" i="18"/>
  <c r="R13" i="18" s="1"/>
  <c r="D13" i="18"/>
  <c r="N40" i="18"/>
  <c r="R40" i="18" s="1"/>
  <c r="D40" i="18"/>
  <c r="N56" i="18"/>
  <c r="R56" i="18" s="1"/>
  <c r="D56" i="18"/>
  <c r="N83" i="18"/>
  <c r="R83" i="18" s="1"/>
  <c r="D83" i="18"/>
  <c r="N110" i="18"/>
  <c r="R110" i="18" s="1"/>
  <c r="D110" i="18"/>
  <c r="D137" i="18"/>
  <c r="P137" i="18"/>
  <c r="Q137" i="18" s="1"/>
  <c r="T137" i="18" s="1"/>
  <c r="P165" i="18"/>
  <c r="Q165" i="18" s="1"/>
  <c r="T165" i="18" s="1"/>
  <c r="N165" i="18"/>
  <c r="R165" i="18" s="1"/>
  <c r="D165" i="18"/>
  <c r="P256" i="18"/>
  <c r="Q256" i="18" s="1"/>
  <c r="T256" i="18" s="1"/>
  <c r="D256" i="18"/>
  <c r="P297" i="18"/>
  <c r="Q297" i="18" s="1"/>
  <c r="T297" i="18" s="1"/>
  <c r="N297" i="18"/>
  <c r="R297" i="18" s="1"/>
  <c r="D297" i="18"/>
  <c r="P74" i="19"/>
  <c r="Q74" i="19" s="1"/>
  <c r="T74" i="19" s="1"/>
  <c r="N74" i="19"/>
  <c r="R74" i="19" s="1"/>
  <c r="D268" i="19"/>
  <c r="N268" i="19"/>
  <c r="R268" i="19" s="1"/>
  <c r="F32" i="20"/>
  <c r="G32" i="20"/>
  <c r="H32" i="20" s="1"/>
  <c r="I32" i="20" s="1"/>
  <c r="F219" i="20"/>
  <c r="G219" i="20"/>
  <c r="H219" i="20" s="1"/>
  <c r="I219" i="20" s="1"/>
  <c r="D244" i="20"/>
  <c r="G244" i="20"/>
  <c r="H244" i="20" s="1"/>
  <c r="I244" i="20" s="1"/>
  <c r="D124" i="21"/>
  <c r="G124" i="21"/>
  <c r="H124" i="21" s="1"/>
  <c r="I124" i="21" s="1"/>
  <c r="F124" i="21"/>
  <c r="D175" i="21"/>
  <c r="G175" i="21"/>
  <c r="H175" i="21" s="1"/>
  <c r="I175" i="21" s="1"/>
  <c r="G193" i="21"/>
  <c r="H193" i="21" s="1"/>
  <c r="I193" i="21" s="1"/>
  <c r="D193" i="21"/>
  <c r="F193" i="21"/>
  <c r="D216" i="21"/>
  <c r="F216" i="21"/>
  <c r="G216" i="21"/>
  <c r="H216" i="21" s="1"/>
  <c r="I216" i="21" s="1"/>
  <c r="G63" i="36"/>
  <c r="H63" i="36" s="1"/>
  <c r="I63" i="36" s="1"/>
  <c r="D63" i="36"/>
  <c r="F63" i="36"/>
  <c r="D115" i="36"/>
  <c r="G115" i="36"/>
  <c r="H115" i="36" s="1"/>
  <c r="I115" i="36" s="1"/>
  <c r="F115" i="36"/>
  <c r="D225" i="36"/>
  <c r="F225" i="36"/>
  <c r="F34" i="37"/>
  <c r="G34" i="37"/>
  <c r="H34" i="37" s="1"/>
  <c r="I34" i="37" s="1"/>
  <c r="D34" i="37"/>
  <c r="G45" i="39"/>
  <c r="H45" i="39" s="1"/>
  <c r="I45" i="39" s="1"/>
  <c r="F45" i="39"/>
  <c r="D45" i="39"/>
  <c r="G85" i="39"/>
  <c r="H85" i="39" s="1"/>
  <c r="I85" i="39" s="1"/>
  <c r="F85" i="39"/>
  <c r="D85" i="39"/>
  <c r="G197" i="39"/>
  <c r="H197" i="39" s="1"/>
  <c r="I197" i="39" s="1"/>
  <c r="F197" i="39"/>
  <c r="F10" i="40"/>
  <c r="D10" i="40"/>
  <c r="G10" i="40"/>
  <c r="H10" i="40" s="1"/>
  <c r="I10" i="40" s="1"/>
  <c r="G114" i="40"/>
  <c r="H114" i="40" s="1"/>
  <c r="I114" i="40" s="1"/>
  <c r="F114" i="40"/>
  <c r="D114" i="40"/>
  <c r="G227" i="41"/>
  <c r="H227" i="41" s="1"/>
  <c r="I227" i="41" s="1"/>
  <c r="F227" i="41"/>
  <c r="G38" i="42"/>
  <c r="H38" i="42" s="1"/>
  <c r="I38" i="42" s="1"/>
  <c r="F38" i="42"/>
  <c r="D38" i="42"/>
  <c r="F193" i="42"/>
  <c r="D193" i="42"/>
  <c r="G193" i="42"/>
  <c r="H193" i="42" s="1"/>
  <c r="I193" i="42" s="1"/>
  <c r="G192" i="43"/>
  <c r="H192" i="43" s="1"/>
  <c r="I192" i="43" s="1"/>
  <c r="F192" i="43"/>
  <c r="D192" i="43"/>
  <c r="F111" i="44"/>
  <c r="G111" i="44"/>
  <c r="H111" i="44" s="1"/>
  <c r="I111" i="44" s="1"/>
  <c r="G191" i="45"/>
  <c r="H191" i="45" s="1"/>
  <c r="I191" i="45" s="1"/>
  <c r="F191" i="45"/>
  <c r="D191" i="45"/>
  <c r="G70" i="47"/>
  <c r="H70" i="47" s="1"/>
  <c r="I70" i="47" s="1"/>
  <c r="F70" i="47"/>
  <c r="D70" i="47"/>
  <c r="P162" i="14"/>
  <c r="Q162" i="14" s="1"/>
  <c r="T162" i="14" s="1"/>
  <c r="P178" i="14"/>
  <c r="Q178" i="14" s="1"/>
  <c r="T178" i="14" s="1"/>
  <c r="P205" i="14"/>
  <c r="Q205" i="14" s="1"/>
  <c r="T205" i="14" s="1"/>
  <c r="P148" i="15"/>
  <c r="Q148" i="15" s="1"/>
  <c r="T148" i="15" s="1"/>
  <c r="P175" i="15"/>
  <c r="Q175" i="15" s="1"/>
  <c r="T175" i="15" s="1"/>
  <c r="P202" i="15"/>
  <c r="Q202" i="15" s="1"/>
  <c r="T202" i="15" s="1"/>
  <c r="P229" i="15"/>
  <c r="Q229" i="15" s="1"/>
  <c r="T229" i="15" s="1"/>
  <c r="P256" i="15"/>
  <c r="Q256" i="15" s="1"/>
  <c r="T256" i="15" s="1"/>
  <c r="P272" i="15"/>
  <c r="Q272" i="15" s="1"/>
  <c r="T272" i="15" s="1"/>
  <c r="P299" i="15"/>
  <c r="Q299" i="15" s="1"/>
  <c r="T299" i="15" s="1"/>
  <c r="N7" i="16"/>
  <c r="R7" i="16" s="1"/>
  <c r="P16" i="16"/>
  <c r="Q16" i="16" s="1"/>
  <c r="T16" i="16" s="1"/>
  <c r="N23" i="16"/>
  <c r="R23" i="16" s="1"/>
  <c r="P43" i="16"/>
  <c r="Q43" i="16" s="1"/>
  <c r="T43" i="16" s="1"/>
  <c r="N50" i="16"/>
  <c r="R50" i="16" s="1"/>
  <c r="P70" i="16"/>
  <c r="Q70" i="16" s="1"/>
  <c r="T70" i="16" s="1"/>
  <c r="N77" i="16"/>
  <c r="R77" i="16" s="1"/>
  <c r="P86" i="16"/>
  <c r="Q86" i="16" s="1"/>
  <c r="T86" i="16" s="1"/>
  <c r="N104" i="16"/>
  <c r="R104" i="16" s="1"/>
  <c r="P113" i="16"/>
  <c r="Q113" i="16" s="1"/>
  <c r="T113" i="16" s="1"/>
  <c r="N131" i="16"/>
  <c r="R131" i="16" s="1"/>
  <c r="P140" i="16"/>
  <c r="Q140" i="16" s="1"/>
  <c r="T140" i="16" s="1"/>
  <c r="N147" i="16"/>
  <c r="R147" i="16" s="1"/>
  <c r="P167" i="16"/>
  <c r="Q167" i="16" s="1"/>
  <c r="T167" i="16" s="1"/>
  <c r="N174" i="16"/>
  <c r="R174" i="16" s="1"/>
  <c r="P194" i="16"/>
  <c r="Q194" i="16" s="1"/>
  <c r="T194" i="16" s="1"/>
  <c r="N201" i="16"/>
  <c r="R201" i="16" s="1"/>
  <c r="P210" i="16"/>
  <c r="Q210" i="16" s="1"/>
  <c r="T210" i="16" s="1"/>
  <c r="N228" i="16"/>
  <c r="R228" i="16" s="1"/>
  <c r="P237" i="16"/>
  <c r="Q237" i="16" s="1"/>
  <c r="T237" i="16" s="1"/>
  <c r="N255" i="16"/>
  <c r="R255" i="16" s="1"/>
  <c r="P264" i="16"/>
  <c r="Q264" i="16" s="1"/>
  <c r="T264" i="16" s="1"/>
  <c r="N271" i="16"/>
  <c r="R271" i="16" s="1"/>
  <c r="P291" i="16"/>
  <c r="Q291" i="16" s="1"/>
  <c r="T291" i="16" s="1"/>
  <c r="N298" i="16"/>
  <c r="R298" i="16" s="1"/>
  <c r="P8" i="17"/>
  <c r="Q8" i="17" s="1"/>
  <c r="T8" i="17" s="1"/>
  <c r="N15" i="17"/>
  <c r="R15" i="17" s="1"/>
  <c r="N88" i="17"/>
  <c r="R88" i="17" s="1"/>
  <c r="N107" i="17"/>
  <c r="R107" i="17" s="1"/>
  <c r="N115" i="17"/>
  <c r="R115" i="17" s="1"/>
  <c r="N134" i="17"/>
  <c r="R134" i="17" s="1"/>
  <c r="N142" i="17"/>
  <c r="R142" i="17" s="1"/>
  <c r="N150" i="17"/>
  <c r="R150" i="17" s="1"/>
  <c r="N169" i="17"/>
  <c r="R169" i="17" s="1"/>
  <c r="N177" i="17"/>
  <c r="R177" i="17" s="1"/>
  <c r="N196" i="17"/>
  <c r="R196" i="17" s="1"/>
  <c r="N204" i="17"/>
  <c r="R204" i="17" s="1"/>
  <c r="N212" i="17"/>
  <c r="R212" i="17" s="1"/>
  <c r="N231" i="17"/>
  <c r="R231" i="17" s="1"/>
  <c r="N239" i="17"/>
  <c r="R239" i="17" s="1"/>
  <c r="N257" i="17"/>
  <c r="R257" i="17" s="1"/>
  <c r="D257" i="17"/>
  <c r="N266" i="17"/>
  <c r="R266" i="17" s="1"/>
  <c r="N273" i="17"/>
  <c r="R273" i="17" s="1"/>
  <c r="D273" i="17"/>
  <c r="N293" i="17"/>
  <c r="R293" i="17" s="1"/>
  <c r="N300" i="17"/>
  <c r="R300" i="17" s="1"/>
  <c r="D300" i="17"/>
  <c r="N10" i="18"/>
  <c r="R10" i="18" s="1"/>
  <c r="N17" i="18"/>
  <c r="R17" i="18" s="1"/>
  <c r="D17" i="18"/>
  <c r="N26" i="18"/>
  <c r="R26" i="18" s="1"/>
  <c r="N44" i="18"/>
  <c r="R44" i="18" s="1"/>
  <c r="D44" i="18"/>
  <c r="N53" i="18"/>
  <c r="R53" i="18" s="1"/>
  <c r="N71" i="18"/>
  <c r="R71" i="18" s="1"/>
  <c r="D71" i="18"/>
  <c r="N80" i="18"/>
  <c r="R80" i="18" s="1"/>
  <c r="N87" i="18"/>
  <c r="R87" i="18" s="1"/>
  <c r="D87" i="18"/>
  <c r="N107" i="18"/>
  <c r="R107" i="18" s="1"/>
  <c r="N114" i="18"/>
  <c r="R114" i="18" s="1"/>
  <c r="D114" i="18"/>
  <c r="P138" i="18"/>
  <c r="Q138" i="18" s="1"/>
  <c r="T138" i="18" s="1"/>
  <c r="N138" i="18"/>
  <c r="R138" i="18" s="1"/>
  <c r="D138" i="18"/>
  <c r="P194" i="18"/>
  <c r="Q194" i="18" s="1"/>
  <c r="T194" i="18" s="1"/>
  <c r="D194" i="18"/>
  <c r="P227" i="18"/>
  <c r="Q227" i="18" s="1"/>
  <c r="T227" i="18" s="1"/>
  <c r="N227" i="18"/>
  <c r="R227" i="18" s="1"/>
  <c r="D227" i="18"/>
  <c r="N239" i="18"/>
  <c r="R239" i="18" s="1"/>
  <c r="P272" i="18"/>
  <c r="Q272" i="18" s="1"/>
  <c r="T272" i="18" s="1"/>
  <c r="D272" i="18"/>
  <c r="P14" i="19"/>
  <c r="Q14" i="19" s="1"/>
  <c r="T14" i="19" s="1"/>
  <c r="N14" i="19"/>
  <c r="R14" i="19" s="1"/>
  <c r="D14" i="19"/>
  <c r="P82" i="19"/>
  <c r="Q82" i="19" s="1"/>
  <c r="T82" i="19" s="1"/>
  <c r="N82" i="19"/>
  <c r="R82" i="19" s="1"/>
  <c r="D82" i="19"/>
  <c r="D297" i="19"/>
  <c r="P297" i="19"/>
  <c r="Q297" i="19" s="1"/>
  <c r="T297" i="19" s="1"/>
  <c r="D301" i="19"/>
  <c r="P301" i="19"/>
  <c r="Q301" i="19" s="1"/>
  <c r="T301" i="19" s="1"/>
  <c r="N301" i="19"/>
  <c r="R301" i="19" s="1"/>
  <c r="F252" i="20"/>
  <c r="G252" i="20"/>
  <c r="H252" i="20" s="1"/>
  <c r="I252" i="20" s="1"/>
  <c r="G43" i="21"/>
  <c r="H43" i="21" s="1"/>
  <c r="I43" i="21" s="1"/>
  <c r="F43" i="21"/>
  <c r="D43" i="21"/>
  <c r="G91" i="21"/>
  <c r="H91" i="21" s="1"/>
  <c r="I91" i="21" s="1"/>
  <c r="F91" i="21"/>
  <c r="D120" i="21"/>
  <c r="G120" i="21"/>
  <c r="H120" i="21" s="1"/>
  <c r="I120" i="21" s="1"/>
  <c r="F120" i="21"/>
  <c r="D119" i="36"/>
  <c r="G119" i="36"/>
  <c r="H119" i="36" s="1"/>
  <c r="I119" i="36" s="1"/>
  <c r="F119" i="36"/>
  <c r="G175" i="36"/>
  <c r="H175" i="36" s="1"/>
  <c r="I175" i="36" s="1"/>
  <c r="F175" i="36"/>
  <c r="D175" i="36"/>
  <c r="G61" i="38"/>
  <c r="H61" i="38" s="1"/>
  <c r="I61" i="38" s="1"/>
  <c r="D61" i="38"/>
  <c r="G121" i="38"/>
  <c r="H121" i="38" s="1"/>
  <c r="I121" i="38" s="1"/>
  <c r="D121" i="38"/>
  <c r="G215" i="38"/>
  <c r="H215" i="38" s="1"/>
  <c r="I215" i="38" s="1"/>
  <c r="F215" i="38"/>
  <c r="D215" i="38"/>
  <c r="F10" i="39"/>
  <c r="G10" i="39"/>
  <c r="H10" i="39" s="1"/>
  <c r="I10" i="39" s="1"/>
  <c r="G241" i="39"/>
  <c r="H241" i="39" s="1"/>
  <c r="I241" i="39" s="1"/>
  <c r="D241" i="39"/>
  <c r="G144" i="41"/>
  <c r="H144" i="41" s="1"/>
  <c r="I144" i="41" s="1"/>
  <c r="F144" i="41"/>
  <c r="D144" i="41"/>
  <c r="G110" i="42"/>
  <c r="H110" i="42" s="1"/>
  <c r="I110" i="42" s="1"/>
  <c r="F110" i="42"/>
  <c r="D110" i="42"/>
  <c r="N295" i="15"/>
  <c r="R295" i="15" s="1"/>
  <c r="N12" i="16"/>
  <c r="R12" i="16" s="1"/>
  <c r="N39" i="16"/>
  <c r="R39" i="16" s="1"/>
  <c r="N55" i="16"/>
  <c r="R55" i="16" s="1"/>
  <c r="N82" i="16"/>
  <c r="R82" i="16" s="1"/>
  <c r="N109" i="16"/>
  <c r="R109" i="16" s="1"/>
  <c r="N136" i="16"/>
  <c r="R136" i="16" s="1"/>
  <c r="N163" i="16"/>
  <c r="R163" i="16" s="1"/>
  <c r="N179" i="16"/>
  <c r="R179" i="16" s="1"/>
  <c r="N206" i="16"/>
  <c r="R206" i="16" s="1"/>
  <c r="N233" i="16"/>
  <c r="R233" i="16" s="1"/>
  <c r="N260" i="16"/>
  <c r="R260" i="16" s="1"/>
  <c r="N287" i="16"/>
  <c r="R287" i="16" s="1"/>
  <c r="N303" i="16"/>
  <c r="R303" i="16" s="1"/>
  <c r="D86" i="17"/>
  <c r="D105" i="17"/>
  <c r="D113" i="17"/>
  <c r="D132" i="17"/>
  <c r="D140" i="17"/>
  <c r="D148" i="17"/>
  <c r="D167" i="17"/>
  <c r="D175" i="17"/>
  <c r="D194" i="17"/>
  <c r="D202" i="17"/>
  <c r="D210" i="17"/>
  <c r="D229" i="17"/>
  <c r="D237" i="17"/>
  <c r="N240" i="17"/>
  <c r="R240" i="17" s="1"/>
  <c r="D240" i="17"/>
  <c r="D243" i="17"/>
  <c r="P257" i="17"/>
  <c r="Q257" i="17" s="1"/>
  <c r="T257" i="17" s="1"/>
  <c r="N267" i="17"/>
  <c r="R267" i="17" s="1"/>
  <c r="D267" i="17"/>
  <c r="D270" i="17"/>
  <c r="P273" i="17"/>
  <c r="Q273" i="17" s="1"/>
  <c r="T273" i="17" s="1"/>
  <c r="N294" i="17"/>
  <c r="R294" i="17" s="1"/>
  <c r="D294" i="17"/>
  <c r="D297" i="17"/>
  <c r="P300" i="17"/>
  <c r="Q300" i="17" s="1"/>
  <c r="T300" i="17" s="1"/>
  <c r="N11" i="18"/>
  <c r="R11" i="18" s="1"/>
  <c r="D11" i="18"/>
  <c r="D14" i="18"/>
  <c r="P17" i="18"/>
  <c r="Q17" i="18" s="1"/>
  <c r="T17" i="18" s="1"/>
  <c r="N38" i="18"/>
  <c r="R38" i="18" s="1"/>
  <c r="D38" i="18"/>
  <c r="D41" i="18"/>
  <c r="P44" i="18"/>
  <c r="Q44" i="18" s="1"/>
  <c r="T44" i="18" s="1"/>
  <c r="N54" i="18"/>
  <c r="R54" i="18" s="1"/>
  <c r="D54" i="18"/>
  <c r="D57" i="18"/>
  <c r="P71" i="18"/>
  <c r="Q71" i="18" s="1"/>
  <c r="T71" i="18" s="1"/>
  <c r="N81" i="18"/>
  <c r="R81" i="18" s="1"/>
  <c r="D81" i="18"/>
  <c r="D84" i="18"/>
  <c r="P87" i="18"/>
  <c r="Q87" i="18" s="1"/>
  <c r="T87" i="18" s="1"/>
  <c r="N108" i="18"/>
  <c r="R108" i="18" s="1"/>
  <c r="D108" i="18"/>
  <c r="D111" i="18"/>
  <c r="P114" i="18"/>
  <c r="Q114" i="18" s="1"/>
  <c r="T114" i="18" s="1"/>
  <c r="D145" i="18"/>
  <c r="P145" i="18"/>
  <c r="Q145" i="18" s="1"/>
  <c r="T145" i="18" s="1"/>
  <c r="P173" i="18"/>
  <c r="Q173" i="18" s="1"/>
  <c r="T173" i="18" s="1"/>
  <c r="N173" i="18"/>
  <c r="R173" i="18" s="1"/>
  <c r="D173" i="18"/>
  <c r="N194" i="18"/>
  <c r="R194" i="18" s="1"/>
  <c r="N201" i="18"/>
  <c r="R201" i="18" s="1"/>
  <c r="D204" i="18"/>
  <c r="P237" i="18"/>
  <c r="Q237" i="18" s="1"/>
  <c r="T237" i="18" s="1"/>
  <c r="D237" i="18"/>
  <c r="D266" i="18"/>
  <c r="N272" i="18"/>
  <c r="R272" i="18" s="1"/>
  <c r="P289" i="18"/>
  <c r="Q289" i="18" s="1"/>
  <c r="T289" i="18" s="1"/>
  <c r="N289" i="18"/>
  <c r="R289" i="18" s="1"/>
  <c r="D289" i="18"/>
  <c r="P24" i="19"/>
  <c r="Q24" i="19" s="1"/>
  <c r="T24" i="19" s="1"/>
  <c r="D24" i="19"/>
  <c r="P76" i="19"/>
  <c r="Q76" i="19" s="1"/>
  <c r="T76" i="19" s="1"/>
  <c r="N76" i="19"/>
  <c r="R76" i="19" s="1"/>
  <c r="D212" i="19"/>
  <c r="N212" i="19"/>
  <c r="R212" i="19" s="1"/>
  <c r="N293" i="19"/>
  <c r="R293" i="19" s="1"/>
  <c r="N297" i="19"/>
  <c r="R297" i="19" s="1"/>
  <c r="G166" i="20"/>
  <c r="H166" i="20" s="1"/>
  <c r="I166" i="20" s="1"/>
  <c r="F166" i="20"/>
  <c r="D199" i="20"/>
  <c r="G199" i="20"/>
  <c r="H199" i="20" s="1"/>
  <c r="I199" i="20" s="1"/>
  <c r="F199" i="20"/>
  <c r="D63" i="21"/>
  <c r="G63" i="21"/>
  <c r="H63" i="21" s="1"/>
  <c r="I63" i="21" s="1"/>
  <c r="D67" i="21"/>
  <c r="G67" i="21"/>
  <c r="H67" i="21" s="1"/>
  <c r="I67" i="21" s="1"/>
  <c r="F67" i="21"/>
  <c r="D91" i="21"/>
  <c r="G150" i="21"/>
  <c r="H150" i="21" s="1"/>
  <c r="I150" i="21" s="1"/>
  <c r="F150" i="21"/>
  <c r="D150" i="21"/>
  <c r="G195" i="21"/>
  <c r="H195" i="21" s="1"/>
  <c r="I195" i="21" s="1"/>
  <c r="D195" i="21"/>
  <c r="G199" i="21"/>
  <c r="H199" i="21" s="1"/>
  <c r="I199" i="21" s="1"/>
  <c r="D199" i="21"/>
  <c r="F199" i="21"/>
  <c r="D60" i="36"/>
  <c r="G120" i="36"/>
  <c r="H120" i="36" s="1"/>
  <c r="I120" i="36" s="1"/>
  <c r="F120" i="36"/>
  <c r="D8" i="37"/>
  <c r="G8" i="37"/>
  <c r="H8" i="37" s="1"/>
  <c r="I8" i="37" s="1"/>
  <c r="F8" i="37"/>
  <c r="F61" i="38"/>
  <c r="G163" i="38"/>
  <c r="H163" i="38" s="1"/>
  <c r="I163" i="38" s="1"/>
  <c r="F163" i="38"/>
  <c r="D163" i="38"/>
  <c r="G140" i="42"/>
  <c r="H140" i="42" s="1"/>
  <c r="I140" i="42" s="1"/>
  <c r="D140" i="42"/>
  <c r="F140" i="42"/>
  <c r="P40" i="19"/>
  <c r="Q40" i="19" s="1"/>
  <c r="T40" i="19" s="1"/>
  <c r="N40" i="19"/>
  <c r="R40" i="19" s="1"/>
  <c r="D40" i="19"/>
  <c r="D233" i="19"/>
  <c r="P233" i="19"/>
  <c r="Q233" i="19" s="1"/>
  <c r="T233" i="19" s="1"/>
  <c r="N233" i="19"/>
  <c r="R233" i="19" s="1"/>
  <c r="D15" i="20"/>
  <c r="G15" i="20"/>
  <c r="H15" i="20" s="1"/>
  <c r="I15" i="20" s="1"/>
  <c r="F15" i="20"/>
  <c r="D139" i="20"/>
  <c r="G139" i="20"/>
  <c r="H139" i="20" s="1"/>
  <c r="I139" i="20" s="1"/>
  <c r="G251" i="20"/>
  <c r="H251" i="20" s="1"/>
  <c r="I251" i="20" s="1"/>
  <c r="F251" i="20"/>
  <c r="D251" i="20"/>
  <c r="D69" i="21"/>
  <c r="G69" i="21"/>
  <c r="H69" i="21" s="1"/>
  <c r="I69" i="21" s="1"/>
  <c r="G88" i="21"/>
  <c r="H88" i="21" s="1"/>
  <c r="I88" i="21" s="1"/>
  <c r="D88" i="21"/>
  <c r="G202" i="21"/>
  <c r="H202" i="21" s="1"/>
  <c r="I202" i="21" s="1"/>
  <c r="D202" i="21"/>
  <c r="G65" i="36"/>
  <c r="H65" i="36" s="1"/>
  <c r="I65" i="36" s="1"/>
  <c r="D65" i="36"/>
  <c r="G112" i="36"/>
  <c r="H112" i="36" s="1"/>
  <c r="I112" i="36" s="1"/>
  <c r="F112" i="36"/>
  <c r="D115" i="37"/>
  <c r="F115" i="37"/>
  <c r="F118" i="37"/>
  <c r="D118" i="37"/>
  <c r="G118" i="37"/>
  <c r="H118" i="37" s="1"/>
  <c r="I118" i="37" s="1"/>
  <c r="G122" i="37"/>
  <c r="H122" i="37" s="1"/>
  <c r="I122" i="37" s="1"/>
  <c r="F122" i="37"/>
  <c r="D122" i="37"/>
  <c r="G221" i="37"/>
  <c r="H221" i="37" s="1"/>
  <c r="I221" i="37" s="1"/>
  <c r="F221" i="37"/>
  <c r="D221" i="37"/>
  <c r="D196" i="38"/>
  <c r="G196" i="38"/>
  <c r="H196" i="38" s="1"/>
  <c r="I196" i="38" s="1"/>
  <c r="F196" i="38"/>
  <c r="G32" i="39"/>
  <c r="H32" i="39" s="1"/>
  <c r="I32" i="39" s="1"/>
  <c r="D32" i="39"/>
  <c r="F32" i="39"/>
  <c r="F139" i="43"/>
  <c r="D139" i="43"/>
  <c r="G139" i="43"/>
  <c r="H139" i="43" s="1"/>
  <c r="I139" i="43" s="1"/>
  <c r="G60" i="44"/>
  <c r="H60" i="44" s="1"/>
  <c r="I60" i="44" s="1"/>
  <c r="F60" i="44"/>
  <c r="D60" i="44"/>
  <c r="G173" i="45"/>
  <c r="H173" i="45" s="1"/>
  <c r="I173" i="45" s="1"/>
  <c r="F173" i="45"/>
  <c r="D173" i="45"/>
  <c r="P135" i="18"/>
  <c r="Q135" i="18" s="1"/>
  <c r="T135" i="18" s="1"/>
  <c r="P143" i="18"/>
  <c r="Q143" i="18" s="1"/>
  <c r="T143" i="18" s="1"/>
  <c r="P162" i="18"/>
  <c r="Q162" i="18" s="1"/>
  <c r="T162" i="18" s="1"/>
  <c r="P170" i="18"/>
  <c r="Q170" i="18" s="1"/>
  <c r="T170" i="18" s="1"/>
  <c r="P178" i="18"/>
  <c r="Q178" i="18" s="1"/>
  <c r="T178" i="18" s="1"/>
  <c r="P197" i="18"/>
  <c r="Q197" i="18" s="1"/>
  <c r="T197" i="18" s="1"/>
  <c r="P205" i="18"/>
  <c r="Q205" i="18" s="1"/>
  <c r="T205" i="18" s="1"/>
  <c r="P88" i="19"/>
  <c r="Q88" i="19" s="1"/>
  <c r="T88" i="19" s="1"/>
  <c r="N88" i="19"/>
  <c r="R88" i="19" s="1"/>
  <c r="P204" i="19"/>
  <c r="Q204" i="19" s="1"/>
  <c r="T204" i="19" s="1"/>
  <c r="G7" i="20"/>
  <c r="H7" i="20" s="1"/>
  <c r="G67" i="20"/>
  <c r="H67" i="20" s="1"/>
  <c r="I67" i="20" s="1"/>
  <c r="G89" i="20"/>
  <c r="H89" i="20" s="1"/>
  <c r="I89" i="20" s="1"/>
  <c r="G175" i="20"/>
  <c r="H175" i="20" s="1"/>
  <c r="I175" i="20" s="1"/>
  <c r="F175" i="20"/>
  <c r="D190" i="20"/>
  <c r="G190" i="20"/>
  <c r="H190" i="20" s="1"/>
  <c r="I190" i="20" s="1"/>
  <c r="D246" i="20"/>
  <c r="G246" i="20"/>
  <c r="H246" i="20" s="1"/>
  <c r="I246" i="20" s="1"/>
  <c r="F246" i="20"/>
  <c r="G46" i="21"/>
  <c r="H46" i="21" s="1"/>
  <c r="I46" i="21" s="1"/>
  <c r="F46" i="21"/>
  <c r="D46" i="21"/>
  <c r="G85" i="21"/>
  <c r="H85" i="21" s="1"/>
  <c r="I85" i="21" s="1"/>
  <c r="F85" i="21"/>
  <c r="D85" i="21"/>
  <c r="G112" i="21"/>
  <c r="H112" i="21" s="1"/>
  <c r="I112" i="21" s="1"/>
  <c r="G59" i="36"/>
  <c r="H59" i="36" s="1"/>
  <c r="I59" i="36" s="1"/>
  <c r="D59" i="36"/>
  <c r="F62" i="36"/>
  <c r="G66" i="36"/>
  <c r="H66" i="36" s="1"/>
  <c r="I66" i="36" s="1"/>
  <c r="F66" i="36"/>
  <c r="D66" i="36"/>
  <c r="F122" i="36"/>
  <c r="G249" i="36"/>
  <c r="H249" i="36" s="1"/>
  <c r="I249" i="36" s="1"/>
  <c r="F249" i="36"/>
  <c r="D249" i="36"/>
  <c r="F93" i="37"/>
  <c r="D93" i="37"/>
  <c r="G93" i="37"/>
  <c r="H93" i="37" s="1"/>
  <c r="I93" i="37" s="1"/>
  <c r="G225" i="37"/>
  <c r="H225" i="37" s="1"/>
  <c r="I225" i="37" s="1"/>
  <c r="F225" i="37"/>
  <c r="D225" i="37"/>
  <c r="F248" i="40"/>
  <c r="G248" i="40"/>
  <c r="H248" i="40" s="1"/>
  <c r="I248" i="40" s="1"/>
  <c r="D248" i="40"/>
  <c r="G221" i="41"/>
  <c r="H221" i="41" s="1"/>
  <c r="I221" i="41" s="1"/>
  <c r="F221" i="41"/>
  <c r="D221" i="41"/>
  <c r="G97" i="42"/>
  <c r="H97" i="42" s="1"/>
  <c r="I97" i="42" s="1"/>
  <c r="F97" i="42"/>
  <c r="D97" i="42"/>
  <c r="G122" i="42"/>
  <c r="H122" i="42" s="1"/>
  <c r="I122" i="42" s="1"/>
  <c r="D122" i="42"/>
  <c r="D165" i="19"/>
  <c r="N165" i="19"/>
  <c r="R165" i="19" s="1"/>
  <c r="G148" i="21"/>
  <c r="H148" i="21" s="1"/>
  <c r="I148" i="21" s="1"/>
  <c r="F148" i="21"/>
  <c r="D15" i="36"/>
  <c r="F15" i="36"/>
  <c r="G15" i="36"/>
  <c r="H15" i="36" s="1"/>
  <c r="I15" i="36" s="1"/>
  <c r="G67" i="36"/>
  <c r="H67" i="36" s="1"/>
  <c r="I67" i="36" s="1"/>
  <c r="D67" i="36"/>
  <c r="D123" i="36"/>
  <c r="G123" i="36"/>
  <c r="H123" i="36" s="1"/>
  <c r="I123" i="36" s="1"/>
  <c r="F123" i="36"/>
  <c r="G163" i="36"/>
  <c r="H163" i="36" s="1"/>
  <c r="I163" i="36" s="1"/>
  <c r="F163" i="36"/>
  <c r="G171" i="36"/>
  <c r="H171" i="36" s="1"/>
  <c r="I171" i="36" s="1"/>
  <c r="F171" i="36"/>
  <c r="D20" i="37"/>
  <c r="F20" i="37"/>
  <c r="G69" i="37"/>
  <c r="H69" i="37" s="1"/>
  <c r="I69" i="37" s="1"/>
  <c r="D69" i="37"/>
  <c r="F69" i="37"/>
  <c r="G176" i="39"/>
  <c r="H176" i="39" s="1"/>
  <c r="I176" i="39" s="1"/>
  <c r="F176" i="39"/>
  <c r="D176" i="39"/>
  <c r="G69" i="40"/>
  <c r="H69" i="40" s="1"/>
  <c r="I69" i="40" s="1"/>
  <c r="F69" i="40"/>
  <c r="D197" i="41"/>
  <c r="G197" i="41"/>
  <c r="H197" i="41" s="1"/>
  <c r="I197" i="41" s="1"/>
  <c r="F197" i="41"/>
  <c r="G41" i="42"/>
  <c r="H41" i="42" s="1"/>
  <c r="I41" i="42" s="1"/>
  <c r="F41" i="42"/>
  <c r="D41" i="42"/>
  <c r="G86" i="42"/>
  <c r="H86" i="42" s="1"/>
  <c r="I86" i="42" s="1"/>
  <c r="D86" i="42"/>
  <c r="F122" i="42"/>
  <c r="D110" i="21"/>
  <c r="G110" i="21"/>
  <c r="H110" i="21" s="1"/>
  <c r="I110" i="21" s="1"/>
  <c r="D114" i="21"/>
  <c r="F114" i="21"/>
  <c r="G190" i="21"/>
  <c r="H190" i="21" s="1"/>
  <c r="I190" i="21" s="1"/>
  <c r="D190" i="21"/>
  <c r="D226" i="21"/>
  <c r="F226" i="21"/>
  <c r="D7" i="36"/>
  <c r="G7" i="36"/>
  <c r="H7" i="36" s="1"/>
  <c r="J7" i="36" s="1"/>
  <c r="D221" i="36"/>
  <c r="F221" i="36"/>
  <c r="D45" i="38"/>
  <c r="G45" i="38"/>
  <c r="H45" i="38" s="1"/>
  <c r="I45" i="38" s="1"/>
  <c r="G59" i="38"/>
  <c r="H59" i="38" s="1"/>
  <c r="I59" i="38" s="1"/>
  <c r="F59" i="38"/>
  <c r="D59" i="38"/>
  <c r="D92" i="38"/>
  <c r="G92" i="38"/>
  <c r="H92" i="38" s="1"/>
  <c r="I92" i="38" s="1"/>
  <c r="G169" i="38"/>
  <c r="H169" i="38" s="1"/>
  <c r="I169" i="38" s="1"/>
  <c r="F169" i="38"/>
  <c r="D169" i="38"/>
  <c r="G226" i="38"/>
  <c r="H226" i="38" s="1"/>
  <c r="I226" i="38" s="1"/>
  <c r="F226" i="38"/>
  <c r="D245" i="38"/>
  <c r="G245" i="38"/>
  <c r="H245" i="38" s="1"/>
  <c r="I245" i="38" s="1"/>
  <c r="G72" i="39"/>
  <c r="H72" i="39" s="1"/>
  <c r="I72" i="39" s="1"/>
  <c r="F72" i="39"/>
  <c r="D72" i="39"/>
  <c r="G71" i="40"/>
  <c r="H71" i="40" s="1"/>
  <c r="I71" i="40" s="1"/>
  <c r="F71" i="40"/>
  <c r="D71" i="40"/>
  <c r="G168" i="40"/>
  <c r="H168" i="40" s="1"/>
  <c r="I168" i="40" s="1"/>
  <c r="F168" i="40"/>
  <c r="D168" i="40"/>
  <c r="F228" i="40"/>
  <c r="D228" i="40"/>
  <c r="G228" i="40"/>
  <c r="H228" i="40" s="1"/>
  <c r="I228" i="40" s="1"/>
  <c r="G9" i="41"/>
  <c r="H9" i="41" s="1"/>
  <c r="I9" i="41" s="1"/>
  <c r="F9" i="41"/>
  <c r="G122" i="41"/>
  <c r="H122" i="41" s="1"/>
  <c r="I122" i="41" s="1"/>
  <c r="F122" i="41"/>
  <c r="G224" i="41"/>
  <c r="H224" i="41" s="1"/>
  <c r="I224" i="41" s="1"/>
  <c r="F224" i="41"/>
  <c r="G118" i="42"/>
  <c r="H118" i="42" s="1"/>
  <c r="I118" i="42" s="1"/>
  <c r="D118" i="42"/>
  <c r="D118" i="44"/>
  <c r="G118" i="44"/>
  <c r="H118" i="44" s="1"/>
  <c r="I118" i="44" s="1"/>
  <c r="F118" i="44"/>
  <c r="G225" i="44"/>
  <c r="H225" i="44" s="1"/>
  <c r="I225" i="44" s="1"/>
  <c r="F225" i="44"/>
  <c r="D225" i="44"/>
  <c r="G148" i="45"/>
  <c r="H148" i="45" s="1"/>
  <c r="I148" i="45" s="1"/>
  <c r="F148" i="45"/>
  <c r="D148" i="45"/>
  <c r="F92" i="48"/>
  <c r="D92" i="48"/>
  <c r="G92" i="48"/>
  <c r="H92" i="48" s="1"/>
  <c r="I92" i="48" s="1"/>
  <c r="N103" i="19"/>
  <c r="R103" i="19" s="1"/>
  <c r="D222" i="21"/>
  <c r="G222" i="21"/>
  <c r="H222" i="21" s="1"/>
  <c r="I222" i="21" s="1"/>
  <c r="G240" i="21"/>
  <c r="H240" i="21" s="1"/>
  <c r="I240" i="21" s="1"/>
  <c r="D240" i="21"/>
  <c r="G61" i="36"/>
  <c r="H61" i="36" s="1"/>
  <c r="I61" i="36" s="1"/>
  <c r="D61" i="36"/>
  <c r="G69" i="36"/>
  <c r="H69" i="36" s="1"/>
  <c r="I69" i="36" s="1"/>
  <c r="D69" i="36"/>
  <c r="D226" i="36"/>
  <c r="G226" i="36"/>
  <c r="H226" i="36" s="1"/>
  <c r="I226" i="36" s="1"/>
  <c r="F226" i="36"/>
  <c r="D58" i="37"/>
  <c r="G58" i="37"/>
  <c r="H58" i="37" s="1"/>
  <c r="I58" i="37" s="1"/>
  <c r="F58" i="37"/>
  <c r="F65" i="37"/>
  <c r="D65" i="37"/>
  <c r="G65" i="37"/>
  <c r="H65" i="37" s="1"/>
  <c r="I65" i="37" s="1"/>
  <c r="D162" i="37"/>
  <c r="G162" i="37"/>
  <c r="H162" i="37" s="1"/>
  <c r="I162" i="37" s="1"/>
  <c r="F162" i="37"/>
  <c r="G175" i="37"/>
  <c r="H175" i="37" s="1"/>
  <c r="I175" i="37" s="1"/>
  <c r="F175" i="37"/>
  <c r="G217" i="37"/>
  <c r="H217" i="37" s="1"/>
  <c r="I217" i="37" s="1"/>
  <c r="F217" i="37"/>
  <c r="D217" i="37"/>
  <c r="G227" i="37"/>
  <c r="H227" i="37" s="1"/>
  <c r="I227" i="37" s="1"/>
  <c r="F227" i="37"/>
  <c r="D227" i="37"/>
  <c r="D41" i="38"/>
  <c r="G41" i="38"/>
  <c r="H41" i="38" s="1"/>
  <c r="I41" i="38" s="1"/>
  <c r="G115" i="38"/>
  <c r="H115" i="38" s="1"/>
  <c r="I115" i="38" s="1"/>
  <c r="F115" i="38"/>
  <c r="D115" i="38"/>
  <c r="G222" i="38"/>
  <c r="H222" i="38" s="1"/>
  <c r="I222" i="38" s="1"/>
  <c r="F222" i="38"/>
  <c r="G124" i="40"/>
  <c r="H124" i="40" s="1"/>
  <c r="I124" i="40" s="1"/>
  <c r="F124" i="40"/>
  <c r="G165" i="40"/>
  <c r="H165" i="40" s="1"/>
  <c r="I165" i="40" s="1"/>
  <c r="F165" i="40"/>
  <c r="F219" i="41"/>
  <c r="D219" i="41"/>
  <c r="G219" i="41"/>
  <c r="H219" i="41" s="1"/>
  <c r="I219" i="41" s="1"/>
  <c r="G69" i="42"/>
  <c r="H69" i="42" s="1"/>
  <c r="I69" i="42" s="1"/>
  <c r="F69" i="42"/>
  <c r="D69" i="42"/>
  <c r="F250" i="42"/>
  <c r="D250" i="42"/>
  <c r="G250" i="42"/>
  <c r="H250" i="42" s="1"/>
  <c r="I250" i="42" s="1"/>
  <c r="G9" i="43"/>
  <c r="H9" i="43" s="1"/>
  <c r="I9" i="43" s="1"/>
  <c r="F9" i="43"/>
  <c r="G141" i="43"/>
  <c r="H141" i="43" s="1"/>
  <c r="I141" i="43" s="1"/>
  <c r="F141" i="43"/>
  <c r="D14" i="46"/>
  <c r="G14" i="46"/>
  <c r="H14" i="46" s="1"/>
  <c r="I14" i="46" s="1"/>
  <c r="F14" i="46"/>
  <c r="G46" i="47"/>
  <c r="H46" i="47" s="1"/>
  <c r="I46" i="47" s="1"/>
  <c r="D46" i="47"/>
  <c r="G64" i="48"/>
  <c r="H64" i="48" s="1"/>
  <c r="I64" i="48" s="1"/>
  <c r="F64" i="48"/>
  <c r="D64" i="48"/>
  <c r="D52" i="19"/>
  <c r="D72" i="19"/>
  <c r="N109" i="19"/>
  <c r="R109" i="19" s="1"/>
  <c r="N117" i="19"/>
  <c r="R117" i="19" s="1"/>
  <c r="D138" i="19"/>
  <c r="N179" i="19"/>
  <c r="R179" i="19" s="1"/>
  <c r="N256" i="19"/>
  <c r="R256" i="19" s="1"/>
  <c r="N270" i="19"/>
  <c r="R270" i="19" s="1"/>
  <c r="N295" i="19"/>
  <c r="R295" i="19" s="1"/>
  <c r="F91" i="20"/>
  <c r="D163" i="20"/>
  <c r="D167" i="20"/>
  <c r="F200" i="20"/>
  <c r="G216" i="20"/>
  <c r="H216" i="20" s="1"/>
  <c r="I216" i="20" s="1"/>
  <c r="D89" i="21"/>
  <c r="G93" i="21"/>
  <c r="H93" i="21" s="1"/>
  <c r="I93" i="21" s="1"/>
  <c r="F93" i="21"/>
  <c r="G97" i="21"/>
  <c r="H97" i="21" s="1"/>
  <c r="I97" i="21" s="1"/>
  <c r="D97" i="21"/>
  <c r="F122" i="21"/>
  <c r="D136" i="21"/>
  <c r="D165" i="21"/>
  <c r="G165" i="21"/>
  <c r="H165" i="21" s="1"/>
  <c r="I165" i="21" s="1"/>
  <c r="D169" i="21"/>
  <c r="F169" i="21"/>
  <c r="D194" i="21"/>
  <c r="F214" i="21"/>
  <c r="F222" i="21"/>
  <c r="F240" i="21"/>
  <c r="D250" i="21"/>
  <c r="G254" i="21"/>
  <c r="H254" i="21" s="1"/>
  <c r="I254" i="21" s="1"/>
  <c r="D254" i="21"/>
  <c r="F61" i="36"/>
  <c r="F69" i="36"/>
  <c r="F113" i="36"/>
  <c r="F121" i="36"/>
  <c r="D222" i="36"/>
  <c r="F222" i="36"/>
  <c r="G247" i="36"/>
  <c r="H247" i="36" s="1"/>
  <c r="I247" i="36" s="1"/>
  <c r="F247" i="36"/>
  <c r="D247" i="36"/>
  <c r="D66" i="37"/>
  <c r="F66" i="37"/>
  <c r="G66" i="37"/>
  <c r="H66" i="37" s="1"/>
  <c r="I66" i="37" s="1"/>
  <c r="F89" i="37"/>
  <c r="D89" i="37"/>
  <c r="D124" i="37"/>
  <c r="D175" i="37"/>
  <c r="D13" i="38"/>
  <c r="D19" i="38"/>
  <c r="D37" i="38"/>
  <c r="G37" i="38"/>
  <c r="H37" i="38" s="1"/>
  <c r="I37" i="38" s="1"/>
  <c r="F41" i="38"/>
  <c r="D88" i="38"/>
  <c r="G88" i="38"/>
  <c r="H88" i="38" s="1"/>
  <c r="I88" i="38" s="1"/>
  <c r="F88" i="38"/>
  <c r="G165" i="38"/>
  <c r="H165" i="38" s="1"/>
  <c r="I165" i="38" s="1"/>
  <c r="F165" i="38"/>
  <c r="D165" i="38"/>
  <c r="D222" i="38"/>
  <c r="G117" i="39"/>
  <c r="H117" i="39" s="1"/>
  <c r="I117" i="39" s="1"/>
  <c r="F117" i="39"/>
  <c r="G223" i="39"/>
  <c r="H223" i="39" s="1"/>
  <c r="I223" i="39" s="1"/>
  <c r="D223" i="39"/>
  <c r="G227" i="39"/>
  <c r="H227" i="39" s="1"/>
  <c r="I227" i="39" s="1"/>
  <c r="F227" i="39"/>
  <c r="D227" i="39"/>
  <c r="G112" i="40"/>
  <c r="H112" i="40" s="1"/>
  <c r="I112" i="40" s="1"/>
  <c r="F112" i="40"/>
  <c r="D124" i="40"/>
  <c r="D165" i="40"/>
  <c r="D242" i="42"/>
  <c r="D9" i="43"/>
  <c r="F62" i="43"/>
  <c r="G62" i="43"/>
  <c r="H62" i="43" s="1"/>
  <c r="I62" i="43" s="1"/>
  <c r="D141" i="43"/>
  <c r="F138" i="37"/>
  <c r="G138" i="37"/>
  <c r="H138" i="37" s="1"/>
  <c r="I138" i="37" s="1"/>
  <c r="D138" i="37"/>
  <c r="D166" i="37"/>
  <c r="G166" i="37"/>
  <c r="H166" i="37" s="1"/>
  <c r="I166" i="37" s="1"/>
  <c r="F169" i="37"/>
  <c r="D169" i="37"/>
  <c r="G169" i="37"/>
  <c r="H169" i="37" s="1"/>
  <c r="I169" i="37" s="1"/>
  <c r="G176" i="38"/>
  <c r="H176" i="38" s="1"/>
  <c r="I176" i="38" s="1"/>
  <c r="F176" i="38"/>
  <c r="D176" i="38"/>
  <c r="D200" i="38"/>
  <c r="G200" i="38"/>
  <c r="H200" i="38" s="1"/>
  <c r="I200" i="38" s="1"/>
  <c r="F200" i="38"/>
  <c r="G38" i="39"/>
  <c r="H38" i="39" s="1"/>
  <c r="I38" i="39" s="1"/>
  <c r="F38" i="39"/>
  <c r="D38" i="39"/>
  <c r="G68" i="39"/>
  <c r="H68" i="39" s="1"/>
  <c r="I68" i="39" s="1"/>
  <c r="F68" i="39"/>
  <c r="G136" i="39"/>
  <c r="H136" i="39" s="1"/>
  <c r="I136" i="39" s="1"/>
  <c r="F136" i="39"/>
  <c r="G168" i="39"/>
  <c r="H168" i="39" s="1"/>
  <c r="I168" i="39" s="1"/>
  <c r="F168" i="39"/>
  <c r="D168" i="39"/>
  <c r="G215" i="39"/>
  <c r="H215" i="39" s="1"/>
  <c r="I215" i="39" s="1"/>
  <c r="F215" i="39"/>
  <c r="G12" i="40"/>
  <c r="H12" i="40" s="1"/>
  <c r="I12" i="40" s="1"/>
  <c r="F12" i="40"/>
  <c r="G117" i="40"/>
  <c r="H117" i="40" s="1"/>
  <c r="I117" i="40" s="1"/>
  <c r="F117" i="40"/>
  <c r="D117" i="40"/>
  <c r="G17" i="42"/>
  <c r="H17" i="42" s="1"/>
  <c r="I17" i="42" s="1"/>
  <c r="D17" i="42"/>
  <c r="F144" i="42"/>
  <c r="D144" i="42"/>
  <c r="G144" i="42"/>
  <c r="H144" i="42" s="1"/>
  <c r="I144" i="42" s="1"/>
  <c r="G164" i="43"/>
  <c r="H164" i="43" s="1"/>
  <c r="I164" i="43" s="1"/>
  <c r="F164" i="43"/>
  <c r="F202" i="43"/>
  <c r="D202" i="43"/>
  <c r="G202" i="43"/>
  <c r="H202" i="43" s="1"/>
  <c r="I202" i="43" s="1"/>
  <c r="G247" i="43"/>
  <c r="H247" i="43" s="1"/>
  <c r="I247" i="43" s="1"/>
  <c r="F247" i="43"/>
  <c r="G10" i="44"/>
  <c r="H10" i="44" s="1"/>
  <c r="I10" i="44" s="1"/>
  <c r="D10" i="44"/>
  <c r="F69" i="44"/>
  <c r="G69" i="44"/>
  <c r="H69" i="44" s="1"/>
  <c r="I69" i="44" s="1"/>
  <c r="G144" i="44"/>
  <c r="H144" i="44" s="1"/>
  <c r="I144" i="44" s="1"/>
  <c r="F144" i="44"/>
  <c r="D144" i="44"/>
  <c r="G243" i="44"/>
  <c r="H243" i="44" s="1"/>
  <c r="I243" i="44" s="1"/>
  <c r="F243" i="44"/>
  <c r="D243" i="44"/>
  <c r="D20" i="46"/>
  <c r="G20" i="46"/>
  <c r="H20" i="46" s="1"/>
  <c r="I20" i="46" s="1"/>
  <c r="F20" i="46"/>
  <c r="G58" i="46"/>
  <c r="H58" i="46" s="1"/>
  <c r="I58" i="46" s="1"/>
  <c r="D58" i="46"/>
  <c r="F251" i="48"/>
  <c r="D251" i="48"/>
  <c r="G251" i="48"/>
  <c r="H251" i="48" s="1"/>
  <c r="I251" i="48" s="1"/>
  <c r="D223" i="36"/>
  <c r="G223" i="36"/>
  <c r="H223" i="36" s="1"/>
  <c r="I223" i="36" s="1"/>
  <c r="F223" i="36"/>
  <c r="F36" i="37"/>
  <c r="D36" i="37"/>
  <c r="D60" i="37"/>
  <c r="G60" i="37"/>
  <c r="H60" i="37" s="1"/>
  <c r="I60" i="37" s="1"/>
  <c r="D113" i="37"/>
  <c r="G113" i="37"/>
  <c r="H113" i="37" s="1"/>
  <c r="I113" i="37" s="1"/>
  <c r="D119" i="37"/>
  <c r="G119" i="37"/>
  <c r="H119" i="37" s="1"/>
  <c r="I119" i="37" s="1"/>
  <c r="G62" i="38"/>
  <c r="H62" i="38" s="1"/>
  <c r="I62" i="38" s="1"/>
  <c r="D62" i="38"/>
  <c r="D84" i="38"/>
  <c r="G84" i="38"/>
  <c r="H84" i="38" s="1"/>
  <c r="I84" i="38" s="1"/>
  <c r="F84" i="38"/>
  <c r="G173" i="38"/>
  <c r="H173" i="38" s="1"/>
  <c r="I173" i="38" s="1"/>
  <c r="F173" i="38"/>
  <c r="D173" i="38"/>
  <c r="D192" i="38"/>
  <c r="G192" i="38"/>
  <c r="H192" i="38" s="1"/>
  <c r="I192" i="38" s="1"/>
  <c r="D202" i="38"/>
  <c r="G202" i="38"/>
  <c r="H202" i="38" s="1"/>
  <c r="I202" i="38" s="1"/>
  <c r="G123" i="39"/>
  <c r="H123" i="39" s="1"/>
  <c r="I123" i="39" s="1"/>
  <c r="F123" i="39"/>
  <c r="G65" i="40"/>
  <c r="H65" i="40" s="1"/>
  <c r="I65" i="40" s="1"/>
  <c r="F65" i="40"/>
  <c r="G169" i="42"/>
  <c r="H169" i="42" s="1"/>
  <c r="I169" i="42" s="1"/>
  <c r="F169" i="42"/>
  <c r="D169" i="42"/>
  <c r="G199" i="45"/>
  <c r="H199" i="45" s="1"/>
  <c r="I199" i="45" s="1"/>
  <c r="F199" i="45"/>
  <c r="F43" i="46"/>
  <c r="G43" i="46"/>
  <c r="H43" i="46" s="1"/>
  <c r="I43" i="46" s="1"/>
  <c r="D43" i="46"/>
  <c r="G20" i="47"/>
  <c r="H20" i="47" s="1"/>
  <c r="I20" i="47" s="1"/>
  <c r="F20" i="47"/>
  <c r="D20" i="47"/>
  <c r="G111" i="48"/>
  <c r="H111" i="48" s="1"/>
  <c r="I111" i="48" s="1"/>
  <c r="F111" i="48"/>
  <c r="D111" i="48"/>
  <c r="G244" i="36"/>
  <c r="H244" i="36" s="1"/>
  <c r="I244" i="36" s="1"/>
  <c r="D244" i="36"/>
  <c r="G9" i="38"/>
  <c r="H9" i="38" s="1"/>
  <c r="I9" i="38" s="1"/>
  <c r="F9" i="38"/>
  <c r="D9" i="38"/>
  <c r="D35" i="38"/>
  <c r="G35" i="38"/>
  <c r="H35" i="38" s="1"/>
  <c r="I35" i="38" s="1"/>
  <c r="G70" i="38"/>
  <c r="H70" i="38" s="1"/>
  <c r="I70" i="38" s="1"/>
  <c r="D70" i="38"/>
  <c r="D188" i="38"/>
  <c r="G188" i="38"/>
  <c r="H188" i="38" s="1"/>
  <c r="I188" i="38" s="1"/>
  <c r="D243" i="38"/>
  <c r="G243" i="38"/>
  <c r="H243" i="38" s="1"/>
  <c r="I243" i="38" s="1"/>
  <c r="F243" i="38"/>
  <c r="D253" i="38"/>
  <c r="G253" i="38"/>
  <c r="H253" i="38" s="1"/>
  <c r="I253" i="38" s="1"/>
  <c r="F8" i="39"/>
  <c r="G8" i="39"/>
  <c r="H8" i="39" s="1"/>
  <c r="I8" i="39" s="1"/>
  <c r="D8" i="39"/>
  <c r="G15" i="39"/>
  <c r="H15" i="39" s="1"/>
  <c r="I15" i="39" s="1"/>
  <c r="F15" i="39"/>
  <c r="G113" i="39"/>
  <c r="H113" i="39" s="1"/>
  <c r="I113" i="39" s="1"/>
  <c r="F113" i="39"/>
  <c r="G143" i="39"/>
  <c r="H143" i="39" s="1"/>
  <c r="I143" i="39" s="1"/>
  <c r="D143" i="39"/>
  <c r="G174" i="39"/>
  <c r="H174" i="39" s="1"/>
  <c r="I174" i="39" s="1"/>
  <c r="F174" i="39"/>
  <c r="G198" i="39"/>
  <c r="H198" i="39" s="1"/>
  <c r="I198" i="39" s="1"/>
  <c r="D198" i="39"/>
  <c r="G217" i="39"/>
  <c r="H217" i="39" s="1"/>
  <c r="I217" i="39" s="1"/>
  <c r="F217" i="39"/>
  <c r="G174" i="40"/>
  <c r="H174" i="40" s="1"/>
  <c r="I174" i="40" s="1"/>
  <c r="F174" i="40"/>
  <c r="G218" i="40"/>
  <c r="H218" i="40" s="1"/>
  <c r="I218" i="40" s="1"/>
  <c r="F218" i="40"/>
  <c r="D218" i="40"/>
  <c r="G69" i="41"/>
  <c r="H69" i="41" s="1"/>
  <c r="I69" i="41" s="1"/>
  <c r="F69" i="41"/>
  <c r="D69" i="41"/>
  <c r="G117" i="41"/>
  <c r="H117" i="41" s="1"/>
  <c r="I117" i="41" s="1"/>
  <c r="F117" i="41"/>
  <c r="G150" i="41"/>
  <c r="H150" i="41" s="1"/>
  <c r="I150" i="41" s="1"/>
  <c r="F150" i="41"/>
  <c r="D150" i="41"/>
  <c r="G150" i="42"/>
  <c r="H150" i="42" s="1"/>
  <c r="I150" i="42" s="1"/>
  <c r="F150" i="42"/>
  <c r="D150" i="42"/>
  <c r="D72" i="43"/>
  <c r="G72" i="43"/>
  <c r="H72" i="43" s="1"/>
  <c r="I72" i="43" s="1"/>
  <c r="F72" i="43"/>
  <c r="F10" i="45"/>
  <c r="D10" i="45"/>
  <c r="G10" i="45"/>
  <c r="H10" i="45" s="1"/>
  <c r="I10" i="45" s="1"/>
  <c r="G95" i="45"/>
  <c r="H95" i="45" s="1"/>
  <c r="I95" i="45" s="1"/>
  <c r="F95" i="45"/>
  <c r="D170" i="45"/>
  <c r="G170" i="45"/>
  <c r="H170" i="45" s="1"/>
  <c r="I170" i="45" s="1"/>
  <c r="G7" i="46"/>
  <c r="H7" i="46" s="1"/>
  <c r="J7" i="46" s="1"/>
  <c r="F7" i="46"/>
  <c r="D16" i="46"/>
  <c r="G16" i="46"/>
  <c r="H16" i="46" s="1"/>
  <c r="I16" i="46" s="1"/>
  <c r="F16" i="46"/>
  <c r="G64" i="46"/>
  <c r="H64" i="46" s="1"/>
  <c r="I64" i="46" s="1"/>
  <c r="F64" i="46"/>
  <c r="G94" i="46"/>
  <c r="H94" i="46" s="1"/>
  <c r="I94" i="46" s="1"/>
  <c r="F94" i="46"/>
  <c r="G122" i="46"/>
  <c r="H122" i="46" s="1"/>
  <c r="I122" i="46" s="1"/>
  <c r="F122" i="46"/>
  <c r="D222" i="46"/>
  <c r="F222" i="46"/>
  <c r="G38" i="47"/>
  <c r="H38" i="47" s="1"/>
  <c r="I38" i="47" s="1"/>
  <c r="D38" i="47"/>
  <c r="G246" i="47"/>
  <c r="H246" i="47" s="1"/>
  <c r="I246" i="47" s="1"/>
  <c r="F246" i="47"/>
  <c r="D246" i="47"/>
  <c r="G68" i="48"/>
  <c r="H68" i="48" s="1"/>
  <c r="I68" i="48" s="1"/>
  <c r="F68" i="48"/>
  <c r="D68" i="48"/>
  <c r="G252" i="36"/>
  <c r="H252" i="36" s="1"/>
  <c r="I252" i="36" s="1"/>
  <c r="F252" i="36"/>
  <c r="D252" i="36"/>
  <c r="D149" i="38"/>
  <c r="G149" i="38"/>
  <c r="H149" i="38" s="1"/>
  <c r="I149" i="38" s="1"/>
  <c r="G167" i="38"/>
  <c r="H167" i="38" s="1"/>
  <c r="I167" i="38" s="1"/>
  <c r="F167" i="38"/>
  <c r="D167" i="38"/>
  <c r="G194" i="39"/>
  <c r="H194" i="39" s="1"/>
  <c r="I194" i="39" s="1"/>
  <c r="D194" i="39"/>
  <c r="F63" i="40"/>
  <c r="D63" i="40"/>
  <c r="G63" i="40"/>
  <c r="H63" i="40" s="1"/>
  <c r="I63" i="40" s="1"/>
  <c r="G121" i="40"/>
  <c r="H121" i="40" s="1"/>
  <c r="I121" i="40" s="1"/>
  <c r="F121" i="40"/>
  <c r="F240" i="40"/>
  <c r="G240" i="40"/>
  <c r="H240" i="40" s="1"/>
  <c r="I240" i="40" s="1"/>
  <c r="D240" i="40"/>
  <c r="G60" i="41"/>
  <c r="H60" i="41" s="1"/>
  <c r="I60" i="41" s="1"/>
  <c r="F60" i="41"/>
  <c r="G138" i="41"/>
  <c r="H138" i="41" s="1"/>
  <c r="I138" i="41" s="1"/>
  <c r="F138" i="41"/>
  <c r="F168" i="41"/>
  <c r="D168" i="41"/>
  <c r="G168" i="41"/>
  <c r="H168" i="41" s="1"/>
  <c r="I168" i="41" s="1"/>
  <c r="G176" i="41"/>
  <c r="H176" i="41" s="1"/>
  <c r="I176" i="41" s="1"/>
  <c r="F176" i="41"/>
  <c r="F89" i="42"/>
  <c r="D89" i="42"/>
  <c r="G89" i="42"/>
  <c r="H89" i="42" s="1"/>
  <c r="I89" i="42" s="1"/>
  <c r="G34" i="44"/>
  <c r="H34" i="44" s="1"/>
  <c r="I34" i="44" s="1"/>
  <c r="F34" i="44"/>
  <c r="G91" i="44"/>
  <c r="H91" i="44" s="1"/>
  <c r="I91" i="44" s="1"/>
  <c r="F91" i="44"/>
  <c r="D91" i="44"/>
  <c r="F221" i="44"/>
  <c r="G221" i="44"/>
  <c r="H221" i="44" s="1"/>
  <c r="I221" i="44" s="1"/>
  <c r="D112" i="45"/>
  <c r="G112" i="45"/>
  <c r="H112" i="45" s="1"/>
  <c r="I112" i="45" s="1"/>
  <c r="F175" i="46"/>
  <c r="D175" i="46"/>
  <c r="G175" i="46"/>
  <c r="H175" i="46" s="1"/>
  <c r="I175" i="46" s="1"/>
  <c r="F253" i="46"/>
  <c r="G253" i="46"/>
  <c r="H253" i="46" s="1"/>
  <c r="I253" i="46" s="1"/>
  <c r="D253" i="46"/>
  <c r="G16" i="47"/>
  <c r="H16" i="47" s="1"/>
  <c r="I16" i="47" s="1"/>
  <c r="F16" i="47"/>
  <c r="D16" i="47"/>
  <c r="G43" i="47"/>
  <c r="H43" i="47" s="1"/>
  <c r="I43" i="47" s="1"/>
  <c r="F43" i="47"/>
  <c r="G111" i="47"/>
  <c r="H111" i="47" s="1"/>
  <c r="I111" i="47" s="1"/>
  <c r="F111" i="47"/>
  <c r="D111" i="47"/>
  <c r="D226" i="47"/>
  <c r="G226" i="47"/>
  <c r="H226" i="47" s="1"/>
  <c r="I226" i="47" s="1"/>
  <c r="G43" i="48"/>
  <c r="H43" i="48" s="1"/>
  <c r="I43" i="48" s="1"/>
  <c r="F43" i="48"/>
  <c r="D173" i="48"/>
  <c r="G173" i="48"/>
  <c r="H173" i="48" s="1"/>
  <c r="I173" i="48" s="1"/>
  <c r="G194" i="48"/>
  <c r="H194" i="48" s="1"/>
  <c r="I194" i="48" s="1"/>
  <c r="F194" i="48"/>
  <c r="D194" i="48"/>
  <c r="D111" i="37"/>
  <c r="G111" i="37"/>
  <c r="H111" i="37" s="1"/>
  <c r="I111" i="37" s="1"/>
  <c r="F111" i="37"/>
  <c r="G120" i="37"/>
  <c r="H120" i="37" s="1"/>
  <c r="I120" i="37" s="1"/>
  <c r="F120" i="37"/>
  <c r="D164" i="37"/>
  <c r="G164" i="37"/>
  <c r="H164" i="37" s="1"/>
  <c r="I164" i="37" s="1"/>
  <c r="G216" i="38"/>
  <c r="H216" i="38" s="1"/>
  <c r="I216" i="38" s="1"/>
  <c r="F216" i="38"/>
  <c r="G223" i="38"/>
  <c r="H223" i="38" s="1"/>
  <c r="I223" i="38" s="1"/>
  <c r="F223" i="38"/>
  <c r="D223" i="38"/>
  <c r="G60" i="39"/>
  <c r="H60" i="39" s="1"/>
  <c r="I60" i="39" s="1"/>
  <c r="F60" i="39"/>
  <c r="D60" i="39"/>
  <c r="F121" i="39"/>
  <c r="D121" i="39"/>
  <c r="G121" i="39"/>
  <c r="H121" i="39" s="1"/>
  <c r="I121" i="39" s="1"/>
  <c r="G58" i="40"/>
  <c r="H58" i="40" s="1"/>
  <c r="I58" i="40" s="1"/>
  <c r="F58" i="40"/>
  <c r="G72" i="40"/>
  <c r="H72" i="40" s="1"/>
  <c r="I72" i="40" s="1"/>
  <c r="F72" i="40"/>
  <c r="D72" i="40"/>
  <c r="G200" i="40"/>
  <c r="H200" i="40" s="1"/>
  <c r="I200" i="40" s="1"/>
  <c r="F200" i="40"/>
  <c r="D200" i="40"/>
  <c r="G34" i="41"/>
  <c r="H34" i="41" s="1"/>
  <c r="I34" i="41" s="1"/>
  <c r="D34" i="41"/>
  <c r="D60" i="41"/>
  <c r="F123" i="41"/>
  <c r="D123" i="41"/>
  <c r="G123" i="41"/>
  <c r="H123" i="41" s="1"/>
  <c r="I123" i="41" s="1"/>
  <c r="D165" i="41"/>
  <c r="D176" i="41"/>
  <c r="G10" i="42"/>
  <c r="H10" i="42" s="1"/>
  <c r="I10" i="42" s="1"/>
  <c r="F10" i="42"/>
  <c r="G14" i="42"/>
  <c r="H14" i="42" s="1"/>
  <c r="I14" i="42" s="1"/>
  <c r="F14" i="42"/>
  <c r="G173" i="42"/>
  <c r="H173" i="42" s="1"/>
  <c r="I173" i="42" s="1"/>
  <c r="F173" i="42"/>
  <c r="F199" i="42"/>
  <c r="D199" i="42"/>
  <c r="G199" i="42"/>
  <c r="H199" i="42" s="1"/>
  <c r="I199" i="42" s="1"/>
  <c r="G37" i="43"/>
  <c r="H37" i="43" s="1"/>
  <c r="I37" i="43" s="1"/>
  <c r="F37" i="43"/>
  <c r="D34" i="44"/>
  <c r="G41" i="44"/>
  <c r="H41" i="44" s="1"/>
  <c r="I41" i="44" s="1"/>
  <c r="D41" i="44"/>
  <c r="D85" i="44"/>
  <c r="G88" i="44"/>
  <c r="H88" i="44" s="1"/>
  <c r="I88" i="44" s="1"/>
  <c r="D88" i="44"/>
  <c r="D141" i="44"/>
  <c r="G149" i="44"/>
  <c r="H149" i="44" s="1"/>
  <c r="I149" i="44" s="1"/>
  <c r="F149" i="44"/>
  <c r="D221" i="44"/>
  <c r="G44" i="45"/>
  <c r="H44" i="45" s="1"/>
  <c r="I44" i="45" s="1"/>
  <c r="F44" i="45"/>
  <c r="D44" i="45"/>
  <c r="F112" i="45"/>
  <c r="G114" i="46"/>
  <c r="H114" i="46" s="1"/>
  <c r="I114" i="46" s="1"/>
  <c r="F114" i="46"/>
  <c r="D114" i="46"/>
  <c r="F39" i="47"/>
  <c r="D39" i="47"/>
  <c r="G39" i="47"/>
  <c r="H39" i="47" s="1"/>
  <c r="I39" i="47" s="1"/>
  <c r="D43" i="47"/>
  <c r="D142" i="47"/>
  <c r="G142" i="47"/>
  <c r="H142" i="47" s="1"/>
  <c r="I142" i="47" s="1"/>
  <c r="F142" i="47"/>
  <c r="D164" i="47"/>
  <c r="G164" i="47"/>
  <c r="H164" i="47" s="1"/>
  <c r="I164" i="47" s="1"/>
  <c r="F164" i="47"/>
  <c r="F197" i="47"/>
  <c r="D197" i="47"/>
  <c r="G197" i="47"/>
  <c r="H197" i="47" s="1"/>
  <c r="I197" i="47" s="1"/>
  <c r="F226" i="47"/>
  <c r="D43" i="48"/>
  <c r="F114" i="48"/>
  <c r="D118" i="48"/>
  <c r="G118" i="48"/>
  <c r="H118" i="48" s="1"/>
  <c r="I118" i="48" s="1"/>
  <c r="D122" i="48"/>
  <c r="G122" i="48"/>
  <c r="H122" i="48" s="1"/>
  <c r="I122" i="48" s="1"/>
  <c r="F122" i="48"/>
  <c r="F164" i="48"/>
  <c r="D164" i="48"/>
  <c r="G164" i="48"/>
  <c r="H164" i="48" s="1"/>
  <c r="I164" i="48" s="1"/>
  <c r="F173" i="48"/>
  <c r="G116" i="38"/>
  <c r="H116" i="38" s="1"/>
  <c r="I116" i="38" s="1"/>
  <c r="F116" i="38"/>
  <c r="D116" i="38"/>
  <c r="D247" i="38"/>
  <c r="G247" i="38"/>
  <c r="H247" i="38" s="1"/>
  <c r="I247" i="38" s="1"/>
  <c r="F247" i="38"/>
  <c r="F16" i="39"/>
  <c r="G16" i="39"/>
  <c r="H16" i="39" s="1"/>
  <c r="I16" i="39" s="1"/>
  <c r="G162" i="39"/>
  <c r="H162" i="39" s="1"/>
  <c r="I162" i="39" s="1"/>
  <c r="F162" i="39"/>
  <c r="G191" i="39"/>
  <c r="H191" i="39" s="1"/>
  <c r="I191" i="39" s="1"/>
  <c r="F191" i="39"/>
  <c r="D191" i="39"/>
  <c r="G115" i="40"/>
  <c r="H115" i="40" s="1"/>
  <c r="I115" i="40" s="1"/>
  <c r="F115" i="40"/>
  <c r="D115" i="40"/>
  <c r="G170" i="40"/>
  <c r="H170" i="40" s="1"/>
  <c r="I170" i="40" s="1"/>
  <c r="F170" i="40"/>
  <c r="G7" i="41"/>
  <c r="H7" i="41" s="1"/>
  <c r="I7" i="41" s="1"/>
  <c r="F7" i="41"/>
  <c r="F115" i="41"/>
  <c r="D115" i="41"/>
  <c r="G115" i="41"/>
  <c r="H115" i="41" s="1"/>
  <c r="I115" i="41" s="1"/>
  <c r="G120" i="41"/>
  <c r="H120" i="41" s="1"/>
  <c r="I120" i="41" s="1"/>
  <c r="F120" i="41"/>
  <c r="G124" i="41"/>
  <c r="H124" i="41" s="1"/>
  <c r="I124" i="41" s="1"/>
  <c r="F124" i="41"/>
  <c r="D124" i="41"/>
  <c r="G173" i="41"/>
  <c r="H173" i="41" s="1"/>
  <c r="I173" i="41" s="1"/>
  <c r="F173" i="41"/>
  <c r="G193" i="41"/>
  <c r="H193" i="41" s="1"/>
  <c r="I193" i="41" s="1"/>
  <c r="F193" i="41"/>
  <c r="D193" i="41"/>
  <c r="G36" i="42"/>
  <c r="H36" i="42" s="1"/>
  <c r="I36" i="42" s="1"/>
  <c r="F36" i="42"/>
  <c r="G44" i="42"/>
  <c r="H44" i="42" s="1"/>
  <c r="I44" i="42" s="1"/>
  <c r="F44" i="42"/>
  <c r="F19" i="43"/>
  <c r="D19" i="43"/>
  <c r="G19" i="43"/>
  <c r="H19" i="43" s="1"/>
  <c r="I19" i="43" s="1"/>
  <c r="G44" i="43"/>
  <c r="H44" i="43" s="1"/>
  <c r="I44" i="43" s="1"/>
  <c r="F44" i="43"/>
  <c r="F70" i="43"/>
  <c r="G70" i="43"/>
  <c r="H70" i="43" s="1"/>
  <c r="I70" i="43" s="1"/>
  <c r="D70" i="43"/>
  <c r="F145" i="44"/>
  <c r="D145" i="44"/>
  <c r="G145" i="44"/>
  <c r="H145" i="44" s="1"/>
  <c r="I145" i="44" s="1"/>
  <c r="G240" i="44"/>
  <c r="H240" i="44" s="1"/>
  <c r="I240" i="44" s="1"/>
  <c r="F240" i="44"/>
  <c r="D240" i="44"/>
  <c r="D117" i="45"/>
  <c r="G117" i="45"/>
  <c r="H117" i="45" s="1"/>
  <c r="I117" i="45" s="1"/>
  <c r="F117" i="45"/>
  <c r="D19" i="46"/>
  <c r="G66" i="46"/>
  <c r="H66" i="46" s="1"/>
  <c r="I66" i="46" s="1"/>
  <c r="D66" i="46"/>
  <c r="G32" i="47"/>
  <c r="H32" i="47" s="1"/>
  <c r="I32" i="47" s="1"/>
  <c r="D32" i="47"/>
  <c r="G198" i="47"/>
  <c r="H198" i="47" s="1"/>
  <c r="I198" i="47" s="1"/>
  <c r="F198" i="47"/>
  <c r="G254" i="47"/>
  <c r="H254" i="47" s="1"/>
  <c r="I254" i="47" s="1"/>
  <c r="F254" i="47"/>
  <c r="D254" i="47"/>
  <c r="G114" i="48"/>
  <c r="H114" i="48" s="1"/>
  <c r="I114" i="48" s="1"/>
  <c r="F118" i="48"/>
  <c r="D165" i="48"/>
  <c r="G165" i="48"/>
  <c r="H165" i="48" s="1"/>
  <c r="I165" i="48" s="1"/>
  <c r="F165" i="48"/>
  <c r="G221" i="48"/>
  <c r="H221" i="48" s="1"/>
  <c r="I221" i="48" s="1"/>
  <c r="F221" i="48"/>
  <c r="F10" i="37"/>
  <c r="G18" i="37"/>
  <c r="H18" i="37" s="1"/>
  <c r="I18" i="37" s="1"/>
  <c r="F63" i="37"/>
  <c r="F70" i="37"/>
  <c r="G72" i="37"/>
  <c r="H72" i="37" s="1"/>
  <c r="I72" i="37" s="1"/>
  <c r="D87" i="37"/>
  <c r="D95" i="37"/>
  <c r="F123" i="37"/>
  <c r="F174" i="37"/>
  <c r="G176" i="37"/>
  <c r="H176" i="37" s="1"/>
  <c r="I176" i="37" s="1"/>
  <c r="F33" i="38"/>
  <c r="G39" i="38"/>
  <c r="H39" i="38" s="1"/>
  <c r="I39" i="38" s="1"/>
  <c r="G43" i="38"/>
  <c r="H43" i="38" s="1"/>
  <c r="I43" i="38" s="1"/>
  <c r="D60" i="38"/>
  <c r="D63" i="38"/>
  <c r="F69" i="38"/>
  <c r="F90" i="38"/>
  <c r="G96" i="38"/>
  <c r="H96" i="38" s="1"/>
  <c r="I96" i="38" s="1"/>
  <c r="D110" i="38"/>
  <c r="D114" i="38"/>
  <c r="F120" i="38"/>
  <c r="F123" i="38"/>
  <c r="G143" i="38"/>
  <c r="H143" i="38" s="1"/>
  <c r="I143" i="38" s="1"/>
  <c r="F147" i="38"/>
  <c r="D171" i="38"/>
  <c r="F190" i="38"/>
  <c r="D227" i="38"/>
  <c r="F251" i="38"/>
  <c r="G14" i="39"/>
  <c r="H14" i="39" s="1"/>
  <c r="I14" i="39" s="1"/>
  <c r="F17" i="39"/>
  <c r="F34" i="39"/>
  <c r="G65" i="39"/>
  <c r="H65" i="39" s="1"/>
  <c r="I65" i="39" s="1"/>
  <c r="G71" i="39"/>
  <c r="H71" i="39" s="1"/>
  <c r="I71" i="39" s="1"/>
  <c r="D84" i="39"/>
  <c r="D88" i="39"/>
  <c r="D92" i="39"/>
  <c r="D96" i="39"/>
  <c r="F116" i="39"/>
  <c r="F199" i="39"/>
  <c r="D243" i="39"/>
  <c r="D68" i="40"/>
  <c r="D110" i="40"/>
  <c r="D119" i="40"/>
  <c r="D163" i="40"/>
  <c r="D172" i="40"/>
  <c r="G10" i="41"/>
  <c r="H10" i="41" s="1"/>
  <c r="I10" i="41" s="1"/>
  <c r="F10" i="41"/>
  <c r="D10" i="41"/>
  <c r="D42" i="41"/>
  <c r="G58" i="41"/>
  <c r="H58" i="41" s="1"/>
  <c r="I58" i="41" s="1"/>
  <c r="F58" i="41"/>
  <c r="G71" i="41"/>
  <c r="H71" i="41" s="1"/>
  <c r="I71" i="41" s="1"/>
  <c r="F71" i="41"/>
  <c r="D114" i="41"/>
  <c r="D189" i="41"/>
  <c r="G39" i="42"/>
  <c r="H39" i="42" s="1"/>
  <c r="I39" i="42" s="1"/>
  <c r="F39" i="42"/>
  <c r="D39" i="42"/>
  <c r="D63" i="42"/>
  <c r="F67" i="42"/>
  <c r="D67" i="42"/>
  <c r="G67" i="42"/>
  <c r="H67" i="42" s="1"/>
  <c r="I67" i="42" s="1"/>
  <c r="D138" i="42"/>
  <c r="G240" i="42"/>
  <c r="H240" i="42" s="1"/>
  <c r="I240" i="42" s="1"/>
  <c r="F240" i="42"/>
  <c r="D36" i="43"/>
  <c r="D91" i="43"/>
  <c r="D117" i="43"/>
  <c r="D137" i="43"/>
  <c r="G168" i="43"/>
  <c r="H168" i="43" s="1"/>
  <c r="I168" i="43" s="1"/>
  <c r="F168" i="43"/>
  <c r="F65" i="44"/>
  <c r="G65" i="44"/>
  <c r="H65" i="44" s="1"/>
  <c r="I65" i="44" s="1"/>
  <c r="F122" i="44"/>
  <c r="F192" i="44"/>
  <c r="D192" i="44"/>
  <c r="G192" i="44"/>
  <c r="H192" i="44" s="1"/>
  <c r="I192" i="44" s="1"/>
  <c r="D32" i="45"/>
  <c r="F197" i="45"/>
  <c r="D197" i="45"/>
  <c r="G197" i="45"/>
  <c r="H197" i="45" s="1"/>
  <c r="I197" i="45" s="1"/>
  <c r="D215" i="45"/>
  <c r="G215" i="45"/>
  <c r="H215" i="45" s="1"/>
  <c r="I215" i="45" s="1"/>
  <c r="G242" i="45"/>
  <c r="H242" i="45" s="1"/>
  <c r="I242" i="45" s="1"/>
  <c r="F242" i="45"/>
  <c r="F63" i="46"/>
  <c r="D63" i="46"/>
  <c r="G63" i="46"/>
  <c r="H63" i="46" s="1"/>
  <c r="I63" i="46" s="1"/>
  <c r="G98" i="46"/>
  <c r="H98" i="46" s="1"/>
  <c r="I98" i="46" s="1"/>
  <c r="D98" i="46"/>
  <c r="F138" i="47"/>
  <c r="F222" i="40"/>
  <c r="D222" i="40"/>
  <c r="G222" i="40"/>
  <c r="H222" i="40" s="1"/>
  <c r="I222" i="40" s="1"/>
  <c r="G245" i="40"/>
  <c r="H245" i="40" s="1"/>
  <c r="I245" i="40" s="1"/>
  <c r="D245" i="40"/>
  <c r="F18" i="42"/>
  <c r="D18" i="42"/>
  <c r="G18" i="42"/>
  <c r="H18" i="42" s="1"/>
  <c r="I18" i="42" s="1"/>
  <c r="F35" i="43"/>
  <c r="D35" i="43"/>
  <c r="G35" i="43"/>
  <c r="H35" i="43" s="1"/>
  <c r="I35" i="43" s="1"/>
  <c r="G87" i="43"/>
  <c r="H87" i="43" s="1"/>
  <c r="I87" i="43" s="1"/>
  <c r="F87" i="43"/>
  <c r="F90" i="43"/>
  <c r="D90" i="43"/>
  <c r="G90" i="43"/>
  <c r="H90" i="43" s="1"/>
  <c r="I90" i="43" s="1"/>
  <c r="F145" i="43"/>
  <c r="D145" i="43"/>
  <c r="G145" i="43"/>
  <c r="H145" i="43" s="1"/>
  <c r="I145" i="43" s="1"/>
  <c r="G176" i="43"/>
  <c r="H176" i="43" s="1"/>
  <c r="I176" i="43" s="1"/>
  <c r="F176" i="43"/>
  <c r="D139" i="44"/>
  <c r="G139" i="44"/>
  <c r="H139" i="44" s="1"/>
  <c r="I139" i="44" s="1"/>
  <c r="F253" i="44"/>
  <c r="D253" i="44"/>
  <c r="G253" i="44"/>
  <c r="H253" i="44" s="1"/>
  <c r="I253" i="44" s="1"/>
  <c r="F87" i="45"/>
  <c r="D87" i="45"/>
  <c r="G87" i="45"/>
  <c r="H87" i="45" s="1"/>
  <c r="I87" i="45" s="1"/>
  <c r="G246" i="45"/>
  <c r="H246" i="45" s="1"/>
  <c r="I246" i="45" s="1"/>
  <c r="F246" i="45"/>
  <c r="F250" i="47"/>
  <c r="D250" i="47"/>
  <c r="G250" i="47"/>
  <c r="H250" i="47" s="1"/>
  <c r="I250" i="47" s="1"/>
  <c r="G19" i="48"/>
  <c r="H19" i="48" s="1"/>
  <c r="I19" i="48" s="1"/>
  <c r="F19" i="48"/>
  <c r="G253" i="48"/>
  <c r="H253" i="48" s="1"/>
  <c r="I253" i="48" s="1"/>
  <c r="F253" i="48"/>
  <c r="D253" i="48"/>
  <c r="F122" i="40"/>
  <c r="D122" i="40"/>
  <c r="G122" i="40"/>
  <c r="H122" i="40" s="1"/>
  <c r="I122" i="40" s="1"/>
  <c r="F175" i="40"/>
  <c r="D175" i="40"/>
  <c r="G175" i="40"/>
  <c r="H175" i="40" s="1"/>
  <c r="I175" i="40" s="1"/>
  <c r="G199" i="41"/>
  <c r="H199" i="41" s="1"/>
  <c r="I199" i="41" s="1"/>
  <c r="F199" i="41"/>
  <c r="D199" i="41"/>
  <c r="F8" i="42"/>
  <c r="D8" i="42"/>
  <c r="G8" i="42"/>
  <c r="H8" i="42" s="1"/>
  <c r="I8" i="42" s="1"/>
  <c r="G95" i="42"/>
  <c r="H95" i="42" s="1"/>
  <c r="I95" i="42" s="1"/>
  <c r="F95" i="42"/>
  <c r="G116" i="42"/>
  <c r="H116" i="42" s="1"/>
  <c r="I116" i="42" s="1"/>
  <c r="F116" i="42"/>
  <c r="F167" i="42"/>
  <c r="D167" i="42"/>
  <c r="G167" i="42"/>
  <c r="H167" i="42" s="1"/>
  <c r="I167" i="42" s="1"/>
  <c r="G218" i="42"/>
  <c r="H218" i="42" s="1"/>
  <c r="I218" i="42" s="1"/>
  <c r="F218" i="42"/>
  <c r="G42" i="43"/>
  <c r="H42" i="43" s="1"/>
  <c r="I42" i="43" s="1"/>
  <c r="F42" i="43"/>
  <c r="G142" i="43"/>
  <c r="H142" i="43" s="1"/>
  <c r="I142" i="43" s="1"/>
  <c r="F142" i="43"/>
  <c r="G172" i="43"/>
  <c r="H172" i="43" s="1"/>
  <c r="I172" i="43" s="1"/>
  <c r="F172" i="43"/>
  <c r="G42" i="44"/>
  <c r="H42" i="44" s="1"/>
  <c r="I42" i="44" s="1"/>
  <c r="F42" i="44"/>
  <c r="G70" i="44"/>
  <c r="H70" i="44" s="1"/>
  <c r="I70" i="44" s="1"/>
  <c r="F70" i="44"/>
  <c r="G200" i="44"/>
  <c r="H200" i="44" s="1"/>
  <c r="I200" i="44" s="1"/>
  <c r="F200" i="44"/>
  <c r="D200" i="44"/>
  <c r="D219" i="45"/>
  <c r="G219" i="45"/>
  <c r="H219" i="45" s="1"/>
  <c r="I219" i="45" s="1"/>
  <c r="G59" i="46"/>
  <c r="H59" i="46" s="1"/>
  <c r="I59" i="46" s="1"/>
  <c r="F59" i="46"/>
  <c r="G33" i="47"/>
  <c r="H33" i="47" s="1"/>
  <c r="I33" i="47" s="1"/>
  <c r="F33" i="47"/>
  <c r="D33" i="47"/>
  <c r="G243" i="47"/>
  <c r="H243" i="47" s="1"/>
  <c r="I243" i="47" s="1"/>
  <c r="F243" i="47"/>
  <c r="G251" i="47"/>
  <c r="H251" i="47" s="1"/>
  <c r="I251" i="47" s="1"/>
  <c r="F251" i="47"/>
  <c r="D251" i="47"/>
  <c r="D19" i="48"/>
  <c r="D61" i="48"/>
  <c r="G61" i="48"/>
  <c r="H61" i="48" s="1"/>
  <c r="I61" i="48" s="1"/>
  <c r="F61" i="48"/>
  <c r="G98" i="48"/>
  <c r="H98" i="48" s="1"/>
  <c r="I98" i="48" s="1"/>
  <c r="F98" i="48"/>
  <c r="D98" i="48"/>
  <c r="D111" i="40"/>
  <c r="F113" i="40"/>
  <c r="F120" i="40"/>
  <c r="D164" i="40"/>
  <c r="F166" i="40"/>
  <c r="F173" i="40"/>
  <c r="F216" i="40"/>
  <c r="D16" i="41"/>
  <c r="D40" i="41"/>
  <c r="F61" i="41"/>
  <c r="F67" i="41"/>
  <c r="F91" i="41"/>
  <c r="F113" i="41"/>
  <c r="F121" i="41"/>
  <c r="F136" i="41"/>
  <c r="D146" i="41"/>
  <c r="F166" i="41"/>
  <c r="F191" i="41"/>
  <c r="F214" i="41"/>
  <c r="D228" i="41"/>
  <c r="F6" i="42"/>
  <c r="F13" i="42"/>
  <c r="F61" i="42"/>
  <c r="D98" i="42"/>
  <c r="F120" i="42"/>
  <c r="F136" i="42"/>
  <c r="F222" i="42"/>
  <c r="F228" i="42"/>
  <c r="F244" i="42"/>
  <c r="F7" i="43"/>
  <c r="F13" i="43"/>
  <c r="F45" i="43"/>
  <c r="G58" i="43"/>
  <c r="H58" i="43" s="1"/>
  <c r="I58" i="43" s="1"/>
  <c r="G150" i="44"/>
  <c r="H150" i="44" s="1"/>
  <c r="I150" i="44" s="1"/>
  <c r="D150" i="44"/>
  <c r="G241" i="44"/>
  <c r="H241" i="44" s="1"/>
  <c r="I241" i="44" s="1"/>
  <c r="F241" i="44"/>
  <c r="D164" i="45"/>
  <c r="G164" i="45"/>
  <c r="H164" i="45" s="1"/>
  <c r="I164" i="45" s="1"/>
  <c r="F189" i="45"/>
  <c r="D189" i="45"/>
  <c r="G189" i="45"/>
  <c r="H189" i="45" s="1"/>
  <c r="I189" i="45" s="1"/>
  <c r="D223" i="45"/>
  <c r="G223" i="45"/>
  <c r="H223" i="45" s="1"/>
  <c r="I223" i="45" s="1"/>
  <c r="F223" i="45"/>
  <c r="G116" i="46"/>
  <c r="H116" i="46" s="1"/>
  <c r="I116" i="46" s="1"/>
  <c r="F116" i="46"/>
  <c r="F169" i="46"/>
  <c r="D169" i="46"/>
  <c r="G169" i="46"/>
  <c r="H169" i="46" s="1"/>
  <c r="I169" i="46" s="1"/>
  <c r="D17" i="47"/>
  <c r="G17" i="47"/>
  <c r="H17" i="47" s="1"/>
  <c r="I17" i="47" s="1"/>
  <c r="F17" i="47"/>
  <c r="D168" i="47"/>
  <c r="G168" i="47"/>
  <c r="H168" i="47" s="1"/>
  <c r="I168" i="47" s="1"/>
  <c r="D124" i="48"/>
  <c r="G124" i="48"/>
  <c r="H124" i="48" s="1"/>
  <c r="I124" i="48" s="1"/>
  <c r="F247" i="44"/>
  <c r="D247" i="44"/>
  <c r="G247" i="44"/>
  <c r="H247" i="44" s="1"/>
  <c r="I247" i="44" s="1"/>
  <c r="G20" i="45"/>
  <c r="H20" i="45" s="1"/>
  <c r="I20" i="45" s="1"/>
  <c r="F20" i="45"/>
  <c r="D70" i="45"/>
  <c r="G70" i="45"/>
  <c r="H70" i="45" s="1"/>
  <c r="I70" i="45" s="1"/>
  <c r="F70" i="45"/>
  <c r="D118" i="45"/>
  <c r="G118" i="45"/>
  <c r="H118" i="45" s="1"/>
  <c r="I118" i="45" s="1"/>
  <c r="F118" i="45"/>
  <c r="G35" i="46"/>
  <c r="H35" i="46" s="1"/>
  <c r="I35" i="46" s="1"/>
  <c r="F35" i="46"/>
  <c r="G45" i="46"/>
  <c r="H45" i="46" s="1"/>
  <c r="I45" i="46" s="1"/>
  <c r="F45" i="46"/>
  <c r="D149" i="46"/>
  <c r="G149" i="46"/>
  <c r="H149" i="46" s="1"/>
  <c r="I149" i="46" s="1"/>
  <c r="G176" i="46"/>
  <c r="H176" i="46" s="1"/>
  <c r="I176" i="46" s="1"/>
  <c r="F176" i="46"/>
  <c r="G198" i="46"/>
  <c r="H198" i="46" s="1"/>
  <c r="I198" i="46" s="1"/>
  <c r="F198" i="46"/>
  <c r="G36" i="47"/>
  <c r="H36" i="47" s="1"/>
  <c r="I36" i="47" s="1"/>
  <c r="D36" i="47"/>
  <c r="G119" i="47"/>
  <c r="H119" i="47" s="1"/>
  <c r="I119" i="47" s="1"/>
  <c r="F119" i="47"/>
  <c r="D119" i="47"/>
  <c r="G191" i="47"/>
  <c r="H191" i="47" s="1"/>
  <c r="I191" i="47" s="1"/>
  <c r="F191" i="47"/>
  <c r="F190" i="48"/>
  <c r="D190" i="48"/>
  <c r="G190" i="48"/>
  <c r="H190" i="48" s="1"/>
  <c r="I190" i="48" s="1"/>
  <c r="D228" i="48"/>
  <c r="G228" i="48"/>
  <c r="H228" i="48" s="1"/>
  <c r="I228" i="48" s="1"/>
  <c r="F245" i="48"/>
  <c r="D245" i="48"/>
  <c r="G245" i="48"/>
  <c r="H245" i="48" s="1"/>
  <c r="I245" i="48" s="1"/>
  <c r="D113" i="40"/>
  <c r="D166" i="40"/>
  <c r="F85" i="41"/>
  <c r="D171" i="41"/>
  <c r="D13" i="42"/>
  <c r="D32" i="43"/>
  <c r="D58" i="43"/>
  <c r="D140" i="43"/>
  <c r="D148" i="43"/>
  <c r="D217" i="43"/>
  <c r="D6" i="44"/>
  <c r="D18" i="44"/>
  <c r="D37" i="44"/>
  <c r="D45" i="44"/>
  <c r="F6" i="45"/>
  <c r="G6" i="45"/>
  <c r="H6" i="45" s="1"/>
  <c r="I6" i="45" s="1"/>
  <c r="D6" i="45"/>
  <c r="G93" i="45"/>
  <c r="H93" i="45" s="1"/>
  <c r="I93" i="45" s="1"/>
  <c r="F93" i="45"/>
  <c r="G140" i="45"/>
  <c r="H140" i="45" s="1"/>
  <c r="I140" i="45" s="1"/>
  <c r="F140" i="45"/>
  <c r="D168" i="45"/>
  <c r="G168" i="45"/>
  <c r="H168" i="45" s="1"/>
  <c r="I168" i="45" s="1"/>
  <c r="F171" i="45"/>
  <c r="D171" i="45"/>
  <c r="G171" i="45"/>
  <c r="H171" i="45" s="1"/>
  <c r="I171" i="45" s="1"/>
  <c r="D8" i="46"/>
  <c r="G8" i="46"/>
  <c r="H8" i="46" s="1"/>
  <c r="I8" i="46" s="1"/>
  <c r="F8" i="46"/>
  <c r="G67" i="46"/>
  <c r="H67" i="46" s="1"/>
  <c r="I67" i="46" s="1"/>
  <c r="F67" i="46"/>
  <c r="G120" i="46"/>
  <c r="H120" i="46" s="1"/>
  <c r="I120" i="46" s="1"/>
  <c r="F120" i="46"/>
  <c r="D120" i="46"/>
  <c r="G89" i="47"/>
  <c r="H89" i="47" s="1"/>
  <c r="I89" i="47" s="1"/>
  <c r="F89" i="47"/>
  <c r="F92" i="47"/>
  <c r="D92" i="47"/>
  <c r="G92" i="47"/>
  <c r="H92" i="47" s="1"/>
  <c r="I92" i="47" s="1"/>
  <c r="G199" i="47"/>
  <c r="H199" i="47" s="1"/>
  <c r="I199" i="47" s="1"/>
  <c r="F199" i="47"/>
  <c r="D199" i="47"/>
  <c r="F167" i="48"/>
  <c r="D171" i="48"/>
  <c r="G171" i="48"/>
  <c r="H171" i="48" s="1"/>
  <c r="I171" i="48" s="1"/>
  <c r="D224" i="48"/>
  <c r="G224" i="48"/>
  <c r="H224" i="48" s="1"/>
  <c r="I224" i="48" s="1"/>
  <c r="F228" i="48"/>
  <c r="F166" i="44"/>
  <c r="D201" i="44"/>
  <c r="F36" i="45"/>
  <c r="F42" i="45"/>
  <c r="G58" i="45"/>
  <c r="H58" i="45" s="1"/>
  <c r="I58" i="45" s="1"/>
  <c r="G62" i="45"/>
  <c r="H62" i="45" s="1"/>
  <c r="I62" i="45" s="1"/>
  <c r="G67" i="45"/>
  <c r="H67" i="45" s="1"/>
  <c r="I67" i="45" s="1"/>
  <c r="F110" i="45"/>
  <c r="F113" i="45"/>
  <c r="F116" i="45"/>
  <c r="G121" i="45"/>
  <c r="H121" i="45" s="1"/>
  <c r="I121" i="45" s="1"/>
  <c r="F138" i="45"/>
  <c r="F146" i="45"/>
  <c r="G176" i="45"/>
  <c r="H176" i="45" s="1"/>
  <c r="I176" i="45" s="1"/>
  <c r="G228" i="45"/>
  <c r="H228" i="45" s="1"/>
  <c r="I228" i="45" s="1"/>
  <c r="F244" i="45"/>
  <c r="F250" i="45"/>
  <c r="G6" i="46"/>
  <c r="H6" i="46" s="1"/>
  <c r="J6" i="46" s="1"/>
  <c r="G11" i="46"/>
  <c r="H11" i="46" s="1"/>
  <c r="I11" i="46" s="1"/>
  <c r="G18" i="46"/>
  <c r="H18" i="46" s="1"/>
  <c r="I18" i="46" s="1"/>
  <c r="F62" i="46"/>
  <c r="F71" i="46"/>
  <c r="F110" i="46"/>
  <c r="G117" i="46"/>
  <c r="H117" i="46" s="1"/>
  <c r="I117" i="46" s="1"/>
  <c r="D117" i="46"/>
  <c r="F124" i="46"/>
  <c r="F143" i="46"/>
  <c r="G163" i="46"/>
  <c r="H163" i="46" s="1"/>
  <c r="I163" i="46" s="1"/>
  <c r="F163" i="46"/>
  <c r="F173" i="46"/>
  <c r="F190" i="46"/>
  <c r="G224" i="46"/>
  <c r="H224" i="46" s="1"/>
  <c r="I224" i="46" s="1"/>
  <c r="F243" i="46"/>
  <c r="F113" i="47"/>
  <c r="G165" i="47"/>
  <c r="H165" i="47" s="1"/>
  <c r="I165" i="47" s="1"/>
  <c r="F165" i="47"/>
  <c r="D165" i="47"/>
  <c r="G224" i="47"/>
  <c r="H224" i="47" s="1"/>
  <c r="I224" i="47" s="1"/>
  <c r="F224" i="47"/>
  <c r="G252" i="47"/>
  <c r="H252" i="47" s="1"/>
  <c r="I252" i="47" s="1"/>
  <c r="F252" i="47"/>
  <c r="F141" i="48"/>
  <c r="D141" i="48"/>
  <c r="G141" i="48"/>
  <c r="H141" i="48" s="1"/>
  <c r="I141" i="48" s="1"/>
  <c r="G84" i="46"/>
  <c r="H84" i="46" s="1"/>
  <c r="I84" i="46" s="1"/>
  <c r="F84" i="46"/>
  <c r="G219" i="46"/>
  <c r="H219" i="46" s="1"/>
  <c r="I219" i="46" s="1"/>
  <c r="F219" i="46"/>
  <c r="D219" i="46"/>
  <c r="D7" i="47"/>
  <c r="G7" i="47"/>
  <c r="H7" i="47" s="1"/>
  <c r="J7" i="47" s="1"/>
  <c r="F60" i="47"/>
  <c r="D60" i="47"/>
  <c r="G60" i="47"/>
  <c r="H60" i="47" s="1"/>
  <c r="I60" i="47" s="1"/>
  <c r="F98" i="47"/>
  <c r="D98" i="47"/>
  <c r="G98" i="47"/>
  <c r="H98" i="47" s="1"/>
  <c r="I98" i="47" s="1"/>
  <c r="D173" i="47"/>
  <c r="G173" i="47"/>
  <c r="H173" i="47" s="1"/>
  <c r="I173" i="47" s="1"/>
  <c r="F173" i="47"/>
  <c r="G41" i="48"/>
  <c r="H41" i="48" s="1"/>
  <c r="I41" i="48" s="1"/>
  <c r="F41" i="48"/>
  <c r="D71" i="48"/>
  <c r="G71" i="48"/>
  <c r="H71" i="48" s="1"/>
  <c r="I71" i="48" s="1"/>
  <c r="F71" i="48"/>
  <c r="G198" i="48"/>
  <c r="H198" i="48" s="1"/>
  <c r="I198" i="48" s="1"/>
  <c r="F198" i="48"/>
  <c r="D244" i="44"/>
  <c r="D250" i="44"/>
  <c r="F58" i="45"/>
  <c r="F62" i="45"/>
  <c r="D67" i="45"/>
  <c r="D110" i="45"/>
  <c r="F121" i="45"/>
  <c r="F176" i="45"/>
  <c r="F228" i="45"/>
  <c r="F6" i="46"/>
  <c r="D11" i="46"/>
  <c r="F18" i="46"/>
  <c r="D62" i="46"/>
  <c r="D71" i="46"/>
  <c r="D84" i="46"/>
  <c r="D162" i="46"/>
  <c r="D170" i="46"/>
  <c r="D190" i="46"/>
  <c r="F224" i="46"/>
  <c r="F7" i="47"/>
  <c r="D41" i="47"/>
  <c r="G44" i="47"/>
  <c r="H44" i="47" s="1"/>
  <c r="I44" i="47" s="1"/>
  <c r="D44" i="47"/>
  <c r="F84" i="47"/>
  <c r="D84" i="47"/>
  <c r="G84" i="47"/>
  <c r="H84" i="47" s="1"/>
  <c r="I84" i="47" s="1"/>
  <c r="F150" i="47"/>
  <c r="G241" i="47"/>
  <c r="H241" i="47" s="1"/>
  <c r="I241" i="47" s="1"/>
  <c r="F241" i="47"/>
  <c r="D41" i="48"/>
  <c r="F63" i="48"/>
  <c r="D66" i="48"/>
  <c r="D198" i="48"/>
  <c r="D219" i="48"/>
  <c r="G219" i="48"/>
  <c r="H219" i="48" s="1"/>
  <c r="I219" i="48" s="1"/>
  <c r="F123" i="46"/>
  <c r="D87" i="47"/>
  <c r="F136" i="47"/>
  <c r="F162" i="47"/>
  <c r="D194" i="47"/>
  <c r="D202" i="47"/>
  <c r="F69" i="48"/>
  <c r="F112" i="48"/>
  <c r="F116" i="48"/>
  <c r="F163" i="48"/>
  <c r="F169" i="48"/>
  <c r="F175" i="48"/>
  <c r="F214" i="48"/>
  <c r="P613" i="2"/>
  <c r="B122" i="3"/>
  <c r="P589" i="2"/>
  <c r="B96" i="3"/>
  <c r="P525" i="2"/>
  <c r="B26" i="3"/>
  <c r="P549" i="2"/>
  <c r="B52" i="3"/>
  <c r="P653" i="2"/>
  <c r="B166" i="3"/>
  <c r="B90" i="3"/>
  <c r="P584" i="2"/>
  <c r="P108" i="6"/>
  <c r="Q108" i="6" s="1"/>
  <c r="N108" i="6"/>
  <c r="R108" i="6" s="1"/>
  <c r="D296" i="14"/>
  <c r="P296" i="14"/>
  <c r="Q296" i="14" s="1"/>
  <c r="T296" i="14" s="1"/>
  <c r="F220" i="47"/>
  <c r="D220" i="47"/>
  <c r="G220" i="47"/>
  <c r="H220" i="47" s="1"/>
  <c r="I220" i="47" s="1"/>
  <c r="P565" i="2"/>
  <c r="B99" i="3"/>
  <c r="P592" i="2"/>
  <c r="D108" i="6"/>
  <c r="N296" i="14"/>
  <c r="R296" i="14" s="1"/>
  <c r="P540" i="2"/>
  <c r="B42" i="3"/>
  <c r="B46" i="3"/>
  <c r="P544" i="2"/>
  <c r="P581" i="2"/>
  <c r="B87" i="3"/>
  <c r="P604" i="2"/>
  <c r="B112" i="3"/>
  <c r="B117" i="3"/>
  <c r="P608" i="2"/>
  <c r="P645" i="2"/>
  <c r="B158" i="3"/>
  <c r="B93" i="3"/>
  <c r="B163" i="3"/>
  <c r="D76" i="6"/>
  <c r="P76" i="6"/>
  <c r="Q76" i="6" s="1"/>
  <c r="N76" i="6"/>
  <c r="R76" i="6" s="1"/>
  <c r="P117" i="6"/>
  <c r="Q117" i="6" s="1"/>
  <c r="N117" i="6"/>
  <c r="R117" i="6" s="1"/>
  <c r="P134" i="6"/>
  <c r="Q134" i="6" s="1"/>
  <c r="N134" i="6"/>
  <c r="R134" i="6" s="1"/>
  <c r="D134" i="6"/>
  <c r="P231" i="6"/>
  <c r="Q231" i="6" s="1"/>
  <c r="D231" i="6"/>
  <c r="N231" i="6"/>
  <c r="R231" i="6" s="1"/>
  <c r="P296" i="13"/>
  <c r="Q296" i="13" s="1"/>
  <c r="T296" i="13" s="1"/>
  <c r="N296" i="13"/>
  <c r="R296" i="13" s="1"/>
  <c r="N301" i="13"/>
  <c r="R301" i="13" s="1"/>
  <c r="D301" i="13"/>
  <c r="D42" i="14"/>
  <c r="P42" i="14"/>
  <c r="Q42" i="14" s="1"/>
  <c r="T42" i="14" s="1"/>
  <c r="N42" i="14"/>
  <c r="R42" i="14" s="1"/>
  <c r="N78" i="14"/>
  <c r="R78" i="14" s="1"/>
  <c r="D78" i="14"/>
  <c r="N88" i="14"/>
  <c r="R88" i="14" s="1"/>
  <c r="D88" i="14"/>
  <c r="P88" i="14"/>
  <c r="Q88" i="14" s="1"/>
  <c r="T88" i="14" s="1"/>
  <c r="D139" i="14"/>
  <c r="P139" i="14"/>
  <c r="Q139" i="14" s="1"/>
  <c r="T139" i="14" s="1"/>
  <c r="N139" i="14"/>
  <c r="R139" i="14" s="1"/>
  <c r="N175" i="14"/>
  <c r="R175" i="14" s="1"/>
  <c r="D175" i="14"/>
  <c r="N196" i="14"/>
  <c r="R196" i="14" s="1"/>
  <c r="D196" i="14"/>
  <c r="P196" i="14"/>
  <c r="Q196" i="14" s="1"/>
  <c r="T196" i="14" s="1"/>
  <c r="D236" i="14"/>
  <c r="P236" i="14"/>
  <c r="Q236" i="14" s="1"/>
  <c r="T236" i="14" s="1"/>
  <c r="N236" i="14"/>
  <c r="R236" i="14" s="1"/>
  <c r="N272" i="14"/>
  <c r="R272" i="14" s="1"/>
  <c r="D272" i="14"/>
  <c r="N293" i="14"/>
  <c r="R293" i="14" s="1"/>
  <c r="D293" i="14"/>
  <c r="P293" i="14"/>
  <c r="Q293" i="14" s="1"/>
  <c r="T293" i="14" s="1"/>
  <c r="D40" i="15"/>
  <c r="N40" i="15"/>
  <c r="R40" i="15" s="1"/>
  <c r="P40" i="15"/>
  <c r="Q40" i="15" s="1"/>
  <c r="T40" i="15" s="1"/>
  <c r="D56" i="15"/>
  <c r="N56" i="15"/>
  <c r="R56" i="15" s="1"/>
  <c r="P56" i="15"/>
  <c r="Q56" i="15" s="1"/>
  <c r="T56" i="15" s="1"/>
  <c r="D83" i="15"/>
  <c r="N83" i="15"/>
  <c r="R83" i="15" s="1"/>
  <c r="P83" i="15"/>
  <c r="Q83" i="15" s="1"/>
  <c r="T83" i="15" s="1"/>
  <c r="D110" i="15"/>
  <c r="P110" i="15"/>
  <c r="Q110" i="15" s="1"/>
  <c r="T110" i="15" s="1"/>
  <c r="N110" i="15"/>
  <c r="R110" i="15" s="1"/>
  <c r="F9" i="37"/>
  <c r="D9" i="37"/>
  <c r="G9" i="37"/>
  <c r="H9" i="37" s="1"/>
  <c r="I9" i="37" s="1"/>
  <c r="P548" i="2"/>
  <c r="B51" i="3"/>
  <c r="B55" i="3"/>
  <c r="P552" i="2"/>
  <c r="P612" i="2"/>
  <c r="B121" i="3"/>
  <c r="B126" i="3"/>
  <c r="P616" i="2"/>
  <c r="B49" i="3"/>
  <c r="B119" i="3"/>
  <c r="N113" i="5"/>
  <c r="R113" i="5" s="1"/>
  <c r="P113" i="5"/>
  <c r="Q113" i="5" s="1"/>
  <c r="T113" i="5" s="1"/>
  <c r="P224" i="5"/>
  <c r="Q224" i="5" s="1"/>
  <c r="T224" i="5" s="1"/>
  <c r="N224" i="5"/>
  <c r="R224" i="5" s="1"/>
  <c r="P86" i="6"/>
  <c r="Q86" i="6" s="1"/>
  <c r="N86" i="6"/>
  <c r="R86" i="6" s="1"/>
  <c r="D117" i="6"/>
  <c r="N210" i="6"/>
  <c r="R210" i="6" s="1"/>
  <c r="P210" i="6"/>
  <c r="Q210" i="6" s="1"/>
  <c r="P261" i="13"/>
  <c r="Q261" i="13" s="1"/>
  <c r="T261" i="13" s="1"/>
  <c r="N261" i="13"/>
  <c r="R261" i="13" s="1"/>
  <c r="N266" i="13"/>
  <c r="R266" i="13" s="1"/>
  <c r="D266" i="13"/>
  <c r="D296" i="13"/>
  <c r="P301" i="13"/>
  <c r="Q301" i="13" s="1"/>
  <c r="T301" i="13" s="1"/>
  <c r="D48" i="14"/>
  <c r="P48" i="14"/>
  <c r="Q48" i="14" s="1"/>
  <c r="T48" i="14" s="1"/>
  <c r="P78" i="14"/>
  <c r="Q78" i="14" s="1"/>
  <c r="T78" i="14" s="1"/>
  <c r="D145" i="14"/>
  <c r="P145" i="14"/>
  <c r="Q145" i="14" s="1"/>
  <c r="T145" i="14" s="1"/>
  <c r="P175" i="14"/>
  <c r="Q175" i="14" s="1"/>
  <c r="T175" i="14" s="1"/>
  <c r="D242" i="14"/>
  <c r="P242" i="14"/>
  <c r="Q242" i="14" s="1"/>
  <c r="T242" i="14" s="1"/>
  <c r="P272" i="14"/>
  <c r="Q272" i="14" s="1"/>
  <c r="T272" i="14" s="1"/>
  <c r="P106" i="19"/>
  <c r="Q106" i="19" s="1"/>
  <c r="T106" i="19" s="1"/>
  <c r="D106" i="19"/>
  <c r="N106" i="19"/>
  <c r="R106" i="19" s="1"/>
  <c r="P557" i="2"/>
  <c r="B61" i="3"/>
  <c r="P580" i="2"/>
  <c r="B86" i="3"/>
  <c r="P71" i="5"/>
  <c r="Q71" i="5" s="1"/>
  <c r="T71" i="5" s="1"/>
  <c r="N71" i="5"/>
  <c r="R71" i="5" s="1"/>
  <c r="N72" i="14"/>
  <c r="R72" i="14" s="1"/>
  <c r="D72" i="14"/>
  <c r="P72" i="14"/>
  <c r="Q72" i="14" s="1"/>
  <c r="T72" i="14" s="1"/>
  <c r="N169" i="14"/>
  <c r="R169" i="14" s="1"/>
  <c r="D169" i="14"/>
  <c r="P169" i="14"/>
  <c r="Q169" i="14" s="1"/>
  <c r="T169" i="14" s="1"/>
  <c r="B38" i="3"/>
  <c r="P536" i="2"/>
  <c r="P596" i="2"/>
  <c r="B104" i="3"/>
  <c r="D256" i="5"/>
  <c r="N256" i="5"/>
  <c r="R256" i="5" s="1"/>
  <c r="P256" i="5"/>
  <c r="Q256" i="5" s="1"/>
  <c r="T256" i="5" s="1"/>
  <c r="P20" i="6"/>
  <c r="Q20" i="6" s="1"/>
  <c r="N20" i="6"/>
  <c r="R20" i="6" s="1"/>
  <c r="N194" i="6"/>
  <c r="R194" i="6" s="1"/>
  <c r="P194" i="6"/>
  <c r="Q194" i="6" s="1"/>
  <c r="D23" i="15"/>
  <c r="P23" i="15"/>
  <c r="Q23" i="15" s="1"/>
  <c r="T23" i="15" s="1"/>
  <c r="N23" i="15"/>
  <c r="R23" i="15" s="1"/>
  <c r="B64" i="3"/>
  <c r="P560" i="2"/>
  <c r="P150" i="6"/>
  <c r="Q150" i="6" s="1"/>
  <c r="N150" i="6"/>
  <c r="R150" i="6" s="1"/>
  <c r="D150" i="6"/>
  <c r="N8" i="14"/>
  <c r="R8" i="14" s="1"/>
  <c r="D8" i="14"/>
  <c r="N18" i="14"/>
  <c r="R18" i="14" s="1"/>
  <c r="D18" i="14"/>
  <c r="P18" i="14"/>
  <c r="Q18" i="14" s="1"/>
  <c r="T18" i="14" s="1"/>
  <c r="D69" i="14"/>
  <c r="P69" i="14"/>
  <c r="Q69" i="14" s="1"/>
  <c r="T69" i="14" s="1"/>
  <c r="N69" i="14"/>
  <c r="R69" i="14" s="1"/>
  <c r="N105" i="14"/>
  <c r="R105" i="14" s="1"/>
  <c r="D105" i="14"/>
  <c r="N115" i="14"/>
  <c r="R115" i="14" s="1"/>
  <c r="D115" i="14"/>
  <c r="P115" i="14"/>
  <c r="Q115" i="14" s="1"/>
  <c r="T115" i="14" s="1"/>
  <c r="D166" i="14"/>
  <c r="P166" i="14"/>
  <c r="Q166" i="14" s="1"/>
  <c r="T166" i="14" s="1"/>
  <c r="N166" i="14"/>
  <c r="R166" i="14" s="1"/>
  <c r="N202" i="14"/>
  <c r="R202" i="14" s="1"/>
  <c r="D202" i="14"/>
  <c r="N212" i="14"/>
  <c r="R212" i="14" s="1"/>
  <c r="D212" i="14"/>
  <c r="P212" i="14"/>
  <c r="Q212" i="14" s="1"/>
  <c r="T212" i="14" s="1"/>
  <c r="D263" i="14"/>
  <c r="P263" i="14"/>
  <c r="Q263" i="14" s="1"/>
  <c r="T263" i="14" s="1"/>
  <c r="N263" i="14"/>
  <c r="R263" i="14" s="1"/>
  <c r="N299" i="14"/>
  <c r="R299" i="14" s="1"/>
  <c r="D299" i="14"/>
  <c r="N10" i="15"/>
  <c r="R10" i="15" s="1"/>
  <c r="D10" i="15"/>
  <c r="P10" i="15"/>
  <c r="Q10" i="15" s="1"/>
  <c r="T10" i="15" s="1"/>
  <c r="P39" i="19"/>
  <c r="Q39" i="19" s="1"/>
  <c r="T39" i="19" s="1"/>
  <c r="D39" i="19"/>
  <c r="N39" i="19"/>
  <c r="R39" i="19" s="1"/>
  <c r="G196" i="21"/>
  <c r="H196" i="21" s="1"/>
  <c r="I196" i="21" s="1"/>
  <c r="F196" i="21"/>
  <c r="D196" i="21"/>
  <c r="P621" i="2"/>
  <c r="B131" i="3"/>
  <c r="P644" i="2"/>
  <c r="B156" i="3"/>
  <c r="P111" i="6"/>
  <c r="Q111" i="6" s="1"/>
  <c r="D111" i="6"/>
  <c r="N111" i="6"/>
  <c r="R111" i="6" s="1"/>
  <c r="P131" i="6"/>
  <c r="Q131" i="6" s="1"/>
  <c r="D131" i="6"/>
  <c r="N131" i="6"/>
  <c r="R131" i="6" s="1"/>
  <c r="P167" i="6"/>
  <c r="Q167" i="6" s="1"/>
  <c r="N167" i="6"/>
  <c r="R167" i="6" s="1"/>
  <c r="N264" i="6"/>
  <c r="R264" i="6" s="1"/>
  <c r="P264" i="6"/>
  <c r="Q264" i="6" s="1"/>
  <c r="D102" i="14"/>
  <c r="P102" i="14"/>
  <c r="Q102" i="14" s="1"/>
  <c r="T102" i="14" s="1"/>
  <c r="P588" i="2"/>
  <c r="B95" i="3"/>
  <c r="P301" i="6"/>
  <c r="Q301" i="6" s="1"/>
  <c r="D301" i="6"/>
  <c r="N301" i="6"/>
  <c r="R301" i="6" s="1"/>
  <c r="N274" i="13"/>
  <c r="R274" i="13" s="1"/>
  <c r="D274" i="13"/>
  <c r="D112" i="14"/>
  <c r="P112" i="14"/>
  <c r="Q112" i="14" s="1"/>
  <c r="T112" i="14" s="1"/>
  <c r="N112" i="14"/>
  <c r="R112" i="14" s="1"/>
  <c r="N148" i="14"/>
  <c r="R148" i="14" s="1"/>
  <c r="D148" i="14"/>
  <c r="N256" i="14"/>
  <c r="R256" i="14" s="1"/>
  <c r="D256" i="14"/>
  <c r="D7" i="15"/>
  <c r="N7" i="15"/>
  <c r="R7" i="15" s="1"/>
  <c r="G61" i="45"/>
  <c r="H61" i="45" s="1"/>
  <c r="I61" i="45" s="1"/>
  <c r="F61" i="45"/>
  <c r="D61" i="45"/>
  <c r="P532" i="2"/>
  <c r="B33" i="3"/>
  <c r="P573" i="2"/>
  <c r="B78" i="3"/>
  <c r="P637" i="2"/>
  <c r="B149" i="3"/>
  <c r="D71" i="5"/>
  <c r="N291" i="6"/>
  <c r="R291" i="6" s="1"/>
  <c r="P291" i="6"/>
  <c r="Q291" i="6" s="1"/>
  <c r="P148" i="14"/>
  <c r="Q148" i="14" s="1"/>
  <c r="T148" i="14" s="1"/>
  <c r="D226" i="14"/>
  <c r="P226" i="14"/>
  <c r="Q226" i="14" s="1"/>
  <c r="T226" i="14" s="1"/>
  <c r="P256" i="14"/>
  <c r="Q256" i="14" s="1"/>
  <c r="T256" i="14" s="1"/>
  <c r="P45" i="19"/>
  <c r="Q45" i="19" s="1"/>
  <c r="T45" i="19" s="1"/>
  <c r="N45" i="19"/>
  <c r="R45" i="19" s="1"/>
  <c r="D45" i="19"/>
  <c r="G41" i="21"/>
  <c r="H41" i="21" s="1"/>
  <c r="I41" i="21" s="1"/>
  <c r="F41" i="21"/>
  <c r="D41" i="21"/>
  <c r="P620" i="2"/>
  <c r="B130" i="3"/>
  <c r="N78" i="6"/>
  <c r="R78" i="6" s="1"/>
  <c r="P78" i="6"/>
  <c r="Q78" i="6" s="1"/>
  <c r="P541" i="2"/>
  <c r="B43" i="3"/>
  <c r="P564" i="2"/>
  <c r="B68" i="3"/>
  <c r="B73" i="3"/>
  <c r="P568" i="2"/>
  <c r="P605" i="2"/>
  <c r="B114" i="3"/>
  <c r="P628" i="2"/>
  <c r="B139" i="3"/>
  <c r="B143" i="3"/>
  <c r="P632" i="2"/>
  <c r="B31" i="3"/>
  <c r="B101" i="3"/>
  <c r="P147" i="5"/>
  <c r="Q147" i="5" s="1"/>
  <c r="T147" i="5" s="1"/>
  <c r="D147" i="5"/>
  <c r="N147" i="5"/>
  <c r="R147" i="5" s="1"/>
  <c r="P207" i="5"/>
  <c r="Q207" i="5" s="1"/>
  <c r="T207" i="5" s="1"/>
  <c r="N207" i="5"/>
  <c r="R207" i="5" s="1"/>
  <c r="D39" i="6"/>
  <c r="P39" i="6"/>
  <c r="Q39" i="6" s="1"/>
  <c r="N39" i="6"/>
  <c r="R39" i="6" s="1"/>
  <c r="P53" i="6"/>
  <c r="Q53" i="6" s="1"/>
  <c r="N53" i="6"/>
  <c r="R53" i="6" s="1"/>
  <c r="D78" i="6"/>
  <c r="P83" i="6"/>
  <c r="Q83" i="6" s="1"/>
  <c r="N83" i="6"/>
  <c r="R83" i="6" s="1"/>
  <c r="N140" i="6"/>
  <c r="R140" i="6" s="1"/>
  <c r="P140" i="6"/>
  <c r="Q140" i="6" s="1"/>
  <c r="N237" i="6"/>
  <c r="R237" i="6" s="1"/>
  <c r="P237" i="6"/>
  <c r="Q237" i="6" s="1"/>
  <c r="P288" i="13"/>
  <c r="Q288" i="13" s="1"/>
  <c r="T288" i="13" s="1"/>
  <c r="N288" i="13"/>
  <c r="R288" i="13" s="1"/>
  <c r="N293" i="13"/>
  <c r="R293" i="13" s="1"/>
  <c r="D293" i="13"/>
  <c r="P8" i="14"/>
  <c r="Q8" i="14" s="1"/>
  <c r="T8" i="14" s="1"/>
  <c r="D75" i="14"/>
  <c r="P75" i="14"/>
  <c r="Q75" i="14" s="1"/>
  <c r="T75" i="14" s="1"/>
  <c r="P105" i="14"/>
  <c r="Q105" i="14" s="1"/>
  <c r="T105" i="14" s="1"/>
  <c r="D172" i="14"/>
  <c r="P172" i="14"/>
  <c r="Q172" i="14" s="1"/>
  <c r="T172" i="14" s="1"/>
  <c r="P202" i="14"/>
  <c r="Q202" i="14" s="1"/>
  <c r="T202" i="14" s="1"/>
  <c r="D269" i="14"/>
  <c r="P269" i="14"/>
  <c r="Q269" i="14" s="1"/>
  <c r="T269" i="14" s="1"/>
  <c r="P299" i="14"/>
  <c r="Q299" i="14" s="1"/>
  <c r="T299" i="14" s="1"/>
  <c r="P149" i="19"/>
  <c r="Q149" i="19" s="1"/>
  <c r="T149" i="19" s="1"/>
  <c r="D149" i="19"/>
  <c r="N149" i="19"/>
  <c r="R149" i="19" s="1"/>
  <c r="B161" i="3"/>
  <c r="P648" i="2"/>
  <c r="P19" i="5"/>
  <c r="Q19" i="5" s="1"/>
  <c r="T19" i="5" s="1"/>
  <c r="N19" i="5"/>
  <c r="R19" i="5" s="1"/>
  <c r="D304" i="13"/>
  <c r="P304" i="13"/>
  <c r="Q304" i="13" s="1"/>
  <c r="T304" i="13" s="1"/>
  <c r="D199" i="14"/>
  <c r="P199" i="14"/>
  <c r="Q199" i="14" s="1"/>
  <c r="T199" i="14" s="1"/>
  <c r="G62" i="48"/>
  <c r="H62" i="48" s="1"/>
  <c r="I62" i="48" s="1"/>
  <c r="F62" i="48"/>
  <c r="D62" i="48"/>
  <c r="B29" i="3"/>
  <c r="P528" i="2"/>
  <c r="P629" i="2"/>
  <c r="B140" i="3"/>
  <c r="P652" i="2"/>
  <c r="B165" i="3"/>
  <c r="P204" i="6"/>
  <c r="Q204" i="6" s="1"/>
  <c r="D204" i="6"/>
  <c r="N204" i="6"/>
  <c r="R204" i="6" s="1"/>
  <c r="P269" i="13"/>
  <c r="Q269" i="13" s="1"/>
  <c r="T269" i="13" s="1"/>
  <c r="N269" i="13"/>
  <c r="R269" i="13" s="1"/>
  <c r="D15" i="14"/>
  <c r="P15" i="14"/>
  <c r="Q15" i="14" s="1"/>
  <c r="T15" i="14" s="1"/>
  <c r="N15" i="14"/>
  <c r="R15" i="14" s="1"/>
  <c r="N51" i="14"/>
  <c r="R51" i="14" s="1"/>
  <c r="D51" i="14"/>
  <c r="D209" i="14"/>
  <c r="P209" i="14"/>
  <c r="Q209" i="14" s="1"/>
  <c r="T209" i="14" s="1"/>
  <c r="N209" i="14"/>
  <c r="R209" i="14" s="1"/>
  <c r="N266" i="14"/>
  <c r="R266" i="14" s="1"/>
  <c r="D266" i="14"/>
  <c r="P266" i="14"/>
  <c r="Q266" i="14" s="1"/>
  <c r="T266" i="14" s="1"/>
  <c r="P133" i="19"/>
  <c r="Q133" i="19" s="1"/>
  <c r="T133" i="19" s="1"/>
  <c r="D133" i="19"/>
  <c r="N133" i="19"/>
  <c r="R133" i="19" s="1"/>
  <c r="B108" i="3"/>
  <c r="P600" i="2"/>
  <c r="N25" i="6"/>
  <c r="R25" i="6" s="1"/>
  <c r="D21" i="14"/>
  <c r="P21" i="14"/>
  <c r="Q21" i="14" s="1"/>
  <c r="T21" i="14" s="1"/>
  <c r="D118" i="14"/>
  <c r="P118" i="14"/>
  <c r="Q118" i="14" s="1"/>
  <c r="T118" i="14" s="1"/>
  <c r="D13" i="15"/>
  <c r="P13" i="15"/>
  <c r="Q13" i="15" s="1"/>
  <c r="T13" i="15" s="1"/>
  <c r="F224" i="39"/>
  <c r="D224" i="39"/>
  <c r="G224" i="39"/>
  <c r="H224" i="39" s="1"/>
  <c r="I224" i="39" s="1"/>
  <c r="P523" i="2"/>
  <c r="B23" i="3"/>
  <c r="P533" i="2"/>
  <c r="B34" i="3"/>
  <c r="P556" i="2"/>
  <c r="B60" i="3"/>
  <c r="P597" i="2"/>
  <c r="B105" i="3"/>
  <c r="B134" i="3"/>
  <c r="P624" i="2"/>
  <c r="P258" i="6"/>
  <c r="Q258" i="6" s="1"/>
  <c r="N258" i="6"/>
  <c r="R258" i="6" s="1"/>
  <c r="D258" i="6"/>
  <c r="P572" i="2"/>
  <c r="B77" i="3"/>
  <c r="B82" i="3"/>
  <c r="P576" i="2"/>
  <c r="P636" i="2"/>
  <c r="B148" i="3"/>
  <c r="B152" i="3"/>
  <c r="P640" i="2"/>
  <c r="B57" i="3"/>
  <c r="B128" i="3"/>
  <c r="P25" i="5"/>
  <c r="Q25" i="5" s="1"/>
  <c r="T25" i="5" s="1"/>
  <c r="P11" i="6"/>
  <c r="Q11" i="6" s="1"/>
  <c r="N11" i="6"/>
  <c r="R11" i="6" s="1"/>
  <c r="P14" i="6"/>
  <c r="Q14" i="6" s="1"/>
  <c r="D14" i="6"/>
  <c r="N14" i="6"/>
  <c r="R14" i="6" s="1"/>
  <c r="P23" i="6"/>
  <c r="Q23" i="6" s="1"/>
  <c r="D23" i="6"/>
  <c r="N23" i="6"/>
  <c r="R23" i="6" s="1"/>
  <c r="P45" i="6"/>
  <c r="Q45" i="6" s="1"/>
  <c r="N45" i="6"/>
  <c r="R45" i="6" s="1"/>
  <c r="D45" i="6"/>
  <c r="D53" i="6"/>
  <c r="D140" i="6"/>
  <c r="D177" i="6"/>
  <c r="P177" i="6"/>
  <c r="Q177" i="6" s="1"/>
  <c r="N177" i="6"/>
  <c r="R177" i="6" s="1"/>
  <c r="D237" i="6"/>
  <c r="D274" i="6"/>
  <c r="P274" i="6"/>
  <c r="Q274" i="6" s="1"/>
  <c r="N274" i="6"/>
  <c r="R274" i="6" s="1"/>
  <c r="N258" i="13"/>
  <c r="R258" i="13" s="1"/>
  <c r="D258" i="13"/>
  <c r="D288" i="13"/>
  <c r="P293" i="13"/>
  <c r="Q293" i="13" s="1"/>
  <c r="T293" i="13" s="1"/>
  <c r="N24" i="14"/>
  <c r="R24" i="14" s="1"/>
  <c r="D24" i="14"/>
  <c r="N45" i="14"/>
  <c r="R45" i="14" s="1"/>
  <c r="D45" i="14"/>
  <c r="P45" i="14"/>
  <c r="Q45" i="14" s="1"/>
  <c r="T45" i="14" s="1"/>
  <c r="N75" i="14"/>
  <c r="R75" i="14" s="1"/>
  <c r="D85" i="14"/>
  <c r="P85" i="14"/>
  <c r="Q85" i="14" s="1"/>
  <c r="T85" i="14" s="1"/>
  <c r="N85" i="14"/>
  <c r="R85" i="14" s="1"/>
  <c r="N132" i="14"/>
  <c r="R132" i="14" s="1"/>
  <c r="D132" i="14"/>
  <c r="N142" i="14"/>
  <c r="R142" i="14" s="1"/>
  <c r="D142" i="14"/>
  <c r="P142" i="14"/>
  <c r="Q142" i="14" s="1"/>
  <c r="T142" i="14" s="1"/>
  <c r="N172" i="14"/>
  <c r="R172" i="14" s="1"/>
  <c r="D193" i="14"/>
  <c r="P193" i="14"/>
  <c r="Q193" i="14" s="1"/>
  <c r="T193" i="14" s="1"/>
  <c r="N193" i="14"/>
  <c r="R193" i="14" s="1"/>
  <c r="N229" i="14"/>
  <c r="R229" i="14" s="1"/>
  <c r="D229" i="14"/>
  <c r="N239" i="14"/>
  <c r="R239" i="14" s="1"/>
  <c r="D239" i="14"/>
  <c r="P239" i="14"/>
  <c r="Q239" i="14" s="1"/>
  <c r="T239" i="14" s="1"/>
  <c r="N269" i="14"/>
  <c r="R269" i="14" s="1"/>
  <c r="D290" i="14"/>
  <c r="P290" i="14"/>
  <c r="Q290" i="14" s="1"/>
  <c r="T290" i="14" s="1"/>
  <c r="N290" i="14"/>
  <c r="R290" i="14" s="1"/>
  <c r="N16" i="15"/>
  <c r="R16" i="15" s="1"/>
  <c r="D16" i="15"/>
  <c r="P16" i="15"/>
  <c r="Q16" i="15" s="1"/>
  <c r="T16" i="15" s="1"/>
  <c r="N43" i="15"/>
  <c r="R43" i="15" s="1"/>
  <c r="D43" i="15"/>
  <c r="P43" i="15"/>
  <c r="Q43" i="15" s="1"/>
  <c r="T43" i="15" s="1"/>
  <c r="N70" i="15"/>
  <c r="R70" i="15" s="1"/>
  <c r="D70" i="15"/>
  <c r="P70" i="15"/>
  <c r="Q70" i="15" s="1"/>
  <c r="T70" i="15" s="1"/>
  <c r="N86" i="15"/>
  <c r="R86" i="15" s="1"/>
  <c r="D86" i="15"/>
  <c r="P86" i="15"/>
  <c r="Q86" i="15" s="1"/>
  <c r="T86" i="15" s="1"/>
  <c r="N113" i="15"/>
  <c r="R113" i="15" s="1"/>
  <c r="D113" i="15"/>
  <c r="P113" i="15"/>
  <c r="Q113" i="15" s="1"/>
  <c r="T113" i="15" s="1"/>
  <c r="P79" i="19"/>
  <c r="Q79" i="19" s="1"/>
  <c r="T79" i="19" s="1"/>
  <c r="D79" i="19"/>
  <c r="N79" i="19"/>
  <c r="R79" i="19" s="1"/>
  <c r="N53" i="15"/>
  <c r="R53" i="15" s="1"/>
  <c r="D53" i="15"/>
  <c r="N80" i="15"/>
  <c r="R80" i="15" s="1"/>
  <c r="D80" i="15"/>
  <c r="N271" i="19"/>
  <c r="R271" i="19" s="1"/>
  <c r="D271" i="19"/>
  <c r="P271" i="19"/>
  <c r="Q271" i="19" s="1"/>
  <c r="T271" i="19" s="1"/>
  <c r="G8" i="41"/>
  <c r="H8" i="41" s="1"/>
  <c r="I8" i="41" s="1"/>
  <c r="F8" i="41"/>
  <c r="F224" i="43"/>
  <c r="D224" i="43"/>
  <c r="G224" i="43"/>
  <c r="H224" i="43" s="1"/>
  <c r="I224" i="43" s="1"/>
  <c r="G12" i="47"/>
  <c r="H12" i="47" s="1"/>
  <c r="I12" i="47" s="1"/>
  <c r="F12" i="47"/>
  <c r="D12" i="47"/>
  <c r="G85" i="47"/>
  <c r="H85" i="47" s="1"/>
  <c r="I85" i="47" s="1"/>
  <c r="F85" i="47"/>
  <c r="D85" i="47"/>
  <c r="F221" i="47"/>
  <c r="D221" i="47"/>
  <c r="G221" i="47"/>
  <c r="H221" i="47" s="1"/>
  <c r="I221" i="47" s="1"/>
  <c r="N256" i="13"/>
  <c r="R256" i="13" s="1"/>
  <c r="D256" i="13"/>
  <c r="N264" i="13"/>
  <c r="R264" i="13" s="1"/>
  <c r="D264" i="13"/>
  <c r="N272" i="13"/>
  <c r="R272" i="13" s="1"/>
  <c r="D272" i="13"/>
  <c r="N291" i="13"/>
  <c r="R291" i="13" s="1"/>
  <c r="D291" i="13"/>
  <c r="N299" i="13"/>
  <c r="R299" i="13" s="1"/>
  <c r="D299" i="13"/>
  <c r="N12" i="14"/>
  <c r="R12" i="14" s="1"/>
  <c r="D12" i="14"/>
  <c r="N39" i="14"/>
  <c r="R39" i="14" s="1"/>
  <c r="D39" i="14"/>
  <c r="N55" i="14"/>
  <c r="R55" i="14" s="1"/>
  <c r="D55" i="14"/>
  <c r="N82" i="14"/>
  <c r="R82" i="14" s="1"/>
  <c r="D82" i="14"/>
  <c r="N109" i="14"/>
  <c r="R109" i="14" s="1"/>
  <c r="D109" i="14"/>
  <c r="N136" i="14"/>
  <c r="R136" i="14" s="1"/>
  <c r="D136" i="14"/>
  <c r="N163" i="14"/>
  <c r="R163" i="14" s="1"/>
  <c r="D163" i="14"/>
  <c r="N179" i="14"/>
  <c r="R179" i="14" s="1"/>
  <c r="D179" i="14"/>
  <c r="N206" i="14"/>
  <c r="R206" i="14" s="1"/>
  <c r="D206" i="14"/>
  <c r="N233" i="14"/>
  <c r="R233" i="14" s="1"/>
  <c r="D233" i="14"/>
  <c r="N260" i="14"/>
  <c r="R260" i="14" s="1"/>
  <c r="D260" i="14"/>
  <c r="N287" i="14"/>
  <c r="R287" i="14" s="1"/>
  <c r="D287" i="14"/>
  <c r="N303" i="14"/>
  <c r="R303" i="14" s="1"/>
  <c r="D303" i="14"/>
  <c r="N20" i="15"/>
  <c r="R20" i="15" s="1"/>
  <c r="D20" i="15"/>
  <c r="N47" i="15"/>
  <c r="R47" i="15" s="1"/>
  <c r="D47" i="15"/>
  <c r="N50" i="15"/>
  <c r="R50" i="15" s="1"/>
  <c r="P53" i="15"/>
  <c r="Q53" i="15" s="1"/>
  <c r="T53" i="15" s="1"/>
  <c r="N74" i="15"/>
  <c r="R74" i="15" s="1"/>
  <c r="D74" i="15"/>
  <c r="N77" i="15"/>
  <c r="R77" i="15" s="1"/>
  <c r="P80" i="15"/>
  <c r="Q80" i="15" s="1"/>
  <c r="T80" i="15" s="1"/>
  <c r="N101" i="15"/>
  <c r="R101" i="15" s="1"/>
  <c r="D101" i="15"/>
  <c r="N104" i="15"/>
  <c r="R104" i="15" s="1"/>
  <c r="N117" i="15"/>
  <c r="R117" i="15" s="1"/>
  <c r="D117" i="15"/>
  <c r="N131" i="15"/>
  <c r="R131" i="15" s="1"/>
  <c r="P53" i="19"/>
  <c r="Q53" i="19" s="1"/>
  <c r="T53" i="19" s="1"/>
  <c r="N53" i="19"/>
  <c r="R53" i="19" s="1"/>
  <c r="D53" i="19"/>
  <c r="P80" i="19"/>
  <c r="Q80" i="19" s="1"/>
  <c r="T80" i="19" s="1"/>
  <c r="N80" i="19"/>
  <c r="R80" i="19" s="1"/>
  <c r="D80" i="19"/>
  <c r="P107" i="19"/>
  <c r="Q107" i="19" s="1"/>
  <c r="T107" i="19" s="1"/>
  <c r="N107" i="19"/>
  <c r="R107" i="19" s="1"/>
  <c r="D107" i="19"/>
  <c r="P134" i="19"/>
  <c r="Q134" i="19" s="1"/>
  <c r="T134" i="19" s="1"/>
  <c r="N134" i="19"/>
  <c r="R134" i="19" s="1"/>
  <c r="D134" i="19"/>
  <c r="P150" i="19"/>
  <c r="Q150" i="19" s="1"/>
  <c r="T150" i="19" s="1"/>
  <c r="N150" i="19"/>
  <c r="R150" i="19" s="1"/>
  <c r="D150" i="19"/>
  <c r="D96" i="21"/>
  <c r="F123" i="21"/>
  <c r="D123" i="21"/>
  <c r="G123" i="21"/>
  <c r="H123" i="21" s="1"/>
  <c r="I123" i="21" s="1"/>
  <c r="D143" i="21"/>
  <c r="F174" i="21"/>
  <c r="D174" i="21"/>
  <c r="G143" i="37"/>
  <c r="H143" i="37" s="1"/>
  <c r="I143" i="37" s="1"/>
  <c r="F143" i="37"/>
  <c r="D143" i="37"/>
  <c r="F150" i="38"/>
  <c r="D150" i="38"/>
  <c r="G150" i="38"/>
  <c r="H150" i="38" s="1"/>
  <c r="I150" i="38" s="1"/>
  <c r="G217" i="38"/>
  <c r="H217" i="38" s="1"/>
  <c r="I217" i="38" s="1"/>
  <c r="F217" i="38"/>
  <c r="D217" i="38"/>
  <c r="G147" i="40"/>
  <c r="H147" i="40" s="1"/>
  <c r="I147" i="40" s="1"/>
  <c r="F147" i="40"/>
  <c r="D147" i="40"/>
  <c r="D8" i="41"/>
  <c r="F45" i="41"/>
  <c r="D45" i="41"/>
  <c r="G45" i="41"/>
  <c r="H45" i="41" s="1"/>
  <c r="I45" i="41" s="1"/>
  <c r="F142" i="41"/>
  <c r="D142" i="41"/>
  <c r="G142" i="41"/>
  <c r="H142" i="41" s="1"/>
  <c r="I142" i="41" s="1"/>
  <c r="G174" i="42"/>
  <c r="H174" i="42" s="1"/>
  <c r="I174" i="42" s="1"/>
  <c r="F174" i="42"/>
  <c r="D174" i="42"/>
  <c r="F7" i="44"/>
  <c r="D7" i="44"/>
  <c r="G7" i="44"/>
  <c r="H7" i="44" s="1"/>
  <c r="I7" i="44" s="1"/>
  <c r="F13" i="44"/>
  <c r="D13" i="44"/>
  <c r="G13" i="44"/>
  <c r="H13" i="44" s="1"/>
  <c r="I13" i="44" s="1"/>
  <c r="D116" i="44"/>
  <c r="G116" i="44"/>
  <c r="H116" i="44" s="1"/>
  <c r="I116" i="44" s="1"/>
  <c r="F116" i="44"/>
  <c r="F214" i="44"/>
  <c r="D214" i="44"/>
  <c r="G214" i="44"/>
  <c r="H214" i="44" s="1"/>
  <c r="I214" i="44" s="1"/>
  <c r="F222" i="44"/>
  <c r="D222" i="44"/>
  <c r="G222" i="44"/>
  <c r="H222" i="44" s="1"/>
  <c r="I222" i="44" s="1"/>
  <c r="F41" i="46"/>
  <c r="D41" i="46"/>
  <c r="G41" i="46"/>
  <c r="H41" i="46" s="1"/>
  <c r="I41" i="46" s="1"/>
  <c r="F87" i="46"/>
  <c r="D87" i="46"/>
  <c r="G87" i="46"/>
  <c r="H87" i="46" s="1"/>
  <c r="I87" i="46" s="1"/>
  <c r="G92" i="46"/>
  <c r="H92" i="46" s="1"/>
  <c r="I92" i="46" s="1"/>
  <c r="F92" i="46"/>
  <c r="D92" i="46"/>
  <c r="D228" i="46"/>
  <c r="G228" i="46"/>
  <c r="H228" i="46" s="1"/>
  <c r="I228" i="46" s="1"/>
  <c r="F228" i="46"/>
  <c r="F246" i="46"/>
  <c r="D246" i="46"/>
  <c r="G246" i="46"/>
  <c r="H246" i="46" s="1"/>
  <c r="I246" i="46" s="1"/>
  <c r="F250" i="46"/>
  <c r="D250" i="46"/>
  <c r="G250" i="46"/>
  <c r="H250" i="46" s="1"/>
  <c r="I250" i="46" s="1"/>
  <c r="G67" i="47"/>
  <c r="H67" i="47" s="1"/>
  <c r="I67" i="47" s="1"/>
  <c r="F67" i="47"/>
  <c r="D67" i="47"/>
  <c r="G118" i="47"/>
  <c r="H118" i="47" s="1"/>
  <c r="I118" i="47" s="1"/>
  <c r="F118" i="47"/>
  <c r="D118" i="47"/>
  <c r="F167" i="47"/>
  <c r="D167" i="47"/>
  <c r="G167" i="47"/>
  <c r="H167" i="47" s="1"/>
  <c r="I167" i="47" s="1"/>
  <c r="F175" i="47"/>
  <c r="D175" i="47"/>
  <c r="G175" i="47"/>
  <c r="H175" i="47" s="1"/>
  <c r="I175" i="47" s="1"/>
  <c r="G148" i="48"/>
  <c r="H148" i="48" s="1"/>
  <c r="I148" i="48" s="1"/>
  <c r="F148" i="48"/>
  <c r="D148" i="48"/>
  <c r="G227" i="48"/>
  <c r="H227" i="48" s="1"/>
  <c r="I227" i="48" s="1"/>
  <c r="F227" i="48"/>
  <c r="D227" i="48"/>
  <c r="P55" i="5"/>
  <c r="Q55" i="5" s="1"/>
  <c r="T55" i="5" s="1"/>
  <c r="D109" i="5"/>
  <c r="D143" i="5"/>
  <c r="P171" i="5"/>
  <c r="Q171" i="5" s="1"/>
  <c r="T171" i="5" s="1"/>
  <c r="D203" i="5"/>
  <c r="N9" i="6"/>
  <c r="R9" i="6" s="1"/>
  <c r="D26" i="6"/>
  <c r="D51" i="6"/>
  <c r="D70" i="6"/>
  <c r="D81" i="6"/>
  <c r="D101" i="6"/>
  <c r="N106" i="6"/>
  <c r="R106" i="6" s="1"/>
  <c r="D144" i="6"/>
  <c r="D171" i="6"/>
  <c r="D198" i="6"/>
  <c r="D225" i="6"/>
  <c r="D241" i="6"/>
  <c r="D268" i="6"/>
  <c r="D295" i="6"/>
  <c r="P256" i="13"/>
  <c r="Q256" i="13" s="1"/>
  <c r="T256" i="13" s="1"/>
  <c r="D259" i="13"/>
  <c r="P264" i="13"/>
  <c r="Q264" i="13" s="1"/>
  <c r="T264" i="13" s="1"/>
  <c r="D267" i="13"/>
  <c r="P272" i="13"/>
  <c r="Q272" i="13" s="1"/>
  <c r="T272" i="13" s="1"/>
  <c r="D286" i="13"/>
  <c r="P291" i="13"/>
  <c r="Q291" i="13" s="1"/>
  <c r="T291" i="13" s="1"/>
  <c r="D294" i="13"/>
  <c r="P299" i="13"/>
  <c r="Q299" i="13" s="1"/>
  <c r="T299" i="13" s="1"/>
  <c r="D302" i="13"/>
  <c r="N305" i="13"/>
  <c r="R305" i="13" s="1"/>
  <c r="D305" i="13"/>
  <c r="N9" i="14"/>
  <c r="R9" i="14" s="1"/>
  <c r="P12" i="14"/>
  <c r="Q12" i="14" s="1"/>
  <c r="T12" i="14" s="1"/>
  <c r="N22" i="14"/>
  <c r="R22" i="14" s="1"/>
  <c r="D22" i="14"/>
  <c r="N25" i="14"/>
  <c r="R25" i="14" s="1"/>
  <c r="P39" i="14"/>
  <c r="Q39" i="14" s="1"/>
  <c r="T39" i="14" s="1"/>
  <c r="N49" i="14"/>
  <c r="R49" i="14" s="1"/>
  <c r="D49" i="14"/>
  <c r="N52" i="14"/>
  <c r="R52" i="14" s="1"/>
  <c r="P55" i="14"/>
  <c r="Q55" i="14" s="1"/>
  <c r="T55" i="14" s="1"/>
  <c r="N76" i="14"/>
  <c r="R76" i="14" s="1"/>
  <c r="D76" i="14"/>
  <c r="N79" i="14"/>
  <c r="R79" i="14" s="1"/>
  <c r="P82" i="14"/>
  <c r="Q82" i="14" s="1"/>
  <c r="T82" i="14" s="1"/>
  <c r="N103" i="14"/>
  <c r="R103" i="14" s="1"/>
  <c r="D103" i="14"/>
  <c r="N106" i="14"/>
  <c r="R106" i="14" s="1"/>
  <c r="P109" i="14"/>
  <c r="Q109" i="14" s="1"/>
  <c r="T109" i="14" s="1"/>
  <c r="N119" i="14"/>
  <c r="R119" i="14" s="1"/>
  <c r="D119" i="14"/>
  <c r="N133" i="14"/>
  <c r="R133" i="14" s="1"/>
  <c r="P136" i="14"/>
  <c r="Q136" i="14" s="1"/>
  <c r="T136" i="14" s="1"/>
  <c r="N146" i="14"/>
  <c r="R146" i="14" s="1"/>
  <c r="D146" i="14"/>
  <c r="N149" i="14"/>
  <c r="R149" i="14" s="1"/>
  <c r="P163" i="14"/>
  <c r="Q163" i="14" s="1"/>
  <c r="T163" i="14" s="1"/>
  <c r="N173" i="14"/>
  <c r="R173" i="14" s="1"/>
  <c r="D173" i="14"/>
  <c r="N176" i="14"/>
  <c r="R176" i="14" s="1"/>
  <c r="P179" i="14"/>
  <c r="Q179" i="14" s="1"/>
  <c r="T179" i="14" s="1"/>
  <c r="N200" i="14"/>
  <c r="R200" i="14" s="1"/>
  <c r="D200" i="14"/>
  <c r="N203" i="14"/>
  <c r="R203" i="14" s="1"/>
  <c r="P206" i="14"/>
  <c r="Q206" i="14" s="1"/>
  <c r="T206" i="14" s="1"/>
  <c r="N227" i="14"/>
  <c r="R227" i="14" s="1"/>
  <c r="D227" i="14"/>
  <c r="N230" i="14"/>
  <c r="R230" i="14" s="1"/>
  <c r="P233" i="14"/>
  <c r="Q233" i="14" s="1"/>
  <c r="T233" i="14" s="1"/>
  <c r="N243" i="14"/>
  <c r="R243" i="14" s="1"/>
  <c r="D243" i="14"/>
  <c r="N257" i="14"/>
  <c r="R257" i="14" s="1"/>
  <c r="P260" i="14"/>
  <c r="Q260" i="14" s="1"/>
  <c r="T260" i="14" s="1"/>
  <c r="N270" i="14"/>
  <c r="R270" i="14" s="1"/>
  <c r="D270" i="14"/>
  <c r="N273" i="14"/>
  <c r="R273" i="14" s="1"/>
  <c r="P287" i="14"/>
  <c r="Q287" i="14" s="1"/>
  <c r="T287" i="14" s="1"/>
  <c r="N297" i="14"/>
  <c r="R297" i="14" s="1"/>
  <c r="D297" i="14"/>
  <c r="N300" i="14"/>
  <c r="R300" i="14" s="1"/>
  <c r="P303" i="14"/>
  <c r="Q303" i="14" s="1"/>
  <c r="T303" i="14" s="1"/>
  <c r="N14" i="15"/>
  <c r="R14" i="15" s="1"/>
  <c r="D14" i="15"/>
  <c r="N17" i="15"/>
  <c r="R17" i="15" s="1"/>
  <c r="P20" i="15"/>
  <c r="Q20" i="15" s="1"/>
  <c r="T20" i="15" s="1"/>
  <c r="N41" i="15"/>
  <c r="R41" i="15" s="1"/>
  <c r="D41" i="15"/>
  <c r="N44" i="15"/>
  <c r="R44" i="15" s="1"/>
  <c r="P47" i="15"/>
  <c r="Q47" i="15" s="1"/>
  <c r="T47" i="15" s="1"/>
  <c r="P50" i="15"/>
  <c r="Q50" i="15" s="1"/>
  <c r="T50" i="15" s="1"/>
  <c r="N57" i="15"/>
  <c r="R57" i="15" s="1"/>
  <c r="D57" i="15"/>
  <c r="N71" i="15"/>
  <c r="R71" i="15" s="1"/>
  <c r="P74" i="15"/>
  <c r="Q74" i="15" s="1"/>
  <c r="T74" i="15" s="1"/>
  <c r="P77" i="15"/>
  <c r="Q77" i="15" s="1"/>
  <c r="T77" i="15" s="1"/>
  <c r="N84" i="15"/>
  <c r="R84" i="15" s="1"/>
  <c r="D84" i="15"/>
  <c r="N87" i="15"/>
  <c r="R87" i="15" s="1"/>
  <c r="P101" i="15"/>
  <c r="Q101" i="15" s="1"/>
  <c r="T101" i="15" s="1"/>
  <c r="P104" i="15"/>
  <c r="Q104" i="15" s="1"/>
  <c r="T104" i="15" s="1"/>
  <c r="N111" i="15"/>
  <c r="R111" i="15" s="1"/>
  <c r="D111" i="15"/>
  <c r="N114" i="15"/>
  <c r="R114" i="15" s="1"/>
  <c r="P117" i="15"/>
  <c r="Q117" i="15" s="1"/>
  <c r="T117" i="15" s="1"/>
  <c r="P131" i="15"/>
  <c r="Q131" i="15" s="1"/>
  <c r="T131" i="15" s="1"/>
  <c r="D47" i="19"/>
  <c r="P50" i="19"/>
  <c r="Q50" i="19" s="1"/>
  <c r="T50" i="19" s="1"/>
  <c r="N50" i="19"/>
  <c r="R50" i="19" s="1"/>
  <c r="P54" i="19"/>
  <c r="Q54" i="19" s="1"/>
  <c r="T54" i="19" s="1"/>
  <c r="D54" i="19"/>
  <c r="N54" i="19"/>
  <c r="R54" i="19" s="1"/>
  <c r="P73" i="19"/>
  <c r="Q73" i="19" s="1"/>
  <c r="T73" i="19" s="1"/>
  <c r="D73" i="19"/>
  <c r="D76" i="19"/>
  <c r="P81" i="19"/>
  <c r="Q81" i="19" s="1"/>
  <c r="T81" i="19" s="1"/>
  <c r="D81" i="19"/>
  <c r="N81" i="19"/>
  <c r="R81" i="19" s="1"/>
  <c r="P100" i="19"/>
  <c r="Q100" i="19" s="1"/>
  <c r="T100" i="19" s="1"/>
  <c r="D100" i="19"/>
  <c r="D103" i="19"/>
  <c r="P108" i="19"/>
  <c r="Q108" i="19" s="1"/>
  <c r="T108" i="19" s="1"/>
  <c r="D108" i="19"/>
  <c r="N108" i="19"/>
  <c r="R108" i="19" s="1"/>
  <c r="P116" i="19"/>
  <c r="Q116" i="19" s="1"/>
  <c r="T116" i="19" s="1"/>
  <c r="D116" i="19"/>
  <c r="D119" i="19"/>
  <c r="P135" i="19"/>
  <c r="Q135" i="19" s="1"/>
  <c r="T135" i="19" s="1"/>
  <c r="D135" i="19"/>
  <c r="N135" i="19"/>
  <c r="R135" i="19" s="1"/>
  <c r="P143" i="19"/>
  <c r="Q143" i="19" s="1"/>
  <c r="T143" i="19" s="1"/>
  <c r="D143" i="19"/>
  <c r="D146" i="19"/>
  <c r="P162" i="19"/>
  <c r="Q162" i="19" s="1"/>
  <c r="T162" i="19" s="1"/>
  <c r="D162" i="19"/>
  <c r="N162" i="19"/>
  <c r="R162" i="19" s="1"/>
  <c r="F45" i="20"/>
  <c r="D45" i="20"/>
  <c r="D122" i="20"/>
  <c r="G122" i="20"/>
  <c r="H122" i="20" s="1"/>
  <c r="I122" i="20" s="1"/>
  <c r="F122" i="20"/>
  <c r="F223" i="20"/>
  <c r="G223" i="20"/>
  <c r="H223" i="20" s="1"/>
  <c r="I223" i="20" s="1"/>
  <c r="F66" i="21"/>
  <c r="D66" i="21"/>
  <c r="F96" i="21"/>
  <c r="F143" i="21"/>
  <c r="G174" i="21"/>
  <c r="H174" i="21" s="1"/>
  <c r="I174" i="21" s="1"/>
  <c r="G188" i="21"/>
  <c r="H188" i="21" s="1"/>
  <c r="I188" i="21" s="1"/>
  <c r="F188" i="21"/>
  <c r="D188" i="21"/>
  <c r="F201" i="38"/>
  <c r="D201" i="38"/>
  <c r="G201" i="38"/>
  <c r="H201" i="38" s="1"/>
  <c r="I201" i="38" s="1"/>
  <c r="G46" i="39"/>
  <c r="H46" i="39" s="1"/>
  <c r="I46" i="39" s="1"/>
  <c r="F46" i="39"/>
  <c r="D46" i="39"/>
  <c r="P42" i="19"/>
  <c r="Q42" i="19" s="1"/>
  <c r="T42" i="19" s="1"/>
  <c r="N42" i="19"/>
  <c r="R42" i="19" s="1"/>
  <c r="G242" i="41"/>
  <c r="H242" i="41" s="1"/>
  <c r="I242" i="41" s="1"/>
  <c r="F242" i="41"/>
  <c r="D242" i="41"/>
  <c r="G247" i="42"/>
  <c r="H247" i="42" s="1"/>
  <c r="I247" i="42" s="1"/>
  <c r="F247" i="42"/>
  <c r="D247" i="42"/>
  <c r="G16" i="43"/>
  <c r="H16" i="43" s="1"/>
  <c r="I16" i="43" s="1"/>
  <c r="F16" i="43"/>
  <c r="D16" i="43"/>
  <c r="G70" i="46"/>
  <c r="H70" i="46" s="1"/>
  <c r="I70" i="46" s="1"/>
  <c r="F70" i="46"/>
  <c r="N143" i="5"/>
  <c r="R143" i="5" s="1"/>
  <c r="N70" i="6"/>
  <c r="R70" i="6" s="1"/>
  <c r="N295" i="6"/>
  <c r="R295" i="6" s="1"/>
  <c r="N70" i="14"/>
  <c r="R70" i="14" s="1"/>
  <c r="D70" i="14"/>
  <c r="N113" i="14"/>
  <c r="R113" i="14" s="1"/>
  <c r="D113" i="14"/>
  <c r="N194" i="14"/>
  <c r="R194" i="14" s="1"/>
  <c r="D194" i="14"/>
  <c r="N210" i="14"/>
  <c r="R210" i="14" s="1"/>
  <c r="D210" i="14"/>
  <c r="N237" i="14"/>
  <c r="R237" i="14" s="1"/>
  <c r="D237" i="14"/>
  <c r="N264" i="14"/>
  <c r="R264" i="14" s="1"/>
  <c r="D264" i="14"/>
  <c r="N8" i="15"/>
  <c r="R8" i="15" s="1"/>
  <c r="D8" i="15"/>
  <c r="N24" i="15"/>
  <c r="R24" i="15" s="1"/>
  <c r="D24" i="15"/>
  <c r="N51" i="15"/>
  <c r="R51" i="15" s="1"/>
  <c r="D51" i="15"/>
  <c r="N78" i="15"/>
  <c r="R78" i="15" s="1"/>
  <c r="D78" i="15"/>
  <c r="N105" i="15"/>
  <c r="R105" i="15" s="1"/>
  <c r="D105" i="15"/>
  <c r="P70" i="19"/>
  <c r="Q70" i="19" s="1"/>
  <c r="T70" i="19" s="1"/>
  <c r="N70" i="19"/>
  <c r="R70" i="19" s="1"/>
  <c r="P113" i="19"/>
  <c r="Q113" i="19" s="1"/>
  <c r="T113" i="19" s="1"/>
  <c r="N113" i="19"/>
  <c r="R113" i="19" s="1"/>
  <c r="G221" i="38"/>
  <c r="H221" i="38" s="1"/>
  <c r="I221" i="38" s="1"/>
  <c r="F221" i="38"/>
  <c r="D221" i="38"/>
  <c r="B28" i="3"/>
  <c r="B37" i="3"/>
  <c r="B45" i="3"/>
  <c r="B54" i="3"/>
  <c r="B63" i="3"/>
  <c r="B72" i="3"/>
  <c r="B81" i="3"/>
  <c r="B89" i="3"/>
  <c r="B98" i="3"/>
  <c r="B107" i="3"/>
  <c r="B116" i="3"/>
  <c r="B125" i="3"/>
  <c r="B133" i="3"/>
  <c r="B142" i="3"/>
  <c r="B151" i="3"/>
  <c r="B160" i="3"/>
  <c r="N16" i="5"/>
  <c r="R16" i="5" s="1"/>
  <c r="D45" i="5"/>
  <c r="P85" i="5"/>
  <c r="Q85" i="5" s="1"/>
  <c r="T85" i="5" s="1"/>
  <c r="D139" i="5"/>
  <c r="D199" i="5"/>
  <c r="P203" i="5"/>
  <c r="Q203" i="5" s="1"/>
  <c r="T203" i="5" s="1"/>
  <c r="N234" i="5"/>
  <c r="R234" i="5" s="1"/>
  <c r="D10" i="6"/>
  <c r="D24" i="6"/>
  <c r="P26" i="6"/>
  <c r="Q26" i="6" s="1"/>
  <c r="D43" i="6"/>
  <c r="P51" i="6"/>
  <c r="Q51" i="6" s="1"/>
  <c r="D54" i="6"/>
  <c r="D74" i="6"/>
  <c r="N79" i="6"/>
  <c r="R79" i="6" s="1"/>
  <c r="P101" i="6"/>
  <c r="Q101" i="6" s="1"/>
  <c r="D107" i="6"/>
  <c r="D132" i="6"/>
  <c r="P144" i="6"/>
  <c r="Q144" i="6" s="1"/>
  <c r="D148" i="6"/>
  <c r="P171" i="6"/>
  <c r="Q171" i="6" s="1"/>
  <c r="D175" i="6"/>
  <c r="P198" i="6"/>
  <c r="Q198" i="6" s="1"/>
  <c r="D202" i="6"/>
  <c r="P225" i="6"/>
  <c r="Q225" i="6" s="1"/>
  <c r="D229" i="6"/>
  <c r="P241" i="6"/>
  <c r="Q241" i="6" s="1"/>
  <c r="D256" i="6"/>
  <c r="P268" i="6"/>
  <c r="Q268" i="6" s="1"/>
  <c r="D272" i="6"/>
  <c r="D299" i="6"/>
  <c r="D257" i="13"/>
  <c r="D265" i="13"/>
  <c r="D273" i="13"/>
  <c r="D292" i="13"/>
  <c r="D300" i="13"/>
  <c r="N10" i="14"/>
  <c r="R10" i="14" s="1"/>
  <c r="D10" i="14"/>
  <c r="N13" i="14"/>
  <c r="R13" i="14" s="1"/>
  <c r="N26" i="14"/>
  <c r="R26" i="14" s="1"/>
  <c r="D26" i="14"/>
  <c r="N40" i="14"/>
  <c r="R40" i="14" s="1"/>
  <c r="N53" i="14"/>
  <c r="R53" i="14" s="1"/>
  <c r="D53" i="14"/>
  <c r="N56" i="14"/>
  <c r="R56" i="14" s="1"/>
  <c r="P70" i="14"/>
  <c r="Q70" i="14" s="1"/>
  <c r="T70" i="14" s="1"/>
  <c r="N80" i="14"/>
  <c r="R80" i="14" s="1"/>
  <c r="D80" i="14"/>
  <c r="N83" i="14"/>
  <c r="R83" i="14" s="1"/>
  <c r="N107" i="14"/>
  <c r="R107" i="14" s="1"/>
  <c r="D107" i="14"/>
  <c r="N110" i="14"/>
  <c r="R110" i="14" s="1"/>
  <c r="P113" i="14"/>
  <c r="Q113" i="14" s="1"/>
  <c r="T113" i="14" s="1"/>
  <c r="N134" i="14"/>
  <c r="R134" i="14" s="1"/>
  <c r="D134" i="14"/>
  <c r="N137" i="14"/>
  <c r="R137" i="14" s="1"/>
  <c r="N150" i="14"/>
  <c r="R150" i="14" s="1"/>
  <c r="D150" i="14"/>
  <c r="N164" i="14"/>
  <c r="R164" i="14" s="1"/>
  <c r="N177" i="14"/>
  <c r="R177" i="14" s="1"/>
  <c r="D177" i="14"/>
  <c r="N180" i="14"/>
  <c r="R180" i="14" s="1"/>
  <c r="P194" i="14"/>
  <c r="Q194" i="14" s="1"/>
  <c r="T194" i="14" s="1"/>
  <c r="N204" i="14"/>
  <c r="R204" i="14" s="1"/>
  <c r="D204" i="14"/>
  <c r="N207" i="14"/>
  <c r="R207" i="14" s="1"/>
  <c r="P210" i="14"/>
  <c r="Q210" i="14" s="1"/>
  <c r="T210" i="14" s="1"/>
  <c r="N231" i="14"/>
  <c r="R231" i="14" s="1"/>
  <c r="D231" i="14"/>
  <c r="N234" i="14"/>
  <c r="R234" i="14" s="1"/>
  <c r="P237" i="14"/>
  <c r="Q237" i="14" s="1"/>
  <c r="T237" i="14" s="1"/>
  <c r="N258" i="14"/>
  <c r="R258" i="14" s="1"/>
  <c r="D258" i="14"/>
  <c r="N261" i="14"/>
  <c r="R261" i="14" s="1"/>
  <c r="P264" i="14"/>
  <c r="Q264" i="14" s="1"/>
  <c r="T264" i="14" s="1"/>
  <c r="N274" i="14"/>
  <c r="R274" i="14" s="1"/>
  <c r="D274" i="14"/>
  <c r="N288" i="14"/>
  <c r="R288" i="14" s="1"/>
  <c r="N301" i="14"/>
  <c r="R301" i="14" s="1"/>
  <c r="D301" i="14"/>
  <c r="N304" i="14"/>
  <c r="R304" i="14" s="1"/>
  <c r="N18" i="15"/>
  <c r="R18" i="15" s="1"/>
  <c r="D18" i="15"/>
  <c r="N21" i="15"/>
  <c r="R21" i="15" s="1"/>
  <c r="P24" i="15"/>
  <c r="Q24" i="15" s="1"/>
  <c r="T24" i="15" s="1"/>
  <c r="N45" i="15"/>
  <c r="R45" i="15" s="1"/>
  <c r="D45" i="15"/>
  <c r="N48" i="15"/>
  <c r="R48" i="15" s="1"/>
  <c r="P51" i="15"/>
  <c r="Q51" i="15" s="1"/>
  <c r="T51" i="15" s="1"/>
  <c r="N72" i="15"/>
  <c r="R72" i="15" s="1"/>
  <c r="D72" i="15"/>
  <c r="N75" i="15"/>
  <c r="R75" i="15" s="1"/>
  <c r="P78" i="15"/>
  <c r="Q78" i="15" s="1"/>
  <c r="T78" i="15" s="1"/>
  <c r="N88" i="15"/>
  <c r="R88" i="15" s="1"/>
  <c r="D88" i="15"/>
  <c r="N102" i="15"/>
  <c r="R102" i="15" s="1"/>
  <c r="P105" i="15"/>
  <c r="Q105" i="15" s="1"/>
  <c r="T105" i="15" s="1"/>
  <c r="N115" i="15"/>
  <c r="R115" i="15" s="1"/>
  <c r="D115" i="15"/>
  <c r="N118" i="15"/>
  <c r="R118" i="15" s="1"/>
  <c r="D70" i="19"/>
  <c r="D113" i="19"/>
  <c r="D167" i="19"/>
  <c r="N167" i="19"/>
  <c r="R167" i="19" s="1"/>
  <c r="D171" i="19"/>
  <c r="N171" i="19"/>
  <c r="R171" i="19" s="1"/>
  <c r="D194" i="19"/>
  <c r="N194" i="19"/>
  <c r="R194" i="19" s="1"/>
  <c r="D198" i="19"/>
  <c r="N198" i="19"/>
  <c r="R198" i="19" s="1"/>
  <c r="D210" i="19"/>
  <c r="N210" i="19"/>
  <c r="R210" i="19" s="1"/>
  <c r="D225" i="19"/>
  <c r="N225" i="19"/>
  <c r="R225" i="19" s="1"/>
  <c r="D237" i="19"/>
  <c r="N237" i="19"/>
  <c r="R237" i="19" s="1"/>
  <c r="N255" i="19"/>
  <c r="R255" i="19" s="1"/>
  <c r="D255" i="19"/>
  <c r="P255" i="19"/>
  <c r="Q255" i="19" s="1"/>
  <c r="T255" i="19" s="1"/>
  <c r="N273" i="19"/>
  <c r="R273" i="19" s="1"/>
  <c r="D273" i="19"/>
  <c r="N294" i="19"/>
  <c r="R294" i="19" s="1"/>
  <c r="D294" i="19"/>
  <c r="P294" i="19"/>
  <c r="Q294" i="19" s="1"/>
  <c r="T294" i="19" s="1"/>
  <c r="G46" i="20"/>
  <c r="H46" i="20" s="1"/>
  <c r="I46" i="20" s="1"/>
  <c r="F46" i="20"/>
  <c r="D46" i="20"/>
  <c r="F68" i="20"/>
  <c r="G68" i="20"/>
  <c r="H68" i="20" s="1"/>
  <c r="I68" i="20" s="1"/>
  <c r="D68" i="20"/>
  <c r="F84" i="20"/>
  <c r="D84" i="20"/>
  <c r="G84" i="20"/>
  <c r="H84" i="20" s="1"/>
  <c r="I84" i="20" s="1"/>
  <c r="F225" i="20"/>
  <c r="D225" i="20"/>
  <c r="G225" i="20"/>
  <c r="H225" i="20" s="1"/>
  <c r="I225" i="20" s="1"/>
  <c r="F217" i="21"/>
  <c r="D217" i="21"/>
  <c r="G217" i="21"/>
  <c r="H217" i="21" s="1"/>
  <c r="I217" i="21" s="1"/>
  <c r="F20" i="36"/>
  <c r="D20" i="36"/>
  <c r="G20" i="36"/>
  <c r="H20" i="36" s="1"/>
  <c r="I20" i="36" s="1"/>
  <c r="G84" i="37"/>
  <c r="H84" i="37" s="1"/>
  <c r="I84" i="37" s="1"/>
  <c r="F84" i="37"/>
  <c r="F140" i="37"/>
  <c r="D140" i="37"/>
  <c r="F150" i="37"/>
  <c r="G150" i="37"/>
  <c r="H150" i="37" s="1"/>
  <c r="I150" i="37" s="1"/>
  <c r="D150" i="37"/>
  <c r="G58" i="38"/>
  <c r="H58" i="38" s="1"/>
  <c r="I58" i="38" s="1"/>
  <c r="F58" i="38"/>
  <c r="G64" i="38"/>
  <c r="H64" i="38" s="1"/>
  <c r="I64" i="38" s="1"/>
  <c r="F64" i="38"/>
  <c r="D64" i="38"/>
  <c r="G111" i="38"/>
  <c r="H111" i="38" s="1"/>
  <c r="I111" i="38" s="1"/>
  <c r="F111" i="38"/>
  <c r="D111" i="38"/>
  <c r="F88" i="41"/>
  <c r="D88" i="41"/>
  <c r="G88" i="41"/>
  <c r="H88" i="41" s="1"/>
  <c r="I88" i="41" s="1"/>
  <c r="G175" i="41"/>
  <c r="H175" i="41" s="1"/>
  <c r="I175" i="41" s="1"/>
  <c r="F175" i="41"/>
  <c r="D175" i="41"/>
  <c r="D254" i="41"/>
  <c r="G254" i="41"/>
  <c r="H254" i="41" s="1"/>
  <c r="I254" i="41" s="1"/>
  <c r="F254" i="41"/>
  <c r="G94" i="42"/>
  <c r="H94" i="42" s="1"/>
  <c r="I94" i="42" s="1"/>
  <c r="F94" i="42"/>
  <c r="D94" i="42"/>
  <c r="N26" i="15"/>
  <c r="R26" i="15" s="1"/>
  <c r="D26" i="15"/>
  <c r="N107" i="15"/>
  <c r="R107" i="15" s="1"/>
  <c r="D107" i="15"/>
  <c r="P46" i="19"/>
  <c r="Q46" i="19" s="1"/>
  <c r="T46" i="19" s="1"/>
  <c r="N46" i="19"/>
  <c r="R46" i="19" s="1"/>
  <c r="D46" i="19"/>
  <c r="F119" i="21"/>
  <c r="D119" i="21"/>
  <c r="G119" i="21"/>
  <c r="H119" i="21" s="1"/>
  <c r="I119" i="21" s="1"/>
  <c r="G251" i="21"/>
  <c r="H251" i="21" s="1"/>
  <c r="I251" i="21" s="1"/>
  <c r="F251" i="21"/>
  <c r="D251" i="21"/>
  <c r="F64" i="39"/>
  <c r="D64" i="39"/>
  <c r="G64" i="39"/>
  <c r="H64" i="39" s="1"/>
  <c r="I64" i="39" s="1"/>
  <c r="G225" i="42"/>
  <c r="H225" i="42" s="1"/>
  <c r="I225" i="42" s="1"/>
  <c r="F225" i="42"/>
  <c r="D225" i="42"/>
  <c r="F86" i="46"/>
  <c r="D86" i="46"/>
  <c r="G86" i="46"/>
  <c r="H86" i="46" s="1"/>
  <c r="I86" i="46" s="1"/>
  <c r="N109" i="5"/>
  <c r="R109" i="5" s="1"/>
  <c r="N289" i="13"/>
  <c r="R289" i="13" s="1"/>
  <c r="D289" i="13"/>
  <c r="N297" i="13"/>
  <c r="R297" i="13" s="1"/>
  <c r="D297" i="13"/>
  <c r="N16" i="14"/>
  <c r="R16" i="14" s="1"/>
  <c r="D16" i="14"/>
  <c r="N43" i="14"/>
  <c r="R43" i="14" s="1"/>
  <c r="D43" i="14"/>
  <c r="N140" i="14"/>
  <c r="R140" i="14" s="1"/>
  <c r="D140" i="14"/>
  <c r="N167" i="14"/>
  <c r="R167" i="14" s="1"/>
  <c r="D167" i="14"/>
  <c r="N291" i="14"/>
  <c r="R291" i="14" s="1"/>
  <c r="D291" i="14"/>
  <c r="P86" i="19"/>
  <c r="Q86" i="19" s="1"/>
  <c r="T86" i="19" s="1"/>
  <c r="N86" i="19"/>
  <c r="R86" i="19" s="1"/>
  <c r="F18" i="20"/>
  <c r="D18" i="20"/>
  <c r="G18" i="20"/>
  <c r="H18" i="20" s="1"/>
  <c r="I18" i="20" s="1"/>
  <c r="N199" i="5"/>
  <c r="R199" i="5" s="1"/>
  <c r="D22" i="6"/>
  <c r="N24" i="6"/>
  <c r="R24" i="6" s="1"/>
  <c r="N40" i="6"/>
  <c r="R40" i="6" s="1"/>
  <c r="D77" i="6"/>
  <c r="D82" i="6"/>
  <c r="D119" i="6"/>
  <c r="N132" i="6"/>
  <c r="R132" i="6" s="1"/>
  <c r="D142" i="6"/>
  <c r="N202" i="6"/>
  <c r="R202" i="6" s="1"/>
  <c r="D212" i="6"/>
  <c r="D239" i="6"/>
  <c r="N272" i="6"/>
  <c r="R272" i="6" s="1"/>
  <c r="D293" i="6"/>
  <c r="N257" i="13"/>
  <c r="R257" i="13" s="1"/>
  <c r="N260" i="13"/>
  <c r="R260" i="13" s="1"/>
  <c r="D260" i="13"/>
  <c r="N265" i="13"/>
  <c r="R265" i="13" s="1"/>
  <c r="N268" i="13"/>
  <c r="R268" i="13" s="1"/>
  <c r="D268" i="13"/>
  <c r="N273" i="13"/>
  <c r="R273" i="13" s="1"/>
  <c r="N287" i="13"/>
  <c r="R287" i="13" s="1"/>
  <c r="D287" i="13"/>
  <c r="N292" i="13"/>
  <c r="R292" i="13" s="1"/>
  <c r="N295" i="13"/>
  <c r="R295" i="13" s="1"/>
  <c r="D295" i="13"/>
  <c r="N300" i="13"/>
  <c r="R300" i="13" s="1"/>
  <c r="N303" i="13"/>
  <c r="R303" i="13" s="1"/>
  <c r="D303" i="13"/>
  <c r="N7" i="14"/>
  <c r="R7" i="14" s="1"/>
  <c r="P10" i="14"/>
  <c r="Q10" i="14" s="1"/>
  <c r="T10" i="14" s="1"/>
  <c r="P13" i="14"/>
  <c r="Q13" i="14" s="1"/>
  <c r="T13" i="14" s="1"/>
  <c r="N20" i="14"/>
  <c r="R20" i="14" s="1"/>
  <c r="D20" i="14"/>
  <c r="N23" i="14"/>
  <c r="R23" i="14" s="1"/>
  <c r="P26" i="14"/>
  <c r="Q26" i="14" s="1"/>
  <c r="T26" i="14" s="1"/>
  <c r="P40" i="14"/>
  <c r="Q40" i="14" s="1"/>
  <c r="T40" i="14" s="1"/>
  <c r="N47" i="14"/>
  <c r="R47" i="14" s="1"/>
  <c r="D47" i="14"/>
  <c r="N50" i="14"/>
  <c r="R50" i="14" s="1"/>
  <c r="P53" i="14"/>
  <c r="Q53" i="14" s="1"/>
  <c r="T53" i="14" s="1"/>
  <c r="P56" i="14"/>
  <c r="Q56" i="14" s="1"/>
  <c r="T56" i="14" s="1"/>
  <c r="N74" i="14"/>
  <c r="R74" i="14" s="1"/>
  <c r="D74" i="14"/>
  <c r="N77" i="14"/>
  <c r="R77" i="14" s="1"/>
  <c r="P80" i="14"/>
  <c r="Q80" i="14" s="1"/>
  <c r="T80" i="14" s="1"/>
  <c r="P83" i="14"/>
  <c r="Q83" i="14" s="1"/>
  <c r="T83" i="14" s="1"/>
  <c r="N101" i="14"/>
  <c r="R101" i="14" s="1"/>
  <c r="D101" i="14"/>
  <c r="N104" i="14"/>
  <c r="R104" i="14" s="1"/>
  <c r="P107" i="14"/>
  <c r="Q107" i="14" s="1"/>
  <c r="T107" i="14" s="1"/>
  <c r="P110" i="14"/>
  <c r="Q110" i="14" s="1"/>
  <c r="T110" i="14" s="1"/>
  <c r="N117" i="14"/>
  <c r="R117" i="14" s="1"/>
  <c r="D117" i="14"/>
  <c r="N131" i="14"/>
  <c r="R131" i="14" s="1"/>
  <c r="P134" i="14"/>
  <c r="Q134" i="14" s="1"/>
  <c r="T134" i="14" s="1"/>
  <c r="P137" i="14"/>
  <c r="Q137" i="14" s="1"/>
  <c r="T137" i="14" s="1"/>
  <c r="N144" i="14"/>
  <c r="R144" i="14" s="1"/>
  <c r="D144" i="14"/>
  <c r="N147" i="14"/>
  <c r="R147" i="14" s="1"/>
  <c r="P150" i="14"/>
  <c r="Q150" i="14" s="1"/>
  <c r="T150" i="14" s="1"/>
  <c r="P164" i="14"/>
  <c r="Q164" i="14" s="1"/>
  <c r="T164" i="14" s="1"/>
  <c r="N171" i="14"/>
  <c r="R171" i="14" s="1"/>
  <c r="D171" i="14"/>
  <c r="N174" i="14"/>
  <c r="R174" i="14" s="1"/>
  <c r="P177" i="14"/>
  <c r="Q177" i="14" s="1"/>
  <c r="T177" i="14" s="1"/>
  <c r="P180" i="14"/>
  <c r="Q180" i="14" s="1"/>
  <c r="T180" i="14" s="1"/>
  <c r="N198" i="14"/>
  <c r="R198" i="14" s="1"/>
  <c r="D198" i="14"/>
  <c r="N201" i="14"/>
  <c r="R201" i="14" s="1"/>
  <c r="P204" i="14"/>
  <c r="Q204" i="14" s="1"/>
  <c r="T204" i="14" s="1"/>
  <c r="P207" i="14"/>
  <c r="Q207" i="14" s="1"/>
  <c r="T207" i="14" s="1"/>
  <c r="N225" i="14"/>
  <c r="R225" i="14" s="1"/>
  <c r="D225" i="14"/>
  <c r="N228" i="14"/>
  <c r="R228" i="14" s="1"/>
  <c r="P231" i="14"/>
  <c r="Q231" i="14" s="1"/>
  <c r="T231" i="14" s="1"/>
  <c r="P234" i="14"/>
  <c r="Q234" i="14" s="1"/>
  <c r="T234" i="14" s="1"/>
  <c r="N241" i="14"/>
  <c r="R241" i="14" s="1"/>
  <c r="D241" i="14"/>
  <c r="N255" i="14"/>
  <c r="R255" i="14" s="1"/>
  <c r="P258" i="14"/>
  <c r="Q258" i="14" s="1"/>
  <c r="T258" i="14" s="1"/>
  <c r="P261" i="14"/>
  <c r="Q261" i="14" s="1"/>
  <c r="T261" i="14" s="1"/>
  <c r="N268" i="14"/>
  <c r="R268" i="14" s="1"/>
  <c r="D268" i="14"/>
  <c r="N271" i="14"/>
  <c r="R271" i="14" s="1"/>
  <c r="P274" i="14"/>
  <c r="Q274" i="14" s="1"/>
  <c r="T274" i="14" s="1"/>
  <c r="P288" i="14"/>
  <c r="Q288" i="14" s="1"/>
  <c r="T288" i="14" s="1"/>
  <c r="N295" i="14"/>
  <c r="R295" i="14" s="1"/>
  <c r="D295" i="14"/>
  <c r="N298" i="14"/>
  <c r="R298" i="14" s="1"/>
  <c r="P301" i="14"/>
  <c r="Q301" i="14" s="1"/>
  <c r="T301" i="14" s="1"/>
  <c r="P304" i="14"/>
  <c r="Q304" i="14" s="1"/>
  <c r="T304" i="14" s="1"/>
  <c r="N12" i="15"/>
  <c r="R12" i="15" s="1"/>
  <c r="D12" i="15"/>
  <c r="N15" i="15"/>
  <c r="R15" i="15" s="1"/>
  <c r="P18" i="15"/>
  <c r="Q18" i="15" s="1"/>
  <c r="T18" i="15" s="1"/>
  <c r="P21" i="15"/>
  <c r="Q21" i="15" s="1"/>
  <c r="T21" i="15" s="1"/>
  <c r="N39" i="15"/>
  <c r="R39" i="15" s="1"/>
  <c r="D39" i="15"/>
  <c r="N42" i="15"/>
  <c r="R42" i="15" s="1"/>
  <c r="P45" i="15"/>
  <c r="Q45" i="15" s="1"/>
  <c r="T45" i="15" s="1"/>
  <c r="P48" i="15"/>
  <c r="Q48" i="15" s="1"/>
  <c r="T48" i="15" s="1"/>
  <c r="N55" i="15"/>
  <c r="R55" i="15" s="1"/>
  <c r="D55" i="15"/>
  <c r="N69" i="15"/>
  <c r="R69" i="15" s="1"/>
  <c r="P72" i="15"/>
  <c r="Q72" i="15" s="1"/>
  <c r="T72" i="15" s="1"/>
  <c r="P75" i="15"/>
  <c r="Q75" i="15" s="1"/>
  <c r="T75" i="15" s="1"/>
  <c r="N82" i="15"/>
  <c r="R82" i="15" s="1"/>
  <c r="D82" i="15"/>
  <c r="N85" i="15"/>
  <c r="R85" i="15" s="1"/>
  <c r="P88" i="15"/>
  <c r="Q88" i="15" s="1"/>
  <c r="T88" i="15" s="1"/>
  <c r="P102" i="15"/>
  <c r="Q102" i="15" s="1"/>
  <c r="T102" i="15" s="1"/>
  <c r="N109" i="15"/>
  <c r="R109" i="15" s="1"/>
  <c r="D109" i="15"/>
  <c r="N112" i="15"/>
  <c r="R112" i="15" s="1"/>
  <c r="P115" i="15"/>
  <c r="Q115" i="15" s="1"/>
  <c r="T115" i="15" s="1"/>
  <c r="P118" i="15"/>
  <c r="Q118" i="15" s="1"/>
  <c r="T118" i="15" s="1"/>
  <c r="P26" i="19"/>
  <c r="Q26" i="19" s="1"/>
  <c r="T26" i="19" s="1"/>
  <c r="N26" i="19"/>
  <c r="R26" i="19" s="1"/>
  <c r="D26" i="19"/>
  <c r="N176" i="19"/>
  <c r="R176" i="19" s="1"/>
  <c r="D176" i="19"/>
  <c r="N203" i="19"/>
  <c r="R203" i="19" s="1"/>
  <c r="D203" i="19"/>
  <c r="N230" i="19"/>
  <c r="R230" i="19" s="1"/>
  <c r="D230" i="19"/>
  <c r="N259" i="19"/>
  <c r="R259" i="19" s="1"/>
  <c r="D259" i="19"/>
  <c r="P259" i="19"/>
  <c r="Q259" i="19" s="1"/>
  <c r="T259" i="19" s="1"/>
  <c r="N298" i="19"/>
  <c r="R298" i="19" s="1"/>
  <c r="D298" i="19"/>
  <c r="P298" i="19"/>
  <c r="Q298" i="19" s="1"/>
  <c r="T298" i="19" s="1"/>
  <c r="G33" i="20"/>
  <c r="H33" i="20" s="1"/>
  <c r="I33" i="20" s="1"/>
  <c r="F33" i="20"/>
  <c r="F10" i="36"/>
  <c r="D10" i="36"/>
  <c r="F97" i="37"/>
  <c r="D97" i="37"/>
  <c r="F244" i="37"/>
  <c r="D244" i="37"/>
  <c r="G244" i="37"/>
  <c r="H244" i="37" s="1"/>
  <c r="I244" i="37" s="1"/>
  <c r="F199" i="37"/>
  <c r="D199" i="37"/>
  <c r="G199" i="37"/>
  <c r="H199" i="37" s="1"/>
  <c r="I199" i="37" s="1"/>
  <c r="F32" i="38"/>
  <c r="D32" i="38"/>
  <c r="G32" i="38"/>
  <c r="H32" i="38" s="1"/>
  <c r="I32" i="38" s="1"/>
  <c r="G113" i="38"/>
  <c r="H113" i="38" s="1"/>
  <c r="I113" i="38" s="1"/>
  <c r="F113" i="38"/>
  <c r="D113" i="38"/>
  <c r="G10" i="43"/>
  <c r="H10" i="43" s="1"/>
  <c r="I10" i="43" s="1"/>
  <c r="F10" i="43"/>
  <c r="D10" i="43"/>
  <c r="G68" i="43"/>
  <c r="H68" i="43" s="1"/>
  <c r="I68" i="43" s="1"/>
  <c r="F68" i="43"/>
  <c r="D68" i="43"/>
  <c r="N81" i="6"/>
  <c r="R81" i="6" s="1"/>
  <c r="N262" i="13"/>
  <c r="R262" i="13" s="1"/>
  <c r="D262" i="13"/>
  <c r="N270" i="13"/>
  <c r="R270" i="13" s="1"/>
  <c r="D270" i="13"/>
  <c r="N86" i="14"/>
  <c r="R86" i="14" s="1"/>
  <c r="D86" i="14"/>
  <c r="N132" i="15"/>
  <c r="R132" i="15" s="1"/>
  <c r="D132" i="15"/>
  <c r="P140" i="19"/>
  <c r="Q140" i="19" s="1"/>
  <c r="T140" i="19" s="1"/>
  <c r="N140" i="19"/>
  <c r="R140" i="19" s="1"/>
  <c r="G214" i="20"/>
  <c r="H214" i="20" s="1"/>
  <c r="I214" i="20" s="1"/>
  <c r="F214" i="20"/>
  <c r="D214" i="20"/>
  <c r="F40" i="38"/>
  <c r="D40" i="38"/>
  <c r="G40" i="38"/>
  <c r="H40" i="38" s="1"/>
  <c r="I40" i="38" s="1"/>
  <c r="F97" i="38"/>
  <c r="D97" i="38"/>
  <c r="G97" i="38"/>
  <c r="H97" i="38" s="1"/>
  <c r="I97" i="38" s="1"/>
  <c r="P16" i="5"/>
  <c r="Q16" i="5" s="1"/>
  <c r="T16" i="5" s="1"/>
  <c r="N45" i="5"/>
  <c r="R45" i="5" s="1"/>
  <c r="N139" i="5"/>
  <c r="R139" i="5" s="1"/>
  <c r="P234" i="5"/>
  <c r="Q234" i="5" s="1"/>
  <c r="T234" i="5" s="1"/>
  <c r="D297" i="5"/>
  <c r="N10" i="6"/>
  <c r="R10" i="6" s="1"/>
  <c r="N43" i="6"/>
  <c r="R43" i="6" s="1"/>
  <c r="N54" i="6"/>
  <c r="R54" i="6" s="1"/>
  <c r="D57" i="6"/>
  <c r="N74" i="6"/>
  <c r="R74" i="6" s="1"/>
  <c r="D88" i="6"/>
  <c r="N107" i="6"/>
  <c r="R107" i="6" s="1"/>
  <c r="N148" i="6"/>
  <c r="R148" i="6" s="1"/>
  <c r="D169" i="6"/>
  <c r="N175" i="6"/>
  <c r="R175" i="6" s="1"/>
  <c r="D196" i="6"/>
  <c r="N229" i="6"/>
  <c r="R229" i="6" s="1"/>
  <c r="N256" i="6"/>
  <c r="R256" i="6" s="1"/>
  <c r="D266" i="6"/>
  <c r="N299" i="6"/>
  <c r="R299" i="6" s="1"/>
  <c r="P520" i="2"/>
  <c r="D41" i="5"/>
  <c r="P75" i="5"/>
  <c r="Q75" i="5" s="1"/>
  <c r="T75" i="5" s="1"/>
  <c r="N259" i="5"/>
  <c r="R259" i="5" s="1"/>
  <c r="N297" i="5"/>
  <c r="R297" i="5" s="1"/>
  <c r="D38" i="6"/>
  <c r="N52" i="6"/>
  <c r="R52" i="6" s="1"/>
  <c r="N77" i="6"/>
  <c r="R77" i="6" s="1"/>
  <c r="P260" i="13"/>
  <c r="Q260" i="13" s="1"/>
  <c r="T260" i="13" s="1"/>
  <c r="P268" i="13"/>
  <c r="Q268" i="13" s="1"/>
  <c r="T268" i="13" s="1"/>
  <c r="P287" i="13"/>
  <c r="Q287" i="13" s="1"/>
  <c r="T287" i="13" s="1"/>
  <c r="P295" i="13"/>
  <c r="Q295" i="13" s="1"/>
  <c r="T295" i="13" s="1"/>
  <c r="P303" i="13"/>
  <c r="Q303" i="13" s="1"/>
  <c r="T303" i="13" s="1"/>
  <c r="P7" i="14"/>
  <c r="Q7" i="14" s="1"/>
  <c r="T7" i="14" s="1"/>
  <c r="N14" i="14"/>
  <c r="R14" i="14" s="1"/>
  <c r="D14" i="14"/>
  <c r="N17" i="14"/>
  <c r="R17" i="14" s="1"/>
  <c r="P20" i="14"/>
  <c r="Q20" i="14" s="1"/>
  <c r="T20" i="14" s="1"/>
  <c r="P23" i="14"/>
  <c r="Q23" i="14" s="1"/>
  <c r="T23" i="14" s="1"/>
  <c r="N41" i="14"/>
  <c r="R41" i="14" s="1"/>
  <c r="D41" i="14"/>
  <c r="N44" i="14"/>
  <c r="R44" i="14" s="1"/>
  <c r="P47" i="14"/>
  <c r="Q47" i="14" s="1"/>
  <c r="T47" i="14" s="1"/>
  <c r="P50" i="14"/>
  <c r="Q50" i="14" s="1"/>
  <c r="T50" i="14" s="1"/>
  <c r="N57" i="14"/>
  <c r="R57" i="14" s="1"/>
  <c r="D57" i="14"/>
  <c r="N71" i="14"/>
  <c r="R71" i="14" s="1"/>
  <c r="P74" i="14"/>
  <c r="Q74" i="14" s="1"/>
  <c r="T74" i="14" s="1"/>
  <c r="P77" i="14"/>
  <c r="Q77" i="14" s="1"/>
  <c r="T77" i="14" s="1"/>
  <c r="N84" i="14"/>
  <c r="R84" i="14" s="1"/>
  <c r="D84" i="14"/>
  <c r="N87" i="14"/>
  <c r="R87" i="14" s="1"/>
  <c r="P101" i="14"/>
  <c r="Q101" i="14" s="1"/>
  <c r="T101" i="14" s="1"/>
  <c r="P104" i="14"/>
  <c r="Q104" i="14" s="1"/>
  <c r="T104" i="14" s="1"/>
  <c r="N111" i="14"/>
  <c r="R111" i="14" s="1"/>
  <c r="D111" i="14"/>
  <c r="N114" i="14"/>
  <c r="R114" i="14" s="1"/>
  <c r="P117" i="14"/>
  <c r="Q117" i="14" s="1"/>
  <c r="T117" i="14" s="1"/>
  <c r="P131" i="14"/>
  <c r="Q131" i="14" s="1"/>
  <c r="T131" i="14" s="1"/>
  <c r="N138" i="14"/>
  <c r="R138" i="14" s="1"/>
  <c r="D138" i="14"/>
  <c r="N141" i="14"/>
  <c r="R141" i="14" s="1"/>
  <c r="P144" i="14"/>
  <c r="Q144" i="14" s="1"/>
  <c r="T144" i="14" s="1"/>
  <c r="P147" i="14"/>
  <c r="Q147" i="14" s="1"/>
  <c r="T147" i="14" s="1"/>
  <c r="N165" i="14"/>
  <c r="R165" i="14" s="1"/>
  <c r="D165" i="14"/>
  <c r="N168" i="14"/>
  <c r="R168" i="14" s="1"/>
  <c r="P171" i="14"/>
  <c r="Q171" i="14" s="1"/>
  <c r="T171" i="14" s="1"/>
  <c r="P174" i="14"/>
  <c r="Q174" i="14" s="1"/>
  <c r="T174" i="14" s="1"/>
  <c r="N181" i="14"/>
  <c r="R181" i="14" s="1"/>
  <c r="D181" i="14"/>
  <c r="N195" i="14"/>
  <c r="R195" i="14" s="1"/>
  <c r="P198" i="14"/>
  <c r="Q198" i="14" s="1"/>
  <c r="T198" i="14" s="1"/>
  <c r="P201" i="14"/>
  <c r="Q201" i="14" s="1"/>
  <c r="T201" i="14" s="1"/>
  <c r="N208" i="14"/>
  <c r="R208" i="14" s="1"/>
  <c r="D208" i="14"/>
  <c r="N211" i="14"/>
  <c r="R211" i="14" s="1"/>
  <c r="P225" i="14"/>
  <c r="Q225" i="14" s="1"/>
  <c r="T225" i="14" s="1"/>
  <c r="P228" i="14"/>
  <c r="Q228" i="14" s="1"/>
  <c r="T228" i="14" s="1"/>
  <c r="N235" i="14"/>
  <c r="R235" i="14" s="1"/>
  <c r="D235" i="14"/>
  <c r="N238" i="14"/>
  <c r="R238" i="14" s="1"/>
  <c r="P241" i="14"/>
  <c r="Q241" i="14" s="1"/>
  <c r="T241" i="14" s="1"/>
  <c r="P255" i="14"/>
  <c r="Q255" i="14" s="1"/>
  <c r="T255" i="14" s="1"/>
  <c r="N262" i="14"/>
  <c r="R262" i="14" s="1"/>
  <c r="D262" i="14"/>
  <c r="N265" i="14"/>
  <c r="R265" i="14" s="1"/>
  <c r="P268" i="14"/>
  <c r="Q268" i="14" s="1"/>
  <c r="T268" i="14" s="1"/>
  <c r="P271" i="14"/>
  <c r="Q271" i="14" s="1"/>
  <c r="T271" i="14" s="1"/>
  <c r="N289" i="14"/>
  <c r="R289" i="14" s="1"/>
  <c r="D289" i="14"/>
  <c r="N292" i="14"/>
  <c r="R292" i="14" s="1"/>
  <c r="P295" i="14"/>
  <c r="Q295" i="14" s="1"/>
  <c r="T295" i="14" s="1"/>
  <c r="P298" i="14"/>
  <c r="Q298" i="14" s="1"/>
  <c r="T298" i="14" s="1"/>
  <c r="N305" i="14"/>
  <c r="R305" i="14" s="1"/>
  <c r="D305" i="14"/>
  <c r="N9" i="15"/>
  <c r="R9" i="15" s="1"/>
  <c r="P12" i="15"/>
  <c r="Q12" i="15" s="1"/>
  <c r="T12" i="15" s="1"/>
  <c r="P15" i="15"/>
  <c r="Q15" i="15" s="1"/>
  <c r="T15" i="15" s="1"/>
  <c r="N22" i="15"/>
  <c r="R22" i="15" s="1"/>
  <c r="D22" i="15"/>
  <c r="N25" i="15"/>
  <c r="R25" i="15" s="1"/>
  <c r="P39" i="15"/>
  <c r="Q39" i="15" s="1"/>
  <c r="T39" i="15" s="1"/>
  <c r="P42" i="15"/>
  <c r="Q42" i="15" s="1"/>
  <c r="T42" i="15" s="1"/>
  <c r="N49" i="15"/>
  <c r="R49" i="15" s="1"/>
  <c r="D49" i="15"/>
  <c r="N52" i="15"/>
  <c r="R52" i="15" s="1"/>
  <c r="P55" i="15"/>
  <c r="Q55" i="15" s="1"/>
  <c r="T55" i="15" s="1"/>
  <c r="P69" i="15"/>
  <c r="Q69" i="15" s="1"/>
  <c r="T69" i="15" s="1"/>
  <c r="N76" i="15"/>
  <c r="R76" i="15" s="1"/>
  <c r="D76" i="15"/>
  <c r="N79" i="15"/>
  <c r="R79" i="15" s="1"/>
  <c r="P82" i="15"/>
  <c r="Q82" i="15" s="1"/>
  <c r="T82" i="15" s="1"/>
  <c r="P85" i="15"/>
  <c r="Q85" i="15" s="1"/>
  <c r="T85" i="15" s="1"/>
  <c r="N103" i="15"/>
  <c r="R103" i="15" s="1"/>
  <c r="D103" i="15"/>
  <c r="N106" i="15"/>
  <c r="R106" i="15" s="1"/>
  <c r="P109" i="15"/>
  <c r="Q109" i="15" s="1"/>
  <c r="T109" i="15" s="1"/>
  <c r="P112" i="15"/>
  <c r="Q112" i="15" s="1"/>
  <c r="T112" i="15" s="1"/>
  <c r="N119" i="15"/>
  <c r="R119" i="15" s="1"/>
  <c r="D119" i="15"/>
  <c r="P38" i="19"/>
  <c r="Q38" i="19" s="1"/>
  <c r="T38" i="19" s="1"/>
  <c r="N38" i="19"/>
  <c r="R38" i="19" s="1"/>
  <c r="D38" i="19"/>
  <c r="P56" i="19"/>
  <c r="Q56" i="19" s="1"/>
  <c r="T56" i="19" s="1"/>
  <c r="D56" i="19"/>
  <c r="N56" i="19"/>
  <c r="R56" i="19" s="1"/>
  <c r="P78" i="19"/>
  <c r="Q78" i="19" s="1"/>
  <c r="T78" i="19" s="1"/>
  <c r="N78" i="19"/>
  <c r="R78" i="19" s="1"/>
  <c r="D78" i="19"/>
  <c r="P83" i="19"/>
  <c r="Q83" i="19" s="1"/>
  <c r="T83" i="19" s="1"/>
  <c r="D83" i="19"/>
  <c r="N83" i="19"/>
  <c r="R83" i="19" s="1"/>
  <c r="P105" i="19"/>
  <c r="Q105" i="19" s="1"/>
  <c r="T105" i="19" s="1"/>
  <c r="N105" i="19"/>
  <c r="R105" i="19" s="1"/>
  <c r="D105" i="19"/>
  <c r="P110" i="19"/>
  <c r="Q110" i="19" s="1"/>
  <c r="T110" i="19" s="1"/>
  <c r="D110" i="19"/>
  <c r="N110" i="19"/>
  <c r="R110" i="19" s="1"/>
  <c r="P132" i="19"/>
  <c r="Q132" i="19" s="1"/>
  <c r="T132" i="19" s="1"/>
  <c r="N132" i="19"/>
  <c r="R132" i="19" s="1"/>
  <c r="D132" i="19"/>
  <c r="P137" i="19"/>
  <c r="Q137" i="19" s="1"/>
  <c r="T137" i="19" s="1"/>
  <c r="D137" i="19"/>
  <c r="N137" i="19"/>
  <c r="R137" i="19" s="1"/>
  <c r="P148" i="19"/>
  <c r="Q148" i="19" s="1"/>
  <c r="T148" i="19" s="1"/>
  <c r="N148" i="19"/>
  <c r="R148" i="19" s="1"/>
  <c r="D148" i="19"/>
  <c r="P176" i="19"/>
  <c r="Q176" i="19" s="1"/>
  <c r="T176" i="19" s="1"/>
  <c r="P203" i="19"/>
  <c r="Q203" i="19" s="1"/>
  <c r="T203" i="19" s="1"/>
  <c r="P230" i="19"/>
  <c r="Q230" i="19" s="1"/>
  <c r="T230" i="19" s="1"/>
  <c r="N263" i="19"/>
  <c r="R263" i="19" s="1"/>
  <c r="D263" i="19"/>
  <c r="P263" i="19"/>
  <c r="Q263" i="19" s="1"/>
  <c r="T263" i="19" s="1"/>
  <c r="F64" i="21"/>
  <c r="D64" i="21"/>
  <c r="G64" i="21"/>
  <c r="H64" i="21" s="1"/>
  <c r="I64" i="21" s="1"/>
  <c r="F225" i="21"/>
  <c r="D225" i="21"/>
  <c r="G225" i="21"/>
  <c r="H225" i="21" s="1"/>
  <c r="I225" i="21" s="1"/>
  <c r="G10" i="36"/>
  <c r="H10" i="36" s="1"/>
  <c r="I10" i="36" s="1"/>
  <c r="G242" i="36"/>
  <c r="H242" i="36" s="1"/>
  <c r="I242" i="36" s="1"/>
  <c r="F242" i="36"/>
  <c r="D242" i="36"/>
  <c r="F17" i="37"/>
  <c r="D17" i="37"/>
  <c r="G17" i="37"/>
  <c r="H17" i="37" s="1"/>
  <c r="I17" i="37" s="1"/>
  <c r="F85" i="37"/>
  <c r="G85" i="37"/>
  <c r="H85" i="37" s="1"/>
  <c r="I85" i="37" s="1"/>
  <c r="D85" i="37"/>
  <c r="G97" i="37"/>
  <c r="H97" i="37" s="1"/>
  <c r="I97" i="37" s="1"/>
  <c r="G166" i="38"/>
  <c r="H166" i="38" s="1"/>
  <c r="I166" i="38" s="1"/>
  <c r="F166" i="38"/>
  <c r="D166" i="38"/>
  <c r="F199" i="38"/>
  <c r="D199" i="38"/>
  <c r="G199" i="38"/>
  <c r="H199" i="38" s="1"/>
  <c r="I199" i="38" s="1"/>
  <c r="P77" i="19"/>
  <c r="Q77" i="19" s="1"/>
  <c r="T77" i="19" s="1"/>
  <c r="D77" i="19"/>
  <c r="P104" i="19"/>
  <c r="Q104" i="19" s="1"/>
  <c r="T104" i="19" s="1"/>
  <c r="D104" i="19"/>
  <c r="P131" i="19"/>
  <c r="Q131" i="19" s="1"/>
  <c r="T131" i="19" s="1"/>
  <c r="D131" i="19"/>
  <c r="P147" i="19"/>
  <c r="Q147" i="19" s="1"/>
  <c r="T147" i="19" s="1"/>
  <c r="D147" i="19"/>
  <c r="N302" i="19"/>
  <c r="R302" i="19" s="1"/>
  <c r="D302" i="19"/>
  <c r="P302" i="19"/>
  <c r="Q302" i="19" s="1"/>
  <c r="T302" i="19" s="1"/>
  <c r="F16" i="20"/>
  <c r="D16" i="20"/>
  <c r="D63" i="20"/>
  <c r="G63" i="20"/>
  <c r="H63" i="20" s="1"/>
  <c r="I63" i="20" s="1"/>
  <c r="F63" i="20"/>
  <c r="G226" i="20"/>
  <c r="H226" i="20" s="1"/>
  <c r="I226" i="20" s="1"/>
  <c r="F226" i="20"/>
  <c r="D226" i="20"/>
  <c r="G84" i="21"/>
  <c r="H84" i="21" s="1"/>
  <c r="I84" i="21" s="1"/>
  <c r="F84" i="21"/>
  <c r="D84" i="21"/>
  <c r="G94" i="21"/>
  <c r="H94" i="21" s="1"/>
  <c r="I94" i="21" s="1"/>
  <c r="D94" i="21"/>
  <c r="G141" i="21"/>
  <c r="H141" i="21" s="1"/>
  <c r="I141" i="21" s="1"/>
  <c r="D141" i="21"/>
  <c r="G147" i="21"/>
  <c r="H147" i="21" s="1"/>
  <c r="I147" i="21" s="1"/>
  <c r="F147" i="21"/>
  <c r="D147" i="21"/>
  <c r="F168" i="21"/>
  <c r="D168" i="21"/>
  <c r="D6" i="37"/>
  <c r="G6" i="37"/>
  <c r="H6" i="37" s="1"/>
  <c r="I6" i="37" s="1"/>
  <c r="F44" i="37"/>
  <c r="D44" i="37"/>
  <c r="G198" i="37"/>
  <c r="H198" i="37" s="1"/>
  <c r="I198" i="37" s="1"/>
  <c r="F198" i="37"/>
  <c r="G162" i="38"/>
  <c r="H162" i="38" s="1"/>
  <c r="F162" i="38"/>
  <c r="D162" i="38"/>
  <c r="G45" i="40"/>
  <c r="H45" i="40" s="1"/>
  <c r="I45" i="40" s="1"/>
  <c r="F45" i="40"/>
  <c r="D45" i="40"/>
  <c r="G217" i="40"/>
  <c r="H217" i="40" s="1"/>
  <c r="I217" i="40" s="1"/>
  <c r="F217" i="40"/>
  <c r="D217" i="40"/>
  <c r="F242" i="40"/>
  <c r="G242" i="40"/>
  <c r="H242" i="40" s="1"/>
  <c r="I242" i="40" s="1"/>
  <c r="D242" i="40"/>
  <c r="F37" i="41"/>
  <c r="D37" i="41"/>
  <c r="G37" i="41"/>
  <c r="H37" i="41" s="1"/>
  <c r="I37" i="41" s="1"/>
  <c r="P71" i="19"/>
  <c r="Q71" i="19" s="1"/>
  <c r="T71" i="19" s="1"/>
  <c r="D71" i="19"/>
  <c r="P87" i="19"/>
  <c r="Q87" i="19" s="1"/>
  <c r="T87" i="19" s="1"/>
  <c r="D87" i="19"/>
  <c r="P114" i="19"/>
  <c r="Q114" i="19" s="1"/>
  <c r="T114" i="19" s="1"/>
  <c r="D114" i="19"/>
  <c r="P141" i="19"/>
  <c r="Q141" i="19" s="1"/>
  <c r="T141" i="19" s="1"/>
  <c r="D141" i="19"/>
  <c r="D173" i="19"/>
  <c r="P173" i="19"/>
  <c r="Q173" i="19" s="1"/>
  <c r="T173" i="19" s="1"/>
  <c r="D200" i="19"/>
  <c r="P200" i="19"/>
  <c r="Q200" i="19" s="1"/>
  <c r="T200" i="19" s="1"/>
  <c r="D227" i="19"/>
  <c r="P227" i="19"/>
  <c r="Q227" i="19" s="1"/>
  <c r="T227" i="19" s="1"/>
  <c r="N257" i="19"/>
  <c r="R257" i="19" s="1"/>
  <c r="D257" i="19"/>
  <c r="N267" i="19"/>
  <c r="R267" i="19" s="1"/>
  <c r="D267" i="19"/>
  <c r="P267" i="19"/>
  <c r="Q267" i="19" s="1"/>
  <c r="T267" i="19" s="1"/>
  <c r="F6" i="20"/>
  <c r="D6" i="20"/>
  <c r="D118" i="20"/>
  <c r="F118" i="20"/>
  <c r="F60" i="21"/>
  <c r="D60" i="21"/>
  <c r="G60" i="21"/>
  <c r="H60" i="21" s="1"/>
  <c r="I60" i="21" s="1"/>
  <c r="F227" i="21"/>
  <c r="D227" i="21"/>
  <c r="G243" i="21"/>
  <c r="H243" i="21" s="1"/>
  <c r="I243" i="21" s="1"/>
  <c r="F243" i="21"/>
  <c r="F8" i="36"/>
  <c r="D8" i="36"/>
  <c r="G8" i="36"/>
  <c r="H8" i="36" s="1"/>
  <c r="I8" i="36" s="1"/>
  <c r="G250" i="36"/>
  <c r="H250" i="36" s="1"/>
  <c r="I250" i="36" s="1"/>
  <c r="F250" i="36"/>
  <c r="F32" i="37"/>
  <c r="G32" i="37"/>
  <c r="H32" i="37" s="1"/>
  <c r="I32" i="37" s="1"/>
  <c r="D32" i="37"/>
  <c r="F91" i="37"/>
  <c r="G91" i="37"/>
  <c r="H91" i="37" s="1"/>
  <c r="I91" i="37" s="1"/>
  <c r="D91" i="37"/>
  <c r="G194" i="37"/>
  <c r="H194" i="37" s="1"/>
  <c r="I194" i="37" s="1"/>
  <c r="F194" i="37"/>
  <c r="F240" i="37"/>
  <c r="D240" i="37"/>
  <c r="G240" i="37"/>
  <c r="H240" i="37" s="1"/>
  <c r="I240" i="37" s="1"/>
  <c r="F42" i="38"/>
  <c r="D42" i="38"/>
  <c r="G42" i="38"/>
  <c r="H42" i="38" s="1"/>
  <c r="I42" i="38" s="1"/>
  <c r="F11" i="40"/>
  <c r="D11" i="40"/>
  <c r="G11" i="40"/>
  <c r="H11" i="40" s="1"/>
  <c r="I11" i="40" s="1"/>
  <c r="F34" i="40"/>
  <c r="D34" i="40"/>
  <c r="G34" i="40"/>
  <c r="H34" i="40" s="1"/>
  <c r="I34" i="40" s="1"/>
  <c r="G149" i="40"/>
  <c r="H149" i="40" s="1"/>
  <c r="I149" i="40" s="1"/>
  <c r="F149" i="40"/>
  <c r="D149" i="40"/>
  <c r="G192" i="40"/>
  <c r="H192" i="40" s="1"/>
  <c r="I192" i="40" s="1"/>
  <c r="F192" i="40"/>
  <c r="D192" i="40"/>
  <c r="G121" i="42"/>
  <c r="H121" i="42" s="1"/>
  <c r="I121" i="42" s="1"/>
  <c r="F121" i="42"/>
  <c r="D121" i="42"/>
  <c r="N43" i="19"/>
  <c r="R43" i="19" s="1"/>
  <c r="N51" i="19"/>
  <c r="R51" i="19" s="1"/>
  <c r="N57" i="19"/>
  <c r="R57" i="19" s="1"/>
  <c r="P75" i="19"/>
  <c r="Q75" i="19" s="1"/>
  <c r="T75" i="19" s="1"/>
  <c r="D75" i="19"/>
  <c r="N84" i="19"/>
  <c r="R84" i="19" s="1"/>
  <c r="P102" i="19"/>
  <c r="Q102" i="19" s="1"/>
  <c r="T102" i="19" s="1"/>
  <c r="D102" i="19"/>
  <c r="N111" i="19"/>
  <c r="R111" i="19" s="1"/>
  <c r="P118" i="19"/>
  <c r="Q118" i="19" s="1"/>
  <c r="T118" i="19" s="1"/>
  <c r="D118" i="19"/>
  <c r="N138" i="19"/>
  <c r="R138" i="19" s="1"/>
  <c r="P145" i="19"/>
  <c r="Q145" i="19" s="1"/>
  <c r="T145" i="19" s="1"/>
  <c r="D145" i="19"/>
  <c r="N166" i="19"/>
  <c r="R166" i="19" s="1"/>
  <c r="D166" i="19"/>
  <c r="N174" i="19"/>
  <c r="R174" i="19" s="1"/>
  <c r="D174" i="19"/>
  <c r="P174" i="19"/>
  <c r="Q174" i="19" s="1"/>
  <c r="T174" i="19" s="1"/>
  <c r="N178" i="19"/>
  <c r="R178" i="19" s="1"/>
  <c r="D178" i="19"/>
  <c r="P178" i="19"/>
  <c r="Q178" i="19" s="1"/>
  <c r="T178" i="19" s="1"/>
  <c r="N193" i="19"/>
  <c r="R193" i="19" s="1"/>
  <c r="D193" i="19"/>
  <c r="N201" i="19"/>
  <c r="R201" i="19" s="1"/>
  <c r="D201" i="19"/>
  <c r="P201" i="19"/>
  <c r="Q201" i="19" s="1"/>
  <c r="T201" i="19" s="1"/>
  <c r="N205" i="19"/>
  <c r="R205" i="19" s="1"/>
  <c r="D205" i="19"/>
  <c r="P205" i="19"/>
  <c r="Q205" i="19" s="1"/>
  <c r="T205" i="19" s="1"/>
  <c r="N209" i="19"/>
  <c r="R209" i="19" s="1"/>
  <c r="D209" i="19"/>
  <c r="N228" i="19"/>
  <c r="R228" i="19" s="1"/>
  <c r="D228" i="19"/>
  <c r="P228" i="19"/>
  <c r="Q228" i="19" s="1"/>
  <c r="T228" i="19" s="1"/>
  <c r="N232" i="19"/>
  <c r="R232" i="19" s="1"/>
  <c r="D232" i="19"/>
  <c r="P232" i="19"/>
  <c r="Q232" i="19" s="1"/>
  <c r="T232" i="19" s="1"/>
  <c r="N236" i="19"/>
  <c r="R236" i="19" s="1"/>
  <c r="D236" i="19"/>
  <c r="N286" i="19"/>
  <c r="R286" i="19" s="1"/>
  <c r="D286" i="19"/>
  <c r="P286" i="19"/>
  <c r="Q286" i="19" s="1"/>
  <c r="T286" i="19" s="1"/>
  <c r="N300" i="19"/>
  <c r="R300" i="19" s="1"/>
  <c r="D300" i="19"/>
  <c r="F10" i="20"/>
  <c r="D10" i="20"/>
  <c r="G10" i="20"/>
  <c r="H10" i="20" s="1"/>
  <c r="I10" i="20" s="1"/>
  <c r="F120" i="20"/>
  <c r="G120" i="20"/>
  <c r="H120" i="20" s="1"/>
  <c r="I120" i="20" s="1"/>
  <c r="D120" i="20"/>
  <c r="F169" i="20"/>
  <c r="D169" i="20"/>
  <c r="G169" i="20"/>
  <c r="H169" i="20" s="1"/>
  <c r="I169" i="20" s="1"/>
  <c r="F88" i="21"/>
  <c r="F115" i="21"/>
  <c r="D115" i="21"/>
  <c r="F162" i="21"/>
  <c r="D162" i="21"/>
  <c r="G162" i="21"/>
  <c r="H162" i="21" s="1"/>
  <c r="I162" i="21" s="1"/>
  <c r="F16" i="36"/>
  <c r="D16" i="36"/>
  <c r="F33" i="36"/>
  <c r="D33" i="36"/>
  <c r="F37" i="36"/>
  <c r="D37" i="36"/>
  <c r="F41" i="36"/>
  <c r="D41" i="36"/>
  <c r="F45" i="36"/>
  <c r="D45" i="36"/>
  <c r="F86" i="36"/>
  <c r="D86" i="36"/>
  <c r="F90" i="36"/>
  <c r="D90" i="36"/>
  <c r="F94" i="36"/>
  <c r="D94" i="36"/>
  <c r="F98" i="36"/>
  <c r="D98" i="36"/>
  <c r="F139" i="36"/>
  <c r="D139" i="36"/>
  <c r="F143" i="36"/>
  <c r="D143" i="36"/>
  <c r="F147" i="36"/>
  <c r="D147" i="36"/>
  <c r="F188" i="36"/>
  <c r="D188" i="36"/>
  <c r="F192" i="36"/>
  <c r="D192" i="36"/>
  <c r="F196" i="36"/>
  <c r="D196" i="36"/>
  <c r="F200" i="36"/>
  <c r="D200" i="36"/>
  <c r="D14" i="37"/>
  <c r="G14" i="37"/>
  <c r="H14" i="37" s="1"/>
  <c r="I14" i="37" s="1"/>
  <c r="F14" i="37"/>
  <c r="F19" i="37"/>
  <c r="D19" i="37"/>
  <c r="G19" i="37"/>
  <c r="H19" i="37" s="1"/>
  <c r="I19" i="37" s="1"/>
  <c r="F38" i="37"/>
  <c r="G38" i="37"/>
  <c r="H38" i="37" s="1"/>
  <c r="I38" i="37" s="1"/>
  <c r="D38" i="37"/>
  <c r="G190" i="37"/>
  <c r="H190" i="37" s="1"/>
  <c r="I190" i="37" s="1"/>
  <c r="F190" i="37"/>
  <c r="D190" i="37"/>
  <c r="G251" i="37"/>
  <c r="H251" i="37" s="1"/>
  <c r="I251" i="37" s="1"/>
  <c r="F251" i="37"/>
  <c r="D251" i="37"/>
  <c r="G119" i="38"/>
  <c r="H119" i="38" s="1"/>
  <c r="I119" i="38" s="1"/>
  <c r="F119" i="38"/>
  <c r="D119" i="38"/>
  <c r="F142" i="38"/>
  <c r="D142" i="38"/>
  <c r="G142" i="38"/>
  <c r="H142" i="38" s="1"/>
  <c r="I142" i="38" s="1"/>
  <c r="G13" i="39"/>
  <c r="H13" i="39" s="1"/>
  <c r="I13" i="39" s="1"/>
  <c r="F13" i="39"/>
  <c r="G37" i="39"/>
  <c r="H37" i="39" s="1"/>
  <c r="I37" i="39" s="1"/>
  <c r="F37" i="39"/>
  <c r="D37" i="39"/>
  <c r="D59" i="39"/>
  <c r="G59" i="39"/>
  <c r="H59" i="39" s="1"/>
  <c r="I59" i="39" s="1"/>
  <c r="D112" i="39"/>
  <c r="G112" i="39"/>
  <c r="H112" i="39" s="1"/>
  <c r="I112" i="39" s="1"/>
  <c r="F112" i="39"/>
  <c r="G240" i="39"/>
  <c r="H240" i="39" s="1"/>
  <c r="I240" i="39" s="1"/>
  <c r="F240" i="39"/>
  <c r="D240" i="39"/>
  <c r="G248" i="39"/>
  <c r="H248" i="39" s="1"/>
  <c r="I248" i="39" s="1"/>
  <c r="F248" i="39"/>
  <c r="D248" i="39"/>
  <c r="P69" i="19"/>
  <c r="Q69" i="19" s="1"/>
  <c r="T69" i="19" s="1"/>
  <c r="D69" i="19"/>
  <c r="P85" i="19"/>
  <c r="Q85" i="19" s="1"/>
  <c r="T85" i="19" s="1"/>
  <c r="D85" i="19"/>
  <c r="P112" i="19"/>
  <c r="Q112" i="19" s="1"/>
  <c r="T112" i="19" s="1"/>
  <c r="D112" i="19"/>
  <c r="P139" i="19"/>
  <c r="Q139" i="19" s="1"/>
  <c r="T139" i="19" s="1"/>
  <c r="D139" i="19"/>
  <c r="N170" i="19"/>
  <c r="R170" i="19" s="1"/>
  <c r="D170" i="19"/>
  <c r="P170" i="19"/>
  <c r="Q170" i="19" s="1"/>
  <c r="T170" i="19" s="1"/>
  <c r="D175" i="19"/>
  <c r="N175" i="19"/>
  <c r="R175" i="19" s="1"/>
  <c r="N197" i="19"/>
  <c r="R197" i="19" s="1"/>
  <c r="D197" i="19"/>
  <c r="P197" i="19"/>
  <c r="Q197" i="19" s="1"/>
  <c r="T197" i="19" s="1"/>
  <c r="D202" i="19"/>
  <c r="N202" i="19"/>
  <c r="R202" i="19" s="1"/>
  <c r="N224" i="19"/>
  <c r="R224" i="19" s="1"/>
  <c r="D224" i="19"/>
  <c r="P224" i="19"/>
  <c r="Q224" i="19" s="1"/>
  <c r="T224" i="19" s="1"/>
  <c r="D229" i="19"/>
  <c r="N229" i="19"/>
  <c r="R229" i="19" s="1"/>
  <c r="N240" i="19"/>
  <c r="R240" i="19" s="1"/>
  <c r="D240" i="19"/>
  <c r="P240" i="19"/>
  <c r="Q240" i="19" s="1"/>
  <c r="T240" i="19" s="1"/>
  <c r="N290" i="19"/>
  <c r="R290" i="19" s="1"/>
  <c r="D290" i="19"/>
  <c r="F14" i="20"/>
  <c r="D14" i="20"/>
  <c r="G14" i="20"/>
  <c r="H14" i="20" s="1"/>
  <c r="I14" i="20" s="1"/>
  <c r="G40" i="20"/>
  <c r="H40" i="20" s="1"/>
  <c r="I40" i="20" s="1"/>
  <c r="D40" i="20"/>
  <c r="G165" i="20"/>
  <c r="H165" i="20" s="1"/>
  <c r="I165" i="20" s="1"/>
  <c r="F165" i="20"/>
  <c r="D165" i="20"/>
  <c r="F8" i="21"/>
  <c r="D8" i="21"/>
  <c r="F12" i="21"/>
  <c r="D12" i="21"/>
  <c r="F16" i="21"/>
  <c r="D16" i="21"/>
  <c r="F20" i="21"/>
  <c r="D20" i="21"/>
  <c r="G33" i="21"/>
  <c r="H33" i="21" s="1"/>
  <c r="I33" i="21" s="1"/>
  <c r="F33" i="21"/>
  <c r="F72" i="21"/>
  <c r="D72" i="21"/>
  <c r="G86" i="21"/>
  <c r="H86" i="21" s="1"/>
  <c r="D86" i="21"/>
  <c r="G92" i="21"/>
  <c r="H92" i="21" s="1"/>
  <c r="I92" i="21" s="1"/>
  <c r="F92" i="21"/>
  <c r="D92" i="21"/>
  <c r="G139" i="21"/>
  <c r="H139" i="21" s="1"/>
  <c r="I139" i="21" s="1"/>
  <c r="F139" i="21"/>
  <c r="D139" i="21"/>
  <c r="G149" i="21"/>
  <c r="H149" i="21" s="1"/>
  <c r="I149" i="21" s="1"/>
  <c r="D149" i="21"/>
  <c r="F166" i="21"/>
  <c r="D166" i="21"/>
  <c r="G166" i="21"/>
  <c r="H166" i="21" s="1"/>
  <c r="I166" i="21" s="1"/>
  <c r="F221" i="21"/>
  <c r="D221" i="21"/>
  <c r="G221" i="21"/>
  <c r="H221" i="21" s="1"/>
  <c r="I221" i="21" s="1"/>
  <c r="G16" i="36"/>
  <c r="H16" i="36" s="1"/>
  <c r="I16" i="36" s="1"/>
  <c r="G33" i="36"/>
  <c r="H33" i="36" s="1"/>
  <c r="I33" i="36" s="1"/>
  <c r="G37" i="36"/>
  <c r="H37" i="36" s="1"/>
  <c r="I37" i="36" s="1"/>
  <c r="G41" i="36"/>
  <c r="H41" i="36" s="1"/>
  <c r="I41" i="36" s="1"/>
  <c r="G45" i="36"/>
  <c r="H45" i="36" s="1"/>
  <c r="I45" i="36" s="1"/>
  <c r="G86" i="36"/>
  <c r="H86" i="36" s="1"/>
  <c r="I86" i="36" s="1"/>
  <c r="G90" i="36"/>
  <c r="H90" i="36" s="1"/>
  <c r="I90" i="36" s="1"/>
  <c r="G94" i="36"/>
  <c r="H94" i="36" s="1"/>
  <c r="I94" i="36" s="1"/>
  <c r="G98" i="36"/>
  <c r="H98" i="36" s="1"/>
  <c r="I98" i="36" s="1"/>
  <c r="G139" i="36"/>
  <c r="H139" i="36" s="1"/>
  <c r="I139" i="36" s="1"/>
  <c r="G143" i="36"/>
  <c r="H143" i="36" s="1"/>
  <c r="I143" i="36" s="1"/>
  <c r="G147" i="36"/>
  <c r="H147" i="36" s="1"/>
  <c r="I147" i="36" s="1"/>
  <c r="G188" i="36"/>
  <c r="H188" i="36" s="1"/>
  <c r="I188" i="36" s="1"/>
  <c r="G192" i="36"/>
  <c r="H192" i="36" s="1"/>
  <c r="I192" i="36" s="1"/>
  <c r="G196" i="36"/>
  <c r="H196" i="36" s="1"/>
  <c r="I196" i="36" s="1"/>
  <c r="G200" i="36"/>
  <c r="H200" i="36" s="1"/>
  <c r="I200" i="36" s="1"/>
  <c r="G240" i="36"/>
  <c r="H240" i="36" s="1"/>
  <c r="I240" i="36" s="1"/>
  <c r="F240" i="36"/>
  <c r="D240" i="36"/>
  <c r="F144" i="37"/>
  <c r="G144" i="37"/>
  <c r="H144" i="37" s="1"/>
  <c r="I144" i="37" s="1"/>
  <c r="D144" i="37"/>
  <c r="F191" i="37"/>
  <c r="D191" i="37"/>
  <c r="G191" i="37"/>
  <c r="H191" i="37" s="1"/>
  <c r="I191" i="37" s="1"/>
  <c r="D13" i="39"/>
  <c r="F59" i="39"/>
  <c r="F91" i="40"/>
  <c r="D91" i="40"/>
  <c r="G91" i="40"/>
  <c r="H91" i="40" s="1"/>
  <c r="I91" i="40" s="1"/>
  <c r="G139" i="40"/>
  <c r="H139" i="40" s="1"/>
  <c r="I139" i="40" s="1"/>
  <c r="F139" i="40"/>
  <c r="D139" i="40"/>
  <c r="N164" i="19"/>
  <c r="R164" i="19" s="1"/>
  <c r="D164" i="19"/>
  <c r="N180" i="19"/>
  <c r="R180" i="19" s="1"/>
  <c r="D180" i="19"/>
  <c r="N207" i="19"/>
  <c r="R207" i="19" s="1"/>
  <c r="D207" i="19"/>
  <c r="N234" i="19"/>
  <c r="R234" i="19" s="1"/>
  <c r="D234" i="19"/>
  <c r="N261" i="19"/>
  <c r="R261" i="19" s="1"/>
  <c r="D261" i="19"/>
  <c r="N288" i="19"/>
  <c r="R288" i="19" s="1"/>
  <c r="D288" i="19"/>
  <c r="N304" i="19"/>
  <c r="R304" i="19" s="1"/>
  <c r="D304" i="19"/>
  <c r="F113" i="20"/>
  <c r="G113" i="20"/>
  <c r="H113" i="20" s="1"/>
  <c r="I113" i="20" s="1"/>
  <c r="D149" i="20"/>
  <c r="G149" i="20"/>
  <c r="H149" i="20" s="1"/>
  <c r="I149" i="20" s="1"/>
  <c r="F149" i="20"/>
  <c r="G168" i="20"/>
  <c r="H168" i="20" s="1"/>
  <c r="I168" i="20" s="1"/>
  <c r="F168" i="20"/>
  <c r="D168" i="20"/>
  <c r="F192" i="20"/>
  <c r="D192" i="20"/>
  <c r="G220" i="20"/>
  <c r="H220" i="20" s="1"/>
  <c r="I220" i="20" s="1"/>
  <c r="F220" i="20"/>
  <c r="G241" i="20"/>
  <c r="H241" i="20" s="1"/>
  <c r="I241" i="20" s="1"/>
  <c r="F241" i="20"/>
  <c r="G9" i="21"/>
  <c r="H9" i="21" s="1"/>
  <c r="I9" i="21" s="1"/>
  <c r="F9" i="21"/>
  <c r="G13" i="21"/>
  <c r="H13" i="21" s="1"/>
  <c r="I13" i="21" s="1"/>
  <c r="F13" i="21"/>
  <c r="G17" i="21"/>
  <c r="H17" i="21" s="1"/>
  <c r="I17" i="21" s="1"/>
  <c r="F17" i="21"/>
  <c r="F70" i="21"/>
  <c r="D70" i="21"/>
  <c r="F113" i="21"/>
  <c r="D113" i="21"/>
  <c r="F172" i="21"/>
  <c r="D172" i="21"/>
  <c r="F215" i="21"/>
  <c r="D215" i="21"/>
  <c r="F14" i="36"/>
  <c r="D14" i="36"/>
  <c r="G34" i="36"/>
  <c r="H34" i="36" s="1"/>
  <c r="I34" i="36" s="1"/>
  <c r="F34" i="36"/>
  <c r="G38" i="36"/>
  <c r="H38" i="36" s="1"/>
  <c r="I38" i="36" s="1"/>
  <c r="F38" i="36"/>
  <c r="G42" i="36"/>
  <c r="H42" i="36" s="1"/>
  <c r="I42" i="36" s="1"/>
  <c r="F42" i="36"/>
  <c r="G46" i="36"/>
  <c r="H46" i="36" s="1"/>
  <c r="I46" i="36" s="1"/>
  <c r="F46" i="36"/>
  <c r="G87" i="36"/>
  <c r="H87" i="36" s="1"/>
  <c r="I87" i="36" s="1"/>
  <c r="F87" i="36"/>
  <c r="G91" i="36"/>
  <c r="H91" i="36" s="1"/>
  <c r="I91" i="36" s="1"/>
  <c r="F91" i="36"/>
  <c r="G95" i="36"/>
  <c r="H95" i="36" s="1"/>
  <c r="I95" i="36" s="1"/>
  <c r="F95" i="36"/>
  <c r="G136" i="36"/>
  <c r="H136" i="36" s="1"/>
  <c r="I136" i="36" s="1"/>
  <c r="F136" i="36"/>
  <c r="G140" i="36"/>
  <c r="H140" i="36" s="1"/>
  <c r="I140" i="36" s="1"/>
  <c r="F140" i="36"/>
  <c r="G144" i="36"/>
  <c r="H144" i="36" s="1"/>
  <c r="I144" i="36" s="1"/>
  <c r="F144" i="36"/>
  <c r="G148" i="36"/>
  <c r="H148" i="36" s="1"/>
  <c r="I148" i="36" s="1"/>
  <c r="F148" i="36"/>
  <c r="G189" i="36"/>
  <c r="H189" i="36" s="1"/>
  <c r="I189" i="36" s="1"/>
  <c r="F189" i="36"/>
  <c r="G193" i="36"/>
  <c r="H193" i="36" s="1"/>
  <c r="I193" i="36" s="1"/>
  <c r="F193" i="36"/>
  <c r="G197" i="36"/>
  <c r="H197" i="36" s="1"/>
  <c r="I197" i="36" s="1"/>
  <c r="F197" i="36"/>
  <c r="G201" i="36"/>
  <c r="H201" i="36" s="1"/>
  <c r="I201" i="36" s="1"/>
  <c r="F201" i="36"/>
  <c r="G241" i="36"/>
  <c r="H241" i="36" s="1"/>
  <c r="I241" i="36" s="1"/>
  <c r="F241" i="36"/>
  <c r="D241" i="36"/>
  <c r="G33" i="37"/>
  <c r="H33" i="37" s="1"/>
  <c r="I33" i="37" s="1"/>
  <c r="F33" i="37"/>
  <c r="D33" i="37"/>
  <c r="G41" i="37"/>
  <c r="H41" i="37" s="1"/>
  <c r="I41" i="37" s="1"/>
  <c r="F41" i="37"/>
  <c r="G86" i="37"/>
  <c r="H86" i="37" s="1"/>
  <c r="I86" i="37" s="1"/>
  <c r="F86" i="37"/>
  <c r="D86" i="37"/>
  <c r="G94" i="37"/>
  <c r="H94" i="37" s="1"/>
  <c r="I94" i="37" s="1"/>
  <c r="F94" i="37"/>
  <c r="G137" i="37"/>
  <c r="H137" i="37" s="1"/>
  <c r="I137" i="37" s="1"/>
  <c r="F137" i="37"/>
  <c r="G145" i="37"/>
  <c r="H145" i="37" s="1"/>
  <c r="I145" i="37" s="1"/>
  <c r="F145" i="37"/>
  <c r="D145" i="37"/>
  <c r="F195" i="37"/>
  <c r="D195" i="37"/>
  <c r="G195" i="37"/>
  <c r="H195" i="37" s="1"/>
  <c r="I195" i="37" s="1"/>
  <c r="F38" i="38"/>
  <c r="D38" i="38"/>
  <c r="F91" i="38"/>
  <c r="D91" i="38"/>
  <c r="F244" i="38"/>
  <c r="D244" i="38"/>
  <c r="G244" i="38"/>
  <c r="H244" i="38" s="1"/>
  <c r="I244" i="38" s="1"/>
  <c r="F9" i="39"/>
  <c r="D9" i="39"/>
  <c r="G9" i="39"/>
  <c r="H9" i="39" s="1"/>
  <c r="I9" i="39" s="1"/>
  <c r="F86" i="39"/>
  <c r="G86" i="39"/>
  <c r="H86" i="39" s="1"/>
  <c r="I86" i="39" s="1"/>
  <c r="D86" i="39"/>
  <c r="G198" i="40"/>
  <c r="H198" i="40" s="1"/>
  <c r="I198" i="40" s="1"/>
  <c r="F198" i="40"/>
  <c r="D198" i="40"/>
  <c r="G14" i="41"/>
  <c r="H14" i="41" s="1"/>
  <c r="I14" i="41" s="1"/>
  <c r="F14" i="41"/>
  <c r="D14" i="41"/>
  <c r="G145" i="42"/>
  <c r="H145" i="42" s="1"/>
  <c r="I145" i="42" s="1"/>
  <c r="D145" i="42"/>
  <c r="F145" i="42"/>
  <c r="G219" i="43"/>
  <c r="H219" i="43" s="1"/>
  <c r="I219" i="43" s="1"/>
  <c r="F219" i="43"/>
  <c r="D219" i="43"/>
  <c r="N168" i="19"/>
  <c r="R168" i="19" s="1"/>
  <c r="D168" i="19"/>
  <c r="N195" i="19"/>
  <c r="R195" i="19" s="1"/>
  <c r="D195" i="19"/>
  <c r="N211" i="19"/>
  <c r="R211" i="19" s="1"/>
  <c r="D211" i="19"/>
  <c r="N238" i="19"/>
  <c r="R238" i="19" s="1"/>
  <c r="D238" i="19"/>
  <c r="N265" i="19"/>
  <c r="R265" i="19" s="1"/>
  <c r="D265" i="19"/>
  <c r="N292" i="19"/>
  <c r="R292" i="19" s="1"/>
  <c r="D292" i="19"/>
  <c r="F8" i="20"/>
  <c r="D8" i="20"/>
  <c r="F39" i="20"/>
  <c r="G39" i="20"/>
  <c r="H39" i="20" s="1"/>
  <c r="I39" i="20" s="1"/>
  <c r="D39" i="20"/>
  <c r="D115" i="20"/>
  <c r="G115" i="20"/>
  <c r="H115" i="20" s="1"/>
  <c r="I115" i="20" s="1"/>
  <c r="F115" i="20"/>
  <c r="F221" i="20"/>
  <c r="D221" i="20"/>
  <c r="F6" i="21"/>
  <c r="D6" i="21"/>
  <c r="F10" i="21"/>
  <c r="D10" i="21"/>
  <c r="F14" i="21"/>
  <c r="D14" i="21"/>
  <c r="F18" i="21"/>
  <c r="D18" i="21"/>
  <c r="F58" i="21"/>
  <c r="D58" i="21"/>
  <c r="F117" i="21"/>
  <c r="D117" i="21"/>
  <c r="F176" i="21"/>
  <c r="D176" i="21"/>
  <c r="F219" i="21"/>
  <c r="D219" i="21"/>
  <c r="F18" i="36"/>
  <c r="D18" i="36"/>
  <c r="F35" i="36"/>
  <c r="D35" i="36"/>
  <c r="F39" i="36"/>
  <c r="D39" i="36"/>
  <c r="F43" i="36"/>
  <c r="D43" i="36"/>
  <c r="F84" i="36"/>
  <c r="D84" i="36"/>
  <c r="F88" i="36"/>
  <c r="D88" i="36"/>
  <c r="F92" i="36"/>
  <c r="D92" i="36"/>
  <c r="F96" i="36"/>
  <c r="D96" i="36"/>
  <c r="F137" i="36"/>
  <c r="D137" i="36"/>
  <c r="F141" i="36"/>
  <c r="D141" i="36"/>
  <c r="F145" i="36"/>
  <c r="D145" i="36"/>
  <c r="F149" i="36"/>
  <c r="D149" i="36"/>
  <c r="F190" i="36"/>
  <c r="D190" i="36"/>
  <c r="F194" i="36"/>
  <c r="D194" i="36"/>
  <c r="F198" i="36"/>
  <c r="D198" i="36"/>
  <c r="F202" i="36"/>
  <c r="D202" i="36"/>
  <c r="G248" i="36"/>
  <c r="H248" i="36" s="1"/>
  <c r="I248" i="36" s="1"/>
  <c r="F248" i="36"/>
  <c r="D248" i="36"/>
  <c r="F15" i="37"/>
  <c r="D15" i="37"/>
  <c r="G247" i="37"/>
  <c r="H247" i="37" s="1"/>
  <c r="I247" i="37" s="1"/>
  <c r="F247" i="37"/>
  <c r="F85" i="38"/>
  <c r="D85" i="38"/>
  <c r="G85" i="38"/>
  <c r="H85" i="38" s="1"/>
  <c r="I85" i="38" s="1"/>
  <c r="F140" i="38"/>
  <c r="D140" i="38"/>
  <c r="G170" i="38"/>
  <c r="H170" i="38" s="1"/>
  <c r="I170" i="38" s="1"/>
  <c r="F170" i="38"/>
  <c r="D170" i="38"/>
  <c r="G225" i="38"/>
  <c r="H225" i="38" s="1"/>
  <c r="I225" i="38" s="1"/>
  <c r="F225" i="38"/>
  <c r="D225" i="38"/>
  <c r="F252" i="38"/>
  <c r="D252" i="38"/>
  <c r="F6" i="39"/>
  <c r="G6" i="39"/>
  <c r="H6" i="39" s="1"/>
  <c r="J6" i="39" s="1"/>
  <c r="D6" i="39"/>
  <c r="G42" i="39"/>
  <c r="H42" i="39" s="1"/>
  <c r="I42" i="39" s="1"/>
  <c r="F42" i="39"/>
  <c r="D42" i="39"/>
  <c r="D110" i="39"/>
  <c r="G110" i="39"/>
  <c r="H110" i="39" s="1"/>
  <c r="I110" i="39" s="1"/>
  <c r="F110" i="39"/>
  <c r="F165" i="39"/>
  <c r="D165" i="39"/>
  <c r="G165" i="39"/>
  <c r="H165" i="39" s="1"/>
  <c r="I165" i="39" s="1"/>
  <c r="G86" i="40"/>
  <c r="H86" i="40" s="1"/>
  <c r="I86" i="40" s="1"/>
  <c r="F86" i="40"/>
  <c r="G145" i="40"/>
  <c r="H145" i="40" s="1"/>
  <c r="I145" i="40" s="1"/>
  <c r="F145" i="40"/>
  <c r="D145" i="40"/>
  <c r="F252" i="40"/>
  <c r="G252" i="40"/>
  <c r="H252" i="40" s="1"/>
  <c r="I252" i="40" s="1"/>
  <c r="D252" i="40"/>
  <c r="F89" i="41"/>
  <c r="D89" i="41"/>
  <c r="G89" i="41"/>
  <c r="H89" i="41" s="1"/>
  <c r="I89" i="41" s="1"/>
  <c r="G66" i="42"/>
  <c r="H66" i="42" s="1"/>
  <c r="I66" i="42" s="1"/>
  <c r="F66" i="42"/>
  <c r="D66" i="42"/>
  <c r="G72" i="42"/>
  <c r="H72" i="42" s="1"/>
  <c r="I72" i="42" s="1"/>
  <c r="F72" i="42"/>
  <c r="D72" i="42"/>
  <c r="G65" i="20"/>
  <c r="H65" i="20" s="1"/>
  <c r="I65" i="20" s="1"/>
  <c r="F65" i="20"/>
  <c r="F85" i="20"/>
  <c r="G85" i="20"/>
  <c r="H85" i="20" s="1"/>
  <c r="I85" i="20" s="1"/>
  <c r="F94" i="20"/>
  <c r="G94" i="20"/>
  <c r="H94" i="20" s="1"/>
  <c r="I94" i="20" s="1"/>
  <c r="D94" i="20"/>
  <c r="F68" i="21"/>
  <c r="D68" i="21"/>
  <c r="F111" i="21"/>
  <c r="D111" i="21"/>
  <c r="F170" i="21"/>
  <c r="D170" i="21"/>
  <c r="F12" i="36"/>
  <c r="D12" i="36"/>
  <c r="D227" i="36"/>
  <c r="G227" i="36"/>
  <c r="H227" i="36" s="1"/>
  <c r="I227" i="36" s="1"/>
  <c r="F227" i="36"/>
  <c r="G243" i="37"/>
  <c r="H243" i="37" s="1"/>
  <c r="I243" i="37" s="1"/>
  <c r="F243" i="37"/>
  <c r="F252" i="37"/>
  <c r="D252" i="37"/>
  <c r="G252" i="37"/>
  <c r="H252" i="37" s="1"/>
  <c r="I252" i="37" s="1"/>
  <c r="F144" i="38"/>
  <c r="D144" i="38"/>
  <c r="G144" i="38"/>
  <c r="H144" i="38" s="1"/>
  <c r="I144" i="38" s="1"/>
  <c r="F193" i="38"/>
  <c r="D193" i="38"/>
  <c r="F242" i="38"/>
  <c r="D242" i="38"/>
  <c r="F18" i="39"/>
  <c r="G18" i="39"/>
  <c r="H18" i="39" s="1"/>
  <c r="I18" i="39" s="1"/>
  <c r="D18" i="39"/>
  <c r="F43" i="39"/>
  <c r="D43" i="39"/>
  <c r="G43" i="39"/>
  <c r="H43" i="39" s="1"/>
  <c r="I43" i="39" s="1"/>
  <c r="D61" i="39"/>
  <c r="G61" i="39"/>
  <c r="H61" i="39" s="1"/>
  <c r="I61" i="39" s="1"/>
  <c r="F61" i="39"/>
  <c r="F7" i="40"/>
  <c r="D7" i="40"/>
  <c r="G7" i="40"/>
  <c r="H7" i="40" s="1"/>
  <c r="J7" i="40" s="1"/>
  <c r="F38" i="40"/>
  <c r="D38" i="40"/>
  <c r="G38" i="40"/>
  <c r="H38" i="40" s="1"/>
  <c r="I38" i="40" s="1"/>
  <c r="G98" i="40"/>
  <c r="H98" i="40" s="1"/>
  <c r="I98" i="40" s="1"/>
  <c r="F98" i="40"/>
  <c r="D98" i="40"/>
  <c r="G63" i="41"/>
  <c r="H63" i="41" s="1"/>
  <c r="I63" i="41" s="1"/>
  <c r="F63" i="41"/>
  <c r="D63" i="41"/>
  <c r="G166" i="42"/>
  <c r="H166" i="42" s="1"/>
  <c r="I166" i="42" s="1"/>
  <c r="F166" i="42"/>
  <c r="D166" i="42"/>
  <c r="P165" i="19"/>
  <c r="Q165" i="19" s="1"/>
  <c r="T165" i="19" s="1"/>
  <c r="N172" i="19"/>
  <c r="R172" i="19" s="1"/>
  <c r="D172" i="19"/>
  <c r="P181" i="19"/>
  <c r="Q181" i="19" s="1"/>
  <c r="T181" i="19" s="1"/>
  <c r="N199" i="19"/>
  <c r="R199" i="19" s="1"/>
  <c r="D199" i="19"/>
  <c r="P208" i="19"/>
  <c r="Q208" i="19" s="1"/>
  <c r="T208" i="19" s="1"/>
  <c r="N226" i="19"/>
  <c r="R226" i="19" s="1"/>
  <c r="D226" i="19"/>
  <c r="P235" i="19"/>
  <c r="Q235" i="19" s="1"/>
  <c r="T235" i="19" s="1"/>
  <c r="N242" i="19"/>
  <c r="R242" i="19" s="1"/>
  <c r="D242" i="19"/>
  <c r="N269" i="19"/>
  <c r="R269" i="19" s="1"/>
  <c r="D269" i="19"/>
  <c r="N296" i="19"/>
  <c r="R296" i="19" s="1"/>
  <c r="D296" i="19"/>
  <c r="F12" i="20"/>
  <c r="D12" i="20"/>
  <c r="F44" i="20"/>
  <c r="G44" i="20"/>
  <c r="H44" i="20" s="1"/>
  <c r="I44" i="20" s="1"/>
  <c r="D44" i="20"/>
  <c r="D65" i="20"/>
  <c r="D85" i="20"/>
  <c r="F124" i="20"/>
  <c r="D124" i="20"/>
  <c r="F171" i="20"/>
  <c r="D171" i="20"/>
  <c r="D194" i="20"/>
  <c r="G7" i="21"/>
  <c r="H7" i="21" s="1"/>
  <c r="J7" i="21" s="1"/>
  <c r="F7" i="21"/>
  <c r="G11" i="21"/>
  <c r="H11" i="21" s="1"/>
  <c r="I11" i="21" s="1"/>
  <c r="F11" i="21"/>
  <c r="G15" i="21"/>
  <c r="H15" i="21" s="1"/>
  <c r="I15" i="21" s="1"/>
  <c r="F15" i="21"/>
  <c r="G19" i="21"/>
  <c r="H19" i="21" s="1"/>
  <c r="I19" i="21" s="1"/>
  <c r="F19" i="21"/>
  <c r="F37" i="21"/>
  <c r="F45" i="21"/>
  <c r="F62" i="21"/>
  <c r="D62" i="21"/>
  <c r="G68" i="21"/>
  <c r="H68" i="21" s="1"/>
  <c r="I68" i="21" s="1"/>
  <c r="D90" i="21"/>
  <c r="D98" i="21"/>
  <c r="G111" i="21"/>
  <c r="H111" i="21" s="1"/>
  <c r="I111" i="21" s="1"/>
  <c r="F121" i="21"/>
  <c r="D121" i="21"/>
  <c r="D137" i="21"/>
  <c r="D145" i="21"/>
  <c r="F164" i="21"/>
  <c r="D164" i="21"/>
  <c r="G170" i="21"/>
  <c r="H170" i="21" s="1"/>
  <c r="I170" i="21" s="1"/>
  <c r="F192" i="21"/>
  <c r="F200" i="21"/>
  <c r="F223" i="21"/>
  <c r="D223" i="21"/>
  <c r="F247" i="21"/>
  <c r="F6" i="36"/>
  <c r="D6" i="36"/>
  <c r="G12" i="36"/>
  <c r="H12" i="36" s="1"/>
  <c r="I12" i="36" s="1"/>
  <c r="G32" i="36"/>
  <c r="H32" i="36" s="1"/>
  <c r="I32" i="36" s="1"/>
  <c r="F32" i="36"/>
  <c r="G36" i="36"/>
  <c r="H36" i="36" s="1"/>
  <c r="I36" i="36" s="1"/>
  <c r="F36" i="36"/>
  <c r="G40" i="36"/>
  <c r="H40" i="36" s="1"/>
  <c r="I40" i="36" s="1"/>
  <c r="F40" i="36"/>
  <c r="G44" i="36"/>
  <c r="H44" i="36" s="1"/>
  <c r="I44" i="36" s="1"/>
  <c r="F44" i="36"/>
  <c r="G85" i="36"/>
  <c r="H85" i="36" s="1"/>
  <c r="I85" i="36" s="1"/>
  <c r="F85" i="36"/>
  <c r="G89" i="36"/>
  <c r="H89" i="36" s="1"/>
  <c r="I89" i="36" s="1"/>
  <c r="F89" i="36"/>
  <c r="G93" i="36"/>
  <c r="H93" i="36" s="1"/>
  <c r="I93" i="36" s="1"/>
  <c r="F93" i="36"/>
  <c r="G97" i="36"/>
  <c r="H97" i="36" s="1"/>
  <c r="I97" i="36" s="1"/>
  <c r="F97" i="36"/>
  <c r="G138" i="36"/>
  <c r="H138" i="36" s="1"/>
  <c r="I138" i="36" s="1"/>
  <c r="F138" i="36"/>
  <c r="G142" i="36"/>
  <c r="H142" i="36" s="1"/>
  <c r="I142" i="36" s="1"/>
  <c r="F142" i="36"/>
  <c r="G146" i="36"/>
  <c r="H146" i="36" s="1"/>
  <c r="I146" i="36" s="1"/>
  <c r="F146" i="36"/>
  <c r="G150" i="36"/>
  <c r="H150" i="36" s="1"/>
  <c r="I150" i="36" s="1"/>
  <c r="F150" i="36"/>
  <c r="G191" i="36"/>
  <c r="H191" i="36" s="1"/>
  <c r="I191" i="36" s="1"/>
  <c r="F191" i="36"/>
  <c r="G195" i="36"/>
  <c r="H195" i="36" s="1"/>
  <c r="I195" i="36" s="1"/>
  <c r="F195" i="36"/>
  <c r="G199" i="36"/>
  <c r="H199" i="36" s="1"/>
  <c r="I199" i="36" s="1"/>
  <c r="F199" i="36"/>
  <c r="D224" i="36"/>
  <c r="G224" i="36"/>
  <c r="H224" i="36" s="1"/>
  <c r="I224" i="36" s="1"/>
  <c r="D228" i="36"/>
  <c r="G228" i="36"/>
  <c r="H228" i="36" s="1"/>
  <c r="I228" i="36" s="1"/>
  <c r="F228" i="36"/>
  <c r="D16" i="37"/>
  <c r="G16" i="37"/>
  <c r="H16" i="37" s="1"/>
  <c r="I16" i="37" s="1"/>
  <c r="F16" i="37"/>
  <c r="G35" i="37"/>
  <c r="H35" i="37" s="1"/>
  <c r="I35" i="37" s="1"/>
  <c r="F35" i="37"/>
  <c r="D35" i="37"/>
  <c r="F46" i="37"/>
  <c r="G46" i="37"/>
  <c r="H46" i="37" s="1"/>
  <c r="I46" i="37" s="1"/>
  <c r="D46" i="37"/>
  <c r="G88" i="37"/>
  <c r="H88" i="37" s="1"/>
  <c r="I88" i="37" s="1"/>
  <c r="F88" i="37"/>
  <c r="D88" i="37"/>
  <c r="F142" i="37"/>
  <c r="G142" i="37"/>
  <c r="H142" i="37" s="1"/>
  <c r="I142" i="37" s="1"/>
  <c r="D142" i="37"/>
  <c r="G147" i="37"/>
  <c r="H147" i="37" s="1"/>
  <c r="I147" i="37" s="1"/>
  <c r="F147" i="37"/>
  <c r="D147" i="37"/>
  <c r="G202" i="37"/>
  <c r="H202" i="37" s="1"/>
  <c r="I202" i="37" s="1"/>
  <c r="F202" i="37"/>
  <c r="D243" i="37"/>
  <c r="F248" i="37"/>
  <c r="D248" i="37"/>
  <c r="G248" i="37"/>
  <c r="H248" i="37" s="1"/>
  <c r="I248" i="37" s="1"/>
  <c r="D66" i="38"/>
  <c r="G72" i="38"/>
  <c r="H72" i="38" s="1"/>
  <c r="I72" i="38" s="1"/>
  <c r="F72" i="38"/>
  <c r="D72" i="38"/>
  <c r="F121" i="38"/>
  <c r="G174" i="38"/>
  <c r="H174" i="38" s="1"/>
  <c r="I174" i="38" s="1"/>
  <c r="F174" i="38"/>
  <c r="G193" i="38"/>
  <c r="H193" i="38" s="1"/>
  <c r="I193" i="38" s="1"/>
  <c r="G242" i="38"/>
  <c r="H242" i="38" s="1"/>
  <c r="I242" i="38" s="1"/>
  <c r="F246" i="38"/>
  <c r="D246" i="38"/>
  <c r="G246" i="38"/>
  <c r="H246" i="38" s="1"/>
  <c r="I246" i="38" s="1"/>
  <c r="F12" i="39"/>
  <c r="G12" i="39"/>
  <c r="H12" i="39" s="1"/>
  <c r="I12" i="39" s="1"/>
  <c r="D12" i="39"/>
  <c r="F19" i="39"/>
  <c r="D19" i="39"/>
  <c r="G36" i="39"/>
  <c r="H36" i="39" s="1"/>
  <c r="I36" i="39" s="1"/>
  <c r="F36" i="39"/>
  <c r="D36" i="39"/>
  <c r="G66" i="39"/>
  <c r="H66" i="39" s="1"/>
  <c r="I66" i="39" s="1"/>
  <c r="F66" i="39"/>
  <c r="G96" i="39"/>
  <c r="H96" i="39" s="1"/>
  <c r="I96" i="39" s="1"/>
  <c r="G33" i="40"/>
  <c r="H33" i="40" s="1"/>
  <c r="I33" i="40" s="1"/>
  <c r="F33" i="40"/>
  <c r="F87" i="40"/>
  <c r="D87" i="40"/>
  <c r="G87" i="40"/>
  <c r="H87" i="40" s="1"/>
  <c r="I87" i="40" s="1"/>
  <c r="F13" i="37"/>
  <c r="D13" i="37"/>
  <c r="G45" i="37"/>
  <c r="H45" i="37" s="1"/>
  <c r="I45" i="37" s="1"/>
  <c r="F45" i="37"/>
  <c r="G98" i="37"/>
  <c r="H98" i="37" s="1"/>
  <c r="I98" i="37" s="1"/>
  <c r="F98" i="37"/>
  <c r="G141" i="37"/>
  <c r="H141" i="37" s="1"/>
  <c r="I141" i="37" s="1"/>
  <c r="F141" i="37"/>
  <c r="F36" i="38"/>
  <c r="D36" i="38"/>
  <c r="F95" i="38"/>
  <c r="D95" i="38"/>
  <c r="F138" i="38"/>
  <c r="D138" i="38"/>
  <c r="F197" i="38"/>
  <c r="D197" i="38"/>
  <c r="F240" i="38"/>
  <c r="D240" i="38"/>
  <c r="F20" i="39"/>
  <c r="G20" i="39"/>
  <c r="H20" i="39" s="1"/>
  <c r="I20" i="39" s="1"/>
  <c r="F33" i="39"/>
  <c r="D33" i="39"/>
  <c r="D67" i="39"/>
  <c r="G67" i="39"/>
  <c r="H67" i="39" s="1"/>
  <c r="I67" i="39" s="1"/>
  <c r="F67" i="39"/>
  <c r="G138" i="39"/>
  <c r="H138" i="39" s="1"/>
  <c r="I138" i="39" s="1"/>
  <c r="F138" i="39"/>
  <c r="D138" i="39"/>
  <c r="G146" i="39"/>
  <c r="H146" i="39" s="1"/>
  <c r="I146" i="39" s="1"/>
  <c r="F146" i="39"/>
  <c r="G195" i="39"/>
  <c r="H195" i="39" s="1"/>
  <c r="I195" i="39" s="1"/>
  <c r="F195" i="39"/>
  <c r="G242" i="39"/>
  <c r="H242" i="39" s="1"/>
  <c r="I242" i="39" s="1"/>
  <c r="F242" i="39"/>
  <c r="D242" i="39"/>
  <c r="F15" i="40"/>
  <c r="D15" i="40"/>
  <c r="G188" i="40"/>
  <c r="H188" i="40" s="1"/>
  <c r="I188" i="40" s="1"/>
  <c r="F188" i="40"/>
  <c r="G221" i="40"/>
  <c r="H221" i="40" s="1"/>
  <c r="I221" i="40" s="1"/>
  <c r="F221" i="40"/>
  <c r="G6" i="41"/>
  <c r="H6" i="41" s="1"/>
  <c r="J6" i="41" s="1"/>
  <c r="F6" i="41"/>
  <c r="G36" i="41"/>
  <c r="H36" i="41" s="1"/>
  <c r="I36" i="41" s="1"/>
  <c r="F36" i="41"/>
  <c r="F44" i="41"/>
  <c r="D44" i="41"/>
  <c r="G95" i="41"/>
  <c r="H95" i="41" s="1"/>
  <c r="I95" i="41" s="1"/>
  <c r="F95" i="41"/>
  <c r="D95" i="41"/>
  <c r="G163" i="41"/>
  <c r="H163" i="41" s="1"/>
  <c r="I163" i="41" s="1"/>
  <c r="F163" i="41"/>
  <c r="D163" i="41"/>
  <c r="G60" i="42"/>
  <c r="H60" i="42" s="1"/>
  <c r="I60" i="42" s="1"/>
  <c r="F60" i="42"/>
  <c r="D60" i="42"/>
  <c r="G115" i="42"/>
  <c r="H115" i="42" s="1"/>
  <c r="I115" i="42" s="1"/>
  <c r="F115" i="42"/>
  <c r="D115" i="42"/>
  <c r="G137" i="42"/>
  <c r="H137" i="42" s="1"/>
  <c r="I137" i="42" s="1"/>
  <c r="D137" i="42"/>
  <c r="F137" i="42"/>
  <c r="G223" i="42"/>
  <c r="H223" i="42" s="1"/>
  <c r="I223" i="42" s="1"/>
  <c r="F223" i="42"/>
  <c r="D223" i="42"/>
  <c r="G245" i="42"/>
  <c r="H245" i="42" s="1"/>
  <c r="I245" i="42" s="1"/>
  <c r="F245" i="42"/>
  <c r="D245" i="42"/>
  <c r="G8" i="43"/>
  <c r="H8" i="43" s="1"/>
  <c r="I8" i="43" s="1"/>
  <c r="F8" i="43"/>
  <c r="D8" i="43"/>
  <c r="G60" i="43"/>
  <c r="H60" i="43" s="1"/>
  <c r="I60" i="43" s="1"/>
  <c r="F60" i="43"/>
  <c r="D60" i="43"/>
  <c r="G97" i="43"/>
  <c r="H97" i="43" s="1"/>
  <c r="I97" i="43" s="1"/>
  <c r="D97" i="43"/>
  <c r="F97" i="43"/>
  <c r="G136" i="43"/>
  <c r="H136" i="43" s="1"/>
  <c r="I136" i="43" s="1"/>
  <c r="F136" i="43"/>
  <c r="D136" i="43"/>
  <c r="G8" i="44"/>
  <c r="H8" i="44" s="1"/>
  <c r="I8" i="44" s="1"/>
  <c r="F8" i="44"/>
  <c r="D8" i="44"/>
  <c r="F7" i="37"/>
  <c r="D7" i="37"/>
  <c r="G39" i="37"/>
  <c r="H39" i="37" s="1"/>
  <c r="I39" i="37" s="1"/>
  <c r="F39" i="37"/>
  <c r="G92" i="37"/>
  <c r="H92" i="37" s="1"/>
  <c r="I92" i="37" s="1"/>
  <c r="F92" i="37"/>
  <c r="G188" i="37"/>
  <c r="H188" i="37" s="1"/>
  <c r="I188" i="37" s="1"/>
  <c r="F188" i="37"/>
  <c r="G192" i="37"/>
  <c r="H192" i="37" s="1"/>
  <c r="I192" i="37" s="1"/>
  <c r="F192" i="37"/>
  <c r="G196" i="37"/>
  <c r="H196" i="37" s="1"/>
  <c r="I196" i="37" s="1"/>
  <c r="F196" i="37"/>
  <c r="G200" i="37"/>
  <c r="H200" i="37" s="1"/>
  <c r="I200" i="37" s="1"/>
  <c r="F200" i="37"/>
  <c r="G241" i="37"/>
  <c r="H241" i="37" s="1"/>
  <c r="I241" i="37" s="1"/>
  <c r="F241" i="37"/>
  <c r="G245" i="37"/>
  <c r="H245" i="37" s="1"/>
  <c r="I245" i="37" s="1"/>
  <c r="F245" i="37"/>
  <c r="G249" i="37"/>
  <c r="H249" i="37" s="1"/>
  <c r="I249" i="37" s="1"/>
  <c r="F249" i="37"/>
  <c r="G253" i="37"/>
  <c r="H253" i="37" s="1"/>
  <c r="I253" i="37" s="1"/>
  <c r="F253" i="37"/>
  <c r="F46" i="38"/>
  <c r="D46" i="38"/>
  <c r="F89" i="38"/>
  <c r="D89" i="38"/>
  <c r="F148" i="38"/>
  <c r="D148" i="38"/>
  <c r="F191" i="38"/>
  <c r="D191" i="38"/>
  <c r="F250" i="38"/>
  <c r="D250" i="38"/>
  <c r="G44" i="39"/>
  <c r="H44" i="39" s="1"/>
  <c r="I44" i="39" s="1"/>
  <c r="F44" i="39"/>
  <c r="G139" i="39"/>
  <c r="H139" i="39" s="1"/>
  <c r="I139" i="39" s="1"/>
  <c r="F139" i="39"/>
  <c r="F175" i="39"/>
  <c r="D175" i="39"/>
  <c r="F216" i="39"/>
  <c r="D216" i="39"/>
  <c r="G216" i="39"/>
  <c r="H216" i="39" s="1"/>
  <c r="I216" i="39" s="1"/>
  <c r="F228" i="39"/>
  <c r="D228" i="39"/>
  <c r="G15" i="40"/>
  <c r="H15" i="40" s="1"/>
  <c r="I15" i="40" s="1"/>
  <c r="G41" i="40"/>
  <c r="H41" i="40" s="1"/>
  <c r="I41" i="40" s="1"/>
  <c r="F41" i="40"/>
  <c r="F46" i="40"/>
  <c r="D46" i="40"/>
  <c r="G46" i="40"/>
  <c r="H46" i="40" s="1"/>
  <c r="I46" i="40" s="1"/>
  <c r="G94" i="40"/>
  <c r="H94" i="40" s="1"/>
  <c r="I94" i="40" s="1"/>
  <c r="F94" i="40"/>
  <c r="G141" i="40"/>
  <c r="H141" i="40" s="1"/>
  <c r="I141" i="40" s="1"/>
  <c r="F141" i="40"/>
  <c r="D141" i="40"/>
  <c r="D188" i="40"/>
  <c r="G194" i="40"/>
  <c r="H194" i="40" s="1"/>
  <c r="I194" i="40" s="1"/>
  <c r="F194" i="40"/>
  <c r="D194" i="40"/>
  <c r="D221" i="40"/>
  <c r="F244" i="40"/>
  <c r="G244" i="40"/>
  <c r="H244" i="40" s="1"/>
  <c r="I244" i="40" s="1"/>
  <c r="D244" i="40"/>
  <c r="D6" i="41"/>
  <c r="D36" i="41"/>
  <c r="G44" i="41"/>
  <c r="H44" i="41" s="1"/>
  <c r="I44" i="41" s="1"/>
  <c r="F141" i="41"/>
  <c r="D141" i="41"/>
  <c r="G141" i="41"/>
  <c r="H141" i="41" s="1"/>
  <c r="I141" i="41" s="1"/>
  <c r="F195" i="41"/>
  <c r="D195" i="41"/>
  <c r="G195" i="41"/>
  <c r="H195" i="41" s="1"/>
  <c r="I195" i="41" s="1"/>
  <c r="G92" i="42"/>
  <c r="H92" i="42" s="1"/>
  <c r="I92" i="42" s="1"/>
  <c r="F92" i="42"/>
  <c r="D92" i="42"/>
  <c r="G172" i="42"/>
  <c r="H172" i="42" s="1"/>
  <c r="I172" i="42" s="1"/>
  <c r="F172" i="42"/>
  <c r="D172" i="42"/>
  <c r="F163" i="43"/>
  <c r="D163" i="43"/>
  <c r="G163" i="43"/>
  <c r="H163" i="43" s="1"/>
  <c r="I163" i="43" s="1"/>
  <c r="F167" i="43"/>
  <c r="D167" i="43"/>
  <c r="G167" i="43"/>
  <c r="H167" i="43" s="1"/>
  <c r="I167" i="43" s="1"/>
  <c r="F171" i="43"/>
  <c r="D171" i="43"/>
  <c r="G171" i="43"/>
  <c r="H171" i="43" s="1"/>
  <c r="I171" i="43" s="1"/>
  <c r="F175" i="43"/>
  <c r="D175" i="43"/>
  <c r="G175" i="43"/>
  <c r="H175" i="43" s="1"/>
  <c r="I175" i="43" s="1"/>
  <c r="G225" i="36"/>
  <c r="H225" i="36" s="1"/>
  <c r="I225" i="36" s="1"/>
  <c r="F246" i="36"/>
  <c r="F254" i="36"/>
  <c r="F11" i="37"/>
  <c r="D11" i="37"/>
  <c r="G20" i="37"/>
  <c r="H20" i="37" s="1"/>
  <c r="I20" i="37" s="1"/>
  <c r="G36" i="37"/>
  <c r="H36" i="37" s="1"/>
  <c r="I36" i="37" s="1"/>
  <c r="G43" i="37"/>
  <c r="H43" i="37" s="1"/>
  <c r="I43" i="37" s="1"/>
  <c r="F43" i="37"/>
  <c r="G89" i="37"/>
  <c r="H89" i="37" s="1"/>
  <c r="I89" i="37" s="1"/>
  <c r="G96" i="37"/>
  <c r="H96" i="37" s="1"/>
  <c r="I96" i="37" s="1"/>
  <c r="F96" i="37"/>
  <c r="G139" i="37"/>
  <c r="H139" i="37" s="1"/>
  <c r="I139" i="37" s="1"/>
  <c r="F139" i="37"/>
  <c r="G148" i="37"/>
  <c r="H148" i="37" s="1"/>
  <c r="I148" i="37" s="1"/>
  <c r="F189" i="37"/>
  <c r="D189" i="37"/>
  <c r="F193" i="37"/>
  <c r="D193" i="37"/>
  <c r="F197" i="37"/>
  <c r="D197" i="37"/>
  <c r="F201" i="37"/>
  <c r="D201" i="37"/>
  <c r="F242" i="37"/>
  <c r="D242" i="37"/>
  <c r="F246" i="37"/>
  <c r="D246" i="37"/>
  <c r="F250" i="37"/>
  <c r="D250" i="37"/>
  <c r="F254" i="37"/>
  <c r="D254" i="37"/>
  <c r="F34" i="38"/>
  <c r="D34" i="38"/>
  <c r="F62" i="38"/>
  <c r="F70" i="38"/>
  <c r="F93" i="38"/>
  <c r="D93" i="38"/>
  <c r="F117" i="38"/>
  <c r="F136" i="38"/>
  <c r="D136" i="38"/>
  <c r="F195" i="38"/>
  <c r="D195" i="38"/>
  <c r="F254" i="38"/>
  <c r="D254" i="38"/>
  <c r="G11" i="39"/>
  <c r="H11" i="39" s="1"/>
  <c r="I11" i="39" s="1"/>
  <c r="F11" i="39"/>
  <c r="F58" i="39"/>
  <c r="D58" i="39"/>
  <c r="G87" i="39"/>
  <c r="H87" i="39" s="1"/>
  <c r="I87" i="39" s="1"/>
  <c r="F87" i="39"/>
  <c r="D87" i="39"/>
  <c r="G91" i="39"/>
  <c r="H91" i="39" s="1"/>
  <c r="I91" i="39" s="1"/>
  <c r="F91" i="39"/>
  <c r="F94" i="39"/>
  <c r="G94" i="39"/>
  <c r="H94" i="39" s="1"/>
  <c r="I94" i="39" s="1"/>
  <c r="D94" i="39"/>
  <c r="G140" i="39"/>
  <c r="H140" i="39" s="1"/>
  <c r="I140" i="39" s="1"/>
  <c r="F140" i="39"/>
  <c r="D140" i="39"/>
  <c r="F167" i="39"/>
  <c r="D167" i="39"/>
  <c r="G189" i="39"/>
  <c r="H189" i="39" s="1"/>
  <c r="I189" i="39" s="1"/>
  <c r="F189" i="39"/>
  <c r="D189" i="39"/>
  <c r="F220" i="39"/>
  <c r="D220" i="39"/>
  <c r="F254" i="39"/>
  <c r="G37" i="40"/>
  <c r="H37" i="40" s="1"/>
  <c r="I37" i="40" s="1"/>
  <c r="F37" i="40"/>
  <c r="F42" i="40"/>
  <c r="D42" i="40"/>
  <c r="G42" i="40"/>
  <c r="H42" i="40" s="1"/>
  <c r="I42" i="40" s="1"/>
  <c r="G90" i="40"/>
  <c r="H90" i="40" s="1"/>
  <c r="I90" i="40" s="1"/>
  <c r="F90" i="40"/>
  <c r="F95" i="40"/>
  <c r="D95" i="40"/>
  <c r="G95" i="40"/>
  <c r="H95" i="40" s="1"/>
  <c r="I95" i="40" s="1"/>
  <c r="G137" i="40"/>
  <c r="H137" i="40" s="1"/>
  <c r="I137" i="40" s="1"/>
  <c r="F137" i="40"/>
  <c r="D137" i="40"/>
  <c r="G190" i="40"/>
  <c r="H190" i="40" s="1"/>
  <c r="I190" i="40" s="1"/>
  <c r="F190" i="40"/>
  <c r="D190" i="40"/>
  <c r="G253" i="40"/>
  <c r="H253" i="40" s="1"/>
  <c r="I253" i="40" s="1"/>
  <c r="F253" i="40"/>
  <c r="D253" i="40"/>
  <c r="G116" i="41"/>
  <c r="H116" i="41" s="1"/>
  <c r="I116" i="41" s="1"/>
  <c r="F116" i="41"/>
  <c r="D116" i="41"/>
  <c r="F243" i="41"/>
  <c r="D243" i="41"/>
  <c r="G243" i="41"/>
  <c r="H243" i="41" s="1"/>
  <c r="I243" i="41" s="1"/>
  <c r="F247" i="41"/>
  <c r="D247" i="41"/>
  <c r="G247" i="41"/>
  <c r="H247" i="41" s="1"/>
  <c r="I247" i="41" s="1"/>
  <c r="F251" i="41"/>
  <c r="D251" i="41"/>
  <c r="G251" i="41"/>
  <c r="H251" i="41" s="1"/>
  <c r="I251" i="41" s="1"/>
  <c r="G37" i="42"/>
  <c r="H37" i="42" s="1"/>
  <c r="I37" i="42" s="1"/>
  <c r="F37" i="42"/>
  <c r="D37" i="42"/>
  <c r="G243" i="42"/>
  <c r="H243" i="42" s="1"/>
  <c r="I243" i="42" s="1"/>
  <c r="F243" i="42"/>
  <c r="D243" i="42"/>
  <c r="D174" i="44"/>
  <c r="G174" i="44"/>
  <c r="H174" i="44" s="1"/>
  <c r="I174" i="44" s="1"/>
  <c r="F174" i="44"/>
  <c r="D32" i="20"/>
  <c r="F58" i="20"/>
  <c r="F70" i="20"/>
  <c r="F139" i="20"/>
  <c r="F144" i="20"/>
  <c r="F190" i="20"/>
  <c r="G193" i="20"/>
  <c r="H193" i="20" s="1"/>
  <c r="I193" i="20" s="1"/>
  <c r="D200" i="20"/>
  <c r="G37" i="37"/>
  <c r="H37" i="37" s="1"/>
  <c r="I37" i="37" s="1"/>
  <c r="F37" i="37"/>
  <c r="G90" i="37"/>
  <c r="H90" i="37" s="1"/>
  <c r="I90" i="37" s="1"/>
  <c r="F90" i="37"/>
  <c r="G149" i="37"/>
  <c r="H149" i="37" s="1"/>
  <c r="I149" i="37" s="1"/>
  <c r="F149" i="37"/>
  <c r="F44" i="38"/>
  <c r="D44" i="38"/>
  <c r="F87" i="38"/>
  <c r="D87" i="38"/>
  <c r="F146" i="38"/>
  <c r="D146" i="38"/>
  <c r="F189" i="38"/>
  <c r="D189" i="38"/>
  <c r="G195" i="38"/>
  <c r="H195" i="38" s="1"/>
  <c r="I195" i="38" s="1"/>
  <c r="F248" i="38"/>
  <c r="D248" i="38"/>
  <c r="G254" i="38"/>
  <c r="H254" i="38" s="1"/>
  <c r="I254" i="38" s="1"/>
  <c r="D11" i="39"/>
  <c r="G35" i="39"/>
  <c r="H35" i="39" s="1"/>
  <c r="I35" i="39" s="1"/>
  <c r="F35" i="39"/>
  <c r="G58" i="39"/>
  <c r="H58" i="39" s="1"/>
  <c r="I58" i="39" s="1"/>
  <c r="D91" i="39"/>
  <c r="G95" i="39"/>
  <c r="H95" i="39" s="1"/>
  <c r="I95" i="39" s="1"/>
  <c r="F95" i="39"/>
  <c r="D95" i="39"/>
  <c r="D120" i="39"/>
  <c r="G120" i="39"/>
  <c r="H120" i="39" s="1"/>
  <c r="I120" i="39" s="1"/>
  <c r="F120" i="39"/>
  <c r="G167" i="39"/>
  <c r="H167" i="39" s="1"/>
  <c r="I167" i="39" s="1"/>
  <c r="F173" i="39"/>
  <c r="D173" i="39"/>
  <c r="G173" i="39"/>
  <c r="H173" i="39" s="1"/>
  <c r="I173" i="39" s="1"/>
  <c r="G220" i="39"/>
  <c r="H220" i="39" s="1"/>
  <c r="I220" i="39" s="1"/>
  <c r="F19" i="40"/>
  <c r="D19" i="40"/>
  <c r="G19" i="40"/>
  <c r="H19" i="40" s="1"/>
  <c r="I19" i="40" s="1"/>
  <c r="D37" i="40"/>
  <c r="D90" i="40"/>
  <c r="G143" i="40"/>
  <c r="H143" i="40" s="1"/>
  <c r="I143" i="40" s="1"/>
  <c r="F143" i="40"/>
  <c r="G196" i="40"/>
  <c r="H196" i="40" s="1"/>
  <c r="I196" i="40" s="1"/>
  <c r="F196" i="40"/>
  <c r="G225" i="40"/>
  <c r="H225" i="40" s="1"/>
  <c r="I225" i="40" s="1"/>
  <c r="F225" i="40"/>
  <c r="D225" i="40"/>
  <c r="F246" i="40"/>
  <c r="G246" i="40"/>
  <c r="H246" i="40" s="1"/>
  <c r="I246" i="40" s="1"/>
  <c r="F249" i="40"/>
  <c r="D249" i="40"/>
  <c r="G249" i="40"/>
  <c r="H249" i="40" s="1"/>
  <c r="I249" i="40" s="1"/>
  <c r="G20" i="41"/>
  <c r="H20" i="41" s="1"/>
  <c r="I20" i="41" s="1"/>
  <c r="F20" i="41"/>
  <c r="D20" i="41"/>
  <c r="G65" i="41"/>
  <c r="H65" i="41" s="1"/>
  <c r="I65" i="41" s="1"/>
  <c r="F65" i="41"/>
  <c r="D65" i="41"/>
  <c r="G148" i="41"/>
  <c r="H148" i="41" s="1"/>
  <c r="I148" i="41" s="1"/>
  <c r="F148" i="41"/>
  <c r="D148" i="41"/>
  <c r="F192" i="41"/>
  <c r="D192" i="41"/>
  <c r="G192" i="41"/>
  <c r="H192" i="41" s="1"/>
  <c r="I192" i="41" s="1"/>
  <c r="D201" i="41"/>
  <c r="G220" i="41"/>
  <c r="H220" i="41" s="1"/>
  <c r="I220" i="41" s="1"/>
  <c r="D220" i="41"/>
  <c r="F220" i="41"/>
  <c r="F252" i="41"/>
  <c r="G252" i="41"/>
  <c r="H252" i="41" s="1"/>
  <c r="I252" i="41" s="1"/>
  <c r="D252" i="41"/>
  <c r="G90" i="42"/>
  <c r="H90" i="42" s="1"/>
  <c r="I90" i="42" s="1"/>
  <c r="F90" i="42"/>
  <c r="D90" i="42"/>
  <c r="G202" i="42"/>
  <c r="H202" i="42" s="1"/>
  <c r="I202" i="42" s="1"/>
  <c r="D202" i="42"/>
  <c r="G215" i="42"/>
  <c r="H215" i="42" s="1"/>
  <c r="I215" i="42" s="1"/>
  <c r="F215" i="42"/>
  <c r="D215" i="42"/>
  <c r="G253" i="42"/>
  <c r="H253" i="42" s="1"/>
  <c r="I253" i="42" s="1"/>
  <c r="F253" i="42"/>
  <c r="D253" i="42"/>
  <c r="G40" i="43"/>
  <c r="H40" i="43" s="1"/>
  <c r="I40" i="43" s="1"/>
  <c r="F40" i="43"/>
  <c r="G137" i="39"/>
  <c r="H137" i="39" s="1"/>
  <c r="I137" i="39" s="1"/>
  <c r="F137" i="39"/>
  <c r="F218" i="39"/>
  <c r="D218" i="39"/>
  <c r="F226" i="39"/>
  <c r="D226" i="39"/>
  <c r="F13" i="40"/>
  <c r="D13" i="40"/>
  <c r="F136" i="40"/>
  <c r="D136" i="40"/>
  <c r="F140" i="40"/>
  <c r="D140" i="40"/>
  <c r="F144" i="40"/>
  <c r="D144" i="40"/>
  <c r="F148" i="40"/>
  <c r="D148" i="40"/>
  <c r="F189" i="40"/>
  <c r="D189" i="40"/>
  <c r="F193" i="40"/>
  <c r="D193" i="40"/>
  <c r="F197" i="40"/>
  <c r="D197" i="40"/>
  <c r="G219" i="40"/>
  <c r="H219" i="40" s="1"/>
  <c r="I219" i="40" s="1"/>
  <c r="F219" i="40"/>
  <c r="G227" i="40"/>
  <c r="H227" i="40" s="1"/>
  <c r="I227" i="40" s="1"/>
  <c r="F227" i="40"/>
  <c r="F243" i="40"/>
  <c r="D243" i="40"/>
  <c r="F46" i="41"/>
  <c r="D46" i="41"/>
  <c r="F190" i="41"/>
  <c r="D190" i="41"/>
  <c r="G190" i="41"/>
  <c r="H190" i="41" s="1"/>
  <c r="I190" i="41" s="1"/>
  <c r="F198" i="41"/>
  <c r="D198" i="41"/>
  <c r="G198" i="41"/>
  <c r="H198" i="41" s="1"/>
  <c r="I198" i="41" s="1"/>
  <c r="G226" i="41"/>
  <c r="H226" i="41" s="1"/>
  <c r="I226" i="41" s="1"/>
  <c r="F226" i="41"/>
  <c r="D226" i="41"/>
  <c r="G19" i="42"/>
  <c r="H19" i="42" s="1"/>
  <c r="I19" i="42" s="1"/>
  <c r="D19" i="42"/>
  <c r="F19" i="42"/>
  <c r="G64" i="42"/>
  <c r="H64" i="42" s="1"/>
  <c r="I64" i="42" s="1"/>
  <c r="F64" i="42"/>
  <c r="D64" i="42"/>
  <c r="G70" i="42"/>
  <c r="H70" i="42" s="1"/>
  <c r="I70" i="42" s="1"/>
  <c r="F70" i="42"/>
  <c r="D70" i="42"/>
  <c r="G84" i="42"/>
  <c r="H84" i="42" s="1"/>
  <c r="I84" i="42" s="1"/>
  <c r="F84" i="42"/>
  <c r="D84" i="42"/>
  <c r="G194" i="42"/>
  <c r="H194" i="42" s="1"/>
  <c r="I194" i="42" s="1"/>
  <c r="D194" i="42"/>
  <c r="G219" i="42"/>
  <c r="H219" i="42" s="1"/>
  <c r="I219" i="42" s="1"/>
  <c r="F219" i="42"/>
  <c r="D219" i="42"/>
  <c r="G64" i="43"/>
  <c r="H64" i="43" s="1"/>
  <c r="I64" i="43" s="1"/>
  <c r="D64" i="43"/>
  <c r="F64" i="43"/>
  <c r="G123" i="43"/>
  <c r="H123" i="43" s="1"/>
  <c r="I123" i="43" s="1"/>
  <c r="D123" i="43"/>
  <c r="G150" i="43"/>
  <c r="H150" i="43" s="1"/>
  <c r="I150" i="43" s="1"/>
  <c r="D150" i="43"/>
  <c r="G201" i="43"/>
  <c r="H201" i="43" s="1"/>
  <c r="I201" i="43" s="1"/>
  <c r="D201" i="43"/>
  <c r="F214" i="43"/>
  <c r="D214" i="43"/>
  <c r="G214" i="43"/>
  <c r="H214" i="43" s="1"/>
  <c r="I214" i="43" s="1"/>
  <c r="F220" i="43"/>
  <c r="D220" i="43"/>
  <c r="G220" i="43"/>
  <c r="H220" i="43" s="1"/>
  <c r="I220" i="43" s="1"/>
  <c r="F96" i="44"/>
  <c r="G96" i="44"/>
  <c r="H96" i="44" s="1"/>
  <c r="I96" i="44" s="1"/>
  <c r="D96" i="44"/>
  <c r="F18" i="45"/>
  <c r="D18" i="45"/>
  <c r="G18" i="45"/>
  <c r="H18" i="45" s="1"/>
  <c r="I18" i="45" s="1"/>
  <c r="F59" i="45"/>
  <c r="D59" i="45"/>
  <c r="G15" i="46"/>
  <c r="H15" i="46" s="1"/>
  <c r="I15" i="46" s="1"/>
  <c r="F15" i="46"/>
  <c r="D15" i="46"/>
  <c r="G119" i="46"/>
  <c r="H119" i="46" s="1"/>
  <c r="I119" i="46" s="1"/>
  <c r="D119" i="46"/>
  <c r="F119" i="46"/>
  <c r="G194" i="46"/>
  <c r="H194" i="46" s="1"/>
  <c r="I194" i="46" s="1"/>
  <c r="F194" i="46"/>
  <c r="D194" i="46"/>
  <c r="G217" i="46"/>
  <c r="H217" i="46" s="1"/>
  <c r="I217" i="46" s="1"/>
  <c r="F217" i="46"/>
  <c r="D217" i="46"/>
  <c r="D7" i="39"/>
  <c r="D16" i="39"/>
  <c r="D40" i="39"/>
  <c r="D62" i="39"/>
  <c r="F71" i="39"/>
  <c r="D89" i="39"/>
  <c r="D97" i="39"/>
  <c r="F124" i="39"/>
  <c r="D137" i="39"/>
  <c r="D150" i="39"/>
  <c r="F163" i="39"/>
  <c r="D163" i="39"/>
  <c r="F171" i="39"/>
  <c r="D171" i="39"/>
  <c r="D199" i="39"/>
  <c r="G218" i="39"/>
  <c r="H218" i="39" s="1"/>
  <c r="I218" i="39" s="1"/>
  <c r="G226" i="39"/>
  <c r="H226" i="39" s="1"/>
  <c r="I226" i="39" s="1"/>
  <c r="D252" i="39"/>
  <c r="G13" i="40"/>
  <c r="H13" i="40" s="1"/>
  <c r="I13" i="40" s="1"/>
  <c r="G35" i="40"/>
  <c r="H35" i="40" s="1"/>
  <c r="I35" i="40" s="1"/>
  <c r="F35" i="40"/>
  <c r="G39" i="40"/>
  <c r="H39" i="40" s="1"/>
  <c r="I39" i="40" s="1"/>
  <c r="F39" i="40"/>
  <c r="G43" i="40"/>
  <c r="H43" i="40" s="1"/>
  <c r="I43" i="40" s="1"/>
  <c r="F43" i="40"/>
  <c r="G84" i="40"/>
  <c r="H84" i="40" s="1"/>
  <c r="I84" i="40" s="1"/>
  <c r="F84" i="40"/>
  <c r="G88" i="40"/>
  <c r="H88" i="40" s="1"/>
  <c r="I88" i="40" s="1"/>
  <c r="F88" i="40"/>
  <c r="G92" i="40"/>
  <c r="H92" i="40" s="1"/>
  <c r="I92" i="40" s="1"/>
  <c r="F92" i="40"/>
  <c r="G96" i="40"/>
  <c r="H96" i="40" s="1"/>
  <c r="I96" i="40" s="1"/>
  <c r="F96" i="40"/>
  <c r="G136" i="40"/>
  <c r="H136" i="40" s="1"/>
  <c r="I136" i="40" s="1"/>
  <c r="G140" i="40"/>
  <c r="H140" i="40" s="1"/>
  <c r="I140" i="40" s="1"/>
  <c r="G144" i="40"/>
  <c r="H144" i="40" s="1"/>
  <c r="I144" i="40" s="1"/>
  <c r="G148" i="40"/>
  <c r="H148" i="40" s="1"/>
  <c r="I148" i="40" s="1"/>
  <c r="G189" i="40"/>
  <c r="H189" i="40" s="1"/>
  <c r="I189" i="40" s="1"/>
  <c r="G193" i="40"/>
  <c r="H193" i="40" s="1"/>
  <c r="I193" i="40" s="1"/>
  <c r="G197" i="40"/>
  <c r="H197" i="40" s="1"/>
  <c r="I197" i="40" s="1"/>
  <c r="D219" i="40"/>
  <c r="D227" i="40"/>
  <c r="G243" i="40"/>
  <c r="H243" i="40" s="1"/>
  <c r="I243" i="40" s="1"/>
  <c r="D18" i="41"/>
  <c r="G46" i="41"/>
  <c r="H46" i="41" s="1"/>
  <c r="I46" i="41" s="1"/>
  <c r="D67" i="41"/>
  <c r="D85" i="41"/>
  <c r="F94" i="41"/>
  <c r="D94" i="41"/>
  <c r="G94" i="41"/>
  <c r="H94" i="41" s="1"/>
  <c r="I94" i="41" s="1"/>
  <c r="F98" i="41"/>
  <c r="D98" i="41"/>
  <c r="G98" i="41"/>
  <c r="H98" i="41" s="1"/>
  <c r="I98" i="41" s="1"/>
  <c r="D138" i="41"/>
  <c r="F147" i="41"/>
  <c r="D147" i="41"/>
  <c r="G147" i="41"/>
  <c r="H147" i="41" s="1"/>
  <c r="I147" i="41" s="1"/>
  <c r="F194" i="41"/>
  <c r="D194" i="41"/>
  <c r="G194" i="41"/>
  <c r="H194" i="41" s="1"/>
  <c r="I194" i="41" s="1"/>
  <c r="G35" i="42"/>
  <c r="H35" i="42" s="1"/>
  <c r="I35" i="42" s="1"/>
  <c r="F35" i="42"/>
  <c r="G58" i="42"/>
  <c r="H58" i="42" s="1"/>
  <c r="I58" i="42" s="1"/>
  <c r="F58" i="42"/>
  <c r="D58" i="42"/>
  <c r="F194" i="42"/>
  <c r="G200" i="42"/>
  <c r="H200" i="42" s="1"/>
  <c r="I200" i="42" s="1"/>
  <c r="D200" i="42"/>
  <c r="F200" i="42"/>
  <c r="D119" i="43"/>
  <c r="F123" i="43"/>
  <c r="F150" i="43"/>
  <c r="G189" i="43"/>
  <c r="H189" i="43" s="1"/>
  <c r="I189" i="43" s="1"/>
  <c r="D189" i="43"/>
  <c r="F189" i="43"/>
  <c r="F201" i="43"/>
  <c r="G215" i="43"/>
  <c r="H215" i="43" s="1"/>
  <c r="I215" i="43" s="1"/>
  <c r="F215" i="43"/>
  <c r="D215" i="43"/>
  <c r="F15" i="44"/>
  <c r="D15" i="44"/>
  <c r="G15" i="44"/>
  <c r="H15" i="44" s="1"/>
  <c r="I15" i="44" s="1"/>
  <c r="G138" i="44"/>
  <c r="H138" i="44" s="1"/>
  <c r="I138" i="44" s="1"/>
  <c r="F138" i="44"/>
  <c r="D138" i="44"/>
  <c r="F167" i="44"/>
  <c r="D167" i="44"/>
  <c r="G167" i="44"/>
  <c r="H167" i="44" s="1"/>
  <c r="I167" i="44" s="1"/>
  <c r="G199" i="44"/>
  <c r="H199" i="44" s="1"/>
  <c r="I199" i="44" s="1"/>
  <c r="F199" i="44"/>
  <c r="D199" i="44"/>
  <c r="G43" i="45"/>
  <c r="H43" i="45" s="1"/>
  <c r="I43" i="45" s="1"/>
  <c r="F43" i="45"/>
  <c r="D43" i="45"/>
  <c r="G59" i="45"/>
  <c r="H59" i="45" s="1"/>
  <c r="I59" i="45" s="1"/>
  <c r="G98" i="39"/>
  <c r="H98" i="39" s="1"/>
  <c r="I98" i="39" s="1"/>
  <c r="F98" i="39"/>
  <c r="F169" i="39"/>
  <c r="D169" i="39"/>
  <c r="F32" i="40"/>
  <c r="D32" i="40"/>
  <c r="F36" i="40"/>
  <c r="D36" i="40"/>
  <c r="F40" i="40"/>
  <c r="D40" i="40"/>
  <c r="F44" i="40"/>
  <c r="D44" i="40"/>
  <c r="F85" i="40"/>
  <c r="D85" i="40"/>
  <c r="F89" i="40"/>
  <c r="D89" i="40"/>
  <c r="F93" i="40"/>
  <c r="D93" i="40"/>
  <c r="F97" i="40"/>
  <c r="D97" i="40"/>
  <c r="G118" i="41"/>
  <c r="H118" i="41" s="1"/>
  <c r="I118" i="41" s="1"/>
  <c r="F118" i="41"/>
  <c r="G222" i="41"/>
  <c r="H222" i="41" s="1"/>
  <c r="I222" i="41" s="1"/>
  <c r="F222" i="41"/>
  <c r="F245" i="41"/>
  <c r="D245" i="41"/>
  <c r="G245" i="41"/>
  <c r="H245" i="41" s="1"/>
  <c r="I245" i="41" s="1"/>
  <c r="G62" i="42"/>
  <c r="H62" i="42" s="1"/>
  <c r="I62" i="42" s="1"/>
  <c r="F62" i="42"/>
  <c r="D62" i="42"/>
  <c r="G147" i="42"/>
  <c r="H147" i="42" s="1"/>
  <c r="I147" i="42" s="1"/>
  <c r="D147" i="42"/>
  <c r="G192" i="42"/>
  <c r="H192" i="42" s="1"/>
  <c r="I192" i="42" s="1"/>
  <c r="D192" i="42"/>
  <c r="F192" i="42"/>
  <c r="G217" i="42"/>
  <c r="H217" i="42" s="1"/>
  <c r="I217" i="42" s="1"/>
  <c r="F217" i="42"/>
  <c r="D217" i="42"/>
  <c r="F61" i="43"/>
  <c r="D61" i="43"/>
  <c r="G61" i="43"/>
  <c r="H61" i="43" s="1"/>
  <c r="I61" i="43" s="1"/>
  <c r="G111" i="43"/>
  <c r="H111" i="43" s="1"/>
  <c r="I111" i="43" s="1"/>
  <c r="F111" i="43"/>
  <c r="D111" i="43"/>
  <c r="F222" i="43"/>
  <c r="D222" i="43"/>
  <c r="G222" i="43"/>
  <c r="H222" i="43" s="1"/>
  <c r="I222" i="43" s="1"/>
  <c r="F17" i="44"/>
  <c r="D17" i="44"/>
  <c r="G17" i="44"/>
  <c r="H17" i="44" s="1"/>
  <c r="I17" i="44" s="1"/>
  <c r="G119" i="44"/>
  <c r="H119" i="44" s="1"/>
  <c r="I119" i="44" s="1"/>
  <c r="D119" i="44"/>
  <c r="F119" i="44"/>
  <c r="G246" i="44"/>
  <c r="H246" i="44" s="1"/>
  <c r="I246" i="44" s="1"/>
  <c r="F246" i="44"/>
  <c r="D246" i="44"/>
  <c r="G252" i="44"/>
  <c r="H252" i="44" s="1"/>
  <c r="I252" i="44" s="1"/>
  <c r="D252" i="44"/>
  <c r="F252" i="44"/>
  <c r="F163" i="45"/>
  <c r="D163" i="45"/>
  <c r="G163" i="45"/>
  <c r="H163" i="45" s="1"/>
  <c r="I163" i="45" s="1"/>
  <c r="G167" i="45"/>
  <c r="H167" i="45" s="1"/>
  <c r="I167" i="45" s="1"/>
  <c r="D167" i="45"/>
  <c r="F167" i="45"/>
  <c r="F140" i="46"/>
  <c r="D140" i="46"/>
  <c r="G140" i="46"/>
  <c r="H140" i="46" s="1"/>
  <c r="I140" i="46" s="1"/>
  <c r="D10" i="39"/>
  <c r="D34" i="39"/>
  <c r="F65" i="39"/>
  <c r="D90" i="39"/>
  <c r="D98" i="39"/>
  <c r="F118" i="39"/>
  <c r="D148" i="39"/>
  <c r="G169" i="39"/>
  <c r="H169" i="39" s="1"/>
  <c r="I169" i="39" s="1"/>
  <c r="D197" i="39"/>
  <c r="F214" i="39"/>
  <c r="D214" i="39"/>
  <c r="F222" i="39"/>
  <c r="D222" i="39"/>
  <c r="D250" i="39"/>
  <c r="F9" i="40"/>
  <c r="D9" i="40"/>
  <c r="F17" i="40"/>
  <c r="D17" i="40"/>
  <c r="G32" i="40"/>
  <c r="H32" i="40" s="1"/>
  <c r="I32" i="40" s="1"/>
  <c r="G36" i="40"/>
  <c r="H36" i="40" s="1"/>
  <c r="I36" i="40" s="1"/>
  <c r="G40" i="40"/>
  <c r="H40" i="40" s="1"/>
  <c r="I40" i="40" s="1"/>
  <c r="G44" i="40"/>
  <c r="H44" i="40" s="1"/>
  <c r="I44" i="40" s="1"/>
  <c r="G85" i="40"/>
  <c r="H85" i="40" s="1"/>
  <c r="I85" i="40" s="1"/>
  <c r="G89" i="40"/>
  <c r="H89" i="40" s="1"/>
  <c r="I89" i="40" s="1"/>
  <c r="G93" i="40"/>
  <c r="H93" i="40" s="1"/>
  <c r="I93" i="40" s="1"/>
  <c r="G97" i="40"/>
  <c r="H97" i="40" s="1"/>
  <c r="I97" i="40" s="1"/>
  <c r="F138" i="40"/>
  <c r="D138" i="40"/>
  <c r="F142" i="40"/>
  <c r="D142" i="40"/>
  <c r="F146" i="40"/>
  <c r="D146" i="40"/>
  <c r="F150" i="40"/>
  <c r="D150" i="40"/>
  <c r="F191" i="40"/>
  <c r="D191" i="40"/>
  <c r="F195" i="40"/>
  <c r="D195" i="40"/>
  <c r="F199" i="40"/>
  <c r="G199" i="40"/>
  <c r="H199" i="40" s="1"/>
  <c r="I199" i="40" s="1"/>
  <c r="D199" i="40"/>
  <c r="G215" i="40"/>
  <c r="H215" i="40" s="1"/>
  <c r="I215" i="40" s="1"/>
  <c r="F215" i="40"/>
  <c r="G223" i="40"/>
  <c r="H223" i="40" s="1"/>
  <c r="I223" i="40" s="1"/>
  <c r="F223" i="40"/>
  <c r="G251" i="40"/>
  <c r="H251" i="40" s="1"/>
  <c r="I251" i="40" s="1"/>
  <c r="F251" i="40"/>
  <c r="D12" i="41"/>
  <c r="F35" i="41"/>
  <c r="D35" i="41"/>
  <c r="G35" i="41"/>
  <c r="H35" i="41" s="1"/>
  <c r="I35" i="41" s="1"/>
  <c r="F39" i="41"/>
  <c r="D39" i="41"/>
  <c r="G39" i="41"/>
  <c r="H39" i="41" s="1"/>
  <c r="I39" i="41" s="1"/>
  <c r="F87" i="41"/>
  <c r="D87" i="41"/>
  <c r="F96" i="41"/>
  <c r="D96" i="41"/>
  <c r="G96" i="41"/>
  <c r="H96" i="41" s="1"/>
  <c r="I96" i="41" s="1"/>
  <c r="G110" i="41"/>
  <c r="H110" i="41" s="1"/>
  <c r="I110" i="41" s="1"/>
  <c r="F110" i="41"/>
  <c r="D110" i="41"/>
  <c r="D118" i="41"/>
  <c r="F140" i="41"/>
  <c r="D140" i="41"/>
  <c r="F149" i="41"/>
  <c r="D149" i="41"/>
  <c r="G149" i="41"/>
  <c r="H149" i="41" s="1"/>
  <c r="I149" i="41" s="1"/>
  <c r="G169" i="41"/>
  <c r="H169" i="41" s="1"/>
  <c r="I169" i="41" s="1"/>
  <c r="F169" i="41"/>
  <c r="D169" i="41"/>
  <c r="D222" i="41"/>
  <c r="G15" i="42"/>
  <c r="H15" i="42" s="1"/>
  <c r="I15" i="42" s="1"/>
  <c r="D15" i="42"/>
  <c r="G33" i="42"/>
  <c r="H33" i="42" s="1"/>
  <c r="I33" i="42" s="1"/>
  <c r="F33" i="42"/>
  <c r="D33" i="42"/>
  <c r="G43" i="42"/>
  <c r="H43" i="42" s="1"/>
  <c r="I43" i="42" s="1"/>
  <c r="F43" i="42"/>
  <c r="D43" i="42"/>
  <c r="G139" i="42"/>
  <c r="H139" i="42" s="1"/>
  <c r="I139" i="42" s="1"/>
  <c r="D139" i="42"/>
  <c r="F147" i="42"/>
  <c r="G146" i="43"/>
  <c r="H146" i="43" s="1"/>
  <c r="I146" i="43" s="1"/>
  <c r="F146" i="43"/>
  <c r="D146" i="43"/>
  <c r="G12" i="44"/>
  <c r="H12" i="44" s="1"/>
  <c r="I12" i="44" s="1"/>
  <c r="F12" i="44"/>
  <c r="F63" i="44"/>
  <c r="G63" i="44"/>
  <c r="H63" i="44" s="1"/>
  <c r="I63" i="44" s="1"/>
  <c r="F33" i="41"/>
  <c r="D33" i="41"/>
  <c r="G33" i="41"/>
  <c r="H33" i="41" s="1"/>
  <c r="I33" i="41" s="1"/>
  <c r="F92" i="41"/>
  <c r="D92" i="41"/>
  <c r="G92" i="41"/>
  <c r="H92" i="41" s="1"/>
  <c r="I92" i="41" s="1"/>
  <c r="F145" i="41"/>
  <c r="D145" i="41"/>
  <c r="G145" i="41"/>
  <c r="H145" i="41" s="1"/>
  <c r="I145" i="41" s="1"/>
  <c r="F188" i="41"/>
  <c r="D188" i="41"/>
  <c r="G188" i="41"/>
  <c r="H188" i="41" s="1"/>
  <c r="I188" i="41" s="1"/>
  <c r="G164" i="42"/>
  <c r="H164" i="42" s="1"/>
  <c r="I164" i="42" s="1"/>
  <c r="F164" i="42"/>
  <c r="D164" i="42"/>
  <c r="G170" i="42"/>
  <c r="H170" i="42" s="1"/>
  <c r="I170" i="42" s="1"/>
  <c r="F170" i="42"/>
  <c r="D170" i="42"/>
  <c r="G176" i="42"/>
  <c r="H176" i="42" s="1"/>
  <c r="I176" i="42" s="1"/>
  <c r="F176" i="42"/>
  <c r="D176" i="42"/>
  <c r="G241" i="42"/>
  <c r="H241" i="42" s="1"/>
  <c r="I241" i="42" s="1"/>
  <c r="F241" i="42"/>
  <c r="D241" i="42"/>
  <c r="G38" i="43"/>
  <c r="H38" i="43" s="1"/>
  <c r="I38" i="43" s="1"/>
  <c r="D38" i="43"/>
  <c r="F112" i="43"/>
  <c r="D112" i="43"/>
  <c r="G112" i="43"/>
  <c r="H112" i="43" s="1"/>
  <c r="I112" i="43" s="1"/>
  <c r="F116" i="43"/>
  <c r="D116" i="43"/>
  <c r="G116" i="43"/>
  <c r="H116" i="43" s="1"/>
  <c r="I116" i="43" s="1"/>
  <c r="F120" i="43"/>
  <c r="D120" i="43"/>
  <c r="G120" i="43"/>
  <c r="H120" i="43" s="1"/>
  <c r="I120" i="43" s="1"/>
  <c r="F226" i="43"/>
  <c r="D226" i="43"/>
  <c r="G226" i="43"/>
  <c r="H226" i="43" s="1"/>
  <c r="I226" i="43" s="1"/>
  <c r="G246" i="43"/>
  <c r="H246" i="43" s="1"/>
  <c r="I246" i="43" s="1"/>
  <c r="D246" i="43"/>
  <c r="G254" i="43"/>
  <c r="H254" i="43" s="1"/>
  <c r="I254" i="43" s="1"/>
  <c r="D254" i="43"/>
  <c r="F19" i="44"/>
  <c r="D19" i="44"/>
  <c r="G19" i="44"/>
  <c r="H19" i="44" s="1"/>
  <c r="I19" i="44" s="1"/>
  <c r="F61" i="44"/>
  <c r="D61" i="44"/>
  <c r="G164" i="44"/>
  <c r="H164" i="44" s="1"/>
  <c r="I164" i="44" s="1"/>
  <c r="D164" i="44"/>
  <c r="F164" i="44"/>
  <c r="G68" i="46"/>
  <c r="H68" i="46" s="1"/>
  <c r="I68" i="46" s="1"/>
  <c r="F68" i="46"/>
  <c r="D68" i="46"/>
  <c r="G254" i="40"/>
  <c r="H254" i="40" s="1"/>
  <c r="I254" i="40" s="1"/>
  <c r="F254" i="40"/>
  <c r="F43" i="41"/>
  <c r="D43" i="41"/>
  <c r="G43" i="41"/>
  <c r="H43" i="41" s="1"/>
  <c r="I43" i="41" s="1"/>
  <c r="F86" i="41"/>
  <c r="D86" i="41"/>
  <c r="G86" i="41"/>
  <c r="H86" i="41" s="1"/>
  <c r="I86" i="41" s="1"/>
  <c r="F139" i="41"/>
  <c r="D139" i="41"/>
  <c r="G139" i="41"/>
  <c r="H139" i="41" s="1"/>
  <c r="I139" i="41" s="1"/>
  <c r="F202" i="41"/>
  <c r="D202" i="41"/>
  <c r="G202" i="41"/>
  <c r="H202" i="41" s="1"/>
  <c r="I202" i="41" s="1"/>
  <c r="G218" i="41"/>
  <c r="H218" i="41" s="1"/>
  <c r="I218" i="41" s="1"/>
  <c r="F218" i="41"/>
  <c r="F241" i="41"/>
  <c r="D241" i="41"/>
  <c r="G241" i="41"/>
  <c r="H241" i="41" s="1"/>
  <c r="I241" i="41" s="1"/>
  <c r="G11" i="42"/>
  <c r="H11" i="42" s="1"/>
  <c r="I11" i="42" s="1"/>
  <c r="D11" i="42"/>
  <c r="G113" i="42"/>
  <c r="H113" i="42" s="1"/>
  <c r="I113" i="42" s="1"/>
  <c r="F113" i="42"/>
  <c r="G119" i="42"/>
  <c r="H119" i="42" s="1"/>
  <c r="I119" i="42" s="1"/>
  <c r="F119" i="42"/>
  <c r="D119" i="42"/>
  <c r="G143" i="42"/>
  <c r="H143" i="42" s="1"/>
  <c r="I143" i="42" s="1"/>
  <c r="D143" i="42"/>
  <c r="G190" i="42"/>
  <c r="H190" i="42" s="1"/>
  <c r="I190" i="42" s="1"/>
  <c r="D190" i="42"/>
  <c r="G198" i="42"/>
  <c r="H198" i="42" s="1"/>
  <c r="I198" i="42" s="1"/>
  <c r="D198" i="42"/>
  <c r="G251" i="42"/>
  <c r="H251" i="42" s="1"/>
  <c r="I251" i="42" s="1"/>
  <c r="F251" i="42"/>
  <c r="D251" i="42"/>
  <c r="G20" i="43"/>
  <c r="H20" i="43" s="1"/>
  <c r="I20" i="43" s="1"/>
  <c r="F20" i="43"/>
  <c r="F63" i="43"/>
  <c r="D63" i="43"/>
  <c r="G63" i="43"/>
  <c r="H63" i="43" s="1"/>
  <c r="I63" i="43" s="1"/>
  <c r="G193" i="43"/>
  <c r="H193" i="43" s="1"/>
  <c r="I193" i="43" s="1"/>
  <c r="D193" i="43"/>
  <c r="G199" i="43"/>
  <c r="H199" i="43" s="1"/>
  <c r="I199" i="43" s="1"/>
  <c r="D199" i="43"/>
  <c r="F199" i="43"/>
  <c r="F216" i="43"/>
  <c r="D216" i="43"/>
  <c r="G216" i="43"/>
  <c r="H216" i="43" s="1"/>
  <c r="I216" i="43" s="1"/>
  <c r="G227" i="43"/>
  <c r="H227" i="43" s="1"/>
  <c r="I227" i="43" s="1"/>
  <c r="F227" i="43"/>
  <c r="F9" i="44"/>
  <c r="D9" i="44"/>
  <c r="G9" i="44"/>
  <c r="H9" i="44" s="1"/>
  <c r="I9" i="44" s="1"/>
  <c r="G20" i="44"/>
  <c r="H20" i="44" s="1"/>
  <c r="I20" i="44" s="1"/>
  <c r="F20" i="44"/>
  <c r="F228" i="44"/>
  <c r="D228" i="44"/>
  <c r="G228" i="44"/>
  <c r="H228" i="44" s="1"/>
  <c r="I228" i="44" s="1"/>
  <c r="F114" i="45"/>
  <c r="D114" i="45"/>
  <c r="G114" i="45"/>
  <c r="H114" i="45" s="1"/>
  <c r="I114" i="45" s="1"/>
  <c r="G139" i="45"/>
  <c r="H139" i="45" s="1"/>
  <c r="I139" i="45" s="1"/>
  <c r="F139" i="45"/>
  <c r="G147" i="45"/>
  <c r="H147" i="45" s="1"/>
  <c r="I147" i="45" s="1"/>
  <c r="F147" i="45"/>
  <c r="G245" i="45"/>
  <c r="H245" i="45" s="1"/>
  <c r="I245" i="45" s="1"/>
  <c r="F245" i="45"/>
  <c r="D245" i="45"/>
  <c r="F144" i="46"/>
  <c r="D144" i="46"/>
  <c r="G144" i="46"/>
  <c r="H144" i="46" s="1"/>
  <c r="I144" i="46" s="1"/>
  <c r="F252" i="46"/>
  <c r="D252" i="46"/>
  <c r="G252" i="46"/>
  <c r="H252" i="46" s="1"/>
  <c r="I252" i="46" s="1"/>
  <c r="G97" i="47"/>
  <c r="H97" i="47" s="1"/>
  <c r="I97" i="47" s="1"/>
  <c r="F97" i="47"/>
  <c r="D97" i="47"/>
  <c r="D172" i="47"/>
  <c r="G172" i="47"/>
  <c r="H172" i="47" s="1"/>
  <c r="I172" i="47" s="1"/>
  <c r="F172" i="47"/>
  <c r="G196" i="47"/>
  <c r="H196" i="47" s="1"/>
  <c r="I196" i="47" s="1"/>
  <c r="F196" i="47"/>
  <c r="D196" i="47"/>
  <c r="G249" i="47"/>
  <c r="H249" i="47" s="1"/>
  <c r="I249" i="47" s="1"/>
  <c r="F249" i="47"/>
  <c r="D249" i="47"/>
  <c r="G250" i="48"/>
  <c r="H250" i="48" s="1"/>
  <c r="I250" i="48" s="1"/>
  <c r="F250" i="48"/>
  <c r="D250" i="48"/>
  <c r="F141" i="39"/>
  <c r="F143" i="39"/>
  <c r="F145" i="39"/>
  <c r="F147" i="39"/>
  <c r="F149" i="39"/>
  <c r="F188" i="39"/>
  <c r="F190" i="39"/>
  <c r="F192" i="39"/>
  <c r="F194" i="39"/>
  <c r="F196" i="39"/>
  <c r="F198" i="39"/>
  <c r="F200" i="39"/>
  <c r="F202" i="39"/>
  <c r="F241" i="39"/>
  <c r="F243" i="39"/>
  <c r="F245" i="39"/>
  <c r="F247" i="39"/>
  <c r="F249" i="39"/>
  <c r="F251" i="39"/>
  <c r="F253" i="39"/>
  <c r="G201" i="40"/>
  <c r="H201" i="40" s="1"/>
  <c r="I201" i="40" s="1"/>
  <c r="F245" i="40"/>
  <c r="F34" i="41"/>
  <c r="F59" i="41"/>
  <c r="F90" i="41"/>
  <c r="D90" i="41"/>
  <c r="G90" i="41"/>
  <c r="H90" i="41" s="1"/>
  <c r="I90" i="41" s="1"/>
  <c r="F93" i="41"/>
  <c r="F112" i="41"/>
  <c r="F143" i="41"/>
  <c r="D143" i="41"/>
  <c r="G143" i="41"/>
  <c r="H143" i="41" s="1"/>
  <c r="I143" i="41" s="1"/>
  <c r="F146" i="41"/>
  <c r="F171" i="41"/>
  <c r="F189" i="41"/>
  <c r="F196" i="41"/>
  <c r="D196" i="41"/>
  <c r="G196" i="41"/>
  <c r="H196" i="41" s="1"/>
  <c r="I196" i="41" s="1"/>
  <c r="G216" i="41"/>
  <c r="H216" i="41" s="1"/>
  <c r="I216" i="41" s="1"/>
  <c r="D216" i="41"/>
  <c r="F228" i="41"/>
  <c r="G246" i="41"/>
  <c r="H246" i="41" s="1"/>
  <c r="I246" i="41" s="1"/>
  <c r="D246" i="41"/>
  <c r="G250" i="41"/>
  <c r="H250" i="41" s="1"/>
  <c r="I250" i="41" s="1"/>
  <c r="D250" i="41"/>
  <c r="F45" i="42"/>
  <c r="F86" i="42"/>
  <c r="G141" i="42"/>
  <c r="H141" i="42" s="1"/>
  <c r="I141" i="42" s="1"/>
  <c r="D141" i="42"/>
  <c r="G149" i="42"/>
  <c r="H149" i="42" s="1"/>
  <c r="I149" i="42" s="1"/>
  <c r="D149" i="42"/>
  <c r="G162" i="42"/>
  <c r="H162" i="42" s="1"/>
  <c r="I162" i="42" s="1"/>
  <c r="F162" i="42"/>
  <c r="D162" i="42"/>
  <c r="G168" i="42"/>
  <c r="H168" i="42" s="1"/>
  <c r="I168" i="42" s="1"/>
  <c r="F168" i="42"/>
  <c r="D168" i="42"/>
  <c r="G188" i="42"/>
  <c r="H188" i="42" s="1"/>
  <c r="I188" i="42" s="1"/>
  <c r="D188" i="42"/>
  <c r="G196" i="42"/>
  <c r="H196" i="42" s="1"/>
  <c r="I196" i="42" s="1"/>
  <c r="D196" i="42"/>
  <c r="F69" i="43"/>
  <c r="D69" i="43"/>
  <c r="G69" i="43"/>
  <c r="H69" i="43" s="1"/>
  <c r="I69" i="43" s="1"/>
  <c r="F85" i="43"/>
  <c r="G93" i="43"/>
  <c r="H93" i="43" s="1"/>
  <c r="I93" i="43" s="1"/>
  <c r="F93" i="43"/>
  <c r="D93" i="43"/>
  <c r="G113" i="43"/>
  <c r="H113" i="43" s="1"/>
  <c r="I113" i="43" s="1"/>
  <c r="G223" i="43"/>
  <c r="H223" i="43" s="1"/>
  <c r="I223" i="43" s="1"/>
  <c r="F223" i="43"/>
  <c r="F228" i="43"/>
  <c r="D228" i="43"/>
  <c r="G228" i="43"/>
  <c r="H228" i="43" s="1"/>
  <c r="I228" i="43" s="1"/>
  <c r="G16" i="44"/>
  <c r="H16" i="44" s="1"/>
  <c r="I16" i="44" s="1"/>
  <c r="F16" i="44"/>
  <c r="F69" i="45"/>
  <c r="D69" i="45"/>
  <c r="G69" i="45"/>
  <c r="H69" i="45" s="1"/>
  <c r="I69" i="45" s="1"/>
  <c r="G86" i="45"/>
  <c r="H86" i="45" s="1"/>
  <c r="I86" i="45" s="1"/>
  <c r="F86" i="45"/>
  <c r="D86" i="45"/>
  <c r="G222" i="45"/>
  <c r="H222" i="45" s="1"/>
  <c r="I222" i="45" s="1"/>
  <c r="F222" i="45"/>
  <c r="D222" i="45"/>
  <c r="G141" i="46"/>
  <c r="H141" i="46" s="1"/>
  <c r="I141" i="46" s="1"/>
  <c r="D141" i="46"/>
  <c r="F141" i="46"/>
  <c r="F41" i="41"/>
  <c r="D41" i="41"/>
  <c r="G41" i="41"/>
  <c r="H41" i="41" s="1"/>
  <c r="I41" i="41" s="1"/>
  <c r="F84" i="41"/>
  <c r="D84" i="41"/>
  <c r="G84" i="41"/>
  <c r="H84" i="41" s="1"/>
  <c r="I84" i="41" s="1"/>
  <c r="F137" i="41"/>
  <c r="D137" i="41"/>
  <c r="G137" i="41"/>
  <c r="H137" i="41" s="1"/>
  <c r="I137" i="41" s="1"/>
  <c r="G68" i="42"/>
  <c r="H68" i="42" s="1"/>
  <c r="I68" i="42" s="1"/>
  <c r="F68" i="42"/>
  <c r="G111" i="42"/>
  <c r="H111" i="42" s="1"/>
  <c r="I111" i="42" s="1"/>
  <c r="F111" i="42"/>
  <c r="D111" i="42"/>
  <c r="G117" i="42"/>
  <c r="H117" i="42" s="1"/>
  <c r="I117" i="42" s="1"/>
  <c r="F117" i="42"/>
  <c r="D117" i="42"/>
  <c r="G123" i="42"/>
  <c r="H123" i="42" s="1"/>
  <c r="I123" i="42" s="1"/>
  <c r="F123" i="42"/>
  <c r="D123" i="42"/>
  <c r="F149" i="42"/>
  <c r="F196" i="42"/>
  <c r="G227" i="42"/>
  <c r="H227" i="42" s="1"/>
  <c r="I227" i="42" s="1"/>
  <c r="F227" i="42"/>
  <c r="G249" i="42"/>
  <c r="H249" i="42" s="1"/>
  <c r="I249" i="42" s="1"/>
  <c r="F249" i="42"/>
  <c r="D249" i="42"/>
  <c r="G12" i="43"/>
  <c r="H12" i="43" s="1"/>
  <c r="I12" i="43" s="1"/>
  <c r="F12" i="43"/>
  <c r="G18" i="43"/>
  <c r="H18" i="43" s="1"/>
  <c r="I18" i="43" s="1"/>
  <c r="F18" i="43"/>
  <c r="D18" i="43"/>
  <c r="G34" i="43"/>
  <c r="H34" i="43" s="1"/>
  <c r="I34" i="43" s="1"/>
  <c r="F34" i="43"/>
  <c r="D34" i="43"/>
  <c r="F122" i="43"/>
  <c r="D122" i="43"/>
  <c r="G122" i="43"/>
  <c r="H122" i="43" s="1"/>
  <c r="I122" i="43" s="1"/>
  <c r="G191" i="43"/>
  <c r="H191" i="43" s="1"/>
  <c r="I191" i="43" s="1"/>
  <c r="D191" i="43"/>
  <c r="F191" i="43"/>
  <c r="G197" i="43"/>
  <c r="H197" i="43" s="1"/>
  <c r="I197" i="43" s="1"/>
  <c r="D197" i="43"/>
  <c r="F197" i="43"/>
  <c r="F218" i="43"/>
  <c r="D218" i="43"/>
  <c r="G218" i="43"/>
  <c r="H218" i="43" s="1"/>
  <c r="I218" i="43" s="1"/>
  <c r="D223" i="43"/>
  <c r="F11" i="44"/>
  <c r="D11" i="44"/>
  <c r="G11" i="44"/>
  <c r="H11" i="44" s="1"/>
  <c r="I11" i="44" s="1"/>
  <c r="D16" i="44"/>
  <c r="G113" i="44"/>
  <c r="H113" i="44" s="1"/>
  <c r="I113" i="44" s="1"/>
  <c r="F113" i="44"/>
  <c r="D113" i="44"/>
  <c r="F172" i="44"/>
  <c r="D172" i="44"/>
  <c r="G172" i="44"/>
  <c r="H172" i="44" s="1"/>
  <c r="I172" i="44" s="1"/>
  <c r="G124" i="45"/>
  <c r="H124" i="45" s="1"/>
  <c r="I124" i="45" s="1"/>
  <c r="F124" i="45"/>
  <c r="D124" i="45"/>
  <c r="F85" i="46"/>
  <c r="D85" i="46"/>
  <c r="G85" i="46"/>
  <c r="H85" i="46" s="1"/>
  <c r="I85" i="46" s="1"/>
  <c r="G115" i="46"/>
  <c r="H115" i="46" s="1"/>
  <c r="I115" i="46" s="1"/>
  <c r="F115" i="46"/>
  <c r="D115" i="46"/>
  <c r="F137" i="46"/>
  <c r="D137" i="46"/>
  <c r="F249" i="41"/>
  <c r="D249" i="41"/>
  <c r="G249" i="41"/>
  <c r="H249" i="41" s="1"/>
  <c r="I249" i="41" s="1"/>
  <c r="F67" i="43"/>
  <c r="D67" i="43"/>
  <c r="G67" i="43"/>
  <c r="H67" i="43" s="1"/>
  <c r="I67" i="43" s="1"/>
  <c r="F110" i="43"/>
  <c r="D110" i="43"/>
  <c r="G110" i="43"/>
  <c r="H110" i="43" s="1"/>
  <c r="I110" i="43" s="1"/>
  <c r="G244" i="43"/>
  <c r="H244" i="43" s="1"/>
  <c r="I244" i="43" s="1"/>
  <c r="D244" i="43"/>
  <c r="G252" i="43"/>
  <c r="H252" i="43" s="1"/>
  <c r="I252" i="43" s="1"/>
  <c r="D252" i="43"/>
  <c r="G94" i="44"/>
  <c r="H94" i="44" s="1"/>
  <c r="I94" i="44" s="1"/>
  <c r="D94" i="44"/>
  <c r="F163" i="44"/>
  <c r="D163" i="44"/>
  <c r="G163" i="44"/>
  <c r="H163" i="44" s="1"/>
  <c r="I163" i="44" s="1"/>
  <c r="D168" i="44"/>
  <c r="G168" i="44"/>
  <c r="H168" i="44" s="1"/>
  <c r="I168" i="44" s="1"/>
  <c r="F168" i="44"/>
  <c r="F173" i="44"/>
  <c r="D173" i="44"/>
  <c r="G173" i="44"/>
  <c r="H173" i="44" s="1"/>
  <c r="I173" i="44" s="1"/>
  <c r="G193" i="44"/>
  <c r="H193" i="44" s="1"/>
  <c r="I193" i="44" s="1"/>
  <c r="F193" i="44"/>
  <c r="D193" i="44"/>
  <c r="F42" i="46"/>
  <c r="D42" i="46"/>
  <c r="G42" i="46"/>
  <c r="H42" i="46" s="1"/>
  <c r="I42" i="46" s="1"/>
  <c r="G60" i="46"/>
  <c r="H60" i="46" s="1"/>
  <c r="I60" i="46" s="1"/>
  <c r="D60" i="46"/>
  <c r="F146" i="46"/>
  <c r="D146" i="46"/>
  <c r="G146" i="46"/>
  <c r="H146" i="46" s="1"/>
  <c r="I146" i="46" s="1"/>
  <c r="D214" i="46"/>
  <c r="G214" i="46"/>
  <c r="H214" i="46" s="1"/>
  <c r="I214" i="46" s="1"/>
  <c r="G247" i="46"/>
  <c r="H247" i="46" s="1"/>
  <c r="I247" i="46" s="1"/>
  <c r="D247" i="46"/>
  <c r="G110" i="47"/>
  <c r="H110" i="47" s="1"/>
  <c r="I110" i="47" s="1"/>
  <c r="F110" i="47"/>
  <c r="D110" i="47"/>
  <c r="G121" i="48"/>
  <c r="H121" i="48" s="1"/>
  <c r="I121" i="48" s="1"/>
  <c r="F121" i="48"/>
  <c r="F200" i="41"/>
  <c r="D200" i="41"/>
  <c r="G200" i="41"/>
  <c r="H200" i="41" s="1"/>
  <c r="I200" i="41" s="1"/>
  <c r="F253" i="41"/>
  <c r="D253" i="41"/>
  <c r="G253" i="41"/>
  <c r="H253" i="41" s="1"/>
  <c r="I253" i="41" s="1"/>
  <c r="F17" i="42"/>
  <c r="F71" i="43"/>
  <c r="D71" i="43"/>
  <c r="G71" i="43"/>
  <c r="H71" i="43" s="1"/>
  <c r="I71" i="43" s="1"/>
  <c r="F95" i="43"/>
  <c r="F114" i="43"/>
  <c r="D114" i="43"/>
  <c r="G114" i="43"/>
  <c r="H114" i="43" s="1"/>
  <c r="I114" i="43" s="1"/>
  <c r="G242" i="43"/>
  <c r="H242" i="43" s="1"/>
  <c r="I242" i="43" s="1"/>
  <c r="D242" i="43"/>
  <c r="G250" i="43"/>
  <c r="H250" i="43" s="1"/>
  <c r="I250" i="43" s="1"/>
  <c r="D250" i="43"/>
  <c r="G59" i="44"/>
  <c r="H59" i="44" s="1"/>
  <c r="I59" i="44" s="1"/>
  <c r="G140" i="44"/>
  <c r="H140" i="44" s="1"/>
  <c r="I140" i="44" s="1"/>
  <c r="F140" i="44"/>
  <c r="G16" i="45"/>
  <c r="H16" i="45" s="1"/>
  <c r="I16" i="45" s="1"/>
  <c r="F16" i="45"/>
  <c r="D191" i="46"/>
  <c r="G191" i="46"/>
  <c r="H191" i="46" s="1"/>
  <c r="I191" i="46" s="1"/>
  <c r="F191" i="46"/>
  <c r="G215" i="46"/>
  <c r="H215" i="46" s="1"/>
  <c r="I215" i="46" s="1"/>
  <c r="F215" i="46"/>
  <c r="D215" i="46"/>
  <c r="G87" i="48"/>
  <c r="H87" i="48" s="1"/>
  <c r="I87" i="48" s="1"/>
  <c r="F87" i="48"/>
  <c r="D87" i="48"/>
  <c r="G115" i="48"/>
  <c r="H115" i="48" s="1"/>
  <c r="I115" i="48" s="1"/>
  <c r="F115" i="48"/>
  <c r="D115" i="48"/>
  <c r="G221" i="42"/>
  <c r="H221" i="42" s="1"/>
  <c r="I221" i="42" s="1"/>
  <c r="F221" i="42"/>
  <c r="G6" i="43"/>
  <c r="H6" i="43" s="1"/>
  <c r="F6" i="43"/>
  <c r="G14" i="43"/>
  <c r="H14" i="43" s="1"/>
  <c r="I14" i="43" s="1"/>
  <c r="F14" i="43"/>
  <c r="F65" i="43"/>
  <c r="D65" i="43"/>
  <c r="G65" i="43"/>
  <c r="H65" i="43" s="1"/>
  <c r="I65" i="43" s="1"/>
  <c r="F124" i="43"/>
  <c r="D124" i="43"/>
  <c r="G124" i="43"/>
  <c r="H124" i="43" s="1"/>
  <c r="I124" i="43" s="1"/>
  <c r="F165" i="43"/>
  <c r="D165" i="43"/>
  <c r="G165" i="43"/>
  <c r="H165" i="43" s="1"/>
  <c r="I165" i="43" s="1"/>
  <c r="F169" i="43"/>
  <c r="D169" i="43"/>
  <c r="G169" i="43"/>
  <c r="H169" i="43" s="1"/>
  <c r="I169" i="43" s="1"/>
  <c r="F173" i="43"/>
  <c r="D173" i="43"/>
  <c r="G173" i="43"/>
  <c r="H173" i="43" s="1"/>
  <c r="I173" i="43" s="1"/>
  <c r="G195" i="43"/>
  <c r="H195" i="43" s="1"/>
  <c r="I195" i="43" s="1"/>
  <c r="D195" i="43"/>
  <c r="G117" i="44"/>
  <c r="H117" i="44" s="1"/>
  <c r="I117" i="44" s="1"/>
  <c r="F117" i="44"/>
  <c r="D117" i="44"/>
  <c r="F175" i="44"/>
  <c r="D175" i="44"/>
  <c r="G175" i="44"/>
  <c r="H175" i="44" s="1"/>
  <c r="I175" i="44" s="1"/>
  <c r="G217" i="44"/>
  <c r="H217" i="44" s="1"/>
  <c r="I217" i="44" s="1"/>
  <c r="D217" i="44"/>
  <c r="F220" i="44"/>
  <c r="D220" i="44"/>
  <c r="G220" i="44"/>
  <c r="H220" i="44" s="1"/>
  <c r="I220" i="44" s="1"/>
  <c r="F7" i="45"/>
  <c r="D7" i="45"/>
  <c r="F13" i="45"/>
  <c r="D13" i="45"/>
  <c r="G88" i="45"/>
  <c r="H88" i="45" s="1"/>
  <c r="I88" i="45" s="1"/>
  <c r="F88" i="45"/>
  <c r="G94" i="45"/>
  <c r="H94" i="45" s="1"/>
  <c r="I94" i="45" s="1"/>
  <c r="F94" i="45"/>
  <c r="F13" i="46"/>
  <c r="D13" i="46"/>
  <c r="G13" i="46"/>
  <c r="H13" i="46" s="1"/>
  <c r="I13" i="46" s="1"/>
  <c r="F38" i="46"/>
  <c r="D38" i="46"/>
  <c r="G38" i="46"/>
  <c r="H38" i="46" s="1"/>
  <c r="I38" i="46" s="1"/>
  <c r="G111" i="46"/>
  <c r="H111" i="46" s="1"/>
  <c r="I111" i="46" s="1"/>
  <c r="F111" i="46"/>
  <c r="D111" i="46"/>
  <c r="G188" i="46"/>
  <c r="H188" i="46" s="1"/>
  <c r="F188" i="46"/>
  <c r="D221" i="42"/>
  <c r="D6" i="43"/>
  <c r="D14" i="43"/>
  <c r="F32" i="43"/>
  <c r="D46" i="43"/>
  <c r="F59" i="43"/>
  <c r="D59" i="43"/>
  <c r="G59" i="43"/>
  <c r="H59" i="43" s="1"/>
  <c r="I59" i="43" s="1"/>
  <c r="D89" i="43"/>
  <c r="F91" i="43"/>
  <c r="F118" i="43"/>
  <c r="D118" i="43"/>
  <c r="G118" i="43"/>
  <c r="H118" i="43" s="1"/>
  <c r="I118" i="43" s="1"/>
  <c r="D142" i="43"/>
  <c r="F144" i="43"/>
  <c r="F195" i="43"/>
  <c r="F217" i="43"/>
  <c r="F221" i="43"/>
  <c r="F225" i="43"/>
  <c r="G240" i="43"/>
  <c r="H240" i="43" s="1"/>
  <c r="I240" i="43" s="1"/>
  <c r="D240" i="43"/>
  <c r="G248" i="43"/>
  <c r="H248" i="43" s="1"/>
  <c r="I248" i="43" s="1"/>
  <c r="D248" i="43"/>
  <c r="F6" i="44"/>
  <c r="F10" i="44"/>
  <c r="F14" i="44"/>
  <c r="F18" i="44"/>
  <c r="D69" i="44"/>
  <c r="G71" i="44"/>
  <c r="H71" i="44" s="1"/>
  <c r="I71" i="44" s="1"/>
  <c r="D98" i="44"/>
  <c r="D111" i="44"/>
  <c r="D124" i="44"/>
  <c r="G124" i="44"/>
  <c r="H124" i="44" s="1"/>
  <c r="I124" i="44" s="1"/>
  <c r="G148" i="44"/>
  <c r="H148" i="44" s="1"/>
  <c r="I148" i="44" s="1"/>
  <c r="D148" i="44"/>
  <c r="F148" i="44"/>
  <c r="D170" i="44"/>
  <c r="F217" i="44"/>
  <c r="G254" i="44"/>
  <c r="H254" i="44" s="1"/>
  <c r="I254" i="44" s="1"/>
  <c r="F254" i="44"/>
  <c r="G7" i="45"/>
  <c r="H7" i="45" s="1"/>
  <c r="I7" i="45" s="1"/>
  <c r="G13" i="45"/>
  <c r="H13" i="45" s="1"/>
  <c r="I13" i="45" s="1"/>
  <c r="D88" i="45"/>
  <c r="D94" i="45"/>
  <c r="G192" i="45"/>
  <c r="H192" i="45" s="1"/>
  <c r="I192" i="45" s="1"/>
  <c r="F192" i="45"/>
  <c r="G200" i="45"/>
  <c r="H200" i="45" s="1"/>
  <c r="I200" i="45" s="1"/>
  <c r="F200" i="45"/>
  <c r="F216" i="45"/>
  <c r="D216" i="45"/>
  <c r="G216" i="45"/>
  <c r="H216" i="45" s="1"/>
  <c r="I216" i="45" s="1"/>
  <c r="G220" i="45"/>
  <c r="H220" i="45" s="1"/>
  <c r="I220" i="45" s="1"/>
  <c r="D220" i="45"/>
  <c r="G249" i="45"/>
  <c r="H249" i="45" s="1"/>
  <c r="I249" i="45" s="1"/>
  <c r="F249" i="45"/>
  <c r="D249" i="45"/>
  <c r="G39" i="46"/>
  <c r="H39" i="46" s="1"/>
  <c r="I39" i="46" s="1"/>
  <c r="F39" i="46"/>
  <c r="F44" i="46"/>
  <c r="D44" i="46"/>
  <c r="G44" i="46"/>
  <c r="H44" i="46" s="1"/>
  <c r="I44" i="46" s="1"/>
  <c r="F98" i="46"/>
  <c r="G168" i="46"/>
  <c r="H168" i="46" s="1"/>
  <c r="I168" i="46" s="1"/>
  <c r="F168" i="46"/>
  <c r="F170" i="46"/>
  <c r="D188" i="46"/>
  <c r="D197" i="46"/>
  <c r="G197" i="46"/>
  <c r="H197" i="46" s="1"/>
  <c r="I197" i="46" s="1"/>
  <c r="F197" i="46"/>
  <c r="D201" i="46"/>
  <c r="G201" i="46"/>
  <c r="H201" i="46" s="1"/>
  <c r="I201" i="46" s="1"/>
  <c r="F201" i="46"/>
  <c r="G36" i="48"/>
  <c r="H36" i="48" s="1"/>
  <c r="I36" i="48" s="1"/>
  <c r="F36" i="48"/>
  <c r="D36" i="48"/>
  <c r="G195" i="44"/>
  <c r="H195" i="44" s="1"/>
  <c r="I195" i="44" s="1"/>
  <c r="F195" i="44"/>
  <c r="G194" i="45"/>
  <c r="H194" i="45" s="1"/>
  <c r="I194" i="45" s="1"/>
  <c r="F194" i="45"/>
  <c r="G202" i="45"/>
  <c r="H202" i="45" s="1"/>
  <c r="I202" i="45" s="1"/>
  <c r="F202" i="45"/>
  <c r="G253" i="45"/>
  <c r="H253" i="45" s="1"/>
  <c r="I253" i="45" s="1"/>
  <c r="F253" i="45"/>
  <c r="D253" i="45"/>
  <c r="F34" i="46"/>
  <c r="D34" i="46"/>
  <c r="G34" i="46"/>
  <c r="H34" i="46" s="1"/>
  <c r="I34" i="46" s="1"/>
  <c r="F97" i="46"/>
  <c r="D97" i="46"/>
  <c r="G97" i="46"/>
  <c r="H97" i="46" s="1"/>
  <c r="I97" i="46" s="1"/>
  <c r="F14" i="47"/>
  <c r="G65" i="47"/>
  <c r="H65" i="47" s="1"/>
  <c r="I65" i="47" s="1"/>
  <c r="F65" i="47"/>
  <c r="D65" i="47"/>
  <c r="G112" i="47"/>
  <c r="H112" i="47" s="1"/>
  <c r="I112" i="47" s="1"/>
  <c r="F112" i="47"/>
  <c r="G247" i="47"/>
  <c r="H247" i="47" s="1"/>
  <c r="I247" i="47" s="1"/>
  <c r="F247" i="47"/>
  <c r="D247" i="47"/>
  <c r="G136" i="48"/>
  <c r="H136" i="48" s="1"/>
  <c r="I136" i="48" s="1"/>
  <c r="F136" i="48"/>
  <c r="G142" i="48"/>
  <c r="H142" i="48" s="1"/>
  <c r="I142" i="48" s="1"/>
  <c r="F142" i="48"/>
  <c r="G170" i="48"/>
  <c r="H170" i="48" s="1"/>
  <c r="I170" i="48" s="1"/>
  <c r="F170" i="48"/>
  <c r="F215" i="48"/>
  <c r="D215" i="48"/>
  <c r="G215" i="48"/>
  <c r="H215" i="48" s="1"/>
  <c r="I215" i="48" s="1"/>
  <c r="F171" i="44"/>
  <c r="D171" i="44"/>
  <c r="G171" i="44"/>
  <c r="H171" i="44" s="1"/>
  <c r="I171" i="44" s="1"/>
  <c r="G223" i="44"/>
  <c r="H223" i="44" s="1"/>
  <c r="I223" i="44" s="1"/>
  <c r="F223" i="44"/>
  <c r="G8" i="45"/>
  <c r="H8" i="45" s="1"/>
  <c r="I8" i="45" s="1"/>
  <c r="F8" i="45"/>
  <c r="G35" i="45"/>
  <c r="H35" i="45" s="1"/>
  <c r="I35" i="45" s="1"/>
  <c r="F35" i="45"/>
  <c r="G41" i="45"/>
  <c r="H41" i="45" s="1"/>
  <c r="I41" i="45" s="1"/>
  <c r="F41" i="45"/>
  <c r="G92" i="45"/>
  <c r="H92" i="45" s="1"/>
  <c r="I92" i="45" s="1"/>
  <c r="F92" i="45"/>
  <c r="D92" i="45"/>
  <c r="F91" i="46"/>
  <c r="D91" i="46"/>
  <c r="G91" i="46"/>
  <c r="H91" i="46" s="1"/>
  <c r="I91" i="46" s="1"/>
  <c r="F95" i="46"/>
  <c r="D95" i="46"/>
  <c r="G95" i="46"/>
  <c r="H95" i="46" s="1"/>
  <c r="I95" i="46" s="1"/>
  <c r="F145" i="46"/>
  <c r="D145" i="46"/>
  <c r="G145" i="46"/>
  <c r="H145" i="46" s="1"/>
  <c r="I145" i="46" s="1"/>
  <c r="G166" i="46"/>
  <c r="H166" i="46" s="1"/>
  <c r="I166" i="46" s="1"/>
  <c r="F166" i="46"/>
  <c r="F200" i="46"/>
  <c r="D200" i="46"/>
  <c r="G200" i="46"/>
  <c r="H200" i="46" s="1"/>
  <c r="I200" i="46" s="1"/>
  <c r="D218" i="46"/>
  <c r="G218" i="46"/>
  <c r="H218" i="46" s="1"/>
  <c r="I218" i="46" s="1"/>
  <c r="F218" i="46"/>
  <c r="F251" i="46"/>
  <c r="D251" i="46"/>
  <c r="G251" i="46"/>
  <c r="H251" i="46" s="1"/>
  <c r="I251" i="46" s="1"/>
  <c r="G6" i="47"/>
  <c r="H6" i="47" s="1"/>
  <c r="F6" i="47"/>
  <c r="D6" i="47"/>
  <c r="G61" i="47"/>
  <c r="H61" i="47" s="1"/>
  <c r="I61" i="47" s="1"/>
  <c r="F61" i="47"/>
  <c r="F176" i="47"/>
  <c r="D176" i="47"/>
  <c r="G176" i="47"/>
  <c r="H176" i="47" s="1"/>
  <c r="I176" i="47" s="1"/>
  <c r="F20" i="48"/>
  <c r="D20" i="48"/>
  <c r="G20" i="48"/>
  <c r="H20" i="48" s="1"/>
  <c r="I20" i="48" s="1"/>
  <c r="F174" i="48"/>
  <c r="D174" i="48"/>
  <c r="G174" i="48"/>
  <c r="H174" i="48" s="1"/>
  <c r="I174" i="48" s="1"/>
  <c r="G242" i="48"/>
  <c r="H242" i="48" s="1"/>
  <c r="I242" i="48" s="1"/>
  <c r="F242" i="48"/>
  <c r="F33" i="44"/>
  <c r="F35" i="44"/>
  <c r="F37" i="44"/>
  <c r="F39" i="44"/>
  <c r="F41" i="44"/>
  <c r="F43" i="44"/>
  <c r="F45" i="44"/>
  <c r="F84" i="44"/>
  <c r="F86" i="44"/>
  <c r="F88" i="44"/>
  <c r="F90" i="44"/>
  <c r="F92" i="44"/>
  <c r="G114" i="44"/>
  <c r="H114" i="44" s="1"/>
  <c r="I114" i="44" s="1"/>
  <c r="G122" i="44"/>
  <c r="H122" i="44" s="1"/>
  <c r="I122" i="44" s="1"/>
  <c r="F201" i="44"/>
  <c r="G248" i="44"/>
  <c r="H248" i="44" s="1"/>
  <c r="I248" i="44" s="1"/>
  <c r="F248" i="44"/>
  <c r="F250" i="44"/>
  <c r="G33" i="45"/>
  <c r="H33" i="45" s="1"/>
  <c r="I33" i="45" s="1"/>
  <c r="F33" i="45"/>
  <c r="G84" i="45"/>
  <c r="H84" i="45" s="1"/>
  <c r="I84" i="45" s="1"/>
  <c r="F84" i="45"/>
  <c r="D84" i="45"/>
  <c r="G165" i="45"/>
  <c r="H165" i="45" s="1"/>
  <c r="I165" i="45" s="1"/>
  <c r="F165" i="45"/>
  <c r="G218" i="45"/>
  <c r="H218" i="45" s="1"/>
  <c r="I218" i="45" s="1"/>
  <c r="F218" i="45"/>
  <c r="F19" i="46"/>
  <c r="F32" i="46"/>
  <c r="D32" i="46"/>
  <c r="G32" i="46"/>
  <c r="H32" i="46" s="1"/>
  <c r="I32" i="46" s="1"/>
  <c r="F58" i="46"/>
  <c r="F88" i="46"/>
  <c r="F117" i="46"/>
  <c r="F138" i="46"/>
  <c r="D138" i="46"/>
  <c r="G138" i="46"/>
  <c r="H138" i="46" s="1"/>
  <c r="I138" i="46" s="1"/>
  <c r="F150" i="46"/>
  <c r="D150" i="46"/>
  <c r="G150" i="46"/>
  <c r="H150" i="46" s="1"/>
  <c r="I150" i="46" s="1"/>
  <c r="D226" i="46"/>
  <c r="G226" i="46"/>
  <c r="H226" i="46" s="1"/>
  <c r="I226" i="46" s="1"/>
  <c r="F226" i="46"/>
  <c r="D244" i="46"/>
  <c r="G244" i="46"/>
  <c r="H244" i="46" s="1"/>
  <c r="I244" i="46" s="1"/>
  <c r="F244" i="46"/>
  <c r="G10" i="47"/>
  <c r="H10" i="47" s="1"/>
  <c r="I10" i="47" s="1"/>
  <c r="F10" i="47"/>
  <c r="D10" i="47"/>
  <c r="F32" i="47"/>
  <c r="F34" i="47"/>
  <c r="F36" i="47"/>
  <c r="F38" i="47"/>
  <c r="F40" i="47"/>
  <c r="F42" i="47"/>
  <c r="F44" i="47"/>
  <c r="F46" i="47"/>
  <c r="G59" i="47"/>
  <c r="H59" i="47" s="1"/>
  <c r="I59" i="47" s="1"/>
  <c r="F59" i="47"/>
  <c r="F87" i="47"/>
  <c r="G95" i="47"/>
  <c r="H95" i="47" s="1"/>
  <c r="I95" i="47" s="1"/>
  <c r="F95" i="47"/>
  <c r="D95" i="47"/>
  <c r="G7" i="48"/>
  <c r="H7" i="48" s="1"/>
  <c r="J7" i="48" s="1"/>
  <c r="F7" i="48"/>
  <c r="F17" i="48"/>
  <c r="G136" i="44"/>
  <c r="H136" i="44" s="1"/>
  <c r="I136" i="44" s="1"/>
  <c r="D136" i="44"/>
  <c r="F165" i="44"/>
  <c r="D165" i="44"/>
  <c r="G165" i="44"/>
  <c r="H165" i="44" s="1"/>
  <c r="I165" i="44" s="1"/>
  <c r="F169" i="44"/>
  <c r="D169" i="44"/>
  <c r="D176" i="44"/>
  <c r="G176" i="44"/>
  <c r="H176" i="44" s="1"/>
  <c r="I176" i="44" s="1"/>
  <c r="G189" i="44"/>
  <c r="H189" i="44" s="1"/>
  <c r="I189" i="44" s="1"/>
  <c r="D189" i="44"/>
  <c r="D197" i="44"/>
  <c r="G215" i="44"/>
  <c r="H215" i="44" s="1"/>
  <c r="I215" i="44" s="1"/>
  <c r="F215" i="44"/>
  <c r="D248" i="44"/>
  <c r="F15" i="45"/>
  <c r="D15" i="45"/>
  <c r="D33" i="45"/>
  <c r="G39" i="45"/>
  <c r="H39" i="45" s="1"/>
  <c r="I39" i="45" s="1"/>
  <c r="F39" i="45"/>
  <c r="D39" i="45"/>
  <c r="G71" i="45"/>
  <c r="H71" i="45" s="1"/>
  <c r="I71" i="45" s="1"/>
  <c r="F71" i="45"/>
  <c r="G96" i="45"/>
  <c r="H96" i="45" s="1"/>
  <c r="I96" i="45" s="1"/>
  <c r="F96" i="45"/>
  <c r="F122" i="45"/>
  <c r="D122" i="45"/>
  <c r="G122" i="45"/>
  <c r="H122" i="45" s="1"/>
  <c r="I122" i="45" s="1"/>
  <c r="G141" i="45"/>
  <c r="H141" i="45" s="1"/>
  <c r="I141" i="45" s="1"/>
  <c r="F141" i="45"/>
  <c r="G149" i="45"/>
  <c r="H149" i="45" s="1"/>
  <c r="I149" i="45" s="1"/>
  <c r="F149" i="45"/>
  <c r="D165" i="45"/>
  <c r="D218" i="45"/>
  <c r="G241" i="45"/>
  <c r="H241" i="45" s="1"/>
  <c r="I241" i="45" s="1"/>
  <c r="F241" i="45"/>
  <c r="G247" i="45"/>
  <c r="H247" i="45" s="1"/>
  <c r="I247" i="45" s="1"/>
  <c r="F247" i="45"/>
  <c r="D17" i="46"/>
  <c r="F33" i="46"/>
  <c r="D33" i="46"/>
  <c r="G33" i="46"/>
  <c r="H33" i="46" s="1"/>
  <c r="I33" i="46" s="1"/>
  <c r="D45" i="46"/>
  <c r="G113" i="46"/>
  <c r="H113" i="46" s="1"/>
  <c r="I113" i="46" s="1"/>
  <c r="F113" i="46"/>
  <c r="G164" i="46"/>
  <c r="H164" i="46" s="1"/>
  <c r="I164" i="46" s="1"/>
  <c r="F164" i="46"/>
  <c r="D164" i="46"/>
  <c r="G202" i="46"/>
  <c r="H202" i="46" s="1"/>
  <c r="I202" i="46" s="1"/>
  <c r="F202" i="46"/>
  <c r="D202" i="46"/>
  <c r="G223" i="46"/>
  <c r="H223" i="46" s="1"/>
  <c r="I223" i="46" s="1"/>
  <c r="F223" i="46"/>
  <c r="G241" i="46"/>
  <c r="H241" i="46" s="1"/>
  <c r="I241" i="46" s="1"/>
  <c r="F241" i="46"/>
  <c r="D14" i="47"/>
  <c r="G120" i="47"/>
  <c r="H120" i="47" s="1"/>
  <c r="I120" i="47" s="1"/>
  <c r="F120" i="47"/>
  <c r="D136" i="47"/>
  <c r="G169" i="47"/>
  <c r="H169" i="47" s="1"/>
  <c r="I169" i="47" s="1"/>
  <c r="F169" i="47"/>
  <c r="D169" i="47"/>
  <c r="F228" i="47"/>
  <c r="D228" i="47"/>
  <c r="G228" i="47"/>
  <c r="H228" i="47" s="1"/>
  <c r="I228" i="47" s="1"/>
  <c r="F150" i="44"/>
  <c r="F191" i="44"/>
  <c r="F216" i="44"/>
  <c r="D216" i="44"/>
  <c r="F224" i="44"/>
  <c r="D224" i="44"/>
  <c r="D242" i="44"/>
  <c r="F244" i="44"/>
  <c r="F9" i="45"/>
  <c r="D9" i="45"/>
  <c r="F17" i="45"/>
  <c r="D17" i="45"/>
  <c r="G143" i="45"/>
  <c r="H143" i="45" s="1"/>
  <c r="I143" i="45" s="1"/>
  <c r="F143" i="45"/>
  <c r="G188" i="45"/>
  <c r="H188" i="45" s="1"/>
  <c r="F188" i="45"/>
  <c r="G196" i="45"/>
  <c r="H196" i="45" s="1"/>
  <c r="I196" i="45" s="1"/>
  <c r="F196" i="45"/>
  <c r="F40" i="46"/>
  <c r="D40" i="46"/>
  <c r="G40" i="46"/>
  <c r="H40" i="46" s="1"/>
  <c r="I40" i="46" s="1"/>
  <c r="D64" i="46"/>
  <c r="F66" i="46"/>
  <c r="F93" i="46"/>
  <c r="D93" i="46"/>
  <c r="G93" i="46"/>
  <c r="H93" i="46" s="1"/>
  <c r="I93" i="46" s="1"/>
  <c r="D123" i="46"/>
  <c r="F136" i="46"/>
  <c r="D136" i="46"/>
  <c r="G136" i="46"/>
  <c r="H136" i="46" s="1"/>
  <c r="F162" i="46"/>
  <c r="D176" i="46"/>
  <c r="D189" i="46"/>
  <c r="G189" i="46"/>
  <c r="H189" i="46" s="1"/>
  <c r="I189" i="46" s="1"/>
  <c r="F189" i="46"/>
  <c r="D193" i="46"/>
  <c r="G193" i="46"/>
  <c r="H193" i="46" s="1"/>
  <c r="I193" i="46" s="1"/>
  <c r="D199" i="46"/>
  <c r="G199" i="46"/>
  <c r="H199" i="46" s="1"/>
  <c r="I199" i="46" s="1"/>
  <c r="G222" i="46"/>
  <c r="H222" i="46" s="1"/>
  <c r="I222" i="46" s="1"/>
  <c r="F225" i="46"/>
  <c r="G69" i="47"/>
  <c r="H69" i="47" s="1"/>
  <c r="I69" i="47" s="1"/>
  <c r="F69" i="47"/>
  <c r="D91" i="47"/>
  <c r="F93" i="47"/>
  <c r="G114" i="47"/>
  <c r="H114" i="47" s="1"/>
  <c r="I114" i="47" s="1"/>
  <c r="F114" i="47"/>
  <c r="G141" i="47"/>
  <c r="H141" i="47" s="1"/>
  <c r="I141" i="47" s="1"/>
  <c r="F141" i="47"/>
  <c r="D150" i="47"/>
  <c r="F174" i="47"/>
  <c r="D174" i="47"/>
  <c r="G192" i="47"/>
  <c r="H192" i="47" s="1"/>
  <c r="I192" i="47" s="1"/>
  <c r="F192" i="47"/>
  <c r="F194" i="47"/>
  <c r="F214" i="47"/>
  <c r="G44" i="48"/>
  <c r="H44" i="48" s="1"/>
  <c r="I44" i="48" s="1"/>
  <c r="F44" i="48"/>
  <c r="F60" i="48"/>
  <c r="F166" i="48"/>
  <c r="D166" i="48"/>
  <c r="G166" i="48"/>
  <c r="H166" i="48" s="1"/>
  <c r="I166" i="48" s="1"/>
  <c r="G195" i="48"/>
  <c r="H195" i="48" s="1"/>
  <c r="I195" i="48" s="1"/>
  <c r="F195" i="48"/>
  <c r="F223" i="48"/>
  <c r="D223" i="48"/>
  <c r="G223" i="48"/>
  <c r="H223" i="48" s="1"/>
  <c r="I223" i="48" s="1"/>
  <c r="F218" i="44"/>
  <c r="D218" i="44"/>
  <c r="F226" i="44"/>
  <c r="D226" i="44"/>
  <c r="F11" i="45"/>
  <c r="D11" i="45"/>
  <c r="F19" i="45"/>
  <c r="D19" i="45"/>
  <c r="G137" i="45"/>
  <c r="H137" i="45" s="1"/>
  <c r="I137" i="45" s="1"/>
  <c r="F137" i="45"/>
  <c r="G145" i="45"/>
  <c r="H145" i="45" s="1"/>
  <c r="I145" i="45" s="1"/>
  <c r="F145" i="45"/>
  <c r="G190" i="45"/>
  <c r="H190" i="45" s="1"/>
  <c r="I190" i="45" s="1"/>
  <c r="F190" i="45"/>
  <c r="G198" i="45"/>
  <c r="H198" i="45" s="1"/>
  <c r="I198" i="45" s="1"/>
  <c r="F198" i="45"/>
  <c r="F36" i="46"/>
  <c r="D36" i="46"/>
  <c r="G36" i="46"/>
  <c r="H36" i="46" s="1"/>
  <c r="I36" i="46" s="1"/>
  <c r="F89" i="46"/>
  <c r="D89" i="46"/>
  <c r="G89" i="46"/>
  <c r="H89" i="46" s="1"/>
  <c r="I89" i="46" s="1"/>
  <c r="F148" i="46"/>
  <c r="D148" i="46"/>
  <c r="G148" i="46"/>
  <c r="H148" i="46" s="1"/>
  <c r="I148" i="46" s="1"/>
  <c r="G188" i="47"/>
  <c r="H188" i="47" s="1"/>
  <c r="I188" i="47" s="1"/>
  <c r="F188" i="47"/>
  <c r="D188" i="47"/>
  <c r="F217" i="47"/>
  <c r="D217" i="47"/>
  <c r="G217" i="47"/>
  <c r="H217" i="47" s="1"/>
  <c r="I217" i="47" s="1"/>
  <c r="F225" i="47"/>
  <c r="D225" i="47"/>
  <c r="G225" i="47"/>
  <c r="H225" i="47" s="1"/>
  <c r="I225" i="47" s="1"/>
  <c r="G91" i="48"/>
  <c r="H91" i="48" s="1"/>
  <c r="I91" i="48" s="1"/>
  <c r="F91" i="48"/>
  <c r="G97" i="48"/>
  <c r="H97" i="48" s="1"/>
  <c r="I97" i="48" s="1"/>
  <c r="F97" i="48"/>
  <c r="G189" i="48"/>
  <c r="H189" i="48" s="1"/>
  <c r="I189" i="48" s="1"/>
  <c r="F189" i="48"/>
  <c r="G197" i="48"/>
  <c r="H197" i="48" s="1"/>
  <c r="I197" i="48" s="1"/>
  <c r="F197" i="48"/>
  <c r="G248" i="48"/>
  <c r="H248" i="48" s="1"/>
  <c r="I248" i="48" s="1"/>
  <c r="F248" i="48"/>
  <c r="D248" i="48"/>
  <c r="G37" i="45"/>
  <c r="H37" i="45" s="1"/>
  <c r="I37" i="45" s="1"/>
  <c r="F37" i="45"/>
  <c r="G45" i="45"/>
  <c r="H45" i="45" s="1"/>
  <c r="I45" i="45" s="1"/>
  <c r="F45" i="45"/>
  <c r="G90" i="45"/>
  <c r="H90" i="45" s="1"/>
  <c r="I90" i="45" s="1"/>
  <c r="F90" i="45"/>
  <c r="G98" i="45"/>
  <c r="H98" i="45" s="1"/>
  <c r="I98" i="45" s="1"/>
  <c r="F98" i="45"/>
  <c r="G243" i="45"/>
  <c r="H243" i="45" s="1"/>
  <c r="I243" i="45" s="1"/>
  <c r="F243" i="45"/>
  <c r="G251" i="45"/>
  <c r="H251" i="45" s="1"/>
  <c r="I251" i="45" s="1"/>
  <c r="F251" i="45"/>
  <c r="F46" i="46"/>
  <c r="D46" i="46"/>
  <c r="G46" i="46"/>
  <c r="H46" i="46" s="1"/>
  <c r="I46" i="46" s="1"/>
  <c r="F142" i="46"/>
  <c r="D142" i="46"/>
  <c r="G142" i="46"/>
  <c r="H142" i="46" s="1"/>
  <c r="I142" i="46" s="1"/>
  <c r="F192" i="46"/>
  <c r="D192" i="46"/>
  <c r="G192" i="46"/>
  <c r="H192" i="46" s="1"/>
  <c r="I192" i="46" s="1"/>
  <c r="G18" i="47"/>
  <c r="H18" i="47" s="1"/>
  <c r="I18" i="47" s="1"/>
  <c r="F18" i="47"/>
  <c r="D18" i="47"/>
  <c r="G122" i="47"/>
  <c r="H122" i="47" s="1"/>
  <c r="I122" i="47" s="1"/>
  <c r="F122" i="47"/>
  <c r="F146" i="47"/>
  <c r="D146" i="47"/>
  <c r="G146" i="47"/>
  <c r="H146" i="47" s="1"/>
  <c r="I146" i="47" s="1"/>
  <c r="G163" i="47"/>
  <c r="H163" i="47" s="1"/>
  <c r="I163" i="47" s="1"/>
  <c r="F163" i="47"/>
  <c r="G222" i="47"/>
  <c r="H222" i="47" s="1"/>
  <c r="I222" i="47" s="1"/>
  <c r="F222" i="47"/>
  <c r="F72" i="48"/>
  <c r="D72" i="48"/>
  <c r="G72" i="48"/>
  <c r="H72" i="48" s="1"/>
  <c r="I72" i="48" s="1"/>
  <c r="F119" i="48"/>
  <c r="D119" i="48"/>
  <c r="G119" i="48"/>
  <c r="H119" i="48" s="1"/>
  <c r="I119" i="48" s="1"/>
  <c r="G144" i="48"/>
  <c r="H144" i="48" s="1"/>
  <c r="I144" i="48" s="1"/>
  <c r="F144" i="48"/>
  <c r="G150" i="48"/>
  <c r="H150" i="48" s="1"/>
  <c r="I150" i="48" s="1"/>
  <c r="F150" i="48"/>
  <c r="D197" i="48"/>
  <c r="G240" i="48"/>
  <c r="H240" i="48" s="1"/>
  <c r="I240" i="48" s="1"/>
  <c r="F240" i="48"/>
  <c r="D240" i="48"/>
  <c r="D240" i="46"/>
  <c r="G240" i="46"/>
  <c r="H240" i="46" s="1"/>
  <c r="I240" i="46" s="1"/>
  <c r="D170" i="47"/>
  <c r="G170" i="47"/>
  <c r="H170" i="47" s="1"/>
  <c r="I170" i="47" s="1"/>
  <c r="F170" i="47"/>
  <c r="F227" i="47"/>
  <c r="D227" i="47"/>
  <c r="F6" i="48"/>
  <c r="D6" i="48"/>
  <c r="F9" i="48"/>
  <c r="F12" i="48"/>
  <c r="D12" i="48"/>
  <c r="G15" i="48"/>
  <c r="H15" i="48" s="1"/>
  <c r="I15" i="48" s="1"/>
  <c r="F15" i="48"/>
  <c r="G225" i="48"/>
  <c r="H225" i="48" s="1"/>
  <c r="I225" i="48" s="1"/>
  <c r="F225" i="48"/>
  <c r="D242" i="46"/>
  <c r="G242" i="46"/>
  <c r="H242" i="46" s="1"/>
  <c r="I242" i="46" s="1"/>
  <c r="F254" i="46"/>
  <c r="D254" i="46"/>
  <c r="G254" i="46"/>
  <c r="H254" i="46" s="1"/>
  <c r="I254" i="46" s="1"/>
  <c r="G139" i="47"/>
  <c r="H139" i="47" s="1"/>
  <c r="I139" i="47" s="1"/>
  <c r="F139" i="47"/>
  <c r="D139" i="47"/>
  <c r="G148" i="47"/>
  <c r="H148" i="47" s="1"/>
  <c r="I148" i="47" s="1"/>
  <c r="F148" i="47"/>
  <c r="G190" i="47"/>
  <c r="H190" i="47" s="1"/>
  <c r="I190" i="47" s="1"/>
  <c r="F190" i="47"/>
  <c r="G245" i="47"/>
  <c r="H245" i="47" s="1"/>
  <c r="I245" i="47" s="1"/>
  <c r="F245" i="47"/>
  <c r="D245" i="47"/>
  <c r="F14" i="48"/>
  <c r="D14" i="48"/>
  <c r="G34" i="48"/>
  <c r="H34" i="48" s="1"/>
  <c r="I34" i="48" s="1"/>
  <c r="F34" i="48"/>
  <c r="G42" i="48"/>
  <c r="H42" i="48" s="1"/>
  <c r="I42" i="48" s="1"/>
  <c r="F42" i="48"/>
  <c r="G58" i="48"/>
  <c r="H58" i="48" s="1"/>
  <c r="I58" i="48" s="1"/>
  <c r="F58" i="48"/>
  <c r="G89" i="48"/>
  <c r="H89" i="48" s="1"/>
  <c r="I89" i="48" s="1"/>
  <c r="F89" i="48"/>
  <c r="F113" i="48"/>
  <c r="D113" i="48"/>
  <c r="G113" i="48"/>
  <c r="H113" i="48" s="1"/>
  <c r="I113" i="48" s="1"/>
  <c r="D195" i="46"/>
  <c r="G195" i="46"/>
  <c r="H195" i="46" s="1"/>
  <c r="I195" i="46" s="1"/>
  <c r="D221" i="46"/>
  <c r="F242" i="46"/>
  <c r="F248" i="46"/>
  <c r="D248" i="46"/>
  <c r="G248" i="46"/>
  <c r="H248" i="46" s="1"/>
  <c r="I248" i="46" s="1"/>
  <c r="G63" i="47"/>
  <c r="H63" i="47" s="1"/>
  <c r="I63" i="47" s="1"/>
  <c r="F63" i="47"/>
  <c r="G71" i="47"/>
  <c r="H71" i="47" s="1"/>
  <c r="I71" i="47" s="1"/>
  <c r="F71" i="47"/>
  <c r="G116" i="47"/>
  <c r="H116" i="47" s="1"/>
  <c r="I116" i="47" s="1"/>
  <c r="F116" i="47"/>
  <c r="G124" i="47"/>
  <c r="H124" i="47" s="1"/>
  <c r="I124" i="47" s="1"/>
  <c r="F124" i="47"/>
  <c r="D148" i="47"/>
  <c r="D190" i="47"/>
  <c r="F219" i="47"/>
  <c r="D219" i="47"/>
  <c r="G14" i="48"/>
  <c r="H14" i="48" s="1"/>
  <c r="I14" i="48" s="1"/>
  <c r="F18" i="48"/>
  <c r="D18" i="48"/>
  <c r="G18" i="48"/>
  <c r="H18" i="48" s="1"/>
  <c r="I18" i="48" s="1"/>
  <c r="D34" i="48"/>
  <c r="D42" i="48"/>
  <c r="D58" i="48"/>
  <c r="D89" i="48"/>
  <c r="G95" i="48"/>
  <c r="H95" i="48" s="1"/>
  <c r="I95" i="48" s="1"/>
  <c r="F95" i="48"/>
  <c r="D95" i="48"/>
  <c r="G140" i="48"/>
  <c r="H140" i="48" s="1"/>
  <c r="I140" i="48" s="1"/>
  <c r="F140" i="48"/>
  <c r="D140" i="48"/>
  <c r="G168" i="48"/>
  <c r="H168" i="48" s="1"/>
  <c r="I168" i="48" s="1"/>
  <c r="F168" i="48"/>
  <c r="F166" i="47"/>
  <c r="D200" i="47"/>
  <c r="D241" i="47"/>
  <c r="F8" i="48"/>
  <c r="D8" i="48"/>
  <c r="F16" i="48"/>
  <c r="D16" i="48"/>
  <c r="G16" i="48"/>
  <c r="H16" i="48" s="1"/>
  <c r="I16" i="48" s="1"/>
  <c r="G38" i="48"/>
  <c r="H38" i="48" s="1"/>
  <c r="I38" i="48" s="1"/>
  <c r="F38" i="48"/>
  <c r="G46" i="48"/>
  <c r="H46" i="48" s="1"/>
  <c r="I46" i="48" s="1"/>
  <c r="F46" i="48"/>
  <c r="G191" i="48"/>
  <c r="H191" i="48" s="1"/>
  <c r="I191" i="48" s="1"/>
  <c r="F191" i="48"/>
  <c r="G199" i="48"/>
  <c r="H199" i="48" s="1"/>
  <c r="I199" i="48" s="1"/>
  <c r="F199" i="48"/>
  <c r="G244" i="48"/>
  <c r="H244" i="48" s="1"/>
  <c r="I244" i="48" s="1"/>
  <c r="F244" i="48"/>
  <c r="G252" i="48"/>
  <c r="H252" i="48" s="1"/>
  <c r="I252" i="48" s="1"/>
  <c r="F252" i="48"/>
  <c r="F10" i="48"/>
  <c r="D10" i="48"/>
  <c r="G32" i="48"/>
  <c r="H32" i="48" s="1"/>
  <c r="I32" i="48" s="1"/>
  <c r="F32" i="48"/>
  <c r="G40" i="48"/>
  <c r="H40" i="48" s="1"/>
  <c r="I40" i="48" s="1"/>
  <c r="F40" i="48"/>
  <c r="G193" i="48"/>
  <c r="H193" i="48" s="1"/>
  <c r="I193" i="48" s="1"/>
  <c r="F193" i="48"/>
  <c r="G201" i="48"/>
  <c r="H201" i="48" s="1"/>
  <c r="I201" i="48" s="1"/>
  <c r="F201" i="48"/>
  <c r="G246" i="48"/>
  <c r="H246" i="48" s="1"/>
  <c r="I246" i="48" s="1"/>
  <c r="F246" i="48"/>
  <c r="G254" i="48"/>
  <c r="H254" i="48" s="1"/>
  <c r="I254" i="48" s="1"/>
  <c r="F254" i="48"/>
  <c r="F215" i="47"/>
  <c r="D215" i="47"/>
  <c r="F223" i="47"/>
  <c r="D223" i="47"/>
  <c r="G85" i="48"/>
  <c r="H85" i="48" s="1"/>
  <c r="I85" i="48" s="1"/>
  <c r="F85" i="48"/>
  <c r="G93" i="48"/>
  <c r="H93" i="48" s="1"/>
  <c r="I93" i="48" s="1"/>
  <c r="F93" i="48"/>
  <c r="G138" i="48"/>
  <c r="H138" i="48" s="1"/>
  <c r="I138" i="48" s="1"/>
  <c r="F138" i="48"/>
  <c r="G146" i="48"/>
  <c r="H146" i="48" s="1"/>
  <c r="I146" i="48" s="1"/>
  <c r="F146" i="48"/>
  <c r="D254" i="48"/>
  <c r="B16" i="3"/>
  <c r="P516" i="2"/>
  <c r="B24" i="3"/>
  <c r="P524" i="2"/>
  <c r="P521" i="2"/>
  <c r="B21" i="3"/>
  <c r="P139" i="6"/>
  <c r="Q139" i="6" s="1"/>
  <c r="N139" i="6"/>
  <c r="R139" i="6" s="1"/>
  <c r="P209" i="6"/>
  <c r="Q209" i="6" s="1"/>
  <c r="N209" i="6"/>
  <c r="R209" i="6" s="1"/>
  <c r="P228" i="6"/>
  <c r="Q228" i="6" s="1"/>
  <c r="N228" i="6"/>
  <c r="R228" i="6" s="1"/>
  <c r="P298" i="6"/>
  <c r="Q298" i="6" s="1"/>
  <c r="N298" i="6"/>
  <c r="R298" i="6" s="1"/>
  <c r="D75" i="6"/>
  <c r="D118" i="6"/>
  <c r="D298" i="6"/>
  <c r="D19" i="6"/>
  <c r="N21" i="6"/>
  <c r="R21" i="6" s="1"/>
  <c r="N75" i="6"/>
  <c r="R75" i="6" s="1"/>
  <c r="N118" i="6"/>
  <c r="R118" i="6" s="1"/>
  <c r="N145" i="6"/>
  <c r="R145" i="6" s="1"/>
  <c r="P145" i="6"/>
  <c r="Q145" i="6" s="1"/>
  <c r="N172" i="6"/>
  <c r="R172" i="6" s="1"/>
  <c r="P172" i="6"/>
  <c r="Q172" i="6" s="1"/>
  <c r="N199" i="6"/>
  <c r="R199" i="6" s="1"/>
  <c r="P199" i="6"/>
  <c r="Q199" i="6" s="1"/>
  <c r="P207" i="6"/>
  <c r="Q207" i="6" s="1"/>
  <c r="N207" i="6"/>
  <c r="R207" i="6" s="1"/>
  <c r="N234" i="6"/>
  <c r="R234" i="6" s="1"/>
  <c r="P234" i="6"/>
  <c r="Q234" i="6" s="1"/>
  <c r="P261" i="6"/>
  <c r="Q261" i="6" s="1"/>
  <c r="N261" i="6"/>
  <c r="R261" i="6" s="1"/>
  <c r="P269" i="6"/>
  <c r="Q269" i="6" s="1"/>
  <c r="N269" i="6"/>
  <c r="R269" i="6" s="1"/>
  <c r="N296" i="6"/>
  <c r="R296" i="6" s="1"/>
  <c r="P296" i="6"/>
  <c r="Q296" i="6" s="1"/>
  <c r="P304" i="6"/>
  <c r="Q304" i="6" s="1"/>
  <c r="N304" i="6"/>
  <c r="R304" i="6" s="1"/>
  <c r="N19" i="6"/>
  <c r="R19" i="6" s="1"/>
  <c r="N73" i="6"/>
  <c r="R73" i="6" s="1"/>
  <c r="N116" i="6"/>
  <c r="R116" i="6" s="1"/>
  <c r="D207" i="6"/>
  <c r="D269" i="6"/>
  <c r="D304" i="6"/>
  <c r="P517" i="2"/>
  <c r="B18" i="3"/>
  <c r="D15" i="6"/>
  <c r="N17" i="6"/>
  <c r="R17" i="6" s="1"/>
  <c r="D42" i="6"/>
  <c r="N44" i="6"/>
  <c r="R44" i="6" s="1"/>
  <c r="D69" i="6"/>
  <c r="N71" i="6"/>
  <c r="R71" i="6" s="1"/>
  <c r="D85" i="6"/>
  <c r="N87" i="6"/>
  <c r="R87" i="6" s="1"/>
  <c r="D112" i="6"/>
  <c r="N114" i="6"/>
  <c r="R114" i="6" s="1"/>
  <c r="P135" i="6"/>
  <c r="Q135" i="6" s="1"/>
  <c r="N135" i="6"/>
  <c r="R135" i="6" s="1"/>
  <c r="P143" i="6"/>
  <c r="Q143" i="6" s="1"/>
  <c r="N143" i="6"/>
  <c r="R143" i="6" s="1"/>
  <c r="P162" i="6"/>
  <c r="Q162" i="6" s="1"/>
  <c r="N162" i="6"/>
  <c r="R162" i="6" s="1"/>
  <c r="P170" i="6"/>
  <c r="Q170" i="6" s="1"/>
  <c r="N170" i="6"/>
  <c r="R170" i="6" s="1"/>
  <c r="P178" i="6"/>
  <c r="Q178" i="6" s="1"/>
  <c r="N178" i="6"/>
  <c r="R178" i="6" s="1"/>
  <c r="P197" i="6"/>
  <c r="Q197" i="6" s="1"/>
  <c r="N197" i="6"/>
  <c r="R197" i="6" s="1"/>
  <c r="P205" i="6"/>
  <c r="Q205" i="6" s="1"/>
  <c r="N205" i="6"/>
  <c r="R205" i="6" s="1"/>
  <c r="P224" i="6"/>
  <c r="Q224" i="6" s="1"/>
  <c r="N224" i="6"/>
  <c r="R224" i="6" s="1"/>
  <c r="P232" i="6"/>
  <c r="Q232" i="6" s="1"/>
  <c r="N232" i="6"/>
  <c r="R232" i="6" s="1"/>
  <c r="P240" i="6"/>
  <c r="Q240" i="6" s="1"/>
  <c r="N240" i="6"/>
  <c r="R240" i="6" s="1"/>
  <c r="P259" i="6"/>
  <c r="Q259" i="6" s="1"/>
  <c r="N259" i="6"/>
  <c r="R259" i="6" s="1"/>
  <c r="P267" i="6"/>
  <c r="Q267" i="6" s="1"/>
  <c r="N267" i="6"/>
  <c r="R267" i="6" s="1"/>
  <c r="P286" i="6"/>
  <c r="Q286" i="6" s="1"/>
  <c r="N286" i="6"/>
  <c r="R286" i="6" s="1"/>
  <c r="P294" i="6"/>
  <c r="Q294" i="6" s="1"/>
  <c r="N294" i="6"/>
  <c r="R294" i="6" s="1"/>
  <c r="P302" i="6"/>
  <c r="Q302" i="6" s="1"/>
  <c r="N302" i="6"/>
  <c r="R302" i="6" s="1"/>
  <c r="P166" i="6"/>
  <c r="Q166" i="6" s="1"/>
  <c r="N166" i="6"/>
  <c r="R166" i="6" s="1"/>
  <c r="P193" i="6"/>
  <c r="Q193" i="6" s="1"/>
  <c r="N193" i="6"/>
  <c r="R193" i="6" s="1"/>
  <c r="P255" i="6"/>
  <c r="Q255" i="6" s="1"/>
  <c r="N255" i="6"/>
  <c r="R255" i="6" s="1"/>
  <c r="P290" i="6"/>
  <c r="Q290" i="6" s="1"/>
  <c r="N290" i="6"/>
  <c r="R290" i="6" s="1"/>
  <c r="D48" i="6"/>
  <c r="D139" i="6"/>
  <c r="D209" i="6"/>
  <c r="D255" i="6"/>
  <c r="D290" i="6"/>
  <c r="D46" i="6"/>
  <c r="N48" i="6"/>
  <c r="R48" i="6" s="1"/>
  <c r="D73" i="6"/>
  <c r="D100" i="6"/>
  <c r="N102" i="6"/>
  <c r="R102" i="6" s="1"/>
  <c r="D116" i="6"/>
  <c r="P137" i="6"/>
  <c r="Q137" i="6" s="1"/>
  <c r="N137" i="6"/>
  <c r="R137" i="6" s="1"/>
  <c r="N164" i="6"/>
  <c r="R164" i="6" s="1"/>
  <c r="P164" i="6"/>
  <c r="Q164" i="6" s="1"/>
  <c r="N180" i="6"/>
  <c r="R180" i="6" s="1"/>
  <c r="P180" i="6"/>
  <c r="Q180" i="6" s="1"/>
  <c r="N226" i="6"/>
  <c r="R226" i="6" s="1"/>
  <c r="P226" i="6"/>
  <c r="Q226" i="6" s="1"/>
  <c r="N242" i="6"/>
  <c r="R242" i="6" s="1"/>
  <c r="P242" i="6"/>
  <c r="Q242" i="6" s="1"/>
  <c r="P288" i="6"/>
  <c r="Q288" i="6" s="1"/>
  <c r="N288" i="6"/>
  <c r="R288" i="6" s="1"/>
  <c r="D17" i="6"/>
  <c r="D44" i="6"/>
  <c r="N46" i="6"/>
  <c r="R46" i="6" s="1"/>
  <c r="D71" i="6"/>
  <c r="D87" i="6"/>
  <c r="N100" i="6"/>
  <c r="R100" i="6" s="1"/>
  <c r="D114" i="6"/>
  <c r="D145" i="6"/>
  <c r="D172" i="6"/>
  <c r="D180" i="6"/>
  <c r="D199" i="6"/>
  <c r="D226" i="6"/>
  <c r="D234" i="6"/>
  <c r="D261" i="6"/>
  <c r="D288" i="6"/>
  <c r="D296" i="6"/>
  <c r="B19" i="3"/>
  <c r="D13" i="6"/>
  <c r="N15" i="6"/>
  <c r="R15" i="6" s="1"/>
  <c r="D40" i="6"/>
  <c r="N42" i="6"/>
  <c r="R42" i="6" s="1"/>
  <c r="D56" i="6"/>
  <c r="N69" i="6"/>
  <c r="R69" i="6" s="1"/>
  <c r="D83" i="6"/>
  <c r="N85" i="6"/>
  <c r="R85" i="6" s="1"/>
  <c r="D110" i="6"/>
  <c r="N112" i="6"/>
  <c r="R112" i="6" s="1"/>
  <c r="D135" i="6"/>
  <c r="D143" i="6"/>
  <c r="D162" i="6"/>
  <c r="D170" i="6"/>
  <c r="D178" i="6"/>
  <c r="D197" i="6"/>
  <c r="D205" i="6"/>
  <c r="D224" i="6"/>
  <c r="D232" i="6"/>
  <c r="D240" i="6"/>
  <c r="D259" i="6"/>
  <c r="D267" i="6"/>
  <c r="D286" i="6"/>
  <c r="D294" i="6"/>
  <c r="D302" i="6"/>
  <c r="P201" i="6"/>
  <c r="Q201" i="6" s="1"/>
  <c r="N201" i="6"/>
  <c r="R201" i="6" s="1"/>
  <c r="P236" i="6"/>
  <c r="Q236" i="6" s="1"/>
  <c r="N236" i="6"/>
  <c r="R236" i="6" s="1"/>
  <c r="P271" i="6"/>
  <c r="Q271" i="6" s="1"/>
  <c r="N271" i="6"/>
  <c r="R271" i="6" s="1"/>
  <c r="P147" i="6"/>
  <c r="Q147" i="6" s="1"/>
  <c r="N147" i="6"/>
  <c r="R147" i="6" s="1"/>
  <c r="P174" i="6"/>
  <c r="Q174" i="6" s="1"/>
  <c r="N174" i="6"/>
  <c r="R174" i="6" s="1"/>
  <c r="P263" i="6"/>
  <c r="Q263" i="6" s="1"/>
  <c r="N263" i="6"/>
  <c r="R263" i="6" s="1"/>
  <c r="D21" i="6"/>
  <c r="D102" i="6"/>
  <c r="D174" i="6"/>
  <c r="D193" i="6"/>
  <c r="D228" i="6"/>
  <c r="D236" i="6"/>
  <c r="D271" i="6"/>
  <c r="P133" i="6"/>
  <c r="Q133" i="6" s="1"/>
  <c r="N133" i="6"/>
  <c r="R133" i="6" s="1"/>
  <c r="N141" i="6"/>
  <c r="R141" i="6" s="1"/>
  <c r="P141" i="6"/>
  <c r="Q141" i="6" s="1"/>
  <c r="N149" i="6"/>
  <c r="R149" i="6" s="1"/>
  <c r="P149" i="6"/>
  <c r="Q149" i="6" s="1"/>
  <c r="N168" i="6"/>
  <c r="R168" i="6" s="1"/>
  <c r="P168" i="6"/>
  <c r="Q168" i="6" s="1"/>
  <c r="N176" i="6"/>
  <c r="R176" i="6" s="1"/>
  <c r="P176" i="6"/>
  <c r="Q176" i="6" s="1"/>
  <c r="N195" i="6"/>
  <c r="R195" i="6" s="1"/>
  <c r="P195" i="6"/>
  <c r="Q195" i="6" s="1"/>
  <c r="P203" i="6"/>
  <c r="Q203" i="6" s="1"/>
  <c r="N203" i="6"/>
  <c r="R203" i="6" s="1"/>
  <c r="N211" i="6"/>
  <c r="R211" i="6" s="1"/>
  <c r="P211" i="6"/>
  <c r="Q211" i="6" s="1"/>
  <c r="N230" i="6"/>
  <c r="R230" i="6" s="1"/>
  <c r="P230" i="6"/>
  <c r="Q230" i="6" s="1"/>
  <c r="N238" i="6"/>
  <c r="R238" i="6" s="1"/>
  <c r="P238" i="6"/>
  <c r="Q238" i="6" s="1"/>
  <c r="N257" i="6"/>
  <c r="R257" i="6" s="1"/>
  <c r="P257" i="6"/>
  <c r="Q257" i="6" s="1"/>
  <c r="P265" i="6"/>
  <c r="Q265" i="6" s="1"/>
  <c r="N265" i="6"/>
  <c r="R265" i="6" s="1"/>
  <c r="P273" i="6"/>
  <c r="Q273" i="6" s="1"/>
  <c r="N273" i="6"/>
  <c r="R273" i="6" s="1"/>
  <c r="P292" i="6"/>
  <c r="Q292" i="6" s="1"/>
  <c r="N292" i="6"/>
  <c r="R292" i="6" s="1"/>
  <c r="P300" i="6"/>
  <c r="Q300" i="6" s="1"/>
  <c r="N300" i="6"/>
  <c r="R300" i="6" s="1"/>
  <c r="D9" i="6"/>
  <c r="D25" i="6"/>
  <c r="D52" i="6"/>
  <c r="D79" i="6"/>
  <c r="D106" i="6"/>
  <c r="D133" i="6"/>
  <c r="D141" i="6"/>
  <c r="D149" i="6"/>
  <c r="D168" i="6"/>
  <c r="D176" i="6"/>
  <c r="D195" i="6"/>
  <c r="D203" i="6"/>
  <c r="D211" i="6"/>
  <c r="D230" i="6"/>
  <c r="D238" i="6"/>
  <c r="D257" i="6"/>
  <c r="D265" i="6"/>
  <c r="D273" i="6"/>
  <c r="D292" i="6"/>
  <c r="D300" i="6"/>
  <c r="P515" i="2"/>
  <c r="P506" i="2"/>
  <c r="P510" i="2"/>
  <c r="D135" i="5"/>
  <c r="D267" i="5"/>
  <c r="D23" i="5"/>
  <c r="N38" i="5"/>
  <c r="R38" i="5" s="1"/>
  <c r="D53" i="5"/>
  <c r="D101" i="5"/>
  <c r="D131" i="5"/>
  <c r="P135" i="5"/>
  <c r="Q135" i="5" s="1"/>
  <c r="T135" i="5" s="1"/>
  <c r="D179" i="5"/>
  <c r="N196" i="5"/>
  <c r="R196" i="5" s="1"/>
  <c r="N242" i="5"/>
  <c r="R242" i="5" s="1"/>
  <c r="N267" i="5"/>
  <c r="R267" i="5" s="1"/>
  <c r="N8" i="5"/>
  <c r="R8" i="5" s="1"/>
  <c r="N23" i="5"/>
  <c r="R23" i="5" s="1"/>
  <c r="P38" i="5"/>
  <c r="Q38" i="5" s="1"/>
  <c r="T38" i="5" s="1"/>
  <c r="N53" i="5"/>
  <c r="R53" i="5" s="1"/>
  <c r="D75" i="5"/>
  <c r="N101" i="5"/>
  <c r="R101" i="5" s="1"/>
  <c r="N131" i="5"/>
  <c r="R131" i="5" s="1"/>
  <c r="D163" i="5"/>
  <c r="N174" i="5"/>
  <c r="R174" i="5" s="1"/>
  <c r="P179" i="5"/>
  <c r="Q179" i="5" s="1"/>
  <c r="T179" i="5" s="1"/>
  <c r="P196" i="5"/>
  <c r="Q196" i="5" s="1"/>
  <c r="T196" i="5" s="1"/>
  <c r="N211" i="5"/>
  <c r="R211" i="5" s="1"/>
  <c r="N226" i="5"/>
  <c r="R226" i="5" s="1"/>
  <c r="D231" i="5"/>
  <c r="P242" i="5"/>
  <c r="Q242" i="5" s="1"/>
  <c r="T242" i="5" s="1"/>
  <c r="N263" i="5"/>
  <c r="R263" i="5" s="1"/>
  <c r="N289" i="5"/>
  <c r="R289" i="5" s="1"/>
  <c r="D293" i="5"/>
  <c r="N105" i="5"/>
  <c r="R105" i="5" s="1"/>
  <c r="N293" i="5"/>
  <c r="R293" i="5" s="1"/>
  <c r="P105" i="5"/>
  <c r="Q105" i="5" s="1"/>
  <c r="T105" i="5" s="1"/>
  <c r="P115" i="5"/>
  <c r="Q115" i="5" s="1"/>
  <c r="T115" i="5" s="1"/>
  <c r="P167" i="5"/>
  <c r="Q167" i="5" s="1"/>
  <c r="T167" i="5" s="1"/>
  <c r="D211" i="5"/>
  <c r="D263" i="5"/>
  <c r="D289" i="5"/>
  <c r="P303" i="5"/>
  <c r="Q303" i="5" s="1"/>
  <c r="T303" i="5" s="1"/>
  <c r="P8" i="5"/>
  <c r="Q8" i="5" s="1"/>
  <c r="T8" i="5" s="1"/>
  <c r="D19" i="5"/>
  <c r="D49" i="5"/>
  <c r="P174" i="5"/>
  <c r="Q174" i="5" s="1"/>
  <c r="T174" i="5" s="1"/>
  <c r="D207" i="5"/>
  <c r="P226" i="5"/>
  <c r="Q226" i="5" s="1"/>
  <c r="T226" i="5" s="1"/>
  <c r="D259" i="5"/>
  <c r="P273" i="5"/>
  <c r="Q273" i="5" s="1"/>
  <c r="T273" i="5" s="1"/>
  <c r="D11" i="5"/>
  <c r="P77" i="5"/>
  <c r="Q77" i="5" s="1"/>
  <c r="T77" i="5" s="1"/>
  <c r="N11" i="5"/>
  <c r="R11" i="5" s="1"/>
  <c r="P227" i="5"/>
  <c r="Q227" i="5" s="1"/>
  <c r="T227" i="5" s="1"/>
  <c r="P239" i="5"/>
  <c r="Q239" i="5" s="1"/>
  <c r="T239" i="5" s="1"/>
  <c r="N264" i="5"/>
  <c r="R264" i="5" s="1"/>
  <c r="P43" i="5"/>
  <c r="Q43" i="5" s="1"/>
  <c r="T43" i="5" s="1"/>
  <c r="N87" i="5"/>
  <c r="R87" i="5" s="1"/>
  <c r="N114" i="5"/>
  <c r="R114" i="5" s="1"/>
  <c r="P243" i="5"/>
  <c r="Q243" i="5" s="1"/>
  <c r="T243" i="5" s="1"/>
  <c r="P21" i="5"/>
  <c r="Q21" i="5" s="1"/>
  <c r="T21" i="5" s="1"/>
  <c r="P39" i="5"/>
  <c r="Q39" i="5" s="1"/>
  <c r="T39" i="5" s="1"/>
  <c r="D51" i="5"/>
  <c r="D169" i="5"/>
  <c r="N212" i="5"/>
  <c r="R212" i="5" s="1"/>
  <c r="P294" i="5"/>
  <c r="Q294" i="5" s="1"/>
  <c r="T294" i="5" s="1"/>
  <c r="N305" i="5"/>
  <c r="R305" i="5" s="1"/>
  <c r="N46" i="5"/>
  <c r="R46" i="5" s="1"/>
  <c r="D57" i="5"/>
  <c r="D79" i="5"/>
  <c r="D87" i="5"/>
  <c r="N136" i="5"/>
  <c r="R136" i="5" s="1"/>
  <c r="N204" i="5"/>
  <c r="R204" i="5" s="1"/>
  <c r="N286" i="5"/>
  <c r="R286" i="5" s="1"/>
  <c r="N24" i="5"/>
  <c r="R24" i="5" s="1"/>
  <c r="P46" i="5"/>
  <c r="Q46" i="5" s="1"/>
  <c r="T46" i="5" s="1"/>
  <c r="D103" i="5"/>
  <c r="P204" i="5"/>
  <c r="Q204" i="5" s="1"/>
  <c r="T204" i="5" s="1"/>
  <c r="P264" i="5"/>
  <c r="Q264" i="5" s="1"/>
  <c r="T264" i="5" s="1"/>
  <c r="P17" i="5"/>
  <c r="Q17" i="5" s="1"/>
  <c r="T17" i="5" s="1"/>
  <c r="N84" i="5"/>
  <c r="R84" i="5" s="1"/>
  <c r="N173" i="5"/>
  <c r="R173" i="5" s="1"/>
  <c r="P197" i="5"/>
  <c r="Q197" i="5" s="1"/>
  <c r="T197" i="5" s="1"/>
  <c r="N7" i="5"/>
  <c r="V7" i="5" s="1"/>
  <c r="D15" i="5"/>
  <c r="P47" i="5"/>
  <c r="Q47" i="5" s="1"/>
  <c r="T47" i="5" s="1"/>
  <c r="P51" i="5"/>
  <c r="Q51" i="5" s="1"/>
  <c r="T51" i="5" s="1"/>
  <c r="P54" i="5"/>
  <c r="Q54" i="5" s="1"/>
  <c r="T54" i="5" s="1"/>
  <c r="P69" i="5"/>
  <c r="Q69" i="5" s="1"/>
  <c r="T69" i="5" s="1"/>
  <c r="P73" i="5"/>
  <c r="Q73" i="5" s="1"/>
  <c r="T73" i="5" s="1"/>
  <c r="P76" i="5"/>
  <c r="Q76" i="5" s="1"/>
  <c r="T76" i="5" s="1"/>
  <c r="P84" i="5"/>
  <c r="Q84" i="5" s="1"/>
  <c r="T84" i="5" s="1"/>
  <c r="P137" i="5"/>
  <c r="Q137" i="5" s="1"/>
  <c r="T137" i="5" s="1"/>
  <c r="P145" i="5"/>
  <c r="Q145" i="5" s="1"/>
  <c r="T145" i="5" s="1"/>
  <c r="N169" i="5"/>
  <c r="R169" i="5" s="1"/>
  <c r="P173" i="5"/>
  <c r="Q173" i="5" s="1"/>
  <c r="T173" i="5" s="1"/>
  <c r="D177" i="5"/>
  <c r="D181" i="5"/>
  <c r="D195" i="5"/>
  <c r="P205" i="5"/>
  <c r="Q205" i="5" s="1"/>
  <c r="T205" i="5" s="1"/>
  <c r="P209" i="5"/>
  <c r="Q209" i="5" s="1"/>
  <c r="T209" i="5" s="1"/>
  <c r="P212" i="5"/>
  <c r="Q212" i="5" s="1"/>
  <c r="T212" i="5" s="1"/>
  <c r="N229" i="5"/>
  <c r="R229" i="5" s="1"/>
  <c r="P233" i="5"/>
  <c r="Q233" i="5" s="1"/>
  <c r="T233" i="5" s="1"/>
  <c r="D237" i="5"/>
  <c r="N241" i="5"/>
  <c r="R241" i="5" s="1"/>
  <c r="D255" i="5"/>
  <c r="P265" i="5"/>
  <c r="Q265" i="5" s="1"/>
  <c r="T265" i="5" s="1"/>
  <c r="P269" i="5"/>
  <c r="Q269" i="5" s="1"/>
  <c r="T269" i="5" s="1"/>
  <c r="P272" i="5"/>
  <c r="Q272" i="5" s="1"/>
  <c r="T272" i="5" s="1"/>
  <c r="P287" i="5"/>
  <c r="Q287" i="5" s="1"/>
  <c r="T287" i="5" s="1"/>
  <c r="D299" i="5"/>
  <c r="N302" i="5"/>
  <c r="R302" i="5" s="1"/>
  <c r="D133" i="5"/>
  <c r="D165" i="5"/>
  <c r="P175" i="5"/>
  <c r="Q175" i="5" s="1"/>
  <c r="T175" i="5" s="1"/>
  <c r="D194" i="5"/>
  <c r="P235" i="5"/>
  <c r="Q235" i="5" s="1"/>
  <c r="T235" i="5" s="1"/>
  <c r="N106" i="5"/>
  <c r="R106" i="5" s="1"/>
  <c r="P133" i="5"/>
  <c r="Q133" i="5" s="1"/>
  <c r="T133" i="5" s="1"/>
  <c r="N194" i="5"/>
  <c r="R194" i="5" s="1"/>
  <c r="D201" i="5"/>
  <c r="N225" i="5"/>
  <c r="R225" i="5" s="1"/>
  <c r="D233" i="5"/>
  <c r="P261" i="5"/>
  <c r="Q261" i="5" s="1"/>
  <c r="T261" i="5" s="1"/>
  <c r="D305" i="5"/>
  <c r="P24" i="5"/>
  <c r="Q24" i="5" s="1"/>
  <c r="T24" i="5" s="1"/>
  <c r="N54" i="5"/>
  <c r="R54" i="5" s="1"/>
  <c r="N76" i="5"/>
  <c r="R76" i="5" s="1"/>
  <c r="P106" i="5"/>
  <c r="Q106" i="5" s="1"/>
  <c r="T106" i="5" s="1"/>
  <c r="P114" i="5"/>
  <c r="Q114" i="5" s="1"/>
  <c r="T114" i="5" s="1"/>
  <c r="P165" i="5"/>
  <c r="Q165" i="5" s="1"/>
  <c r="T165" i="5" s="1"/>
  <c r="D229" i="5"/>
  <c r="N272" i="5"/>
  <c r="R272" i="5" s="1"/>
  <c r="P291" i="5"/>
  <c r="Q291" i="5" s="1"/>
  <c r="T291" i="5" s="1"/>
  <c r="P7" i="5"/>
  <c r="Q7" i="5" s="1"/>
  <c r="T7" i="5" s="1"/>
  <c r="N15" i="5"/>
  <c r="R15" i="5" s="1"/>
  <c r="P107" i="5"/>
  <c r="Q107" i="5" s="1"/>
  <c r="T107" i="5" s="1"/>
  <c r="N177" i="5"/>
  <c r="R177" i="5" s="1"/>
  <c r="N181" i="5"/>
  <c r="R181" i="5" s="1"/>
  <c r="N195" i="5"/>
  <c r="R195" i="5" s="1"/>
  <c r="N237" i="5"/>
  <c r="R237" i="5" s="1"/>
  <c r="P241" i="5"/>
  <c r="Q241" i="5" s="1"/>
  <c r="T241" i="5" s="1"/>
  <c r="N255" i="5"/>
  <c r="R255" i="5" s="1"/>
  <c r="P295" i="5"/>
  <c r="Q295" i="5" s="1"/>
  <c r="T295" i="5" s="1"/>
  <c r="P299" i="5"/>
  <c r="Q299" i="5" s="1"/>
  <c r="T299" i="5" s="1"/>
  <c r="P302" i="5"/>
  <c r="Q302" i="5" s="1"/>
  <c r="T302" i="5" s="1"/>
  <c r="P13" i="5"/>
  <c r="Q13" i="5" s="1"/>
  <c r="T13" i="5" s="1"/>
  <c r="N144" i="5"/>
  <c r="R144" i="5" s="1"/>
  <c r="D225" i="5"/>
  <c r="P9" i="5"/>
  <c r="Q9" i="5" s="1"/>
  <c r="T9" i="5" s="1"/>
  <c r="D21" i="5"/>
  <c r="N57" i="5"/>
  <c r="R57" i="5" s="1"/>
  <c r="N79" i="5"/>
  <c r="R79" i="5" s="1"/>
  <c r="P136" i="5"/>
  <c r="Q136" i="5" s="1"/>
  <c r="T136" i="5" s="1"/>
  <c r="P144" i="5"/>
  <c r="Q144" i="5" s="1"/>
  <c r="T144" i="5" s="1"/>
  <c r="P286" i="5"/>
  <c r="Q286" i="5" s="1"/>
  <c r="T286" i="5" s="1"/>
  <c r="N294" i="5"/>
  <c r="R294" i="5" s="1"/>
  <c r="D73" i="5"/>
  <c r="P103" i="5"/>
  <c r="Q103" i="5" s="1"/>
  <c r="T103" i="5" s="1"/>
  <c r="P257" i="5"/>
  <c r="Q257" i="5" s="1"/>
  <c r="T257" i="5" s="1"/>
  <c r="D269" i="5"/>
  <c r="B6" i="3"/>
  <c r="P509" i="2"/>
  <c r="B11" i="3"/>
  <c r="B12" i="3"/>
  <c r="J6" i="44"/>
  <c r="I6" i="44"/>
  <c r="G20" i="20"/>
  <c r="H20" i="20" s="1"/>
  <c r="I20" i="20" s="1"/>
  <c r="D20" i="20"/>
  <c r="D98" i="20"/>
  <c r="F98" i="20"/>
  <c r="F254" i="20"/>
  <c r="G254" i="20"/>
  <c r="H254" i="20" s="1"/>
  <c r="I254" i="20" s="1"/>
  <c r="G228" i="20"/>
  <c r="H228" i="20" s="1"/>
  <c r="I228" i="20" s="1"/>
  <c r="D202" i="20"/>
  <c r="G202" i="20"/>
  <c r="H202" i="20" s="1"/>
  <c r="I202" i="20" s="1"/>
  <c r="G243" i="20"/>
  <c r="H243" i="20" s="1"/>
  <c r="I243" i="20" s="1"/>
  <c r="F248" i="20"/>
  <c r="F253" i="20"/>
  <c r="D243" i="20"/>
  <c r="D253" i="20"/>
  <c r="G240" i="20"/>
  <c r="H240" i="20" s="1"/>
  <c r="I240" i="20" s="1"/>
  <c r="F242" i="20"/>
  <c r="F247" i="20"/>
  <c r="D249" i="20"/>
  <c r="G250" i="20"/>
  <c r="H250" i="20" s="1"/>
  <c r="I250" i="20" s="1"/>
  <c r="D252" i="20"/>
  <c r="D248" i="20"/>
  <c r="D245" i="20"/>
  <c r="D240" i="20"/>
  <c r="F245" i="20"/>
  <c r="D250" i="20"/>
  <c r="D242" i="20"/>
  <c r="D247" i="20"/>
  <c r="F215" i="20"/>
  <c r="D217" i="20"/>
  <c r="G215" i="20"/>
  <c r="H215" i="20" s="1"/>
  <c r="I215" i="20" s="1"/>
  <c r="F217" i="20"/>
  <c r="D219" i="20"/>
  <c r="F222" i="20"/>
  <c r="F224" i="20"/>
  <c r="G227" i="20"/>
  <c r="H227" i="20" s="1"/>
  <c r="I227" i="20" s="1"/>
  <c r="D227" i="20"/>
  <c r="D222" i="20"/>
  <c r="D224" i="20"/>
  <c r="D216" i="20"/>
  <c r="D223" i="20"/>
  <c r="D228" i="20"/>
  <c r="G189" i="20"/>
  <c r="H189" i="20" s="1"/>
  <c r="I189" i="20" s="1"/>
  <c r="D191" i="20"/>
  <c r="G196" i="20"/>
  <c r="H196" i="20" s="1"/>
  <c r="I196" i="20" s="1"/>
  <c r="F198" i="20"/>
  <c r="G201" i="20"/>
  <c r="H201" i="20" s="1"/>
  <c r="I201" i="20" s="1"/>
  <c r="F189" i="20"/>
  <c r="F196" i="20"/>
  <c r="D188" i="20"/>
  <c r="F191" i="20"/>
  <c r="D193" i="20"/>
  <c r="D195" i="20"/>
  <c r="G198" i="20"/>
  <c r="H198" i="20" s="1"/>
  <c r="I198" i="20" s="1"/>
  <c r="D201" i="20"/>
  <c r="D170" i="20"/>
  <c r="D162" i="20"/>
  <c r="F170" i="20"/>
  <c r="D172" i="20"/>
  <c r="D174" i="20"/>
  <c r="G162" i="20"/>
  <c r="H162" i="20" s="1"/>
  <c r="I162" i="20" s="1"/>
  <c r="D164" i="20"/>
  <c r="F167" i="20"/>
  <c r="G172" i="20"/>
  <c r="H172" i="20" s="1"/>
  <c r="I172" i="20" s="1"/>
  <c r="G174" i="20"/>
  <c r="H174" i="20" s="1"/>
  <c r="I174" i="20" s="1"/>
  <c r="D176" i="20"/>
  <c r="F164" i="20"/>
  <c r="F176" i="20"/>
  <c r="F136" i="20"/>
  <c r="F148" i="20"/>
  <c r="G136" i="20"/>
  <c r="H136" i="20" s="1"/>
  <c r="I136" i="20" s="1"/>
  <c r="G141" i="20"/>
  <c r="H141" i="20" s="1"/>
  <c r="I141" i="20" s="1"/>
  <c r="G146" i="20"/>
  <c r="H146" i="20" s="1"/>
  <c r="I146" i="20" s="1"/>
  <c r="F140" i="20"/>
  <c r="G143" i="20"/>
  <c r="H143" i="20" s="1"/>
  <c r="I143" i="20" s="1"/>
  <c r="D137" i="20"/>
  <c r="G138" i="20"/>
  <c r="H138" i="20" s="1"/>
  <c r="I138" i="20" s="1"/>
  <c r="G140" i="20"/>
  <c r="H140" i="20" s="1"/>
  <c r="I140" i="20" s="1"/>
  <c r="G145" i="20"/>
  <c r="H145" i="20" s="1"/>
  <c r="I145" i="20" s="1"/>
  <c r="D147" i="20"/>
  <c r="F150" i="20"/>
  <c r="F141" i="20"/>
  <c r="F137" i="20"/>
  <c r="D142" i="20"/>
  <c r="F147" i="20"/>
  <c r="G150" i="20"/>
  <c r="H150" i="20" s="1"/>
  <c r="I150" i="20" s="1"/>
  <c r="D146" i="20"/>
  <c r="D148" i="20"/>
  <c r="D143" i="20"/>
  <c r="D138" i="20"/>
  <c r="D145" i="20"/>
  <c r="D119" i="20"/>
  <c r="G116" i="20"/>
  <c r="H116" i="20" s="1"/>
  <c r="I116" i="20" s="1"/>
  <c r="G110" i="20"/>
  <c r="H110" i="20" s="1"/>
  <c r="I110" i="20" s="1"/>
  <c r="G118" i="20"/>
  <c r="H118" i="20" s="1"/>
  <c r="I118" i="20" s="1"/>
  <c r="F114" i="20"/>
  <c r="F117" i="20"/>
  <c r="G119" i="20"/>
  <c r="H119" i="20" s="1"/>
  <c r="I119" i="20" s="1"/>
  <c r="F111" i="20"/>
  <c r="D113" i="20"/>
  <c r="D116" i="20"/>
  <c r="F121" i="20"/>
  <c r="F123" i="20"/>
  <c r="D114" i="20"/>
  <c r="D117" i="20"/>
  <c r="D111" i="20"/>
  <c r="D121" i="20"/>
  <c r="D123" i="20"/>
  <c r="F86" i="20"/>
  <c r="F88" i="20"/>
  <c r="F95" i="20"/>
  <c r="D97" i="20"/>
  <c r="G86" i="20"/>
  <c r="H86" i="20" s="1"/>
  <c r="I86" i="20" s="1"/>
  <c r="G88" i="20"/>
  <c r="H88" i="20" s="1"/>
  <c r="I88" i="20" s="1"/>
  <c r="D90" i="20"/>
  <c r="D92" i="20"/>
  <c r="G95" i="20"/>
  <c r="H95" i="20" s="1"/>
  <c r="I95" i="20" s="1"/>
  <c r="F97" i="20"/>
  <c r="F90" i="20"/>
  <c r="F92" i="20"/>
  <c r="D87" i="20"/>
  <c r="D96" i="20"/>
  <c r="F87" i="20"/>
  <c r="F96" i="20"/>
  <c r="F62" i="20"/>
  <c r="F72" i="20"/>
  <c r="D71" i="20"/>
  <c r="F71" i="20"/>
  <c r="G59" i="20"/>
  <c r="H59" i="20" s="1"/>
  <c r="I59" i="20" s="1"/>
  <c r="D61" i="20"/>
  <c r="F64" i="20"/>
  <c r="F66" i="20"/>
  <c r="G69" i="20"/>
  <c r="H69" i="20" s="1"/>
  <c r="I69" i="20" s="1"/>
  <c r="G72" i="20"/>
  <c r="H72" i="20" s="1"/>
  <c r="I72" i="20" s="1"/>
  <c r="F59" i="20"/>
  <c r="D64" i="20"/>
  <c r="F61" i="20"/>
  <c r="G66" i="20"/>
  <c r="H66" i="20" s="1"/>
  <c r="I66" i="20" s="1"/>
  <c r="D60" i="20"/>
  <c r="D62" i="20"/>
  <c r="F60" i="20"/>
  <c r="D69" i="20"/>
  <c r="D33" i="20"/>
  <c r="D38" i="20"/>
  <c r="D43" i="20"/>
  <c r="F35" i="20"/>
  <c r="D37" i="20"/>
  <c r="D42" i="20"/>
  <c r="G35" i="20"/>
  <c r="H35" i="20" s="1"/>
  <c r="I35" i="20" s="1"/>
  <c r="F37" i="20"/>
  <c r="F42" i="20"/>
  <c r="N119" i="5"/>
  <c r="R119" i="5" s="1"/>
  <c r="P119" i="5"/>
  <c r="Q119" i="5" s="1"/>
  <c r="T119" i="5" s="1"/>
  <c r="D119" i="5"/>
  <c r="P198" i="5"/>
  <c r="Q198" i="5" s="1"/>
  <c r="T198" i="5" s="1"/>
  <c r="N198" i="5"/>
  <c r="R198" i="5" s="1"/>
  <c r="D198" i="5"/>
  <c r="P210" i="5"/>
  <c r="Q210" i="5" s="1"/>
  <c r="T210" i="5" s="1"/>
  <c r="N210" i="5"/>
  <c r="R210" i="5" s="1"/>
  <c r="D210" i="5"/>
  <c r="B10" i="3"/>
  <c r="P511" i="2"/>
  <c r="P202" i="5"/>
  <c r="Q202" i="5" s="1"/>
  <c r="T202" i="5" s="1"/>
  <c r="N202" i="5"/>
  <c r="R202" i="5" s="1"/>
  <c r="N111" i="5"/>
  <c r="R111" i="5" s="1"/>
  <c r="P111" i="5"/>
  <c r="Q111" i="5" s="1"/>
  <c r="T111" i="5" s="1"/>
  <c r="D111" i="5"/>
  <c r="P292" i="5"/>
  <c r="Q292" i="5" s="1"/>
  <c r="T292" i="5" s="1"/>
  <c r="D292" i="5"/>
  <c r="N292" i="5"/>
  <c r="R292" i="5" s="1"/>
  <c r="P232" i="5"/>
  <c r="Q232" i="5" s="1"/>
  <c r="T232" i="5" s="1"/>
  <c r="N232" i="5"/>
  <c r="R232" i="5" s="1"/>
  <c r="D232" i="5"/>
  <c r="P262" i="5"/>
  <c r="Q262" i="5" s="1"/>
  <c r="T262" i="5" s="1"/>
  <c r="D262" i="5"/>
  <c r="N262" i="5"/>
  <c r="R262" i="5" s="1"/>
  <c r="N141" i="5"/>
  <c r="R141" i="5" s="1"/>
  <c r="P141" i="5"/>
  <c r="Q141" i="5" s="1"/>
  <c r="T141" i="5" s="1"/>
  <c r="N81" i="5"/>
  <c r="R81" i="5" s="1"/>
  <c r="P81" i="5"/>
  <c r="Q81" i="5" s="1"/>
  <c r="T81" i="5" s="1"/>
  <c r="P14" i="5"/>
  <c r="Q14" i="5" s="1"/>
  <c r="T14" i="5" s="1"/>
  <c r="N14" i="5"/>
  <c r="R14" i="5" s="1"/>
  <c r="D14" i="5"/>
  <c r="P172" i="5"/>
  <c r="Q172" i="5" s="1"/>
  <c r="T172" i="5" s="1"/>
  <c r="D172" i="5"/>
  <c r="N172" i="5"/>
  <c r="R172" i="5" s="1"/>
  <c r="D202" i="5"/>
  <c r="P164" i="5"/>
  <c r="Q164" i="5" s="1"/>
  <c r="T164" i="5" s="1"/>
  <c r="N164" i="5"/>
  <c r="R164" i="5" s="1"/>
  <c r="P44" i="5"/>
  <c r="Q44" i="5" s="1"/>
  <c r="T44" i="5" s="1"/>
  <c r="N44" i="5"/>
  <c r="R44" i="5" s="1"/>
  <c r="D44" i="5"/>
  <c r="N149" i="5"/>
  <c r="R149" i="5" s="1"/>
  <c r="P149" i="5"/>
  <c r="Q149" i="5" s="1"/>
  <c r="T149" i="5" s="1"/>
  <c r="D149" i="5"/>
  <c r="D164" i="5"/>
  <c r="P228" i="5"/>
  <c r="Q228" i="5" s="1"/>
  <c r="T228" i="5" s="1"/>
  <c r="N228" i="5"/>
  <c r="R228" i="5" s="1"/>
  <c r="D228" i="5"/>
  <c r="P240" i="5"/>
  <c r="Q240" i="5" s="1"/>
  <c r="T240" i="5" s="1"/>
  <c r="D240" i="5"/>
  <c r="N240" i="5"/>
  <c r="R240" i="5" s="1"/>
  <c r="P10" i="5"/>
  <c r="Q10" i="5" s="1"/>
  <c r="T10" i="5" s="1"/>
  <c r="N10" i="5"/>
  <c r="R10" i="5" s="1"/>
  <c r="D10" i="5"/>
  <c r="P40" i="5"/>
  <c r="Q40" i="5" s="1"/>
  <c r="T40" i="5" s="1"/>
  <c r="D40" i="5"/>
  <c r="N40" i="5"/>
  <c r="R40" i="5" s="1"/>
  <c r="P200" i="5"/>
  <c r="Q200" i="5" s="1"/>
  <c r="T200" i="5" s="1"/>
  <c r="D200" i="5"/>
  <c r="P206" i="5"/>
  <c r="Q206" i="5" s="1"/>
  <c r="T206" i="5" s="1"/>
  <c r="N206" i="5"/>
  <c r="R206" i="5" s="1"/>
  <c r="D206" i="5"/>
  <c r="P288" i="5"/>
  <c r="Q288" i="5" s="1"/>
  <c r="T288" i="5" s="1"/>
  <c r="N288" i="5"/>
  <c r="R288" i="5" s="1"/>
  <c r="D288" i="5"/>
  <c r="P12" i="5"/>
  <c r="Q12" i="5" s="1"/>
  <c r="T12" i="5" s="1"/>
  <c r="D12" i="5"/>
  <c r="P18" i="5"/>
  <c r="Q18" i="5" s="1"/>
  <c r="T18" i="5" s="1"/>
  <c r="N18" i="5"/>
  <c r="R18" i="5" s="1"/>
  <c r="D18" i="5"/>
  <c r="P42" i="5"/>
  <c r="Q42" i="5" s="1"/>
  <c r="T42" i="5" s="1"/>
  <c r="D42" i="5"/>
  <c r="P170" i="5"/>
  <c r="Q170" i="5" s="1"/>
  <c r="T170" i="5" s="1"/>
  <c r="D170" i="5"/>
  <c r="P176" i="5"/>
  <c r="Q176" i="5" s="1"/>
  <c r="T176" i="5" s="1"/>
  <c r="N176" i="5"/>
  <c r="R176" i="5" s="1"/>
  <c r="D176" i="5"/>
  <c r="D180" i="5"/>
  <c r="N200" i="5"/>
  <c r="R200" i="5" s="1"/>
  <c r="P208" i="5"/>
  <c r="Q208" i="5" s="1"/>
  <c r="T208" i="5" s="1"/>
  <c r="D208" i="5"/>
  <c r="P238" i="5"/>
  <c r="Q238" i="5" s="1"/>
  <c r="T238" i="5" s="1"/>
  <c r="D238" i="5"/>
  <c r="P50" i="5"/>
  <c r="Q50" i="5" s="1"/>
  <c r="T50" i="5" s="1"/>
  <c r="D50" i="5"/>
  <c r="P56" i="5"/>
  <c r="Q56" i="5" s="1"/>
  <c r="T56" i="5" s="1"/>
  <c r="N56" i="5"/>
  <c r="R56" i="5" s="1"/>
  <c r="D56" i="5"/>
  <c r="P72" i="5"/>
  <c r="Q72" i="5" s="1"/>
  <c r="T72" i="5" s="1"/>
  <c r="D72" i="5"/>
  <c r="P78" i="5"/>
  <c r="Q78" i="5" s="1"/>
  <c r="T78" i="5" s="1"/>
  <c r="N78" i="5"/>
  <c r="R78" i="5" s="1"/>
  <c r="D78" i="5"/>
  <c r="N104" i="5"/>
  <c r="R104" i="5" s="1"/>
  <c r="D142" i="5"/>
  <c r="N170" i="5"/>
  <c r="R170" i="5" s="1"/>
  <c r="N238" i="5"/>
  <c r="R238" i="5" s="1"/>
  <c r="P268" i="5"/>
  <c r="Q268" i="5" s="1"/>
  <c r="T268" i="5" s="1"/>
  <c r="D268" i="5"/>
  <c r="P274" i="5"/>
  <c r="Q274" i="5" s="1"/>
  <c r="T274" i="5" s="1"/>
  <c r="D274" i="5"/>
  <c r="N274" i="5"/>
  <c r="R274" i="5" s="1"/>
  <c r="N300" i="5"/>
  <c r="R300" i="5" s="1"/>
  <c r="B4" i="3"/>
  <c r="N50" i="5"/>
  <c r="R50" i="5" s="1"/>
  <c r="N72" i="5"/>
  <c r="R72" i="5" s="1"/>
  <c r="P80" i="5"/>
  <c r="Q80" i="5" s="1"/>
  <c r="T80" i="5" s="1"/>
  <c r="D80" i="5"/>
  <c r="N82" i="5"/>
  <c r="R82" i="5" s="1"/>
  <c r="P86" i="5"/>
  <c r="Q86" i="5" s="1"/>
  <c r="T86" i="5" s="1"/>
  <c r="N86" i="5"/>
  <c r="R86" i="5" s="1"/>
  <c r="D86" i="5"/>
  <c r="P110" i="5"/>
  <c r="Q110" i="5" s="1"/>
  <c r="T110" i="5" s="1"/>
  <c r="D110" i="5"/>
  <c r="N112" i="5"/>
  <c r="R112" i="5" s="1"/>
  <c r="P116" i="5"/>
  <c r="Q116" i="5" s="1"/>
  <c r="T116" i="5" s="1"/>
  <c r="D116" i="5"/>
  <c r="N116" i="5"/>
  <c r="R116" i="5" s="1"/>
  <c r="P140" i="5"/>
  <c r="Q140" i="5" s="1"/>
  <c r="T140" i="5" s="1"/>
  <c r="D140" i="5"/>
  <c r="N142" i="5"/>
  <c r="R142" i="5" s="1"/>
  <c r="P146" i="5"/>
  <c r="Q146" i="5" s="1"/>
  <c r="T146" i="5" s="1"/>
  <c r="N146" i="5"/>
  <c r="R146" i="5" s="1"/>
  <c r="D146" i="5"/>
  <c r="D150" i="5"/>
  <c r="D193" i="5"/>
  <c r="N268" i="5"/>
  <c r="R268" i="5" s="1"/>
  <c r="P236" i="5"/>
  <c r="Q236" i="5" s="1"/>
  <c r="T236" i="5" s="1"/>
  <c r="N236" i="5"/>
  <c r="R236" i="5" s="1"/>
  <c r="D236" i="5"/>
  <c r="P258" i="5"/>
  <c r="Q258" i="5" s="1"/>
  <c r="T258" i="5" s="1"/>
  <c r="N258" i="5"/>
  <c r="R258" i="5" s="1"/>
  <c r="D258" i="5"/>
  <c r="P100" i="5"/>
  <c r="Q100" i="5" s="1"/>
  <c r="D100" i="5"/>
  <c r="N100" i="5"/>
  <c r="R100" i="5" s="1"/>
  <c r="D104" i="5"/>
  <c r="P290" i="5"/>
  <c r="Q290" i="5" s="1"/>
  <c r="T290" i="5" s="1"/>
  <c r="D290" i="5"/>
  <c r="D300" i="5"/>
  <c r="N12" i="5"/>
  <c r="R12" i="5" s="1"/>
  <c r="N22" i="5"/>
  <c r="R22" i="5" s="1"/>
  <c r="D82" i="5"/>
  <c r="P102" i="5"/>
  <c r="Q102" i="5" s="1"/>
  <c r="T102" i="5" s="1"/>
  <c r="D102" i="5"/>
  <c r="P108" i="5"/>
  <c r="Q108" i="5" s="1"/>
  <c r="T108" i="5" s="1"/>
  <c r="N108" i="5"/>
  <c r="R108" i="5" s="1"/>
  <c r="D108" i="5"/>
  <c r="P132" i="5"/>
  <c r="Q132" i="5" s="1"/>
  <c r="T132" i="5" s="1"/>
  <c r="D132" i="5"/>
  <c r="N134" i="5"/>
  <c r="R134" i="5" s="1"/>
  <c r="P178" i="5"/>
  <c r="Q178" i="5" s="1"/>
  <c r="T178" i="5" s="1"/>
  <c r="D178" i="5"/>
  <c r="N180" i="5"/>
  <c r="R180" i="5" s="1"/>
  <c r="N290" i="5"/>
  <c r="R290" i="5" s="1"/>
  <c r="N80" i="5"/>
  <c r="R80" i="5" s="1"/>
  <c r="P88" i="5"/>
  <c r="Q88" i="5" s="1"/>
  <c r="T88" i="5" s="1"/>
  <c r="D88" i="5"/>
  <c r="N110" i="5"/>
  <c r="R110" i="5" s="1"/>
  <c r="P118" i="5"/>
  <c r="Q118" i="5" s="1"/>
  <c r="T118" i="5" s="1"/>
  <c r="D118" i="5"/>
  <c r="N140" i="5"/>
  <c r="R140" i="5" s="1"/>
  <c r="P148" i="5"/>
  <c r="Q148" i="5" s="1"/>
  <c r="T148" i="5" s="1"/>
  <c r="D148" i="5"/>
  <c r="N150" i="5"/>
  <c r="R150" i="5" s="1"/>
  <c r="P193" i="5"/>
  <c r="Q193" i="5" s="1"/>
  <c r="P162" i="5"/>
  <c r="Q162" i="5" s="1"/>
  <c r="D162" i="5"/>
  <c r="P168" i="5"/>
  <c r="Q168" i="5" s="1"/>
  <c r="T168" i="5" s="1"/>
  <c r="N168" i="5"/>
  <c r="R168" i="5" s="1"/>
  <c r="D168" i="5"/>
  <c r="P230" i="5"/>
  <c r="Q230" i="5" s="1"/>
  <c r="T230" i="5" s="1"/>
  <c r="D230" i="5"/>
  <c r="D22" i="5"/>
  <c r="P48" i="5"/>
  <c r="Q48" i="5" s="1"/>
  <c r="T48" i="5" s="1"/>
  <c r="N48" i="5"/>
  <c r="R48" i="5" s="1"/>
  <c r="D48" i="5"/>
  <c r="D52" i="5"/>
  <c r="P70" i="5"/>
  <c r="Q70" i="5" s="1"/>
  <c r="T70" i="5" s="1"/>
  <c r="N70" i="5"/>
  <c r="R70" i="5" s="1"/>
  <c r="D70" i="5"/>
  <c r="D74" i="5"/>
  <c r="D134" i="5"/>
  <c r="P260" i="5"/>
  <c r="Q260" i="5" s="1"/>
  <c r="T260" i="5" s="1"/>
  <c r="D260" i="5"/>
  <c r="P266" i="5"/>
  <c r="Q266" i="5" s="1"/>
  <c r="T266" i="5" s="1"/>
  <c r="N266" i="5"/>
  <c r="R266" i="5" s="1"/>
  <c r="D266" i="5"/>
  <c r="D270" i="5"/>
  <c r="P296" i="5"/>
  <c r="Q296" i="5" s="1"/>
  <c r="T296" i="5" s="1"/>
  <c r="N296" i="5"/>
  <c r="R296" i="5" s="1"/>
  <c r="D296" i="5"/>
  <c r="P20" i="5"/>
  <c r="Q20" i="5" s="1"/>
  <c r="T20" i="5" s="1"/>
  <c r="D20" i="5"/>
  <c r="P26" i="5"/>
  <c r="Q26" i="5" s="1"/>
  <c r="T26" i="5" s="1"/>
  <c r="D26" i="5"/>
  <c r="N26" i="5"/>
  <c r="R26" i="5" s="1"/>
  <c r="N42" i="5"/>
  <c r="R42" i="5" s="1"/>
  <c r="N52" i="5"/>
  <c r="R52" i="5" s="1"/>
  <c r="N74" i="5"/>
  <c r="R74" i="5" s="1"/>
  <c r="D112" i="5"/>
  <c r="P138" i="5"/>
  <c r="Q138" i="5" s="1"/>
  <c r="T138" i="5" s="1"/>
  <c r="D138" i="5"/>
  <c r="N138" i="5"/>
  <c r="R138" i="5" s="1"/>
  <c r="N208" i="5"/>
  <c r="R208" i="5" s="1"/>
  <c r="N260" i="5"/>
  <c r="R260" i="5" s="1"/>
  <c r="N270" i="5"/>
  <c r="R270" i="5" s="1"/>
  <c r="P298" i="5"/>
  <c r="Q298" i="5" s="1"/>
  <c r="T298" i="5" s="1"/>
  <c r="D298" i="5"/>
  <c r="P304" i="5"/>
  <c r="Q304" i="5" s="1"/>
  <c r="T304" i="5" s="1"/>
  <c r="D304" i="5"/>
  <c r="N304" i="5"/>
  <c r="R304" i="5" s="1"/>
  <c r="J6" i="40"/>
  <c r="P514" i="2"/>
  <c r="B13" i="3"/>
  <c r="D13" i="5"/>
  <c r="D43" i="5"/>
  <c r="N88" i="5"/>
  <c r="R88" i="5" s="1"/>
  <c r="N118" i="5"/>
  <c r="R118" i="5" s="1"/>
  <c r="N148" i="5"/>
  <c r="R148" i="5" s="1"/>
  <c r="P163" i="5"/>
  <c r="Q163" i="5" s="1"/>
  <c r="T163" i="5" s="1"/>
  <c r="D171" i="5"/>
  <c r="P201" i="5"/>
  <c r="Q201" i="5" s="1"/>
  <c r="T201" i="5" s="1"/>
  <c r="D209" i="5"/>
  <c r="P231" i="5"/>
  <c r="Q231" i="5" s="1"/>
  <c r="T231" i="5" s="1"/>
  <c r="D239" i="5"/>
  <c r="T255" i="5"/>
  <c r="D261" i="5"/>
  <c r="D291" i="5"/>
  <c r="P508" i="2"/>
  <c r="I162" i="36"/>
  <c r="D9" i="5"/>
  <c r="D17" i="5"/>
  <c r="D25" i="5"/>
  <c r="D39" i="5"/>
  <c r="D47" i="5"/>
  <c r="D55" i="5"/>
  <c r="D69" i="5"/>
  <c r="D77" i="5"/>
  <c r="D85" i="5"/>
  <c r="D107" i="5"/>
  <c r="D115" i="5"/>
  <c r="D137" i="5"/>
  <c r="D145" i="5"/>
  <c r="D167" i="5"/>
  <c r="D175" i="5"/>
  <c r="D197" i="5"/>
  <c r="D205" i="5"/>
  <c r="D227" i="5"/>
  <c r="D235" i="5"/>
  <c r="D243" i="5"/>
  <c r="D257" i="5"/>
  <c r="D265" i="5"/>
  <c r="D273" i="5"/>
  <c r="D287" i="5"/>
  <c r="D295" i="5"/>
  <c r="D303" i="5"/>
  <c r="I6" i="21"/>
  <c r="J6" i="21"/>
  <c r="I58" i="21"/>
  <c r="I84" i="36"/>
  <c r="J7" i="37"/>
  <c r="I7" i="37"/>
  <c r="I140" i="38"/>
  <c r="I111" i="20"/>
  <c r="I214" i="36"/>
  <c r="I214" i="38"/>
  <c r="I7" i="38"/>
  <c r="J7" i="38"/>
  <c r="I214" i="41"/>
  <c r="J6" i="36"/>
  <c r="I6" i="36"/>
  <c r="I214" i="39"/>
  <c r="I110" i="45"/>
  <c r="I32" i="45"/>
  <c r="I136" i="41"/>
  <c r="I34" i="47"/>
  <c r="I32" i="43"/>
  <c r="I162" i="46"/>
  <c r="J6" i="48"/>
  <c r="I6" i="48"/>
  <c r="I58" i="47"/>
  <c r="Q510" i="2" l="1"/>
  <c r="O509" i="2"/>
  <c r="M509" i="2"/>
  <c r="L509" i="2"/>
  <c r="Q520" i="2"/>
  <c r="L519" i="2"/>
  <c r="M519" i="2"/>
  <c r="O519" i="2"/>
  <c r="I6" i="42"/>
  <c r="I7" i="40"/>
  <c r="I7" i="46"/>
  <c r="T300" i="6"/>
  <c r="T224" i="6"/>
  <c r="T177" i="6"/>
  <c r="T20" i="6"/>
  <c r="T200" i="6"/>
  <c r="T49" i="6"/>
  <c r="T238" i="6"/>
  <c r="T234" i="6"/>
  <c r="T145" i="6"/>
  <c r="T139" i="6"/>
  <c r="T101" i="6"/>
  <c r="T23" i="6"/>
  <c r="T134" i="6"/>
  <c r="T108" i="6"/>
  <c r="T289" i="6"/>
  <c r="T8" i="6"/>
  <c r="T138" i="6"/>
  <c r="T105" i="6"/>
  <c r="T47" i="6"/>
  <c r="T173" i="6"/>
  <c r="T292" i="6"/>
  <c r="T164" i="6"/>
  <c r="T290" i="6"/>
  <c r="T302" i="6"/>
  <c r="T259" i="6"/>
  <c r="T205" i="6"/>
  <c r="T162" i="6"/>
  <c r="T304" i="6"/>
  <c r="T198" i="6"/>
  <c r="T140" i="6"/>
  <c r="T39" i="6"/>
  <c r="T131" i="6"/>
  <c r="T86" i="6"/>
  <c r="T206" i="6"/>
  <c r="T260" i="6"/>
  <c r="T233" i="6"/>
  <c r="T55" i="6"/>
  <c r="T181" i="6"/>
  <c r="T165" i="6"/>
  <c r="T12" i="6"/>
  <c r="T179" i="6"/>
  <c r="T203" i="6"/>
  <c r="T170" i="6"/>
  <c r="T237" i="6"/>
  <c r="T113" i="6"/>
  <c r="T195" i="6"/>
  <c r="T169" i="6"/>
  <c r="T293" i="6"/>
  <c r="T294" i="6"/>
  <c r="T143" i="6"/>
  <c r="T207" i="6"/>
  <c r="T268" i="6"/>
  <c r="T258" i="6"/>
  <c r="T211" i="6"/>
  <c r="T168" i="6"/>
  <c r="T263" i="6"/>
  <c r="T236" i="6"/>
  <c r="T137" i="6"/>
  <c r="T199" i="6"/>
  <c r="T228" i="6"/>
  <c r="T51" i="6"/>
  <c r="T204" i="6"/>
  <c r="T83" i="6"/>
  <c r="T291" i="6"/>
  <c r="T111" i="6"/>
  <c r="T194" i="6"/>
  <c r="T76" i="6"/>
  <c r="T80" i="6"/>
  <c r="T18" i="6"/>
  <c r="T41" i="6"/>
  <c r="T243" i="6"/>
  <c r="T239" i="6"/>
  <c r="T303" i="6"/>
  <c r="T142" i="6"/>
  <c r="T119" i="6"/>
  <c r="T235" i="6"/>
  <c r="T146" i="6"/>
  <c r="T180" i="6"/>
  <c r="T267" i="6"/>
  <c r="T261" i="6"/>
  <c r="T225" i="6"/>
  <c r="T53" i="6"/>
  <c r="T287" i="6"/>
  <c r="T147" i="6"/>
  <c r="T230" i="6"/>
  <c r="T176" i="6"/>
  <c r="T271" i="6"/>
  <c r="T57" i="6"/>
  <c r="T242" i="6"/>
  <c r="T255" i="6"/>
  <c r="T197" i="6"/>
  <c r="T171" i="6"/>
  <c r="T274" i="6"/>
  <c r="T14" i="6"/>
  <c r="T264" i="6"/>
  <c r="T88" i="6"/>
  <c r="T110" i="6"/>
  <c r="T163" i="6"/>
  <c r="T265" i="6"/>
  <c r="T226" i="6"/>
  <c r="T193" i="6"/>
  <c r="T286" i="6"/>
  <c r="T232" i="6"/>
  <c r="T178" i="6"/>
  <c r="T135" i="6"/>
  <c r="T269" i="6"/>
  <c r="T241" i="6"/>
  <c r="T144" i="6"/>
  <c r="T45" i="6"/>
  <c r="T11" i="6"/>
  <c r="T210" i="6"/>
  <c r="T231" i="6"/>
  <c r="T208" i="6"/>
  <c r="T270" i="6"/>
  <c r="T22" i="6"/>
  <c r="T166" i="6"/>
  <c r="T109" i="6"/>
  <c r="T115" i="6"/>
  <c r="T141" i="6"/>
  <c r="T288" i="6"/>
  <c r="T296" i="6"/>
  <c r="T298" i="6"/>
  <c r="T117" i="6"/>
  <c r="T84" i="6"/>
  <c r="T82" i="6"/>
  <c r="T273" i="6"/>
  <c r="T133" i="6"/>
  <c r="T240" i="6"/>
  <c r="T212" i="6"/>
  <c r="T305" i="6"/>
  <c r="T136" i="6"/>
  <c r="T257" i="6"/>
  <c r="T149" i="6"/>
  <c r="T174" i="6"/>
  <c r="T201" i="6"/>
  <c r="T172" i="6"/>
  <c r="T209" i="6"/>
  <c r="T26" i="6"/>
  <c r="T78" i="6"/>
  <c r="T301" i="6"/>
  <c r="T167" i="6"/>
  <c r="T150" i="6"/>
  <c r="T297" i="6"/>
  <c r="T50" i="6"/>
  <c r="T266" i="6"/>
  <c r="I6" i="41"/>
  <c r="I7" i="42"/>
  <c r="J7" i="41"/>
  <c r="H178" i="36"/>
  <c r="H181" i="36" s="1"/>
  <c r="I181" i="36" s="1"/>
  <c r="H100" i="44"/>
  <c r="H103" i="44" s="1"/>
  <c r="I103" i="44" s="1"/>
  <c r="J7" i="44"/>
  <c r="I6" i="39"/>
  <c r="J7" i="43"/>
  <c r="I7" i="48"/>
  <c r="Q276" i="17"/>
  <c r="J6" i="45"/>
  <c r="I6" i="46"/>
  <c r="Q121" i="11"/>
  <c r="H230" i="39"/>
  <c r="H233" i="39" s="1"/>
  <c r="I233" i="39" s="1"/>
  <c r="Q276" i="18"/>
  <c r="Q276" i="12"/>
  <c r="Q245" i="7"/>
  <c r="S248" i="7" s="1"/>
  <c r="N532" i="2" s="1"/>
  <c r="Q183" i="15"/>
  <c r="Q276" i="8"/>
  <c r="I7" i="20"/>
  <c r="Q245" i="15"/>
  <c r="Q90" i="10"/>
  <c r="Q152" i="17"/>
  <c r="J6" i="37"/>
  <c r="Q214" i="9"/>
  <c r="H48" i="37"/>
  <c r="H51" i="37" s="1"/>
  <c r="I51" i="37" s="1"/>
  <c r="Q28" i="10"/>
  <c r="H100" i="41"/>
  <c r="H102" i="41" s="1"/>
  <c r="H22" i="38"/>
  <c r="H25" i="38" s="1"/>
  <c r="I25" i="38" s="1"/>
  <c r="I7" i="21"/>
  <c r="Q28" i="12"/>
  <c r="J7" i="45"/>
  <c r="H152" i="46"/>
  <c r="H155" i="46" s="1"/>
  <c r="I155" i="46" s="1"/>
  <c r="H100" i="36"/>
  <c r="H103" i="36" s="1"/>
  <c r="I103" i="36" s="1"/>
  <c r="Q214" i="12"/>
  <c r="Q183" i="18"/>
  <c r="H204" i="45"/>
  <c r="H206" i="45" s="1"/>
  <c r="H178" i="38"/>
  <c r="H180" i="38" s="1"/>
  <c r="Q276" i="16"/>
  <c r="Q121" i="18"/>
  <c r="Q214" i="10"/>
  <c r="Q307" i="15"/>
  <c r="Q245" i="11"/>
  <c r="Q152" i="10"/>
  <c r="J6" i="38"/>
  <c r="H22" i="43"/>
  <c r="H24" i="43" s="1"/>
  <c r="H74" i="40"/>
  <c r="H77" i="40" s="1"/>
  <c r="I77" i="40" s="1"/>
  <c r="H256" i="40"/>
  <c r="H259" i="40" s="1"/>
  <c r="I259" i="40" s="1"/>
  <c r="Q90" i="19"/>
  <c r="Q121" i="13"/>
  <c r="H100" i="21"/>
  <c r="H102" i="21" s="1"/>
  <c r="H230" i="47"/>
  <c r="H232" i="47" s="1"/>
  <c r="Q276" i="15"/>
  <c r="Q183" i="8"/>
  <c r="Q276" i="19"/>
  <c r="H74" i="37"/>
  <c r="H76" i="37" s="1"/>
  <c r="Q214" i="16"/>
  <c r="Q121" i="17"/>
  <c r="Q183" i="12"/>
  <c r="H204" i="46"/>
  <c r="H207" i="46" s="1"/>
  <c r="I207" i="46" s="1"/>
  <c r="Q183" i="17"/>
  <c r="Q28" i="18"/>
  <c r="H22" i="40"/>
  <c r="H25" i="40" s="1"/>
  <c r="I25" i="40" s="1"/>
  <c r="Q28" i="8"/>
  <c r="H178" i="37"/>
  <c r="H181" i="37" s="1"/>
  <c r="I181" i="37" s="1"/>
  <c r="H230" i="37"/>
  <c r="H232" i="37" s="1"/>
  <c r="Q214" i="17"/>
  <c r="Q152" i="18"/>
  <c r="H152" i="38"/>
  <c r="H155" i="38" s="1"/>
  <c r="I155" i="38" s="1"/>
  <c r="Q59" i="17"/>
  <c r="Q90" i="13"/>
  <c r="Q307" i="13"/>
  <c r="Q121" i="10"/>
  <c r="Q245" i="9"/>
  <c r="Q121" i="16"/>
  <c r="Q28" i="11"/>
  <c r="Q245" i="12"/>
  <c r="Q90" i="7"/>
  <c r="S93" i="7" s="1"/>
  <c r="N527" i="2" s="1"/>
  <c r="Q59" i="10"/>
  <c r="Q183" i="10"/>
  <c r="Q183" i="7"/>
  <c r="S186" i="7" s="1"/>
  <c r="N530" i="2" s="1"/>
  <c r="Q90" i="8"/>
  <c r="I7" i="39"/>
  <c r="H48" i="46"/>
  <c r="H51" i="46" s="1"/>
  <c r="I51" i="46" s="1"/>
  <c r="Q276" i="14"/>
  <c r="H178" i="45"/>
  <c r="H181" i="45" s="1"/>
  <c r="I181" i="45" s="1"/>
  <c r="Q59" i="19"/>
  <c r="Q59" i="11"/>
  <c r="H256" i="36"/>
  <c r="H259" i="36" s="1"/>
  <c r="I259" i="36" s="1"/>
  <c r="H126" i="45"/>
  <c r="H129" i="45" s="1"/>
  <c r="I129" i="45" s="1"/>
  <c r="H256" i="21"/>
  <c r="H259" i="21" s="1"/>
  <c r="I259" i="21" s="1"/>
  <c r="H74" i="36"/>
  <c r="H76" i="36" s="1"/>
  <c r="Q307" i="11"/>
  <c r="H178" i="47"/>
  <c r="H181" i="47" s="1"/>
  <c r="I181" i="47" s="1"/>
  <c r="H48" i="44"/>
  <c r="H51" i="44" s="1"/>
  <c r="I51" i="44" s="1"/>
  <c r="Q307" i="7"/>
  <c r="S310" i="7" s="1"/>
  <c r="N534" i="2" s="1"/>
  <c r="Q307" i="17"/>
  <c r="Q152" i="15"/>
  <c r="Q90" i="11"/>
  <c r="Q183" i="11"/>
  <c r="Q59" i="9"/>
  <c r="H204" i="36"/>
  <c r="H206" i="36" s="1"/>
  <c r="Q152" i="14"/>
  <c r="H22" i="44"/>
  <c r="H25" i="44" s="1"/>
  <c r="I25" i="44" s="1"/>
  <c r="H256" i="43"/>
  <c r="H258" i="43" s="1"/>
  <c r="J6" i="43"/>
  <c r="H204" i="39"/>
  <c r="H206" i="39" s="1"/>
  <c r="H48" i="42"/>
  <c r="H51" i="42" s="1"/>
  <c r="I51" i="42" s="1"/>
  <c r="Q245" i="16"/>
  <c r="Q245" i="17"/>
  <c r="Q28" i="7"/>
  <c r="S31" i="7" s="1"/>
  <c r="N525" i="2" s="1"/>
  <c r="Q307" i="18"/>
  <c r="Q152" i="9"/>
  <c r="Q90" i="12"/>
  <c r="Q59" i="7"/>
  <c r="S62" i="7" s="1"/>
  <c r="N526" i="2" s="1"/>
  <c r="Q28" i="16"/>
  <c r="Q121" i="9"/>
  <c r="H126" i="36"/>
  <c r="H129" i="36" s="1"/>
  <c r="I129" i="36" s="1"/>
  <c r="Q59" i="13"/>
  <c r="Q276" i="11"/>
  <c r="Q214" i="11"/>
  <c r="Q90" i="9"/>
  <c r="Q59" i="12"/>
  <c r="Q121" i="12"/>
  <c r="H178" i="42"/>
  <c r="H180" i="42" s="1"/>
  <c r="Q214" i="14"/>
  <c r="H22" i="47"/>
  <c r="H25" i="47" s="1"/>
  <c r="I25" i="47" s="1"/>
  <c r="H48" i="47"/>
  <c r="H50" i="47" s="1"/>
  <c r="H126" i="37"/>
  <c r="H129" i="37" s="1"/>
  <c r="I129" i="37" s="1"/>
  <c r="Q183" i="13"/>
  <c r="Q59" i="18"/>
  <c r="I188" i="45"/>
  <c r="Q28" i="17"/>
  <c r="Q152" i="11"/>
  <c r="Q121" i="8"/>
  <c r="Q121" i="7"/>
  <c r="S124" i="7" s="1"/>
  <c r="N528" i="2" s="1"/>
  <c r="H74" i="42"/>
  <c r="H77" i="42" s="1"/>
  <c r="I77" i="42" s="1"/>
  <c r="I7" i="36"/>
  <c r="H178" i="48"/>
  <c r="H181" i="48" s="1"/>
  <c r="I181" i="48" s="1"/>
  <c r="I7" i="47"/>
  <c r="I6" i="43"/>
  <c r="H204" i="40"/>
  <c r="H206" i="40" s="1"/>
  <c r="H100" i="42"/>
  <c r="H103" i="42" s="1"/>
  <c r="I103" i="42" s="1"/>
  <c r="Q214" i="15"/>
  <c r="H178" i="40"/>
  <c r="H180" i="40" s="1"/>
  <c r="Q28" i="19"/>
  <c r="Q152" i="16"/>
  <c r="Q121" i="6"/>
  <c r="Q90" i="16"/>
  <c r="Q214" i="13"/>
  <c r="Q307" i="10"/>
  <c r="Q28" i="13"/>
  <c r="Q245" i="10"/>
  <c r="Q276" i="10"/>
  <c r="Q152" i="12"/>
  <c r="Q307" i="8"/>
  <c r="Q307" i="9"/>
  <c r="Q90" i="18"/>
  <c r="H48" i="39"/>
  <c r="H51" i="39" s="1"/>
  <c r="I51" i="39" s="1"/>
  <c r="Q59" i="8"/>
  <c r="Q214" i="18"/>
  <c r="Q214" i="8"/>
  <c r="Q307" i="16"/>
  <c r="Q245" i="13"/>
  <c r="Q276" i="7"/>
  <c r="S279" i="7" s="1"/>
  <c r="N533" i="2" s="1"/>
  <c r="H126" i="47"/>
  <c r="H129" i="47" s="1"/>
  <c r="I129" i="47" s="1"/>
  <c r="I136" i="46"/>
  <c r="H74" i="45"/>
  <c r="H77" i="45" s="1"/>
  <c r="I77" i="45" s="1"/>
  <c r="H22" i="45"/>
  <c r="H25" i="45" s="1"/>
  <c r="I25" i="45" s="1"/>
  <c r="H100" i="43"/>
  <c r="H102" i="43" s="1"/>
  <c r="H152" i="47"/>
  <c r="H154" i="47" s="1"/>
  <c r="H178" i="39"/>
  <c r="H181" i="39" s="1"/>
  <c r="I181" i="39" s="1"/>
  <c r="H230" i="45"/>
  <c r="H233" i="45" s="1"/>
  <c r="I233" i="45" s="1"/>
  <c r="H126" i="40"/>
  <c r="H128" i="40" s="1"/>
  <c r="H100" i="47"/>
  <c r="H103" i="47" s="1"/>
  <c r="I103" i="47" s="1"/>
  <c r="Q183" i="16"/>
  <c r="Q90" i="17"/>
  <c r="Q59" i="16"/>
  <c r="Q245" i="8"/>
  <c r="H152" i="45"/>
  <c r="H155" i="45" s="1"/>
  <c r="I155" i="45" s="1"/>
  <c r="Q307" i="12"/>
  <c r="Q152" i="13"/>
  <c r="Q28" i="9"/>
  <c r="Q245" i="18"/>
  <c r="Q183" i="9"/>
  <c r="Q152" i="7"/>
  <c r="S155" i="7" s="1"/>
  <c r="N529" i="2" s="1"/>
  <c r="Q214" i="7"/>
  <c r="S217" i="7" s="1"/>
  <c r="N531" i="2" s="1"/>
  <c r="Q152" i="8"/>
  <c r="Q276" i="9"/>
  <c r="H230" i="38"/>
  <c r="H233" i="38" s="1"/>
  <c r="I233" i="38" s="1"/>
  <c r="H256" i="48"/>
  <c r="H259" i="48" s="1"/>
  <c r="I259" i="48" s="1"/>
  <c r="H100" i="48"/>
  <c r="H102" i="48" s="1"/>
  <c r="H204" i="41"/>
  <c r="H206" i="41" s="1"/>
  <c r="H22" i="48"/>
  <c r="H24" i="48" s="1"/>
  <c r="H230" i="42"/>
  <c r="H233" i="42" s="1"/>
  <c r="I233" i="42" s="1"/>
  <c r="H48" i="40"/>
  <c r="H51" i="40" s="1"/>
  <c r="I51" i="40" s="1"/>
  <c r="Q28" i="6"/>
  <c r="H256" i="47"/>
  <c r="H259" i="47" s="1"/>
  <c r="I259" i="47" s="1"/>
  <c r="H204" i="43"/>
  <c r="H206" i="43" s="1"/>
  <c r="H48" i="43"/>
  <c r="H51" i="43" s="1"/>
  <c r="I51" i="43" s="1"/>
  <c r="H178" i="41"/>
  <c r="H181" i="41" s="1"/>
  <c r="I181" i="41" s="1"/>
  <c r="H204" i="47"/>
  <c r="H207" i="47" s="1"/>
  <c r="I207" i="47" s="1"/>
  <c r="H22" i="41"/>
  <c r="H25" i="41" s="1"/>
  <c r="I25" i="41" s="1"/>
  <c r="H230" i="44"/>
  <c r="H233" i="44" s="1"/>
  <c r="I233" i="44" s="1"/>
  <c r="H152" i="36"/>
  <c r="H154" i="36" s="1"/>
  <c r="H256" i="42"/>
  <c r="H258" i="42" s="1"/>
  <c r="H256" i="38"/>
  <c r="H259" i="38" s="1"/>
  <c r="I259" i="38" s="1"/>
  <c r="H48" i="38"/>
  <c r="H50" i="38" s="1"/>
  <c r="H204" i="38"/>
  <c r="H207" i="38" s="1"/>
  <c r="I207" i="38" s="1"/>
  <c r="Q245" i="14"/>
  <c r="H178" i="21"/>
  <c r="H180" i="21" s="1"/>
  <c r="Q214" i="19"/>
  <c r="H204" i="21"/>
  <c r="H206" i="21" s="1"/>
  <c r="I162" i="38"/>
  <c r="Q90" i="15"/>
  <c r="Q59" i="14"/>
  <c r="Q121" i="14"/>
  <c r="H152" i="42"/>
  <c r="H154" i="42" s="1"/>
  <c r="H100" i="40"/>
  <c r="H103" i="40" s="1"/>
  <c r="I103" i="40" s="1"/>
  <c r="H178" i="44"/>
  <c r="H181" i="44" s="1"/>
  <c r="I181" i="44" s="1"/>
  <c r="H204" i="37"/>
  <c r="H206" i="37" s="1"/>
  <c r="H100" i="45"/>
  <c r="H103" i="45" s="1"/>
  <c r="I103" i="45" s="1"/>
  <c r="Q121" i="19"/>
  <c r="Q28" i="14"/>
  <c r="H152" i="40"/>
  <c r="H155" i="40" s="1"/>
  <c r="I155" i="40" s="1"/>
  <c r="I188" i="46"/>
  <c r="H230" i="41"/>
  <c r="H232" i="41" s="1"/>
  <c r="H48" i="36"/>
  <c r="H50" i="36" s="1"/>
  <c r="H74" i="43"/>
  <c r="H77" i="43" s="1"/>
  <c r="I77" i="43" s="1"/>
  <c r="H100" i="46"/>
  <c r="H103" i="46" s="1"/>
  <c r="I103" i="46" s="1"/>
  <c r="H22" i="37"/>
  <c r="H24" i="37" s="1"/>
  <c r="Q121" i="15"/>
  <c r="I6" i="47"/>
  <c r="H22" i="36"/>
  <c r="H25" i="36" s="1"/>
  <c r="I25" i="36" s="1"/>
  <c r="H74" i="48"/>
  <c r="H77" i="48" s="1"/>
  <c r="I77" i="48" s="1"/>
  <c r="H178" i="43"/>
  <c r="H180" i="43" s="1"/>
  <c r="H22" i="39"/>
  <c r="H24" i="39" s="1"/>
  <c r="Q183" i="14"/>
  <c r="H126" i="43"/>
  <c r="H129" i="43" s="1"/>
  <c r="I129" i="43" s="1"/>
  <c r="H152" i="41"/>
  <c r="H155" i="41" s="1"/>
  <c r="I155" i="41" s="1"/>
  <c r="H100" i="38"/>
  <c r="H103" i="38" s="1"/>
  <c r="I103" i="38" s="1"/>
  <c r="H126" i="21"/>
  <c r="H129" i="21" s="1"/>
  <c r="I129" i="21" s="1"/>
  <c r="H230" i="46"/>
  <c r="H232" i="46" s="1"/>
  <c r="H230" i="48"/>
  <c r="H232" i="48" s="1"/>
  <c r="H100" i="39"/>
  <c r="H103" i="39" s="1"/>
  <c r="I103" i="39" s="1"/>
  <c r="Q245" i="19"/>
  <c r="H152" i="21"/>
  <c r="H155" i="21" s="1"/>
  <c r="I155" i="21" s="1"/>
  <c r="H74" i="47"/>
  <c r="H77" i="47" s="1"/>
  <c r="I77" i="47" s="1"/>
  <c r="H230" i="43"/>
  <c r="H232" i="43" s="1"/>
  <c r="H178" i="46"/>
  <c r="H181" i="46" s="1"/>
  <c r="I181" i="46" s="1"/>
  <c r="H204" i="44"/>
  <c r="H207" i="44" s="1"/>
  <c r="I207" i="44" s="1"/>
  <c r="H152" i="48"/>
  <c r="H155" i="48" s="1"/>
  <c r="I155" i="48" s="1"/>
  <c r="H74" i="46"/>
  <c r="H77" i="46" s="1"/>
  <c r="I77" i="46" s="1"/>
  <c r="H74" i="44"/>
  <c r="H76" i="44" s="1"/>
  <c r="H126" i="42"/>
  <c r="H129" i="42" s="1"/>
  <c r="I129" i="42" s="1"/>
  <c r="H48" i="45"/>
  <c r="H50" i="45" s="1"/>
  <c r="H74" i="39"/>
  <c r="H76" i="39" s="1"/>
  <c r="H48" i="41"/>
  <c r="H51" i="41" s="1"/>
  <c r="I51" i="41" s="1"/>
  <c r="H256" i="39"/>
  <c r="H259" i="39" s="1"/>
  <c r="I259" i="39" s="1"/>
  <c r="H230" i="40"/>
  <c r="H233" i="40" s="1"/>
  <c r="I233" i="40" s="1"/>
  <c r="H126" i="38"/>
  <c r="H129" i="38" s="1"/>
  <c r="I129" i="38" s="1"/>
  <c r="H204" i="42"/>
  <c r="H206" i="42" s="1"/>
  <c r="H230" i="36"/>
  <c r="H232" i="36" s="1"/>
  <c r="I86" i="21"/>
  <c r="Q90" i="6"/>
  <c r="S93" i="6" s="1"/>
  <c r="N517" i="2" s="1"/>
  <c r="Q307" i="19"/>
  <c r="Q59" i="15"/>
  <c r="Q59" i="6"/>
  <c r="J6" i="47"/>
  <c r="H256" i="46"/>
  <c r="H258" i="46" s="1"/>
  <c r="H74" i="41"/>
  <c r="H77" i="41" s="1"/>
  <c r="I77" i="41" s="1"/>
  <c r="H126" i="48"/>
  <c r="H128" i="48" s="1"/>
  <c r="H126" i="39"/>
  <c r="H128" i="39" s="1"/>
  <c r="Q183" i="19"/>
  <c r="H100" i="37"/>
  <c r="H102" i="37" s="1"/>
  <c r="H256" i="37"/>
  <c r="H259" i="37" s="1"/>
  <c r="I259" i="37" s="1"/>
  <c r="H74" i="21"/>
  <c r="H77" i="21" s="1"/>
  <c r="I77" i="21" s="1"/>
  <c r="H152" i="44"/>
  <c r="H154" i="44" s="1"/>
  <c r="H22" i="46"/>
  <c r="H25" i="46" s="1"/>
  <c r="I25" i="46" s="1"/>
  <c r="H204" i="48"/>
  <c r="H206" i="48" s="1"/>
  <c r="H74" i="38"/>
  <c r="H76" i="38" s="1"/>
  <c r="H48" i="21"/>
  <c r="H51" i="21" s="1"/>
  <c r="I51" i="21" s="1"/>
  <c r="Q276" i="13"/>
  <c r="H152" i="43"/>
  <c r="H154" i="43" s="1"/>
  <c r="H256" i="44"/>
  <c r="H258" i="44" s="1"/>
  <c r="H126" i="41"/>
  <c r="H129" i="41" s="1"/>
  <c r="I129" i="41" s="1"/>
  <c r="H126" i="44"/>
  <c r="H128" i="44" s="1"/>
  <c r="H152" i="39"/>
  <c r="H155" i="39" s="1"/>
  <c r="I155" i="39" s="1"/>
  <c r="H256" i="41"/>
  <c r="H258" i="41" s="1"/>
  <c r="H256" i="45"/>
  <c r="H259" i="45" s="1"/>
  <c r="I259" i="45" s="1"/>
  <c r="H152" i="37"/>
  <c r="H155" i="37" s="1"/>
  <c r="I155" i="37" s="1"/>
  <c r="H48" i="48"/>
  <c r="H51" i="48" s="1"/>
  <c r="I51" i="48" s="1"/>
  <c r="H230" i="21"/>
  <c r="H233" i="21" s="1"/>
  <c r="I233" i="21" s="1"/>
  <c r="H22" i="42"/>
  <c r="H25" i="42" s="1"/>
  <c r="I25" i="42" s="1"/>
  <c r="Q152" i="19"/>
  <c r="H126" i="46"/>
  <c r="H128" i="46" s="1"/>
  <c r="H22" i="21"/>
  <c r="H25" i="21" s="1"/>
  <c r="I25" i="21" s="1"/>
  <c r="Q307" i="14"/>
  <c r="Q90" i="14"/>
  <c r="Q152" i="6"/>
  <c r="S155" i="6" s="1"/>
  <c r="N519" i="2" s="1"/>
  <c r="Q307" i="6"/>
  <c r="S310" i="6" s="1"/>
  <c r="Q183" i="6"/>
  <c r="S186" i="6" s="1"/>
  <c r="N520" i="2" s="1"/>
  <c r="Q245" i="6"/>
  <c r="S248" i="6" s="1"/>
  <c r="Q276" i="6"/>
  <c r="S279" i="6" s="1"/>
  <c r="Q214" i="6"/>
  <c r="S217" i="6" s="1"/>
  <c r="R7" i="5"/>
  <c r="H256" i="20"/>
  <c r="H258" i="20" s="1"/>
  <c r="H22" i="20"/>
  <c r="H25" i="20" s="1"/>
  <c r="I25" i="20" s="1"/>
  <c r="H48" i="20"/>
  <c r="H51" i="20" s="1"/>
  <c r="I51" i="20" s="1"/>
  <c r="H204" i="20"/>
  <c r="H206" i="20" s="1"/>
  <c r="H100" i="20"/>
  <c r="H103" i="20" s="1"/>
  <c r="I103" i="20" s="1"/>
  <c r="Q152" i="5"/>
  <c r="H74" i="20"/>
  <c r="H77" i="20" s="1"/>
  <c r="I77" i="20" s="1"/>
  <c r="H230" i="20"/>
  <c r="H232" i="20" s="1"/>
  <c r="H178" i="20"/>
  <c r="H181" i="20" s="1"/>
  <c r="I181" i="20" s="1"/>
  <c r="H152" i="20"/>
  <c r="H154" i="20" s="1"/>
  <c r="H126" i="20"/>
  <c r="H129" i="20" s="1"/>
  <c r="I129" i="20" s="1"/>
  <c r="Q307" i="5"/>
  <c r="Q59" i="5"/>
  <c r="Q245" i="5"/>
  <c r="Q28" i="5"/>
  <c r="T193" i="5"/>
  <c r="Q214" i="5"/>
  <c r="Q121" i="5"/>
  <c r="T100" i="5"/>
  <c r="Q90" i="5"/>
  <c r="Q276" i="5"/>
  <c r="Q183" i="5"/>
  <c r="T162" i="5"/>
  <c r="Q521" i="2" l="1"/>
  <c r="N521" i="2" s="1"/>
  <c r="L520" i="2"/>
  <c r="M520" i="2"/>
  <c r="O520" i="2"/>
  <c r="Q511" i="2"/>
  <c r="O510" i="2"/>
  <c r="M510" i="2"/>
  <c r="L510" i="2"/>
  <c r="Q310" i="11"/>
  <c r="T310" i="11" s="1"/>
  <c r="S310" i="11"/>
  <c r="N574" i="2" s="1"/>
  <c r="Q186" i="17"/>
  <c r="T186" i="17" s="1"/>
  <c r="S186" i="17"/>
  <c r="N630" i="2" s="1"/>
  <c r="Q124" i="11"/>
  <c r="T124" i="11" s="1"/>
  <c r="S124" i="11"/>
  <c r="N568" i="2" s="1"/>
  <c r="Q31" i="16"/>
  <c r="S31" i="16"/>
  <c r="N615" i="2" s="1"/>
  <c r="Q155" i="18"/>
  <c r="S155" i="18"/>
  <c r="N639" i="2" s="1"/>
  <c r="Q186" i="18"/>
  <c r="S186" i="18"/>
  <c r="N640" i="2" s="1"/>
  <c r="Q310" i="19"/>
  <c r="T310" i="19" s="1"/>
  <c r="S310" i="19"/>
  <c r="N654" i="2" s="1"/>
  <c r="Q310" i="16"/>
  <c r="T310" i="16" s="1"/>
  <c r="S310" i="16"/>
  <c r="N624" i="2" s="1"/>
  <c r="Q155" i="16"/>
  <c r="T155" i="16" s="1"/>
  <c r="S155" i="16"/>
  <c r="N619" i="2" s="1"/>
  <c r="Q62" i="12"/>
  <c r="T62" i="12" s="1"/>
  <c r="S62" i="12"/>
  <c r="N576" i="2" s="1"/>
  <c r="Q93" i="11"/>
  <c r="T93" i="11" s="1"/>
  <c r="S93" i="11"/>
  <c r="N567" i="2" s="1"/>
  <c r="Q217" i="17"/>
  <c r="T217" i="17" s="1"/>
  <c r="S217" i="17"/>
  <c r="N631" i="2" s="1"/>
  <c r="Q248" i="11"/>
  <c r="S248" i="11"/>
  <c r="N572" i="2" s="1"/>
  <c r="Q279" i="8"/>
  <c r="S279" i="8"/>
  <c r="N543" i="2" s="1"/>
  <c r="Q31" i="19"/>
  <c r="T31" i="19" s="1"/>
  <c r="S31" i="19"/>
  <c r="N645" i="2" s="1"/>
  <c r="Q93" i="8"/>
  <c r="S93" i="8"/>
  <c r="N537" i="2" s="1"/>
  <c r="Q248" i="16"/>
  <c r="S248" i="16"/>
  <c r="N622" i="2" s="1"/>
  <c r="Q279" i="14"/>
  <c r="T279" i="14" s="1"/>
  <c r="S279" i="14"/>
  <c r="N603" i="2" s="1"/>
  <c r="Q279" i="15"/>
  <c r="T279" i="15" s="1"/>
  <c r="S279" i="15"/>
  <c r="N613" i="2" s="1"/>
  <c r="Q248" i="15"/>
  <c r="T248" i="15" s="1"/>
  <c r="S248" i="15"/>
  <c r="N612" i="2" s="1"/>
  <c r="Q155" i="8"/>
  <c r="S155" i="8"/>
  <c r="N539" i="2" s="1"/>
  <c r="Q248" i="13"/>
  <c r="T248" i="13" s="1"/>
  <c r="S248" i="13"/>
  <c r="N592" i="2" s="1"/>
  <c r="Q186" i="11"/>
  <c r="S186" i="11"/>
  <c r="N570" i="2" s="1"/>
  <c r="Q31" i="11"/>
  <c r="T31" i="11" s="1"/>
  <c r="S31" i="11"/>
  <c r="N565" i="2" s="1"/>
  <c r="Q155" i="10"/>
  <c r="T155" i="10" s="1"/>
  <c r="S155" i="10"/>
  <c r="N559" i="2" s="1"/>
  <c r="Q310" i="14"/>
  <c r="S310" i="14"/>
  <c r="N604" i="2" s="1"/>
  <c r="Q186" i="19"/>
  <c r="T186" i="19" s="1"/>
  <c r="S186" i="19"/>
  <c r="N650" i="2" s="1"/>
  <c r="Q248" i="8"/>
  <c r="T248" i="8" s="1"/>
  <c r="S248" i="8"/>
  <c r="N542" i="2" s="1"/>
  <c r="Q124" i="16"/>
  <c r="T124" i="16" s="1"/>
  <c r="S124" i="16"/>
  <c r="N618" i="2" s="1"/>
  <c r="Q31" i="10"/>
  <c r="T31" i="10" s="1"/>
  <c r="S31" i="10"/>
  <c r="N555" i="2" s="1"/>
  <c r="Q248" i="14"/>
  <c r="T248" i="14" s="1"/>
  <c r="S248" i="14"/>
  <c r="N602" i="2" s="1"/>
  <c r="Q217" i="8"/>
  <c r="T217" i="8" s="1"/>
  <c r="S217" i="8"/>
  <c r="N541" i="2" s="1"/>
  <c r="Q186" i="13"/>
  <c r="S186" i="13"/>
  <c r="N590" i="2" s="1"/>
  <c r="Q93" i="9"/>
  <c r="S93" i="9"/>
  <c r="N547" i="2" s="1"/>
  <c r="Q248" i="9"/>
  <c r="S248" i="9"/>
  <c r="N552" i="2" s="1"/>
  <c r="Q124" i="13"/>
  <c r="T124" i="13" s="1"/>
  <c r="S124" i="13"/>
  <c r="N588" i="2" s="1"/>
  <c r="Q279" i="17"/>
  <c r="S279" i="17"/>
  <c r="N633" i="2" s="1"/>
  <c r="Q186" i="9"/>
  <c r="S186" i="9"/>
  <c r="N550" i="2" s="1"/>
  <c r="Q217" i="18"/>
  <c r="T217" i="18" s="1"/>
  <c r="S217" i="18"/>
  <c r="N641" i="2" s="1"/>
  <c r="Q217" i="11"/>
  <c r="T217" i="11" s="1"/>
  <c r="S217" i="11"/>
  <c r="N571" i="2" s="1"/>
  <c r="Q217" i="16"/>
  <c r="S217" i="16"/>
  <c r="N621" i="2" s="1"/>
  <c r="Q217" i="10"/>
  <c r="T217" i="10" s="1"/>
  <c r="S217" i="10"/>
  <c r="N561" i="2" s="1"/>
  <c r="Q217" i="9"/>
  <c r="S217" i="9"/>
  <c r="N551" i="2" s="1"/>
  <c r="Q155" i="19"/>
  <c r="T155" i="19" s="1"/>
  <c r="S155" i="19"/>
  <c r="N649" i="2" s="1"/>
  <c r="Q124" i="15"/>
  <c r="S124" i="15"/>
  <c r="N608" i="2" s="1"/>
  <c r="Q31" i="14"/>
  <c r="T31" i="14" s="1"/>
  <c r="S31" i="14"/>
  <c r="N595" i="2" s="1"/>
  <c r="Q62" i="14"/>
  <c r="T62" i="14" s="1"/>
  <c r="S62" i="14"/>
  <c r="N596" i="2" s="1"/>
  <c r="Q248" i="18"/>
  <c r="T248" i="18" s="1"/>
  <c r="S248" i="18"/>
  <c r="N642" i="2" s="1"/>
  <c r="Q186" i="16"/>
  <c r="T186" i="16" s="1"/>
  <c r="S186" i="16"/>
  <c r="N620" i="2" s="1"/>
  <c r="Q62" i="8"/>
  <c r="S62" i="8"/>
  <c r="N536" i="2" s="1"/>
  <c r="Q31" i="13"/>
  <c r="S31" i="13"/>
  <c r="N585" i="2" s="1"/>
  <c r="Q217" i="15"/>
  <c r="T217" i="15" s="1"/>
  <c r="S217" i="15"/>
  <c r="N611" i="2" s="1"/>
  <c r="Q279" i="11"/>
  <c r="S279" i="11"/>
  <c r="N573" i="2" s="1"/>
  <c r="Q310" i="18"/>
  <c r="S310" i="18"/>
  <c r="N644" i="2" s="1"/>
  <c r="Q62" i="11"/>
  <c r="T62" i="11" s="1"/>
  <c r="S62" i="11"/>
  <c r="N566" i="2" s="1"/>
  <c r="Q186" i="10"/>
  <c r="T186" i="10" s="1"/>
  <c r="S186" i="10"/>
  <c r="N560" i="2" s="1"/>
  <c r="Q310" i="13"/>
  <c r="S310" i="13"/>
  <c r="N594" i="2" s="1"/>
  <c r="Q31" i="8"/>
  <c r="S31" i="8"/>
  <c r="N535" i="2" s="1"/>
  <c r="Q124" i="18"/>
  <c r="T124" i="18" s="1"/>
  <c r="S124" i="18"/>
  <c r="N638" i="2" s="1"/>
  <c r="Q279" i="12"/>
  <c r="S279" i="12"/>
  <c r="N583" i="2" s="1"/>
  <c r="Q310" i="12"/>
  <c r="T310" i="12" s="1"/>
  <c r="S310" i="12"/>
  <c r="N584" i="2" s="1"/>
  <c r="Q93" i="16"/>
  <c r="S93" i="16"/>
  <c r="N617" i="2" s="1"/>
  <c r="Q124" i="9"/>
  <c r="T124" i="9" s="1"/>
  <c r="S124" i="9"/>
  <c r="N548" i="2" s="1"/>
  <c r="Q93" i="14"/>
  <c r="T93" i="14" s="1"/>
  <c r="S93" i="14"/>
  <c r="N597" i="2" s="1"/>
  <c r="Q310" i="8"/>
  <c r="T310" i="8" s="1"/>
  <c r="S310" i="8"/>
  <c r="N544" i="2" s="1"/>
  <c r="Q124" i="12"/>
  <c r="T124" i="12" s="1"/>
  <c r="S124" i="12"/>
  <c r="N578" i="2" s="1"/>
  <c r="Q155" i="12"/>
  <c r="T155" i="12" s="1"/>
  <c r="S155" i="12"/>
  <c r="N579" i="2" s="1"/>
  <c r="Q62" i="18"/>
  <c r="T62" i="18" s="1"/>
  <c r="S62" i="18"/>
  <c r="N636" i="2" s="1"/>
  <c r="Q186" i="12"/>
  <c r="T186" i="12" s="1"/>
  <c r="S186" i="12"/>
  <c r="N580" i="2" s="1"/>
  <c r="Q217" i="12"/>
  <c r="S217" i="12"/>
  <c r="N581" i="2" s="1"/>
  <c r="Q62" i="16"/>
  <c r="T62" i="16" s="1"/>
  <c r="S62" i="16"/>
  <c r="N616" i="2" s="1"/>
  <c r="Q279" i="10"/>
  <c r="S279" i="10"/>
  <c r="N563" i="2" s="1"/>
  <c r="Q93" i="12"/>
  <c r="S93" i="12"/>
  <c r="N577" i="2" s="1"/>
  <c r="Q155" i="15"/>
  <c r="T155" i="15" s="1"/>
  <c r="S155" i="15"/>
  <c r="N609" i="2" s="1"/>
  <c r="Q124" i="17"/>
  <c r="T124" i="17" s="1"/>
  <c r="S124" i="17"/>
  <c r="N628" i="2" s="1"/>
  <c r="Q310" i="15"/>
  <c r="T310" i="15" s="1"/>
  <c r="S310" i="15"/>
  <c r="N614" i="2" s="1"/>
  <c r="Q186" i="15"/>
  <c r="S186" i="15"/>
  <c r="N610" i="2" s="1"/>
  <c r="Q124" i="14"/>
  <c r="S124" i="14"/>
  <c r="N598" i="2" s="1"/>
  <c r="Q93" i="17"/>
  <c r="T93" i="17" s="1"/>
  <c r="S93" i="17"/>
  <c r="N627" i="2" s="1"/>
  <c r="Q248" i="10"/>
  <c r="S248" i="10"/>
  <c r="N562" i="2" s="1"/>
  <c r="Q310" i="17"/>
  <c r="S310" i="17"/>
  <c r="N634" i="2" s="1"/>
  <c r="Q93" i="19"/>
  <c r="T93" i="19" s="1"/>
  <c r="S93" i="19"/>
  <c r="N647" i="2" s="1"/>
  <c r="Q124" i="19"/>
  <c r="T124" i="19" s="1"/>
  <c r="S124" i="19"/>
  <c r="N648" i="2" s="1"/>
  <c r="Q93" i="15"/>
  <c r="T93" i="15" s="1"/>
  <c r="S93" i="15"/>
  <c r="N607" i="2" s="1"/>
  <c r="Q31" i="9"/>
  <c r="S31" i="9"/>
  <c r="N545" i="2" s="1"/>
  <c r="Q310" i="10"/>
  <c r="T310" i="10" s="1"/>
  <c r="S310" i="10"/>
  <c r="N564" i="2" s="1"/>
  <c r="Q124" i="8"/>
  <c r="T124" i="8" s="1"/>
  <c r="S124" i="8"/>
  <c r="N538" i="2" s="1"/>
  <c r="Q62" i="13"/>
  <c r="S62" i="13"/>
  <c r="N586" i="2" s="1"/>
  <c r="Q155" i="14"/>
  <c r="T155" i="14" s="1"/>
  <c r="S155" i="14"/>
  <c r="N599" i="2" s="1"/>
  <c r="Q62" i="19"/>
  <c r="T62" i="19" s="1"/>
  <c r="S62" i="19"/>
  <c r="N646" i="2" s="1"/>
  <c r="Q62" i="10"/>
  <c r="T62" i="10" s="1"/>
  <c r="S62" i="10"/>
  <c r="N556" i="2" s="1"/>
  <c r="Q93" i="13"/>
  <c r="T93" i="13" s="1"/>
  <c r="S93" i="13"/>
  <c r="N587" i="2" s="1"/>
  <c r="Q279" i="19"/>
  <c r="T279" i="19" s="1"/>
  <c r="S279" i="19"/>
  <c r="N653" i="2" s="1"/>
  <c r="Q279" i="16"/>
  <c r="S279" i="16"/>
  <c r="N623" i="2" s="1"/>
  <c r="Q31" i="12"/>
  <c r="T31" i="12" s="1"/>
  <c r="S31" i="12"/>
  <c r="N575" i="2" s="1"/>
  <c r="Q155" i="17"/>
  <c r="T155" i="17" s="1"/>
  <c r="S155" i="17"/>
  <c r="N629" i="2" s="1"/>
  <c r="Q279" i="18"/>
  <c r="T279" i="18" s="1"/>
  <c r="S279" i="18"/>
  <c r="N643" i="2" s="1"/>
  <c r="Q279" i="9"/>
  <c r="T279" i="9" s="1"/>
  <c r="S279" i="9"/>
  <c r="N553" i="2" s="1"/>
  <c r="Q310" i="9"/>
  <c r="S310" i="9"/>
  <c r="N554" i="2" s="1"/>
  <c r="Q31" i="17"/>
  <c r="T31" i="17" s="1"/>
  <c r="S31" i="17"/>
  <c r="N625" i="2" s="1"/>
  <c r="Q62" i="9"/>
  <c r="T62" i="9" s="1"/>
  <c r="S62" i="9"/>
  <c r="N546" i="2" s="1"/>
  <c r="Q248" i="12"/>
  <c r="S248" i="12"/>
  <c r="N582" i="2" s="1"/>
  <c r="Q279" i="13"/>
  <c r="S279" i="13"/>
  <c r="N593" i="2" s="1"/>
  <c r="Q62" i="15"/>
  <c r="S62" i="15"/>
  <c r="N606" i="2" s="1"/>
  <c r="Q217" i="19"/>
  <c r="T217" i="19" s="1"/>
  <c r="S217" i="19"/>
  <c r="N651" i="2" s="1"/>
  <c r="Q155" i="9"/>
  <c r="S155" i="9"/>
  <c r="N549" i="2" s="1"/>
  <c r="Q124" i="10"/>
  <c r="S124" i="10"/>
  <c r="N558" i="2" s="1"/>
  <c r="Q248" i="19"/>
  <c r="T248" i="19" s="1"/>
  <c r="S248" i="19"/>
  <c r="N652" i="2" s="1"/>
  <c r="Q186" i="14"/>
  <c r="S186" i="14"/>
  <c r="N600" i="2" s="1"/>
  <c r="Q155" i="13"/>
  <c r="T155" i="13" s="1"/>
  <c r="S155" i="13"/>
  <c r="N589" i="2" s="1"/>
  <c r="Q93" i="18"/>
  <c r="T93" i="18" s="1"/>
  <c r="S93" i="18"/>
  <c r="N637" i="2" s="1"/>
  <c r="Q217" i="13"/>
  <c r="T217" i="13" s="1"/>
  <c r="S217" i="13"/>
  <c r="N591" i="2" s="1"/>
  <c r="Q155" i="11"/>
  <c r="T155" i="11" s="1"/>
  <c r="S155" i="11"/>
  <c r="N569" i="2" s="1"/>
  <c r="Q217" i="14"/>
  <c r="S217" i="14"/>
  <c r="N601" i="2" s="1"/>
  <c r="Q248" i="17"/>
  <c r="T248" i="17" s="1"/>
  <c r="S248" i="17"/>
  <c r="N632" i="2" s="1"/>
  <c r="Q62" i="17"/>
  <c r="T62" i="17" s="1"/>
  <c r="S62" i="17"/>
  <c r="N626" i="2" s="1"/>
  <c r="Q31" i="18"/>
  <c r="T31" i="18" s="1"/>
  <c r="S31" i="18"/>
  <c r="N635" i="2" s="1"/>
  <c r="Q186" i="8"/>
  <c r="T186" i="8" s="1"/>
  <c r="S186" i="8"/>
  <c r="N540" i="2" s="1"/>
  <c r="Q93" i="10"/>
  <c r="T93" i="10" s="1"/>
  <c r="S93" i="10"/>
  <c r="N557" i="2" s="1"/>
  <c r="Q155" i="7"/>
  <c r="T155" i="7" s="1"/>
  <c r="Q124" i="7"/>
  <c r="T124" i="7" s="1"/>
  <c r="Q93" i="7"/>
  <c r="T93" i="7" s="1"/>
  <c r="Q217" i="7"/>
  <c r="T217" i="7" s="1"/>
  <c r="Q62" i="7"/>
  <c r="T62" i="7" s="1"/>
  <c r="Q186" i="7"/>
  <c r="Q248" i="7"/>
  <c r="T248" i="7" s="1"/>
  <c r="Q310" i="7"/>
  <c r="Q31" i="7"/>
  <c r="T31" i="7" s="1"/>
  <c r="Q279" i="7"/>
  <c r="T279" i="7" s="1"/>
  <c r="H180" i="36"/>
  <c r="H258" i="21"/>
  <c r="H128" i="45"/>
  <c r="H233" i="37"/>
  <c r="I233" i="37" s="1"/>
  <c r="H207" i="39"/>
  <c r="I207" i="39" s="1"/>
  <c r="Q124" i="6"/>
  <c r="T124" i="6" s="1"/>
  <c r="S124" i="6"/>
  <c r="N518" i="2" s="1"/>
  <c r="H129" i="46"/>
  <c r="I129" i="46" s="1"/>
  <c r="H206" i="47"/>
  <c r="Q62" i="6"/>
  <c r="T62" i="6" s="1"/>
  <c r="S62" i="6"/>
  <c r="N516" i="2" s="1"/>
  <c r="Q31" i="6"/>
  <c r="S31" i="6"/>
  <c r="N515" i="2" s="1"/>
  <c r="H103" i="21"/>
  <c r="I103" i="21" s="1"/>
  <c r="H232" i="42"/>
  <c r="H24" i="41"/>
  <c r="H180" i="39"/>
  <c r="H180" i="46"/>
  <c r="H232" i="44"/>
  <c r="H155" i="47"/>
  <c r="I155" i="47" s="1"/>
  <c r="H258" i="45"/>
  <c r="H155" i="44"/>
  <c r="I155" i="44" s="1"/>
  <c r="Q93" i="6"/>
  <c r="H102" i="44"/>
  <c r="H103" i="37"/>
  <c r="I103" i="37" s="1"/>
  <c r="H25" i="37"/>
  <c r="I25" i="37" s="1"/>
  <c r="H128" i="41"/>
  <c r="H77" i="44"/>
  <c r="I77" i="44" s="1"/>
  <c r="H51" i="47"/>
  <c r="I51" i="47" s="1"/>
  <c r="H103" i="41"/>
  <c r="I103" i="41" s="1"/>
  <c r="H233" i="47"/>
  <c r="I233" i="47" s="1"/>
  <c r="H76" i="45"/>
  <c r="H77" i="37"/>
  <c r="I77" i="37" s="1"/>
  <c r="H233" i="46"/>
  <c r="I233" i="46" s="1"/>
  <c r="H50" i="40"/>
  <c r="H50" i="37"/>
  <c r="H25" i="43"/>
  <c r="I25" i="43" s="1"/>
  <c r="H102" i="36"/>
  <c r="H103" i="43"/>
  <c r="I103" i="43" s="1"/>
  <c r="H180" i="37"/>
  <c r="H181" i="40"/>
  <c r="I181" i="40" s="1"/>
  <c r="H206" i="38"/>
  <c r="H154" i="39"/>
  <c r="H51" i="45"/>
  <c r="I51" i="45" s="1"/>
  <c r="H180" i="41"/>
  <c r="H50" i="39"/>
  <c r="H102" i="47"/>
  <c r="H24" i="47"/>
  <c r="H50" i="46"/>
  <c r="H181" i="21"/>
  <c r="I181" i="21" s="1"/>
  <c r="H232" i="39"/>
  <c r="H24" i="38"/>
  <c r="H258" i="38"/>
  <c r="H76" i="21"/>
  <c r="H77" i="38"/>
  <c r="I77" i="38" s="1"/>
  <c r="H50" i="42"/>
  <c r="H180" i="48"/>
  <c r="H102" i="46"/>
  <c r="H154" i="45"/>
  <c r="H77" i="36"/>
  <c r="I77" i="36" s="1"/>
  <c r="H102" i="42"/>
  <c r="H76" i="46"/>
  <c r="H181" i="43"/>
  <c r="I181" i="43" s="1"/>
  <c r="H207" i="43"/>
  <c r="I207" i="43" s="1"/>
  <c r="H207" i="45"/>
  <c r="I207" i="45" s="1"/>
  <c r="H50" i="21"/>
  <c r="H206" i="46"/>
  <c r="H50" i="41"/>
  <c r="H102" i="40"/>
  <c r="H50" i="44"/>
  <c r="H180" i="45"/>
  <c r="H76" i="48"/>
  <c r="H128" i="21"/>
  <c r="H128" i="37"/>
  <c r="H128" i="43"/>
  <c r="H24" i="44"/>
  <c r="H258" i="40"/>
  <c r="H207" i="42"/>
  <c r="I207" i="42" s="1"/>
  <c r="H76" i="40"/>
  <c r="H51" i="38"/>
  <c r="I51" i="38" s="1"/>
  <c r="H154" i="46"/>
  <c r="H103" i="48"/>
  <c r="I103" i="48" s="1"/>
  <c r="H258" i="36"/>
  <c r="H154" i="41"/>
  <c r="H24" i="40"/>
  <c r="H24" i="42"/>
  <c r="H259" i="44"/>
  <c r="I259" i="44" s="1"/>
  <c r="H24" i="45"/>
  <c r="H181" i="38"/>
  <c r="I181" i="38" s="1"/>
  <c r="H128" i="38"/>
  <c r="H259" i="46"/>
  <c r="I259" i="46" s="1"/>
  <c r="H233" i="36"/>
  <c r="I233" i="36" s="1"/>
  <c r="H258" i="48"/>
  <c r="H259" i="43"/>
  <c r="I259" i="43" s="1"/>
  <c r="H207" i="41"/>
  <c r="I207" i="41" s="1"/>
  <c r="H50" i="43"/>
  <c r="H102" i="45"/>
  <c r="H129" i="44"/>
  <c r="I129" i="44" s="1"/>
  <c r="H232" i="21"/>
  <c r="H128" i="42"/>
  <c r="H24" i="46"/>
  <c r="H76" i="41"/>
  <c r="H154" i="21"/>
  <c r="H76" i="42"/>
  <c r="H128" i="47"/>
  <c r="H128" i="36"/>
  <c r="H233" i="48"/>
  <c r="I233" i="48" s="1"/>
  <c r="H232" i="45"/>
  <c r="H51" i="36"/>
  <c r="I51" i="36" s="1"/>
  <c r="H207" i="36"/>
  <c r="I207" i="36" s="1"/>
  <c r="H207" i="40"/>
  <c r="I207" i="40" s="1"/>
  <c r="H181" i="42"/>
  <c r="I181" i="42" s="1"/>
  <c r="H76" i="47"/>
  <c r="H129" i="40"/>
  <c r="I129" i="40" s="1"/>
  <c r="H207" i="37"/>
  <c r="I207" i="37" s="1"/>
  <c r="H233" i="41"/>
  <c r="I233" i="41" s="1"/>
  <c r="H232" i="38"/>
  <c r="H155" i="36"/>
  <c r="I155" i="36" s="1"/>
  <c r="H154" i="38"/>
  <c r="H180" i="47"/>
  <c r="H207" i="48"/>
  <c r="I207" i="48" s="1"/>
  <c r="H25" i="48"/>
  <c r="I25" i="48" s="1"/>
  <c r="H154" i="37"/>
  <c r="H102" i="38"/>
  <c r="H154" i="48"/>
  <c r="H154" i="40"/>
  <c r="H259" i="42"/>
  <c r="I259" i="42" s="1"/>
  <c r="H258" i="37"/>
  <c r="H24" i="36"/>
  <c r="H50" i="48"/>
  <c r="H155" i="43"/>
  <c r="I155" i="43" s="1"/>
  <c r="H25" i="39"/>
  <c r="I25" i="39" s="1"/>
  <c r="H233" i="43"/>
  <c r="I233" i="43" s="1"/>
  <c r="H24" i="21"/>
  <c r="H207" i="21"/>
  <c r="I207" i="21" s="1"/>
  <c r="H259" i="41"/>
  <c r="I259" i="41" s="1"/>
  <c r="H77" i="39"/>
  <c r="I77" i="39" s="1"/>
  <c r="H206" i="44"/>
  <c r="H258" i="39"/>
  <c r="H102" i="39"/>
  <c r="H180" i="44"/>
  <c r="H232" i="40"/>
  <c r="H258" i="47"/>
  <c r="H76" i="43"/>
  <c r="H129" i="39"/>
  <c r="I129" i="39" s="1"/>
  <c r="H155" i="42"/>
  <c r="I155" i="42" s="1"/>
  <c r="H129" i="48"/>
  <c r="I129" i="48" s="1"/>
  <c r="Q217" i="6"/>
  <c r="T217" i="6" s="1"/>
  <c r="Q186" i="6"/>
  <c r="T186" i="6" s="1"/>
  <c r="Q155" i="6"/>
  <c r="T155" i="6" s="1"/>
  <c r="Q279" i="6"/>
  <c r="T279" i="6" s="1"/>
  <c r="Q310" i="6"/>
  <c r="T310" i="6" s="1"/>
  <c r="Q248" i="6"/>
  <c r="T248" i="6" s="1"/>
  <c r="Q279" i="5"/>
  <c r="T279" i="5" s="1"/>
  <c r="S279" i="5"/>
  <c r="Q186" i="5"/>
  <c r="K510" i="2" s="1"/>
  <c r="S186" i="5"/>
  <c r="Q155" i="5"/>
  <c r="K509" i="2" s="1"/>
  <c r="S155" i="5"/>
  <c r="Q248" i="5"/>
  <c r="T248" i="5" s="1"/>
  <c r="S248" i="5"/>
  <c r="Q310" i="5"/>
  <c r="K514" i="2" s="1"/>
  <c r="S310" i="5"/>
  <c r="H76" i="20"/>
  <c r="Q93" i="5"/>
  <c r="T93" i="5" s="1"/>
  <c r="S93" i="5"/>
  <c r="Q217" i="5"/>
  <c r="T217" i="5" s="1"/>
  <c r="S217" i="5"/>
  <c r="Q124" i="5"/>
  <c r="K508" i="2" s="1"/>
  <c r="S124" i="5"/>
  <c r="Q62" i="5"/>
  <c r="K506" i="2" s="1"/>
  <c r="S62" i="5"/>
  <c r="Q31" i="5"/>
  <c r="S31" i="5"/>
  <c r="H102" i="20"/>
  <c r="H24" i="20"/>
  <c r="H259" i="20"/>
  <c r="I259" i="20" s="1"/>
  <c r="H180" i="20"/>
  <c r="H50" i="20"/>
  <c r="H155" i="20"/>
  <c r="I155" i="20" s="1"/>
  <c r="H207" i="20"/>
  <c r="I207" i="20" s="1"/>
  <c r="H128" i="20"/>
  <c r="H233" i="20"/>
  <c r="I233" i="20" s="1"/>
  <c r="K611" i="2" l="1"/>
  <c r="K652" i="2"/>
  <c r="K555" i="2"/>
  <c r="K560" i="2"/>
  <c r="K559" i="2"/>
  <c r="Q512" i="2"/>
  <c r="N512" i="2" s="1"/>
  <c r="M511" i="2"/>
  <c r="L511" i="2"/>
  <c r="O511" i="2"/>
  <c r="Q522" i="2"/>
  <c r="L521" i="2"/>
  <c r="O521" i="2"/>
  <c r="M521" i="2"/>
  <c r="K597" i="2"/>
  <c r="K654" i="2"/>
  <c r="P7" i="15" s="1"/>
  <c r="Q7" i="15" s="1"/>
  <c r="K591" i="2"/>
  <c r="K574" i="2"/>
  <c r="K607" i="2"/>
  <c r="K569" i="2"/>
  <c r="K576" i="2"/>
  <c r="K635" i="2"/>
  <c r="K609" i="2"/>
  <c r="K546" i="2"/>
  <c r="K584" i="2"/>
  <c r="K630" i="2"/>
  <c r="K643" i="2"/>
  <c r="K651" i="2"/>
  <c r="K636" i="2"/>
  <c r="K528" i="2"/>
  <c r="K641" i="2"/>
  <c r="K540" i="2"/>
  <c r="K567" i="2"/>
  <c r="K525" i="2"/>
  <c r="K529" i="2"/>
  <c r="K595" i="2"/>
  <c r="K602" i="2"/>
  <c r="K592" i="2"/>
  <c r="K625" i="2"/>
  <c r="K561" i="2"/>
  <c r="K618" i="2"/>
  <c r="K620" i="2"/>
  <c r="K642" i="2"/>
  <c r="K619" i="2"/>
  <c r="K571" i="2"/>
  <c r="K626" i="2"/>
  <c r="K587" i="2"/>
  <c r="K599" i="2"/>
  <c r="K647" i="2"/>
  <c r="K548" i="2"/>
  <c r="K603" i="2"/>
  <c r="K541" i="2"/>
  <c r="K649" i="2"/>
  <c r="K637" i="2"/>
  <c r="K538" i="2"/>
  <c r="K580" i="2"/>
  <c r="K589" i="2"/>
  <c r="K542" i="2"/>
  <c r="K653" i="2"/>
  <c r="K646" i="2"/>
  <c r="K588" i="2"/>
  <c r="K566" i="2"/>
  <c r="K544" i="2"/>
  <c r="K565" i="2"/>
  <c r="K549" i="2"/>
  <c r="T155" i="9"/>
  <c r="K623" i="2"/>
  <c r="T279" i="16"/>
  <c r="K644" i="2"/>
  <c r="T310" i="18"/>
  <c r="K552" i="2"/>
  <c r="T248" i="9"/>
  <c r="K570" i="2"/>
  <c r="T186" i="11"/>
  <c r="K650" i="2"/>
  <c r="K575" i="2"/>
  <c r="K556" i="2"/>
  <c r="K616" i="2"/>
  <c r="K537" i="2"/>
  <c r="T93" i="8"/>
  <c r="K638" i="2"/>
  <c r="K530" i="2"/>
  <c r="T186" i="7"/>
  <c r="K596" i="2"/>
  <c r="K582" i="2"/>
  <c r="T248" i="12"/>
  <c r="K617" i="2"/>
  <c r="T93" i="16"/>
  <c r="K632" i="2"/>
  <c r="K629" i="2"/>
  <c r="K614" i="2"/>
  <c r="K578" i="2"/>
  <c r="K600" i="2"/>
  <c r="T186" i="14"/>
  <c r="K545" i="2"/>
  <c r="T31" i="9"/>
  <c r="K634" i="2"/>
  <c r="T310" i="17"/>
  <c r="K610" i="2"/>
  <c r="T186" i="15"/>
  <c r="K577" i="2"/>
  <c r="T93" i="12"/>
  <c r="K594" i="2"/>
  <c r="T310" i="13"/>
  <c r="K573" i="2"/>
  <c r="T279" i="11"/>
  <c r="K608" i="2"/>
  <c r="T124" i="15"/>
  <c r="K550" i="2"/>
  <c r="T186" i="9"/>
  <c r="K547" i="2"/>
  <c r="T93" i="9"/>
  <c r="K604" i="2"/>
  <c r="T310" i="14"/>
  <c r="T279" i="8"/>
  <c r="K543" i="2"/>
  <c r="K640" i="2"/>
  <c r="T186" i="18"/>
  <c r="K534" i="2"/>
  <c r="T310" i="7"/>
  <c r="K558" i="2"/>
  <c r="T124" i="10"/>
  <c r="K593" i="2"/>
  <c r="T279" i="13"/>
  <c r="K585" i="2"/>
  <c r="T31" i="13"/>
  <c r="K615" i="2"/>
  <c r="T31" i="16"/>
  <c r="K628" i="2"/>
  <c r="K612" i="2"/>
  <c r="K624" i="2"/>
  <c r="K601" i="2"/>
  <c r="T217" i="14"/>
  <c r="K598" i="2"/>
  <c r="T124" i="14"/>
  <c r="K581" i="2"/>
  <c r="T217" i="12"/>
  <c r="K535" i="2"/>
  <c r="T31" i="8"/>
  <c r="K536" i="2"/>
  <c r="T62" i="8"/>
  <c r="K551" i="2"/>
  <c r="T217" i="9"/>
  <c r="K553" i="2"/>
  <c r="K564" i="2"/>
  <c r="K627" i="2"/>
  <c r="K645" i="2"/>
  <c r="K613" i="2"/>
  <c r="K568" i="2"/>
  <c r="K631" i="2"/>
  <c r="K554" i="2"/>
  <c r="T310" i="9"/>
  <c r="K648" i="2"/>
  <c r="K557" i="2"/>
  <c r="K579" i="2"/>
  <c r="K606" i="2"/>
  <c r="T62" i="15"/>
  <c r="K586" i="2"/>
  <c r="T62" i="13"/>
  <c r="K562" i="2"/>
  <c r="T248" i="10"/>
  <c r="K563" i="2"/>
  <c r="T279" i="10"/>
  <c r="K583" i="2"/>
  <c r="T279" i="12"/>
  <c r="K621" i="2"/>
  <c r="T217" i="16"/>
  <c r="K633" i="2"/>
  <c r="T279" i="17"/>
  <c r="K590" i="2"/>
  <c r="T186" i="13"/>
  <c r="K539" i="2"/>
  <c r="T155" i="8"/>
  <c r="K622" i="2"/>
  <c r="T248" i="16"/>
  <c r="K572" i="2"/>
  <c r="T248" i="11"/>
  <c r="K639" i="2"/>
  <c r="T155" i="18"/>
  <c r="K516" i="2"/>
  <c r="K531" i="2"/>
  <c r="K532" i="2"/>
  <c r="K527" i="2"/>
  <c r="K518" i="2"/>
  <c r="K533" i="2"/>
  <c r="K526" i="2"/>
  <c r="K517" i="2"/>
  <c r="T93" i="6"/>
  <c r="K515" i="2"/>
  <c r="T31" i="6"/>
  <c r="N508" i="2"/>
  <c r="N511" i="2"/>
  <c r="N509" i="2"/>
  <c r="N505" i="2"/>
  <c r="N507" i="2"/>
  <c r="N510" i="2"/>
  <c r="N506" i="2"/>
  <c r="T186" i="5"/>
  <c r="K507" i="2"/>
  <c r="T62" i="5"/>
  <c r="K520" i="2"/>
  <c r="K524" i="2"/>
  <c r="T310" i="5"/>
  <c r="K523" i="2"/>
  <c r="K519" i="2"/>
  <c r="K513" i="2"/>
  <c r="K522" i="2"/>
  <c r="K521" i="2"/>
  <c r="T124" i="5"/>
  <c r="K511" i="2"/>
  <c r="K512" i="2"/>
  <c r="T155" i="5"/>
  <c r="K505" i="2"/>
  <c r="T31" i="5"/>
  <c r="T7" i="15" l="1"/>
  <c r="Q523" i="2"/>
  <c r="L522" i="2"/>
  <c r="M522" i="2"/>
  <c r="O522" i="2"/>
  <c r="N522" i="2"/>
  <c r="Q513" i="2"/>
  <c r="L512" i="2"/>
  <c r="M512" i="2"/>
  <c r="O512" i="2"/>
  <c r="Q524" i="2" l="1"/>
  <c r="M523" i="2"/>
  <c r="L523" i="2"/>
  <c r="O523" i="2"/>
  <c r="N523" i="2"/>
  <c r="Q514" i="2"/>
  <c r="O513" i="2"/>
  <c r="M513" i="2"/>
  <c r="L513" i="2"/>
  <c r="N513" i="2"/>
  <c r="O524" i="2" l="1"/>
  <c r="M524" i="2"/>
  <c r="L524" i="2"/>
  <c r="N524" i="2"/>
  <c r="L514" i="2"/>
  <c r="O514" i="2"/>
  <c r="M514" i="2"/>
  <c r="N514" i="2"/>
  <c r="P8" i="15"/>
  <c r="Q8" i="15" s="1"/>
  <c r="Q28" i="15" s="1"/>
  <c r="Q31" i="15" l="1"/>
  <c r="S31" i="15"/>
  <c r="N605" i="2" s="1"/>
  <c r="T8" i="15"/>
  <c r="K605" i="2" l="1"/>
  <c r="T31"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B44" authorId="0" shapeId="0" xr:uid="{00000000-0006-0000-0000-000001000000}">
      <text>
        <r>
          <rPr>
            <b/>
            <sz val="8"/>
            <color indexed="81"/>
            <rFont val="Tahoma"/>
            <family val="2"/>
          </rPr>
          <t>This is a system assigned number and cannot be changed.</t>
        </r>
      </text>
    </comment>
    <comment ref="C44" authorId="0" shapeId="0" xr:uid="{00000000-0006-0000-0000-000002000000}">
      <text>
        <r>
          <rPr>
            <b/>
            <sz val="8"/>
            <color indexed="81"/>
            <rFont val="Tahoma"/>
            <family val="2"/>
          </rPr>
          <t>This description will be displayed in the drop-down list and on the recipe cards.</t>
        </r>
      </text>
    </comment>
    <comment ref="E44" authorId="0" shapeId="0" xr:uid="{00000000-0006-0000-0000-000003000000}">
      <text>
        <r>
          <rPr>
            <b/>
            <sz val="8"/>
            <color indexed="81"/>
            <rFont val="Tahoma"/>
            <family val="2"/>
          </rPr>
          <t>This should show the number of packs and sizes contatined within each purchased unit.</t>
        </r>
      </text>
    </comment>
    <comment ref="F44" authorId="0" shapeId="0" xr:uid="{00000000-0006-0000-0000-000004000000}">
      <text>
        <r>
          <rPr>
            <b/>
            <sz val="8"/>
            <color indexed="81"/>
            <rFont val="Tahoma"/>
            <family val="2"/>
          </rPr>
          <t xml:space="preserve">The Purchase Unit </t>
        </r>
        <r>
          <rPr>
            <b/>
            <sz val="8"/>
            <color indexed="10"/>
            <rFont val="Tahoma"/>
            <family val="2"/>
          </rPr>
          <t xml:space="preserve">(PU) </t>
        </r>
        <r>
          <rPr>
            <b/>
            <sz val="8"/>
            <color indexed="81"/>
            <rFont val="Tahoma"/>
            <family val="2"/>
          </rPr>
          <t xml:space="preserve">is the unit of measure </t>
        </r>
        <r>
          <rPr>
            <b/>
            <sz val="8"/>
            <color indexed="10"/>
            <rFont val="Tahoma"/>
            <family val="2"/>
          </rPr>
          <t>(UM)</t>
        </r>
        <r>
          <rPr>
            <b/>
            <sz val="8"/>
            <color indexed="81"/>
            <rFont val="Tahoma"/>
            <family val="2"/>
          </rPr>
          <t xml:space="preserve"> that the current price represents such as $4.99/LB or $20 per case.</t>
        </r>
      </text>
    </comment>
    <comment ref="H44" authorId="0" shapeId="0" xr:uid="{00000000-0006-0000-0000-000005000000}">
      <text>
        <r>
          <rPr>
            <b/>
            <sz val="8"/>
            <color indexed="81"/>
            <rFont val="Tahoma"/>
            <family val="2"/>
          </rPr>
          <t xml:space="preserve">The Recipe Cost Unit </t>
        </r>
        <r>
          <rPr>
            <b/>
            <sz val="8"/>
            <color indexed="10"/>
            <rFont val="Tahoma"/>
            <family val="2"/>
          </rPr>
          <t>(RU)</t>
        </r>
        <r>
          <rPr>
            <b/>
            <sz val="8"/>
            <color indexed="81"/>
            <rFont val="Tahoma"/>
            <family val="2"/>
          </rPr>
          <t xml:space="preserve"> is the unit cost expressed in one of three measures:
  EACH for pieces
  OZ.-WT. for weight measure
  OZ.-FL.  for volume measure (tsp; cups; qts, gal)
Choose the one that would most likely be used in a recipe measure.</t>
        </r>
      </text>
    </comment>
    <comment ref="F45" authorId="0" shapeId="0" xr:uid="{00000000-0006-0000-0000-000006000000}">
      <text>
        <r>
          <rPr>
            <b/>
            <sz val="8"/>
            <color indexed="81"/>
            <rFont val="Tahoma"/>
            <family val="2"/>
          </rPr>
          <t>Purchase unit of measure.</t>
        </r>
      </text>
    </comment>
    <comment ref="G45" authorId="0" shapeId="0" xr:uid="{00000000-0006-0000-0000-000007000000}">
      <text>
        <r>
          <rPr>
            <b/>
            <sz val="8"/>
            <color indexed="81"/>
            <rFont val="Tahoma"/>
            <family val="2"/>
          </rPr>
          <t>Price per purchase unit.</t>
        </r>
      </text>
    </comment>
    <comment ref="H45" authorId="0" shapeId="0" xr:uid="{00000000-0006-0000-0000-000008000000}">
      <text>
        <r>
          <rPr>
            <b/>
            <sz val="8"/>
            <color indexed="81"/>
            <rFont val="Tahoma"/>
            <family val="2"/>
          </rPr>
          <t xml:space="preserve">The Recipe Cost Unit </t>
        </r>
        <r>
          <rPr>
            <b/>
            <sz val="8"/>
            <color indexed="10"/>
            <rFont val="Tahoma"/>
            <family val="2"/>
          </rPr>
          <t>(RU)</t>
        </r>
        <r>
          <rPr>
            <b/>
            <sz val="8"/>
            <color indexed="81"/>
            <rFont val="Tahoma"/>
            <family val="2"/>
          </rPr>
          <t xml:space="preserve"> is expressed in one of three measures:
  EACH for pieces
  OZ.-WT. for weight measure
  OZ.-FL.  for volume measure (tsp; cups; qts; gal)
Choose the one that would most likely be used in a recipe measure.
</t>
        </r>
        <r>
          <rPr>
            <b/>
            <sz val="8"/>
            <color indexed="10"/>
            <rFont val="Tahoma"/>
            <family val="2"/>
          </rPr>
          <t xml:space="preserve">* For metric equivalents, </t>
        </r>
        <r>
          <rPr>
            <b/>
            <sz val="8"/>
            <color indexed="81"/>
            <rFont val="Tahoma"/>
            <family val="2"/>
          </rPr>
          <t xml:space="preserve">you can change the descriptions for ounces to liters. grams, ml, etc.  by going to the "Lists" worksheet </t>
        </r>
      </text>
    </comment>
    <comment ref="I45" authorId="0" shapeId="0" xr:uid="{00000000-0006-0000-0000-000009000000}">
      <text>
        <r>
          <rPr>
            <b/>
            <sz val="8"/>
            <color indexed="81"/>
            <rFont val="Tahoma"/>
            <family val="2"/>
          </rPr>
          <t xml:space="preserve">Enter the # of  Recipe Units </t>
        </r>
        <r>
          <rPr>
            <b/>
            <sz val="8"/>
            <color indexed="10"/>
            <rFont val="Tahoma"/>
            <family val="2"/>
          </rPr>
          <t>(RU)</t>
        </r>
        <r>
          <rPr>
            <b/>
            <sz val="8"/>
            <color indexed="81"/>
            <rFont val="Tahoma"/>
            <family val="2"/>
          </rPr>
          <t xml:space="preserve"> there are within each Purchase Unit </t>
        </r>
        <r>
          <rPr>
            <b/>
            <sz val="8"/>
            <color indexed="10"/>
            <rFont val="Tahoma"/>
            <family val="2"/>
          </rPr>
          <t>(PU)</t>
        </r>
        <r>
          <rPr>
            <b/>
            <sz val="8"/>
            <color indexed="81"/>
            <rFont val="Tahoma"/>
            <family val="2"/>
          </rPr>
          <t xml:space="preserve">. 
</t>
        </r>
        <r>
          <rPr>
            <b/>
            <sz val="8"/>
            <color indexed="10"/>
            <rFont val="Tahoma"/>
            <family val="2"/>
          </rPr>
          <t>NOTE:</t>
        </r>
        <r>
          <rPr>
            <b/>
            <sz val="8"/>
            <color indexed="81"/>
            <rFont val="Tahoma"/>
            <family val="2"/>
          </rPr>
          <t xml:space="preserve"> You may need to make weight to volume conversions. Therefore, your entry must be precise so that the correct cost is reflected within the recipe.
Many products such as spices are sold by weight (oz. or lb.), yet they are oftentimes used in recipes by volume (tsp; cup; TBSN; qt; gal); therefore you need to know how many volume ounces there are for each weight ounce.
</t>
        </r>
        <r>
          <rPr>
            <b/>
            <sz val="8"/>
            <color indexed="10"/>
            <rFont val="Tahoma"/>
            <family val="2"/>
          </rPr>
          <t xml:space="preserve">Example 1: </t>
        </r>
        <r>
          <rPr>
            <b/>
            <sz val="8"/>
            <color indexed="81"/>
            <rFont val="Tahoma"/>
            <family val="2"/>
          </rPr>
          <t xml:space="preserve">The conversion factor differs for each ingredient. For instance, 1 oz. wt. of dried oregano yields about 5 fl. oz.  therefore the number of Recipe units in a 5-oz. bottle of oregano would be 25.
</t>
        </r>
        <r>
          <rPr>
            <b/>
            <sz val="8"/>
            <color indexed="10"/>
            <rFont val="Tahoma"/>
            <family val="2"/>
          </rPr>
          <t xml:space="preserve">Example 2: </t>
        </r>
        <r>
          <rPr>
            <b/>
            <sz val="8"/>
            <color indexed="81"/>
            <rFont val="Tahoma"/>
            <family val="2"/>
          </rPr>
          <t xml:space="preserve"> Sour cream can be purchased in 3-lb. tubs (48 oz. wt.).  Each fl. oz. of sour cream weighs abot 1.06 oz. wt.; therefore to calculate the number of fl. oz. there are in a 48 oz. wt. container you would divide 48 by 1.06 (48</t>
        </r>
        <r>
          <rPr>
            <b/>
            <sz val="8"/>
            <color indexed="81"/>
            <rFont val="Symbol"/>
            <family val="1"/>
            <charset val="2"/>
          </rPr>
          <t>¸</t>
        </r>
        <r>
          <rPr>
            <b/>
            <sz val="8"/>
            <color indexed="81"/>
            <rFont val="Tahoma"/>
            <family val="2"/>
          </rPr>
          <t xml:space="preserve">1.06=45.2) which means you get about 45 fl. oz. recipe units </t>
        </r>
        <r>
          <rPr>
            <b/>
            <sz val="8"/>
            <color indexed="10"/>
            <rFont val="Tahoma"/>
            <family val="2"/>
          </rPr>
          <t>(RU)</t>
        </r>
        <r>
          <rPr>
            <b/>
            <sz val="8"/>
            <color indexed="81"/>
            <rFont val="Tahoma"/>
            <family val="2"/>
          </rPr>
          <t xml:space="preserve"> per every 3-lb. tub purchase unit </t>
        </r>
        <r>
          <rPr>
            <b/>
            <sz val="8"/>
            <color indexed="10"/>
            <rFont val="Tahoma"/>
            <family val="2"/>
          </rPr>
          <t>(PU)</t>
        </r>
        <r>
          <rPr>
            <b/>
            <sz val="8"/>
            <color indexed="81"/>
            <rFont val="Tahoma"/>
            <family val="2"/>
          </rPr>
          <t>.</t>
        </r>
      </text>
    </comment>
    <comment ref="J45" authorId="0" shapeId="0" xr:uid="{00000000-0006-0000-0000-00000A000000}">
      <text>
        <r>
          <rPr>
            <b/>
            <sz val="8"/>
            <color indexed="81"/>
            <rFont val="Tahoma"/>
            <family val="2"/>
          </rPr>
          <t xml:space="preserve">Use this column to show the yield percentage for a given product. 
Many ingredients require cleaning or trimming before they can be used in recipes; thus the usable remainder is less than the purchased amount. 
Conversely, some products such as dry pasta require a consisten cooking process such as boiling before it can be used in recipes; thus the end result is a yield that is greater than the pruchased amount.
</t>
        </r>
        <r>
          <rPr>
            <b/>
            <sz val="8"/>
            <color indexed="10"/>
            <rFont val="Tahoma"/>
            <family val="2"/>
          </rPr>
          <t>Example:</t>
        </r>
        <r>
          <rPr>
            <b/>
            <sz val="8"/>
            <color indexed="81"/>
            <rFont val="Tahoma"/>
            <family val="2"/>
          </rPr>
          <t xml:space="preserve"> Onions must be peeled before using in a recipe. Generally, this results in about a 15% loss of the original weight. Therefore, the yield for onions is 85%. 
</t>
        </r>
        <r>
          <rPr>
            <b/>
            <sz val="8"/>
            <color indexed="10"/>
            <rFont val="Tahoma"/>
            <family val="2"/>
          </rPr>
          <t>Example:</t>
        </r>
        <r>
          <rPr>
            <b/>
            <sz val="8"/>
            <color indexed="81"/>
            <rFont val="Tahoma"/>
            <family val="2"/>
          </rPr>
          <t xml:space="preserve"> Most dried pasta increases by 2-3 times its original weight because of the added water. Thus, if all your pasta is pre-boiled before it can be used in a recipe, then the yield might be 200-300%. 
</t>
        </r>
        <r>
          <rPr>
            <b/>
            <sz val="8"/>
            <color indexed="10"/>
            <rFont val="Tahoma"/>
            <family val="2"/>
          </rPr>
          <t>NOTE:</t>
        </r>
        <r>
          <rPr>
            <b/>
            <sz val="8"/>
            <color indexed="81"/>
            <rFont val="Tahoma"/>
            <family val="2"/>
          </rPr>
          <t xml:space="preserve"> Not all ingredients have the same yield for all recipes; thus the yield must be done at the recipe level rather than on the Inventory Master.
</t>
        </r>
        <r>
          <rPr>
            <b/>
            <sz val="8"/>
            <color indexed="10"/>
            <rFont val="Tahoma"/>
            <family val="2"/>
          </rPr>
          <t>Example:</t>
        </r>
        <r>
          <rPr>
            <b/>
            <sz val="8"/>
            <color indexed="81"/>
            <rFont val="Tahoma"/>
            <family val="2"/>
          </rPr>
          <t xml:space="preserve"> Although rice is oftentimes cooked before being used in a recipe, some recipes such as fried rice call for it to be added before it is cooked. Therefore it is best to keep the yield at 100% on the Inventory Master.</t>
        </r>
      </text>
    </comment>
    <comment ref="K45" authorId="0" shapeId="0" xr:uid="{00000000-0006-0000-0000-00000B000000}">
      <text>
        <r>
          <rPr>
            <b/>
            <sz val="8"/>
            <color indexed="81"/>
            <rFont val="Tahoma"/>
            <family val="2"/>
          </rPr>
          <t xml:space="preserve">This column shows the adjusted Recipe Unit Cost by using the following formula:
</t>
        </r>
        <r>
          <rPr>
            <b/>
            <sz val="8"/>
            <color indexed="12"/>
            <rFont val="Tahoma"/>
            <family val="2"/>
          </rPr>
          <t>[Purchase Unit price]</t>
        </r>
        <r>
          <rPr>
            <b/>
            <sz val="8"/>
            <color indexed="81"/>
            <rFont val="Tahoma"/>
            <family val="2"/>
          </rPr>
          <t xml:space="preserve"> </t>
        </r>
        <r>
          <rPr>
            <b/>
            <sz val="8"/>
            <color indexed="81"/>
            <rFont val="Symbol"/>
            <family val="1"/>
            <charset val="2"/>
          </rPr>
          <t>¸</t>
        </r>
        <r>
          <rPr>
            <b/>
            <sz val="8"/>
            <color indexed="81"/>
            <rFont val="Tahoma"/>
            <family val="2"/>
          </rPr>
          <t xml:space="preserve"> </t>
        </r>
        <r>
          <rPr>
            <b/>
            <sz val="8"/>
            <color indexed="10"/>
            <rFont val="Tahoma"/>
            <family val="2"/>
          </rPr>
          <t>[# of RU per PU]</t>
        </r>
        <r>
          <rPr>
            <b/>
            <sz val="8"/>
            <color indexed="81"/>
            <rFont val="Tahoma"/>
            <family val="2"/>
          </rPr>
          <t xml:space="preserve"> </t>
        </r>
        <r>
          <rPr>
            <b/>
            <sz val="8"/>
            <color indexed="81"/>
            <rFont val="Symbol"/>
            <family val="1"/>
            <charset val="2"/>
          </rPr>
          <t>¸</t>
        </r>
        <r>
          <rPr>
            <b/>
            <sz val="6.8"/>
            <color indexed="81"/>
            <rFont val="Tahoma"/>
            <family val="2"/>
          </rPr>
          <t xml:space="preserve"> </t>
        </r>
        <r>
          <rPr>
            <b/>
            <sz val="8"/>
            <color indexed="17"/>
            <rFont val="Tahoma"/>
            <family val="2"/>
          </rPr>
          <t>[Yield %]</t>
        </r>
        <r>
          <rPr>
            <b/>
            <sz val="8"/>
            <color indexed="81"/>
            <rFont val="Tahoma"/>
            <family val="2"/>
          </rPr>
          <t xml:space="preserve">
The Recipe Unit Cost is automatically adjusted as the purchase price changes. Recipes that use this ingredient are automatically updated as well.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Joe</author>
    <author>Joe Erickson</author>
  </authors>
  <commentList>
    <comment ref="F1" authorId="0" shapeId="0" xr:uid="{00000000-0006-0000-0100-000001000000}">
      <text>
        <r>
          <rPr>
            <b/>
            <sz val="16"/>
            <color indexed="10"/>
            <rFont val="Tahoma"/>
            <family val="2"/>
          </rPr>
          <t>PLEASE READ THIS BEFORE GETTING STARTED</t>
        </r>
        <r>
          <rPr>
            <b/>
            <sz val="9"/>
            <color indexed="81"/>
            <rFont val="Tahoma"/>
            <family val="2"/>
          </rPr>
          <t xml:space="preserve">
This page - the Inventory Master worksheet - contains proprietary programming and CANNOT BE ALTERED OR UNPROTECTED. Please </t>
        </r>
        <r>
          <rPr>
            <b/>
            <sz val="9"/>
            <color indexed="10"/>
            <rFont val="Tahoma"/>
            <family val="2"/>
          </rPr>
          <t>read the Instructions worksheet</t>
        </r>
        <r>
          <rPr>
            <b/>
            <sz val="9"/>
            <color indexed="81"/>
            <rFont val="Tahoma"/>
            <family val="2"/>
          </rPr>
          <t xml:space="preserve"> before proceeding.
*To </t>
        </r>
        <r>
          <rPr>
            <b/>
            <sz val="9"/>
            <color indexed="10"/>
            <rFont val="Tahoma"/>
            <family val="2"/>
          </rPr>
          <t>HIDE this message</t>
        </r>
        <r>
          <rPr>
            <b/>
            <sz val="9"/>
            <color indexed="81"/>
            <rFont val="Tahoma"/>
            <family val="2"/>
          </rPr>
          <t xml:space="preserve"> after reading</t>
        </r>
        <r>
          <rPr>
            <b/>
            <sz val="9"/>
            <color indexed="10"/>
            <rFont val="Tahoma"/>
            <family val="2"/>
          </rPr>
          <t xml:space="preserve"> right-click on cell F1 and select Hide Comment</t>
        </r>
        <r>
          <rPr>
            <b/>
            <sz val="9"/>
            <color indexed="81"/>
            <rFont val="Tahoma"/>
            <family val="2"/>
          </rPr>
          <t xml:space="preserve">.
1. The </t>
        </r>
        <r>
          <rPr>
            <b/>
            <sz val="9"/>
            <color indexed="10"/>
            <rFont val="Tahoma"/>
            <family val="2"/>
          </rPr>
          <t>Item Description</t>
        </r>
        <r>
          <rPr>
            <b/>
            <sz val="9"/>
            <color indexed="81"/>
            <rFont val="Tahoma"/>
            <family val="2"/>
          </rPr>
          <t xml:space="preserve"> column cannot be sorted - doing so will cause the Dropdown Lookup lists to function improperly.
2. Do not attempt to "drag" an item from one row to another row - doing so will cause the lookup list to function improperly.
3. Enter your inventory items in the order you want them to appear in the Dropdown lookup lists.
4. The Dropdown list used for entering Batch Recipes and Menu items includes all of the Items listed on the Inventory Master followed by the Batch Recipes. There are 15 Batch Recipe worksheets, each holding 10 recipes.  The Batch Recipes are listed in or worksheet order - even if you rename the worksheet. It is recommended to group your recipes into worksheets in a manner to easily find them on the dorpdown list.
5. </t>
        </r>
        <r>
          <rPr>
            <b/>
            <sz val="9"/>
            <color indexed="10"/>
            <rFont val="Tahoma"/>
            <family val="2"/>
          </rPr>
          <t>HINT</t>
        </r>
        <r>
          <rPr>
            <b/>
            <sz val="9"/>
            <color indexed="81"/>
            <rFont val="Tahoma"/>
            <family val="2"/>
          </rPr>
          <t xml:space="preserve"> for adding items to the Inventory Master - We recommend grouping items by category and using a LABEL row that makes it easy to identify the category in the dropdown list. Leave enough lines between categories to add new items.
Example:
PRODUCE
 Onions
 Iceberg
 Tomatoes
Spices
 Onion powder
 Salt
 Black pepper
 Red pepper
</t>
        </r>
        <r>
          <rPr>
            <sz val="9"/>
            <color indexed="81"/>
            <rFont val="Tahoma"/>
            <family val="2"/>
          </rPr>
          <t xml:space="preserve">
</t>
        </r>
        <r>
          <rPr>
            <b/>
            <sz val="9"/>
            <color indexed="81"/>
            <rFont val="Tahoma"/>
            <family val="2"/>
          </rPr>
          <t>Seafood
 Shrimp26/30-ct.
 Tilapia fillet 4-oz.</t>
        </r>
      </text>
    </comment>
    <comment ref="A2" authorId="1" shapeId="0" xr:uid="{00000000-0006-0000-0100-000002000000}">
      <text>
        <r>
          <rPr>
            <b/>
            <sz val="8"/>
            <color indexed="81"/>
            <rFont val="Tahoma"/>
            <family val="2"/>
          </rPr>
          <t>This is a system assigned number and cannot be changed.</t>
        </r>
      </text>
    </comment>
    <comment ref="D2" authorId="1" shapeId="0" xr:uid="{00000000-0006-0000-0100-000003000000}">
      <text>
        <r>
          <rPr>
            <b/>
            <sz val="8"/>
            <color indexed="81"/>
            <rFont val="Tahoma"/>
            <family val="2"/>
          </rPr>
          <t>This description will be displayed in the drop-down list and on the recipe cards.
YOU CANNOT SORT THIS COLUMN so be sure to place items in the order you want them to appear. You can use group headings such as PRODUCE or GROCERY to separate the list into groups so that the items will be easier to locate within the list.
DO NOT try to MOVE these entries or else the formulas may get corrupted.</t>
        </r>
      </text>
    </comment>
    <comment ref="E2" authorId="1" shapeId="0" xr:uid="{00000000-0006-0000-0100-000004000000}">
      <text>
        <r>
          <rPr>
            <b/>
            <sz val="8"/>
            <color indexed="81"/>
            <rFont val="Tahoma"/>
            <family val="2"/>
          </rPr>
          <t>This should show the number of packs and sizes contatined within each purchased unit.</t>
        </r>
      </text>
    </comment>
    <comment ref="F2" authorId="1" shapeId="0" xr:uid="{00000000-0006-0000-0100-000005000000}">
      <text>
        <r>
          <rPr>
            <b/>
            <sz val="8"/>
            <color indexed="81"/>
            <rFont val="Tahoma"/>
            <family val="2"/>
          </rPr>
          <t xml:space="preserve">The Purchase Unit </t>
        </r>
        <r>
          <rPr>
            <b/>
            <sz val="8"/>
            <color indexed="10"/>
            <rFont val="Tahoma"/>
            <family val="2"/>
          </rPr>
          <t xml:space="preserve">(PU) </t>
        </r>
        <r>
          <rPr>
            <b/>
            <sz val="8"/>
            <color indexed="81"/>
            <rFont val="Tahoma"/>
            <family val="2"/>
          </rPr>
          <t xml:space="preserve">is the unit of measure </t>
        </r>
        <r>
          <rPr>
            <b/>
            <sz val="8"/>
            <color indexed="10"/>
            <rFont val="Tahoma"/>
            <family val="2"/>
          </rPr>
          <t>(UM)</t>
        </r>
        <r>
          <rPr>
            <b/>
            <sz val="8"/>
            <color indexed="81"/>
            <rFont val="Tahoma"/>
            <family val="2"/>
          </rPr>
          <t xml:space="preserve"> that the current price represents such as $4.99/LB or $20 per case.</t>
        </r>
      </text>
    </comment>
    <comment ref="H2" authorId="1" shapeId="0" xr:uid="{00000000-0006-0000-0100-000006000000}">
      <text>
        <r>
          <rPr>
            <b/>
            <sz val="8"/>
            <color indexed="81"/>
            <rFont val="Tahoma"/>
            <family val="2"/>
          </rPr>
          <t xml:space="preserve">The Recipe Cost Unit </t>
        </r>
        <r>
          <rPr>
            <b/>
            <sz val="8"/>
            <color indexed="10"/>
            <rFont val="Tahoma"/>
            <family val="2"/>
          </rPr>
          <t>(RU)</t>
        </r>
        <r>
          <rPr>
            <b/>
            <sz val="8"/>
            <color indexed="81"/>
            <rFont val="Tahoma"/>
            <family val="2"/>
          </rPr>
          <t xml:space="preserve"> is the unit cost expressed in one of three measures:
  EACH for pieces
  OZ.-WT. for weight measure
  OZ.-FL.  for volume measure (tsp; cups; qts, gal)
Choose the one that would most likely be used in a recipe measure.</t>
        </r>
      </text>
    </comment>
    <comment ref="L2" authorId="1" shapeId="0" xr:uid="{00000000-0006-0000-0100-000007000000}">
      <text>
        <r>
          <rPr>
            <b/>
            <sz val="8"/>
            <color indexed="81"/>
            <rFont val="Tahoma"/>
            <family val="2"/>
          </rPr>
          <t xml:space="preserve">The Inventory Unit </t>
        </r>
        <r>
          <rPr>
            <b/>
            <sz val="8"/>
            <color indexed="10"/>
            <rFont val="Tahoma"/>
            <family val="2"/>
          </rPr>
          <t xml:space="preserve">(IU) </t>
        </r>
        <r>
          <rPr>
            <b/>
            <sz val="8"/>
            <color indexed="81"/>
            <rFont val="Tahoma"/>
            <family val="2"/>
          </rPr>
          <t xml:space="preserve">is the unit of measure </t>
        </r>
        <r>
          <rPr>
            <b/>
            <sz val="8"/>
            <color indexed="10"/>
            <rFont val="Tahoma"/>
            <family val="2"/>
          </rPr>
          <t>(UM)</t>
        </r>
        <r>
          <rPr>
            <b/>
            <sz val="8"/>
            <color indexed="81"/>
            <rFont val="Tahoma"/>
            <family val="2"/>
          </rPr>
          <t xml:space="preserve"> that you count the amount on hand by.</t>
        </r>
      </text>
    </comment>
    <comment ref="F3" authorId="1" shapeId="0" xr:uid="{00000000-0006-0000-0100-000008000000}">
      <text>
        <r>
          <rPr>
            <b/>
            <u/>
            <sz val="8"/>
            <color indexed="81"/>
            <rFont val="Tahoma"/>
            <family val="2"/>
          </rPr>
          <t xml:space="preserve">Purchase unit of measure
</t>
        </r>
        <r>
          <rPr>
            <b/>
            <sz val="8"/>
            <color indexed="81"/>
            <rFont val="Tahoma"/>
            <family val="2"/>
          </rPr>
          <t>To change or add to this list go to the "Lists" workshhet TAB</t>
        </r>
      </text>
    </comment>
    <comment ref="G3" authorId="1" shapeId="0" xr:uid="{00000000-0006-0000-0100-000009000000}">
      <text>
        <r>
          <rPr>
            <b/>
            <sz val="8"/>
            <color indexed="81"/>
            <rFont val="Tahoma"/>
            <family val="2"/>
          </rPr>
          <t>Price per purchase unit.</t>
        </r>
      </text>
    </comment>
    <comment ref="H3" authorId="1" shapeId="0" xr:uid="{00000000-0006-0000-0100-00000A000000}">
      <text>
        <r>
          <rPr>
            <b/>
            <sz val="8"/>
            <color indexed="81"/>
            <rFont val="Tahoma"/>
            <family val="2"/>
          </rPr>
          <t xml:space="preserve">The Recipe Cost Unit </t>
        </r>
        <r>
          <rPr>
            <b/>
            <sz val="8"/>
            <color indexed="10"/>
            <rFont val="Tahoma"/>
            <family val="2"/>
          </rPr>
          <t>(RU)</t>
        </r>
        <r>
          <rPr>
            <b/>
            <sz val="8"/>
            <color indexed="81"/>
            <rFont val="Tahoma"/>
            <family val="2"/>
          </rPr>
          <t xml:space="preserve"> is expressed in one of three measures:
  EACH for pieces
  OZ.-WT. for weight measure
  OZ.-FL.  for volume measure (tsp; cups; qts; gal)
Choose the one that would most likely be used in a recipe measure.
* For metric equivalents, you can change the descriptions for ounces to liters. grams, ml, etc.  by going to the "Lists" worksheet or clicking on the Edit Drop-Down Lists link above.</t>
        </r>
      </text>
    </comment>
    <comment ref="I3" authorId="1" shapeId="0" xr:uid="{00000000-0006-0000-0100-00000B000000}">
      <text>
        <r>
          <rPr>
            <b/>
            <sz val="8"/>
            <color indexed="81"/>
            <rFont val="Tahoma"/>
            <family val="2"/>
          </rPr>
          <t xml:space="preserve">Enter the # of  Recipe Units </t>
        </r>
        <r>
          <rPr>
            <b/>
            <sz val="8"/>
            <color indexed="10"/>
            <rFont val="Tahoma"/>
            <family val="2"/>
          </rPr>
          <t>(RU)</t>
        </r>
        <r>
          <rPr>
            <b/>
            <sz val="8"/>
            <color indexed="81"/>
            <rFont val="Tahoma"/>
            <family val="2"/>
          </rPr>
          <t xml:space="preserve"> there are within each Purchase Unit </t>
        </r>
        <r>
          <rPr>
            <b/>
            <sz val="8"/>
            <color indexed="10"/>
            <rFont val="Tahoma"/>
            <family val="2"/>
          </rPr>
          <t>(PU)</t>
        </r>
        <r>
          <rPr>
            <b/>
            <sz val="8"/>
            <color indexed="81"/>
            <rFont val="Tahoma"/>
            <family val="2"/>
          </rPr>
          <t xml:space="preserve">. 
</t>
        </r>
        <r>
          <rPr>
            <b/>
            <sz val="8"/>
            <color indexed="10"/>
            <rFont val="Tahoma"/>
            <family val="2"/>
          </rPr>
          <t>NOTE:</t>
        </r>
        <r>
          <rPr>
            <b/>
            <sz val="8"/>
            <color indexed="81"/>
            <rFont val="Tahoma"/>
            <family val="2"/>
          </rPr>
          <t xml:space="preserve"> You may need to make weight to volume conversions. Therefore, your entry must be precise so that the correct cost is reflected within the recipe.
Many products such as spices are sold by weight (oz. or lb.), yet they are oftentimes used in recipes by volume (tsp; cup; TBSN; qt; gal); therefore you need to know how many volume ounces there are for each weight ounce.
</t>
        </r>
        <r>
          <rPr>
            <b/>
            <sz val="8"/>
            <color indexed="10"/>
            <rFont val="Tahoma"/>
            <family val="2"/>
          </rPr>
          <t xml:space="preserve">Example 1: </t>
        </r>
        <r>
          <rPr>
            <b/>
            <sz val="8"/>
            <color indexed="81"/>
            <rFont val="Tahoma"/>
            <family val="2"/>
          </rPr>
          <t xml:space="preserve">The conversion factor differs for each ingredient. For instance, 1 oz. wt. of dried oregano yields about 5 fl. oz.  therefore the number of Recipe units in a 5-oz. bottle of oregano would be 25.
</t>
        </r>
        <r>
          <rPr>
            <b/>
            <sz val="8"/>
            <color indexed="10"/>
            <rFont val="Tahoma"/>
            <family val="2"/>
          </rPr>
          <t xml:space="preserve">Example 2: </t>
        </r>
        <r>
          <rPr>
            <b/>
            <sz val="8"/>
            <color indexed="81"/>
            <rFont val="Tahoma"/>
            <family val="2"/>
          </rPr>
          <t xml:space="preserve"> Sour cream can be purchased in 3-lb. tubs (48 oz. wt.).  Each fl. oz. of sour cream weighs about 1.06 oz. wt.; therefore to calculate the number of fl. oz. there are in a 48 oz. wt. container you would divide 48 by 1.06 (48</t>
        </r>
        <r>
          <rPr>
            <b/>
            <sz val="8"/>
            <color indexed="81"/>
            <rFont val="Symbol"/>
            <family val="1"/>
            <charset val="2"/>
          </rPr>
          <t>¸</t>
        </r>
        <r>
          <rPr>
            <b/>
            <sz val="8"/>
            <color indexed="81"/>
            <rFont val="Tahoma"/>
            <family val="2"/>
          </rPr>
          <t xml:space="preserve">1.06=45.2) which means you get about 45 fl. oz. recipe units </t>
        </r>
        <r>
          <rPr>
            <b/>
            <sz val="8"/>
            <color indexed="10"/>
            <rFont val="Tahoma"/>
            <family val="2"/>
          </rPr>
          <t>(RU)</t>
        </r>
        <r>
          <rPr>
            <b/>
            <sz val="8"/>
            <color indexed="81"/>
            <rFont val="Tahoma"/>
            <family val="2"/>
          </rPr>
          <t xml:space="preserve"> per every 3-lb. tub purchase unit </t>
        </r>
        <r>
          <rPr>
            <b/>
            <sz val="8"/>
            <color indexed="10"/>
            <rFont val="Tahoma"/>
            <family val="2"/>
          </rPr>
          <t>(PU)</t>
        </r>
        <r>
          <rPr>
            <b/>
            <sz val="8"/>
            <color indexed="81"/>
            <rFont val="Tahoma"/>
            <family val="2"/>
          </rPr>
          <t>.</t>
        </r>
      </text>
    </comment>
    <comment ref="J3" authorId="1" shapeId="0" xr:uid="{00000000-0006-0000-0100-00000C000000}">
      <text>
        <r>
          <rPr>
            <b/>
            <sz val="8"/>
            <color indexed="81"/>
            <rFont val="Tahoma"/>
            <family val="2"/>
          </rPr>
          <t xml:space="preserve">Use this column to show the yield percentage for a given product. 
Many ingredients require cleaning or trimming before they can be used in recipes; thus the usable remainder is less than the purchased amount. 
Conversely, some products such as dry pasta require a consisten cooking process such as boiling before it can be used in recipes; thus the end result is a yield that is greater than the pruchased amount.
</t>
        </r>
        <r>
          <rPr>
            <b/>
            <sz val="8"/>
            <color indexed="10"/>
            <rFont val="Tahoma"/>
            <family val="2"/>
          </rPr>
          <t>Example:</t>
        </r>
        <r>
          <rPr>
            <b/>
            <sz val="8"/>
            <color indexed="81"/>
            <rFont val="Tahoma"/>
            <family val="2"/>
          </rPr>
          <t xml:space="preserve"> Onions must be peeled before using in a recipe. Generally, this results in about a 15% loss of the original weight. Therefore, the yield for onions is 85%. 
</t>
        </r>
        <r>
          <rPr>
            <b/>
            <sz val="8"/>
            <color indexed="10"/>
            <rFont val="Tahoma"/>
            <family val="2"/>
          </rPr>
          <t>Example:</t>
        </r>
        <r>
          <rPr>
            <b/>
            <sz val="8"/>
            <color indexed="81"/>
            <rFont val="Tahoma"/>
            <family val="2"/>
          </rPr>
          <t xml:space="preserve"> Most dried pasta increases by 2-3 times its original weight because of the added water. Thus, if all your pasta is pre-boiled before it can be used in a recipe, then the yield might be 200-300%. 
</t>
        </r>
        <r>
          <rPr>
            <b/>
            <sz val="8"/>
            <color indexed="10"/>
            <rFont val="Tahoma"/>
            <family val="2"/>
          </rPr>
          <t>NOTE:</t>
        </r>
        <r>
          <rPr>
            <b/>
            <sz val="8"/>
            <color indexed="81"/>
            <rFont val="Tahoma"/>
            <family val="2"/>
          </rPr>
          <t xml:space="preserve"> Not all ingredients have the same yield for all recipes; thus the yield must be done at the recipe level rather than on the Inventory Master.
</t>
        </r>
        <r>
          <rPr>
            <b/>
            <sz val="8"/>
            <color indexed="10"/>
            <rFont val="Tahoma"/>
            <family val="2"/>
          </rPr>
          <t>Example:</t>
        </r>
        <r>
          <rPr>
            <b/>
            <sz val="8"/>
            <color indexed="81"/>
            <rFont val="Tahoma"/>
            <family val="2"/>
          </rPr>
          <t xml:space="preserve"> Although rice is oftentimes cooked before being used in a recipe, some recipes such as fried rice call for it to be added before it is cooked. Therefore it is best to keep the yield at 100% on the Inventory Master.</t>
        </r>
      </text>
    </comment>
    <comment ref="K3" authorId="1" shapeId="0" xr:uid="{00000000-0006-0000-0100-00000D000000}">
      <text>
        <r>
          <rPr>
            <b/>
            <sz val="8"/>
            <color indexed="81"/>
            <rFont val="Tahoma"/>
            <family val="2"/>
          </rPr>
          <t xml:space="preserve">This column shows the adjusted Recipe Unit Cost by using the following formula:
</t>
        </r>
        <r>
          <rPr>
            <b/>
            <sz val="8"/>
            <color indexed="12"/>
            <rFont val="Tahoma"/>
            <family val="2"/>
          </rPr>
          <t>[Purchase Unit price]</t>
        </r>
        <r>
          <rPr>
            <b/>
            <sz val="8"/>
            <color indexed="81"/>
            <rFont val="Tahoma"/>
            <family val="2"/>
          </rPr>
          <t xml:space="preserve"> </t>
        </r>
        <r>
          <rPr>
            <b/>
            <sz val="8"/>
            <color indexed="81"/>
            <rFont val="Symbol"/>
            <family val="1"/>
            <charset val="2"/>
          </rPr>
          <t>¸</t>
        </r>
        <r>
          <rPr>
            <b/>
            <sz val="8"/>
            <color indexed="81"/>
            <rFont val="Tahoma"/>
            <family val="2"/>
          </rPr>
          <t xml:space="preserve"> </t>
        </r>
        <r>
          <rPr>
            <b/>
            <sz val="8"/>
            <color indexed="10"/>
            <rFont val="Tahoma"/>
            <family val="2"/>
          </rPr>
          <t>[# of RU per PU]</t>
        </r>
        <r>
          <rPr>
            <b/>
            <sz val="8"/>
            <color indexed="81"/>
            <rFont val="Tahoma"/>
            <family val="2"/>
          </rPr>
          <t xml:space="preserve"> </t>
        </r>
        <r>
          <rPr>
            <b/>
            <sz val="8"/>
            <color indexed="81"/>
            <rFont val="Symbol"/>
            <family val="1"/>
            <charset val="2"/>
          </rPr>
          <t>¸</t>
        </r>
        <r>
          <rPr>
            <b/>
            <sz val="8"/>
            <color indexed="81"/>
            <rFont val="Tahoma"/>
            <family val="2"/>
          </rPr>
          <t xml:space="preserve"> </t>
        </r>
        <r>
          <rPr>
            <b/>
            <sz val="8"/>
            <color indexed="17"/>
            <rFont val="Tahoma"/>
            <family val="2"/>
          </rPr>
          <t>[Yield %]</t>
        </r>
        <r>
          <rPr>
            <b/>
            <sz val="8"/>
            <color indexed="81"/>
            <rFont val="Tahoma"/>
            <family val="2"/>
          </rPr>
          <t xml:space="preserve">
The Recipe Unit Cost is automatically adjusted as the purchase price changes. Recipes that use this ingredient are automatically updated as well.</t>
        </r>
      </text>
    </comment>
    <comment ref="L3" authorId="1" shapeId="0" xr:uid="{00000000-0006-0000-0100-00000E000000}">
      <text>
        <r>
          <rPr>
            <b/>
            <u/>
            <sz val="8"/>
            <color indexed="81"/>
            <rFont val="Tahoma"/>
            <family val="2"/>
          </rPr>
          <t>Inventory unit of measure</t>
        </r>
        <r>
          <rPr>
            <b/>
            <sz val="8"/>
            <color indexed="81"/>
            <rFont val="Tahoma"/>
            <family val="2"/>
          </rPr>
          <t xml:space="preserve">
This is the unit of measure by which you count the amount on hand for ordering and inventory count purposes. To change or add to this list go to the "Lists" workshhet TAB
It is also the U/M represented when selecting EACH as the Recipe U/M</t>
        </r>
      </text>
    </comment>
    <comment ref="M3" authorId="1" shapeId="0" xr:uid="{00000000-0006-0000-0100-00000F000000}">
      <text>
        <r>
          <rPr>
            <b/>
            <sz val="8"/>
            <color indexed="81"/>
            <rFont val="Tahoma"/>
            <family val="2"/>
          </rPr>
          <t xml:space="preserve">Enter the # of  Inventory Units </t>
        </r>
        <r>
          <rPr>
            <b/>
            <sz val="8"/>
            <color indexed="10"/>
            <rFont val="Tahoma"/>
            <family val="2"/>
          </rPr>
          <t>(IU)</t>
        </r>
        <r>
          <rPr>
            <b/>
            <sz val="8"/>
            <color indexed="81"/>
            <rFont val="Tahoma"/>
            <family val="2"/>
          </rPr>
          <t xml:space="preserve"> there are within each Purchase Unit </t>
        </r>
        <r>
          <rPr>
            <b/>
            <sz val="8"/>
            <color indexed="10"/>
            <rFont val="Tahoma"/>
            <family val="2"/>
          </rPr>
          <t>(PU)</t>
        </r>
        <r>
          <rPr>
            <b/>
            <sz val="8"/>
            <color indexed="81"/>
            <rFont val="Tahoma"/>
            <family val="2"/>
          </rPr>
          <t xml:space="preserve">. 
</t>
        </r>
        <r>
          <rPr>
            <b/>
            <sz val="8"/>
            <color indexed="10"/>
            <rFont val="Tahoma"/>
            <family val="2"/>
          </rPr>
          <t xml:space="preserve">Example 1: </t>
        </r>
        <r>
          <rPr>
            <b/>
            <sz val="8"/>
            <color indexed="81"/>
            <rFont val="Tahoma"/>
            <family val="2"/>
          </rPr>
          <t xml:space="preserve"> A case of tomato sauce has 6 #10 cans, The PU is a case but when you count the amount on hand the U/M you count is cans. The # of IU per PU would be 6.
</t>
        </r>
        <r>
          <rPr>
            <b/>
            <sz val="8"/>
            <color indexed="10"/>
            <rFont val="Tahoma"/>
            <family val="2"/>
          </rPr>
          <t xml:space="preserve">Example 2: </t>
        </r>
        <r>
          <rPr>
            <b/>
            <sz val="8"/>
            <color indexed="81"/>
            <rFont val="Tahoma"/>
            <family val="2"/>
          </rPr>
          <t xml:space="preserve"> You purchase a 10-lb. case of 1/3-lb. burger patties that you pay for by the lb., but when you count the number on hand you count the patties (U/M=Each). The IU per PU would be 30.</t>
        </r>
      </text>
    </comment>
    <comment ref="N3" authorId="1" shapeId="0" xr:uid="{00000000-0006-0000-0100-000010000000}">
      <text>
        <r>
          <rPr>
            <b/>
            <sz val="8"/>
            <color indexed="81"/>
            <rFont val="Tahoma"/>
            <family val="2"/>
          </rPr>
          <t xml:space="preserve">This column shows the adjusted Recipe Unit Cost by using the following formula:
</t>
        </r>
        <r>
          <rPr>
            <b/>
            <sz val="8"/>
            <color indexed="12"/>
            <rFont val="Tahoma"/>
            <family val="2"/>
          </rPr>
          <t>[Purchase Unit price]</t>
        </r>
        <r>
          <rPr>
            <b/>
            <sz val="8"/>
            <color indexed="81"/>
            <rFont val="Tahoma"/>
            <family val="2"/>
          </rPr>
          <t xml:space="preserve"> </t>
        </r>
        <r>
          <rPr>
            <b/>
            <sz val="8"/>
            <color indexed="81"/>
            <rFont val="Symbol"/>
            <family val="1"/>
            <charset val="2"/>
          </rPr>
          <t>¸</t>
        </r>
        <r>
          <rPr>
            <b/>
            <sz val="8"/>
            <color indexed="81"/>
            <rFont val="Tahoma"/>
            <family val="2"/>
          </rPr>
          <t xml:space="preserve"> </t>
        </r>
        <r>
          <rPr>
            <b/>
            <sz val="8"/>
            <color indexed="10"/>
            <rFont val="Tahoma"/>
            <family val="2"/>
          </rPr>
          <t>[# of IU per PU]</t>
        </r>
        <r>
          <rPr>
            <b/>
            <sz val="8"/>
            <color indexed="81"/>
            <rFont val="Tahoma"/>
            <family val="2"/>
          </rPr>
          <t xml:space="preserve">
The Inventory Unit Cost is automatically adjusted as the purchase price changes.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4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4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4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4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4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4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4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4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4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4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4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4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4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4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4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4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4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4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4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400-000014000000}">
      <text>
        <r>
          <rPr>
            <b/>
            <sz val="8"/>
            <color indexed="81"/>
            <rFont val="Tahoma"/>
            <family val="2"/>
          </rPr>
          <t>Select ingredients or sub-recipes from this column. Everything but the quantity used and measure will be completed automatically.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5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5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5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5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5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5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5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5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5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5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5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5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5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5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5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5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5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5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5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500-000014000000}">
      <text>
        <r>
          <rPr>
            <b/>
            <sz val="8"/>
            <color indexed="81"/>
            <rFont val="Tahoma"/>
            <family val="2"/>
          </rPr>
          <t>Select ingredients or sub-recipes from this column. Everything but the quantity used and measure will be completed automatically.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6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6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6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6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6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6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6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6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6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6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6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6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6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6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6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6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6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6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6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600-000014000000}">
      <text>
        <r>
          <rPr>
            <b/>
            <sz val="8"/>
            <color indexed="81"/>
            <rFont val="Tahoma"/>
            <family val="2"/>
          </rPr>
          <t>Select ingredients or sub-recipes from this column. Everything but the quantity used and measure will be completed automatically.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7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7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7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7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7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7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7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7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7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7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7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7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7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7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7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7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7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7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7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700-000014000000}">
      <text>
        <r>
          <rPr>
            <b/>
            <sz val="8"/>
            <color indexed="81"/>
            <rFont val="Tahoma"/>
            <family val="2"/>
          </rPr>
          <t>Select ingredients or sub-recipes from this column. Everything but the quantity used and measure will be completed automatically.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8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8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8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8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8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8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8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8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8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8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8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8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8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8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8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8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8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8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8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800-000014000000}">
      <text>
        <r>
          <rPr>
            <b/>
            <sz val="8"/>
            <color indexed="81"/>
            <rFont val="Tahoma"/>
            <family val="2"/>
          </rPr>
          <t>Select ingredients or sub-recipes from this column. Everything but the quantity used and measure will be completed automatically.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9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9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9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9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9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9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9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9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9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9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9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9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9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9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9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9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9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9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9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900-000014000000}">
      <text>
        <r>
          <rPr>
            <b/>
            <sz val="8"/>
            <color indexed="81"/>
            <rFont val="Tahoma"/>
            <family val="2"/>
          </rPr>
          <t>Select ingredients or sub-recipes from this column. Everything but the quantity used and measure will be completed automatically.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A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A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A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A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A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A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A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A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A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A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A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A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A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A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A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A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A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A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A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A00-000014000000}">
      <text>
        <r>
          <rPr>
            <b/>
            <sz val="8"/>
            <color indexed="81"/>
            <rFont val="Tahoma"/>
            <family val="2"/>
          </rPr>
          <t>Select ingredients or sub-recipes from this column. Everything but the quantity used and measure will be completed automatically.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B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B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B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B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B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B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B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B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B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B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B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B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B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B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B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B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B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B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B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B00-000014000000}">
      <text>
        <r>
          <rPr>
            <b/>
            <sz val="8"/>
            <color indexed="81"/>
            <rFont val="Tahoma"/>
            <family val="2"/>
          </rPr>
          <t>Select ingredients or sub-recipes from this column. Everything but the quantity used and measure will be completed automatically.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C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C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C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C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C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C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C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C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C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C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C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C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C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C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C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C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C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C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C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C00-000014000000}">
      <text>
        <r>
          <rPr>
            <b/>
            <sz val="8"/>
            <color indexed="81"/>
            <rFont val="Tahoma"/>
            <family val="2"/>
          </rPr>
          <t>Select ingredients or sub-recipes from this column. Everything but the quantity used and measure will be completed automatically.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D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D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D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D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D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D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D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D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D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D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D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D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D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D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D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D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D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D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D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D00-000014000000}">
      <text>
        <r>
          <rPr>
            <b/>
            <sz val="8"/>
            <color indexed="81"/>
            <rFont val="Tahoma"/>
            <family val="2"/>
          </rPr>
          <t>Select ingredients or sub-recipes from this column. Everything but the quantity used and measure will be completed automatically.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E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E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E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E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E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E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E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E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E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E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E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E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E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E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E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E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E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E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E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E00-000014000000}">
      <text>
        <r>
          <rPr>
            <b/>
            <sz val="8"/>
            <color indexed="81"/>
            <rFont val="Tahoma"/>
            <family val="2"/>
          </rPr>
          <t>Select ingredients or sub-recipes from this column. Everything but the quantity used and measure will be completed automatically.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F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F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F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F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F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F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F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F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F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F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F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F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F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F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F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F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F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F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F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F00-000014000000}">
      <text>
        <r>
          <rPr>
            <b/>
            <sz val="8"/>
            <color indexed="81"/>
            <rFont val="Tahoma"/>
            <family val="2"/>
          </rPr>
          <t>Select ingredients or sub-recipes from this column. Everything but the quantity used and measure will be completed automatically.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10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10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10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10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10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10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10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10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10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10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10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10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10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10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10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10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10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10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10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1000-000014000000}">
      <text>
        <r>
          <rPr>
            <b/>
            <sz val="8"/>
            <color indexed="81"/>
            <rFont val="Tahoma"/>
            <family val="2"/>
          </rPr>
          <t>Select ingredients or sub-recipes from this column. Everything but the quantity used and measure will be completed automatically.</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11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11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11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11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11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11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11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11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11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11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11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11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11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11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11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11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11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11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11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1100-000014000000}">
      <text>
        <r>
          <rPr>
            <b/>
            <sz val="8"/>
            <color indexed="81"/>
            <rFont val="Tahoma"/>
            <family val="2"/>
          </rPr>
          <t>Select ingredients or sub-recipes from this column. Everything but the quantity used and measure will be completed automatically.</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12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12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12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12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12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12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12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12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12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12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12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12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12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12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12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12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12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12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12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1200-000014000000}">
      <text>
        <r>
          <rPr>
            <b/>
            <sz val="8"/>
            <color indexed="81"/>
            <rFont val="Tahoma"/>
            <family val="2"/>
          </rPr>
          <t>Select ingredients or sub-recipes from this column. Everything but the quantity used and measure will be completed automatically.</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300-000001000000}">
      <text>
        <r>
          <rPr>
            <b/>
            <sz val="8"/>
            <color indexed="81"/>
            <rFont val="Tahoma"/>
            <family val="2"/>
          </rPr>
          <t>Select ingredients or sub-recipes from this column. Everything but the quantity used will be completed automatically.</t>
        </r>
      </text>
    </comment>
    <comment ref="E5" authorId="0" shapeId="0" xr:uid="{00000000-0006-0000-1300-000002000000}">
      <text>
        <r>
          <rPr>
            <b/>
            <sz val="8"/>
            <color indexed="81"/>
            <rFont val="Tahoma"/>
            <family val="2"/>
          </rPr>
          <t>Enter the quantity of recipe units for  ingredients and sub-recipes  in the column.</t>
        </r>
      </text>
    </comment>
    <comment ref="H23" authorId="0" shapeId="0" xr:uid="{00000000-0006-0000-1300-000003000000}">
      <text>
        <r>
          <rPr>
            <b/>
            <sz val="8"/>
            <color indexed="81"/>
            <rFont val="Tahoma"/>
            <family val="2"/>
          </rPr>
          <t>You must enter a menu selling price here.</t>
        </r>
      </text>
    </comment>
    <comment ref="A31" authorId="0" shapeId="0" xr:uid="{00000000-0006-0000-1300-000004000000}">
      <text>
        <r>
          <rPr>
            <b/>
            <sz val="8"/>
            <color indexed="81"/>
            <rFont val="Tahoma"/>
            <family val="2"/>
          </rPr>
          <t>Select ingredients or sub-recipes from this column. Everything but the quantity used will be completed automatically.</t>
        </r>
      </text>
    </comment>
    <comment ref="E31" authorId="0" shapeId="0" xr:uid="{00000000-0006-0000-1300-000005000000}">
      <text>
        <r>
          <rPr>
            <b/>
            <sz val="8"/>
            <color indexed="81"/>
            <rFont val="Tahoma"/>
            <family val="2"/>
          </rPr>
          <t>Enter the quantity of recipe units for  ingredients and sub-recipes  in the column.</t>
        </r>
      </text>
    </comment>
    <comment ref="H49" authorId="0" shapeId="0" xr:uid="{00000000-0006-0000-1300-000006000000}">
      <text>
        <r>
          <rPr>
            <b/>
            <sz val="8"/>
            <color indexed="81"/>
            <rFont val="Tahoma"/>
            <family val="2"/>
          </rPr>
          <t>You must enter a menu selling price here.</t>
        </r>
      </text>
    </comment>
    <comment ref="A57" authorId="0" shapeId="0" xr:uid="{00000000-0006-0000-1300-000007000000}">
      <text>
        <r>
          <rPr>
            <b/>
            <sz val="8"/>
            <color indexed="81"/>
            <rFont val="Tahoma"/>
            <family val="2"/>
          </rPr>
          <t>Select ingredients or sub-recipes from this column. Everything but the quantity used will be completed automatically.</t>
        </r>
      </text>
    </comment>
    <comment ref="E57" authorId="0" shapeId="0" xr:uid="{00000000-0006-0000-1300-000008000000}">
      <text>
        <r>
          <rPr>
            <b/>
            <sz val="8"/>
            <color indexed="81"/>
            <rFont val="Tahoma"/>
            <family val="2"/>
          </rPr>
          <t>Enter the quantity of recipe units for  ingredients and sub-recipes  in the column.</t>
        </r>
      </text>
    </comment>
    <comment ref="H75" authorId="0" shapeId="0" xr:uid="{00000000-0006-0000-1300-000009000000}">
      <text>
        <r>
          <rPr>
            <b/>
            <sz val="8"/>
            <color indexed="81"/>
            <rFont val="Tahoma"/>
            <family val="2"/>
          </rPr>
          <t>You must enter a menu selling price here.</t>
        </r>
      </text>
    </comment>
    <comment ref="A83" authorId="0" shapeId="0" xr:uid="{00000000-0006-0000-1300-00000A000000}">
      <text>
        <r>
          <rPr>
            <b/>
            <sz val="8"/>
            <color indexed="81"/>
            <rFont val="Tahoma"/>
            <family val="2"/>
          </rPr>
          <t>Select ingredients or sub-recipes from this column. Everything but the quantity used will be completed automatically.</t>
        </r>
      </text>
    </comment>
    <comment ref="E83" authorId="0" shapeId="0" xr:uid="{00000000-0006-0000-1300-00000B000000}">
      <text>
        <r>
          <rPr>
            <b/>
            <sz val="8"/>
            <color indexed="81"/>
            <rFont val="Tahoma"/>
            <family val="2"/>
          </rPr>
          <t>Enter the quantity of recipe units for  ingredients and sub-recipes  in the column.</t>
        </r>
      </text>
    </comment>
    <comment ref="H101" authorId="0" shapeId="0" xr:uid="{00000000-0006-0000-1300-00000C000000}">
      <text>
        <r>
          <rPr>
            <b/>
            <sz val="8"/>
            <color indexed="81"/>
            <rFont val="Tahoma"/>
            <family val="2"/>
          </rPr>
          <t>You must enter a menu selling price here.</t>
        </r>
      </text>
    </comment>
    <comment ref="A109" authorId="0" shapeId="0" xr:uid="{00000000-0006-0000-1300-00000D000000}">
      <text>
        <r>
          <rPr>
            <b/>
            <sz val="8"/>
            <color indexed="81"/>
            <rFont val="Tahoma"/>
            <family val="2"/>
          </rPr>
          <t>Select ingredients or sub-recipes from this column. Everything but the quantity used will be completed automatically.</t>
        </r>
      </text>
    </comment>
    <comment ref="E109" authorId="0" shapeId="0" xr:uid="{00000000-0006-0000-1300-00000E000000}">
      <text>
        <r>
          <rPr>
            <b/>
            <sz val="8"/>
            <color indexed="81"/>
            <rFont val="Tahoma"/>
            <family val="2"/>
          </rPr>
          <t>Enter the quantity of recipe units for  ingredients and sub-recipes  in the column.</t>
        </r>
      </text>
    </comment>
    <comment ref="H127" authorId="0" shapeId="0" xr:uid="{00000000-0006-0000-1300-00000F000000}">
      <text>
        <r>
          <rPr>
            <b/>
            <sz val="8"/>
            <color indexed="81"/>
            <rFont val="Tahoma"/>
            <family val="2"/>
          </rPr>
          <t>You must enter a menu selling price here.</t>
        </r>
      </text>
    </comment>
    <comment ref="A135" authorId="0" shapeId="0" xr:uid="{00000000-0006-0000-1300-000010000000}">
      <text>
        <r>
          <rPr>
            <b/>
            <sz val="8"/>
            <color indexed="81"/>
            <rFont val="Tahoma"/>
            <family val="2"/>
          </rPr>
          <t>Select ingredients or sub-recipes from this column. Everything but the quantity used will be completed automatically.</t>
        </r>
      </text>
    </comment>
    <comment ref="E135" authorId="0" shapeId="0" xr:uid="{00000000-0006-0000-1300-000011000000}">
      <text>
        <r>
          <rPr>
            <b/>
            <sz val="8"/>
            <color indexed="81"/>
            <rFont val="Tahoma"/>
            <family val="2"/>
          </rPr>
          <t>Enter the quantity of recipe units for  ingredients and sub-recipes  in the column.</t>
        </r>
      </text>
    </comment>
    <comment ref="H153" authorId="0" shapeId="0" xr:uid="{00000000-0006-0000-1300-000012000000}">
      <text>
        <r>
          <rPr>
            <b/>
            <sz val="8"/>
            <color indexed="81"/>
            <rFont val="Tahoma"/>
            <family val="2"/>
          </rPr>
          <t>You must enter a menu selling price here.</t>
        </r>
      </text>
    </comment>
    <comment ref="A161" authorId="0" shapeId="0" xr:uid="{00000000-0006-0000-1300-000013000000}">
      <text>
        <r>
          <rPr>
            <b/>
            <sz val="8"/>
            <color indexed="81"/>
            <rFont val="Tahoma"/>
            <family val="2"/>
          </rPr>
          <t>Select ingredients or sub-recipes from this column. Everything but the quantity used will be completed automatically.</t>
        </r>
      </text>
    </comment>
    <comment ref="E161" authorId="0" shapeId="0" xr:uid="{00000000-0006-0000-1300-000014000000}">
      <text>
        <r>
          <rPr>
            <b/>
            <sz val="8"/>
            <color indexed="81"/>
            <rFont val="Tahoma"/>
            <family val="2"/>
          </rPr>
          <t>Enter the quantity of recipe units for  ingredients and sub-recipes  in the column.</t>
        </r>
      </text>
    </comment>
    <comment ref="H179" authorId="0" shapeId="0" xr:uid="{00000000-0006-0000-1300-000015000000}">
      <text>
        <r>
          <rPr>
            <b/>
            <sz val="8"/>
            <color indexed="81"/>
            <rFont val="Tahoma"/>
            <family val="2"/>
          </rPr>
          <t>You must enter a menu selling price here.</t>
        </r>
      </text>
    </comment>
    <comment ref="A187" authorId="0" shapeId="0" xr:uid="{00000000-0006-0000-1300-000016000000}">
      <text>
        <r>
          <rPr>
            <b/>
            <sz val="8"/>
            <color indexed="81"/>
            <rFont val="Tahoma"/>
            <family val="2"/>
          </rPr>
          <t>Select ingredients or sub-recipes from this column. Everything but the quantity used will be completed automatically.</t>
        </r>
      </text>
    </comment>
    <comment ref="E187" authorId="0" shapeId="0" xr:uid="{00000000-0006-0000-1300-000017000000}">
      <text>
        <r>
          <rPr>
            <b/>
            <sz val="8"/>
            <color indexed="81"/>
            <rFont val="Tahoma"/>
            <family val="2"/>
          </rPr>
          <t>Enter the quantity of recipe units for  ingredients and sub-recipes  in the column.</t>
        </r>
      </text>
    </comment>
    <comment ref="H205" authorId="0" shapeId="0" xr:uid="{00000000-0006-0000-1300-000018000000}">
      <text>
        <r>
          <rPr>
            <b/>
            <sz val="8"/>
            <color indexed="81"/>
            <rFont val="Tahoma"/>
            <family val="2"/>
          </rPr>
          <t>You must enter a menu selling price here.</t>
        </r>
      </text>
    </comment>
    <comment ref="A213" authorId="0" shapeId="0" xr:uid="{00000000-0006-0000-1300-000019000000}">
      <text>
        <r>
          <rPr>
            <b/>
            <sz val="8"/>
            <color indexed="81"/>
            <rFont val="Tahoma"/>
            <family val="2"/>
          </rPr>
          <t>Select ingredients or sub-recipes from this column. Everything but the quantity used will be completed automatically.</t>
        </r>
      </text>
    </comment>
    <comment ref="E213" authorId="0" shapeId="0" xr:uid="{00000000-0006-0000-1300-00001A000000}">
      <text>
        <r>
          <rPr>
            <b/>
            <sz val="8"/>
            <color indexed="81"/>
            <rFont val="Tahoma"/>
            <family val="2"/>
          </rPr>
          <t>Enter the quantity of recipe units for  ingredients and sub-recipes  in the column.</t>
        </r>
      </text>
    </comment>
    <comment ref="H231" authorId="0" shapeId="0" xr:uid="{00000000-0006-0000-1300-00001B000000}">
      <text>
        <r>
          <rPr>
            <b/>
            <sz val="8"/>
            <color indexed="81"/>
            <rFont val="Tahoma"/>
            <family val="2"/>
          </rPr>
          <t>You must enter a menu selling price here.</t>
        </r>
      </text>
    </comment>
    <comment ref="A239" authorId="0" shapeId="0" xr:uid="{00000000-0006-0000-1300-00001C000000}">
      <text>
        <r>
          <rPr>
            <b/>
            <sz val="8"/>
            <color indexed="81"/>
            <rFont val="Tahoma"/>
            <family val="2"/>
          </rPr>
          <t>Select ingredients or sub-recipes from this column. Everything but the quantity used will be completed automatically.</t>
        </r>
      </text>
    </comment>
    <comment ref="E239" authorId="0" shapeId="0" xr:uid="{00000000-0006-0000-1300-00001D000000}">
      <text>
        <r>
          <rPr>
            <b/>
            <sz val="8"/>
            <color indexed="81"/>
            <rFont val="Tahoma"/>
            <family val="2"/>
          </rPr>
          <t>Enter the quantity of recipe units for  ingredients and sub-recipes  in the column.</t>
        </r>
      </text>
    </comment>
    <comment ref="H257" authorId="0" shapeId="0" xr:uid="{00000000-0006-0000-1300-00001E000000}">
      <text>
        <r>
          <rPr>
            <b/>
            <sz val="8"/>
            <color indexed="81"/>
            <rFont val="Tahoma"/>
            <family val="2"/>
          </rPr>
          <t>You must enter a menu selling price here.</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400-000001000000}">
      <text>
        <r>
          <rPr>
            <b/>
            <sz val="8"/>
            <color indexed="81"/>
            <rFont val="Tahoma"/>
            <family val="2"/>
          </rPr>
          <t>Select ingredients or sub-recipes from this column. Everything but the quantity used will be completed automatically.</t>
        </r>
      </text>
    </comment>
    <comment ref="E5" authorId="0" shapeId="0" xr:uid="{00000000-0006-0000-1400-000002000000}">
      <text>
        <r>
          <rPr>
            <b/>
            <sz val="8"/>
            <color indexed="81"/>
            <rFont val="Tahoma"/>
            <family val="2"/>
          </rPr>
          <t>Enter the quantity of recipe units for  ingredients and sub-recipes  in the column.</t>
        </r>
      </text>
    </comment>
    <comment ref="H23" authorId="0" shapeId="0" xr:uid="{00000000-0006-0000-1400-000003000000}">
      <text>
        <r>
          <rPr>
            <b/>
            <sz val="8"/>
            <color indexed="81"/>
            <rFont val="Tahoma"/>
            <family val="2"/>
          </rPr>
          <t>You must enter a menu selling price here.</t>
        </r>
      </text>
    </comment>
    <comment ref="A31" authorId="0" shapeId="0" xr:uid="{00000000-0006-0000-1400-000004000000}">
      <text>
        <r>
          <rPr>
            <b/>
            <sz val="8"/>
            <color indexed="81"/>
            <rFont val="Tahoma"/>
            <family val="2"/>
          </rPr>
          <t>Select ingredients or sub-recipes from this column. Everything but the quantity used will be completed automatically.</t>
        </r>
      </text>
    </comment>
    <comment ref="E31" authorId="0" shapeId="0" xr:uid="{00000000-0006-0000-1400-000005000000}">
      <text>
        <r>
          <rPr>
            <b/>
            <sz val="8"/>
            <color indexed="81"/>
            <rFont val="Tahoma"/>
            <family val="2"/>
          </rPr>
          <t>Enter the quantity of recipe units for  ingredients and sub-recipes  in the column.</t>
        </r>
      </text>
    </comment>
    <comment ref="H49" authorId="0" shapeId="0" xr:uid="{00000000-0006-0000-1400-000006000000}">
      <text>
        <r>
          <rPr>
            <b/>
            <sz val="8"/>
            <color indexed="81"/>
            <rFont val="Tahoma"/>
            <family val="2"/>
          </rPr>
          <t>You must enter a menu selling price here.</t>
        </r>
      </text>
    </comment>
    <comment ref="A57" authorId="0" shapeId="0" xr:uid="{00000000-0006-0000-1400-000007000000}">
      <text>
        <r>
          <rPr>
            <b/>
            <sz val="8"/>
            <color indexed="81"/>
            <rFont val="Tahoma"/>
            <family val="2"/>
          </rPr>
          <t>Select ingredients or sub-recipes from this column. Everything but the quantity used will be completed automatically.</t>
        </r>
      </text>
    </comment>
    <comment ref="E57" authorId="0" shapeId="0" xr:uid="{00000000-0006-0000-1400-000008000000}">
      <text>
        <r>
          <rPr>
            <b/>
            <sz val="8"/>
            <color indexed="81"/>
            <rFont val="Tahoma"/>
            <family val="2"/>
          </rPr>
          <t>Enter the quantity of recipe units for  ingredients and sub-recipes  in the column.</t>
        </r>
      </text>
    </comment>
    <comment ref="H75" authorId="0" shapeId="0" xr:uid="{00000000-0006-0000-1400-000009000000}">
      <text>
        <r>
          <rPr>
            <b/>
            <sz val="8"/>
            <color indexed="81"/>
            <rFont val="Tahoma"/>
            <family val="2"/>
          </rPr>
          <t>You must enter a menu selling price here.</t>
        </r>
      </text>
    </comment>
    <comment ref="A83" authorId="0" shapeId="0" xr:uid="{00000000-0006-0000-1400-00000A000000}">
      <text>
        <r>
          <rPr>
            <b/>
            <sz val="8"/>
            <color indexed="81"/>
            <rFont val="Tahoma"/>
            <family val="2"/>
          </rPr>
          <t>Select ingredients or sub-recipes from this column. Everything but the quantity used will be completed automatically.</t>
        </r>
      </text>
    </comment>
    <comment ref="E83" authorId="0" shapeId="0" xr:uid="{00000000-0006-0000-1400-00000B000000}">
      <text>
        <r>
          <rPr>
            <b/>
            <sz val="8"/>
            <color indexed="81"/>
            <rFont val="Tahoma"/>
            <family val="2"/>
          </rPr>
          <t>Enter the quantity of recipe units for  ingredients and sub-recipes  in the column.</t>
        </r>
      </text>
    </comment>
    <comment ref="H101" authorId="0" shapeId="0" xr:uid="{00000000-0006-0000-1400-00000C000000}">
      <text>
        <r>
          <rPr>
            <b/>
            <sz val="8"/>
            <color indexed="81"/>
            <rFont val="Tahoma"/>
            <family val="2"/>
          </rPr>
          <t>You must enter a menu selling price here.</t>
        </r>
      </text>
    </comment>
    <comment ref="A109" authorId="0" shapeId="0" xr:uid="{00000000-0006-0000-1400-00000D000000}">
      <text>
        <r>
          <rPr>
            <b/>
            <sz val="8"/>
            <color indexed="81"/>
            <rFont val="Tahoma"/>
            <family val="2"/>
          </rPr>
          <t>Select ingredients or sub-recipes from this column. Everything but the quantity used will be completed automatically.</t>
        </r>
      </text>
    </comment>
    <comment ref="E109" authorId="0" shapeId="0" xr:uid="{00000000-0006-0000-1400-00000E000000}">
      <text>
        <r>
          <rPr>
            <b/>
            <sz val="8"/>
            <color indexed="81"/>
            <rFont val="Tahoma"/>
            <family val="2"/>
          </rPr>
          <t>Enter the quantity of recipe units for  ingredients and sub-recipes  in the column.</t>
        </r>
      </text>
    </comment>
    <comment ref="H127" authorId="0" shapeId="0" xr:uid="{00000000-0006-0000-1400-00000F000000}">
      <text>
        <r>
          <rPr>
            <b/>
            <sz val="8"/>
            <color indexed="81"/>
            <rFont val="Tahoma"/>
            <family val="2"/>
          </rPr>
          <t>You must enter a menu selling price here.</t>
        </r>
      </text>
    </comment>
    <comment ref="A135" authorId="0" shapeId="0" xr:uid="{00000000-0006-0000-1400-000010000000}">
      <text>
        <r>
          <rPr>
            <b/>
            <sz val="8"/>
            <color indexed="81"/>
            <rFont val="Tahoma"/>
            <family val="2"/>
          </rPr>
          <t>Select ingredients or sub-recipes from this column. Everything but the quantity used will be completed automatically.</t>
        </r>
      </text>
    </comment>
    <comment ref="E135" authorId="0" shapeId="0" xr:uid="{00000000-0006-0000-1400-000011000000}">
      <text>
        <r>
          <rPr>
            <b/>
            <sz val="8"/>
            <color indexed="81"/>
            <rFont val="Tahoma"/>
            <family val="2"/>
          </rPr>
          <t>Enter the quantity of recipe units for  ingredients and sub-recipes  in the column.</t>
        </r>
      </text>
    </comment>
    <comment ref="H153" authorId="0" shapeId="0" xr:uid="{00000000-0006-0000-1400-000012000000}">
      <text>
        <r>
          <rPr>
            <b/>
            <sz val="8"/>
            <color indexed="81"/>
            <rFont val="Tahoma"/>
            <family val="2"/>
          </rPr>
          <t>You must enter a menu selling price here.</t>
        </r>
      </text>
    </comment>
    <comment ref="A161" authorId="0" shapeId="0" xr:uid="{00000000-0006-0000-1400-000013000000}">
      <text>
        <r>
          <rPr>
            <b/>
            <sz val="8"/>
            <color indexed="81"/>
            <rFont val="Tahoma"/>
            <family val="2"/>
          </rPr>
          <t>Select ingredients or sub-recipes from this column. Everything but the quantity used will be completed automatically.</t>
        </r>
      </text>
    </comment>
    <comment ref="E161" authorId="0" shapeId="0" xr:uid="{00000000-0006-0000-1400-000014000000}">
      <text>
        <r>
          <rPr>
            <b/>
            <sz val="8"/>
            <color indexed="81"/>
            <rFont val="Tahoma"/>
            <family val="2"/>
          </rPr>
          <t>Enter the quantity of recipe units for  ingredients and sub-recipes  in the column.</t>
        </r>
      </text>
    </comment>
    <comment ref="H179" authorId="0" shapeId="0" xr:uid="{00000000-0006-0000-1400-000015000000}">
      <text>
        <r>
          <rPr>
            <b/>
            <sz val="8"/>
            <color indexed="81"/>
            <rFont val="Tahoma"/>
            <family val="2"/>
          </rPr>
          <t>You must enter a menu selling price here.</t>
        </r>
      </text>
    </comment>
    <comment ref="A187" authorId="0" shapeId="0" xr:uid="{00000000-0006-0000-1400-000016000000}">
      <text>
        <r>
          <rPr>
            <b/>
            <sz val="8"/>
            <color indexed="81"/>
            <rFont val="Tahoma"/>
            <family val="2"/>
          </rPr>
          <t>Select ingredients or sub-recipes from this column. Everything but the quantity used will be completed automatically.</t>
        </r>
      </text>
    </comment>
    <comment ref="E187" authorId="0" shapeId="0" xr:uid="{00000000-0006-0000-1400-000017000000}">
      <text>
        <r>
          <rPr>
            <b/>
            <sz val="8"/>
            <color indexed="81"/>
            <rFont val="Tahoma"/>
            <family val="2"/>
          </rPr>
          <t>Enter the quantity of recipe units for  ingredients and sub-recipes  in the column.</t>
        </r>
      </text>
    </comment>
    <comment ref="H205" authorId="0" shapeId="0" xr:uid="{00000000-0006-0000-1400-000018000000}">
      <text>
        <r>
          <rPr>
            <b/>
            <sz val="8"/>
            <color indexed="81"/>
            <rFont val="Tahoma"/>
            <family val="2"/>
          </rPr>
          <t>You must enter a menu selling price here.</t>
        </r>
      </text>
    </comment>
    <comment ref="A213" authorId="0" shapeId="0" xr:uid="{00000000-0006-0000-1400-000019000000}">
      <text>
        <r>
          <rPr>
            <b/>
            <sz val="8"/>
            <color indexed="81"/>
            <rFont val="Tahoma"/>
            <family val="2"/>
          </rPr>
          <t>Select ingredients or sub-recipes from this column. Everything but the quantity used will be completed automatically.</t>
        </r>
      </text>
    </comment>
    <comment ref="E213" authorId="0" shapeId="0" xr:uid="{00000000-0006-0000-1400-00001A000000}">
      <text>
        <r>
          <rPr>
            <b/>
            <sz val="8"/>
            <color indexed="81"/>
            <rFont val="Tahoma"/>
            <family val="2"/>
          </rPr>
          <t>Enter the quantity of recipe units for  ingredients and sub-recipes  in the column.</t>
        </r>
      </text>
    </comment>
    <comment ref="H231" authorId="0" shapeId="0" xr:uid="{00000000-0006-0000-1400-00001B000000}">
      <text>
        <r>
          <rPr>
            <b/>
            <sz val="8"/>
            <color indexed="81"/>
            <rFont val="Tahoma"/>
            <family val="2"/>
          </rPr>
          <t>You must enter a menu selling price here.</t>
        </r>
      </text>
    </comment>
    <comment ref="A239" authorId="0" shapeId="0" xr:uid="{00000000-0006-0000-1400-00001C000000}">
      <text>
        <r>
          <rPr>
            <b/>
            <sz val="8"/>
            <color indexed="81"/>
            <rFont val="Tahoma"/>
            <family val="2"/>
          </rPr>
          <t>Select ingredients or sub-recipes from this column. Everything but the quantity used will be completed automatically.</t>
        </r>
      </text>
    </comment>
    <comment ref="E239" authorId="0" shapeId="0" xr:uid="{00000000-0006-0000-1400-00001D000000}">
      <text>
        <r>
          <rPr>
            <b/>
            <sz val="8"/>
            <color indexed="81"/>
            <rFont val="Tahoma"/>
            <family val="2"/>
          </rPr>
          <t>Enter the quantity of recipe units for  ingredients and sub-recipes  in the column.</t>
        </r>
      </text>
    </comment>
    <comment ref="H257" authorId="0" shapeId="0" xr:uid="{00000000-0006-0000-1400-00001E000000}">
      <text>
        <r>
          <rPr>
            <b/>
            <sz val="8"/>
            <color indexed="81"/>
            <rFont val="Tahoma"/>
            <family val="2"/>
          </rPr>
          <t>You must enter a menu selling price here.</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500-000001000000}">
      <text>
        <r>
          <rPr>
            <b/>
            <sz val="8"/>
            <color indexed="81"/>
            <rFont val="Tahoma"/>
            <family val="2"/>
          </rPr>
          <t>Select ingredients or sub-recipes from this column. Everything but the quantity used will be completed automatically.</t>
        </r>
      </text>
    </comment>
    <comment ref="E5" authorId="0" shapeId="0" xr:uid="{00000000-0006-0000-1500-000002000000}">
      <text>
        <r>
          <rPr>
            <b/>
            <sz val="8"/>
            <color indexed="81"/>
            <rFont val="Tahoma"/>
            <family val="2"/>
          </rPr>
          <t>Enter the quantity of recipe units for  ingredients and sub-recipes  in the column.</t>
        </r>
      </text>
    </comment>
    <comment ref="H23" authorId="0" shapeId="0" xr:uid="{00000000-0006-0000-1500-000003000000}">
      <text>
        <r>
          <rPr>
            <b/>
            <sz val="8"/>
            <color indexed="81"/>
            <rFont val="Tahoma"/>
            <family val="2"/>
          </rPr>
          <t>You must enter a menu selling price here.</t>
        </r>
      </text>
    </comment>
    <comment ref="A31" authorId="0" shapeId="0" xr:uid="{00000000-0006-0000-1500-000004000000}">
      <text>
        <r>
          <rPr>
            <b/>
            <sz val="8"/>
            <color indexed="81"/>
            <rFont val="Tahoma"/>
            <family val="2"/>
          </rPr>
          <t>Select ingredients or sub-recipes from this column. Everything but the quantity used will be completed automatically.</t>
        </r>
      </text>
    </comment>
    <comment ref="E31" authorId="0" shapeId="0" xr:uid="{00000000-0006-0000-1500-000005000000}">
      <text>
        <r>
          <rPr>
            <b/>
            <sz val="8"/>
            <color indexed="81"/>
            <rFont val="Tahoma"/>
            <family val="2"/>
          </rPr>
          <t>Enter the quantity of recipe units for  ingredients and sub-recipes  in the column.</t>
        </r>
      </text>
    </comment>
    <comment ref="H49" authorId="0" shapeId="0" xr:uid="{00000000-0006-0000-1500-000006000000}">
      <text>
        <r>
          <rPr>
            <b/>
            <sz val="8"/>
            <color indexed="81"/>
            <rFont val="Tahoma"/>
            <family val="2"/>
          </rPr>
          <t>You must enter a menu selling price here.</t>
        </r>
      </text>
    </comment>
    <comment ref="A57" authorId="0" shapeId="0" xr:uid="{00000000-0006-0000-1500-000007000000}">
      <text>
        <r>
          <rPr>
            <b/>
            <sz val="8"/>
            <color indexed="81"/>
            <rFont val="Tahoma"/>
            <family val="2"/>
          </rPr>
          <t>Select ingredients or sub-recipes from this column. Everything but the quantity used will be completed automatically.</t>
        </r>
      </text>
    </comment>
    <comment ref="E57" authorId="0" shapeId="0" xr:uid="{00000000-0006-0000-1500-000008000000}">
      <text>
        <r>
          <rPr>
            <b/>
            <sz val="8"/>
            <color indexed="81"/>
            <rFont val="Tahoma"/>
            <family val="2"/>
          </rPr>
          <t>Enter the quantity of recipe units for  ingredients and sub-recipes  in the column.</t>
        </r>
      </text>
    </comment>
    <comment ref="H75" authorId="0" shapeId="0" xr:uid="{00000000-0006-0000-1500-000009000000}">
      <text>
        <r>
          <rPr>
            <b/>
            <sz val="8"/>
            <color indexed="81"/>
            <rFont val="Tahoma"/>
            <family val="2"/>
          </rPr>
          <t>You must enter a menu selling price here.</t>
        </r>
      </text>
    </comment>
    <comment ref="A83" authorId="0" shapeId="0" xr:uid="{00000000-0006-0000-1500-00000A000000}">
      <text>
        <r>
          <rPr>
            <b/>
            <sz val="8"/>
            <color indexed="81"/>
            <rFont val="Tahoma"/>
            <family val="2"/>
          </rPr>
          <t>Select ingredients or sub-recipes from this column. Everything but the quantity used will be completed automatically.</t>
        </r>
      </text>
    </comment>
    <comment ref="E83" authorId="0" shapeId="0" xr:uid="{00000000-0006-0000-1500-00000B000000}">
      <text>
        <r>
          <rPr>
            <b/>
            <sz val="8"/>
            <color indexed="81"/>
            <rFont val="Tahoma"/>
            <family val="2"/>
          </rPr>
          <t>Enter the quantity of recipe units for  ingredients and sub-recipes  in the column.</t>
        </r>
      </text>
    </comment>
    <comment ref="H101" authorId="0" shapeId="0" xr:uid="{00000000-0006-0000-1500-00000C000000}">
      <text>
        <r>
          <rPr>
            <b/>
            <sz val="8"/>
            <color indexed="81"/>
            <rFont val="Tahoma"/>
            <family val="2"/>
          </rPr>
          <t>You must enter a menu selling price here.</t>
        </r>
      </text>
    </comment>
    <comment ref="A109" authorId="0" shapeId="0" xr:uid="{00000000-0006-0000-1500-00000D000000}">
      <text>
        <r>
          <rPr>
            <b/>
            <sz val="8"/>
            <color indexed="81"/>
            <rFont val="Tahoma"/>
            <family val="2"/>
          </rPr>
          <t>Select ingredients or sub-recipes from this column. Everything but the quantity used will be completed automatically.</t>
        </r>
      </text>
    </comment>
    <comment ref="E109" authorId="0" shapeId="0" xr:uid="{00000000-0006-0000-1500-00000E000000}">
      <text>
        <r>
          <rPr>
            <b/>
            <sz val="8"/>
            <color indexed="81"/>
            <rFont val="Tahoma"/>
            <family val="2"/>
          </rPr>
          <t>Enter the quantity of recipe units for  ingredients and sub-recipes  in the column.</t>
        </r>
      </text>
    </comment>
    <comment ref="H127" authorId="0" shapeId="0" xr:uid="{00000000-0006-0000-1500-00000F000000}">
      <text>
        <r>
          <rPr>
            <b/>
            <sz val="8"/>
            <color indexed="81"/>
            <rFont val="Tahoma"/>
            <family val="2"/>
          </rPr>
          <t>You must enter a menu selling price here.</t>
        </r>
      </text>
    </comment>
    <comment ref="A135" authorId="0" shapeId="0" xr:uid="{00000000-0006-0000-1500-000010000000}">
      <text>
        <r>
          <rPr>
            <b/>
            <sz val="8"/>
            <color indexed="81"/>
            <rFont val="Tahoma"/>
            <family val="2"/>
          </rPr>
          <t>Select ingredients or sub-recipes from this column. Everything but the quantity used will be completed automatically.</t>
        </r>
      </text>
    </comment>
    <comment ref="E135" authorId="0" shapeId="0" xr:uid="{00000000-0006-0000-1500-000011000000}">
      <text>
        <r>
          <rPr>
            <b/>
            <sz val="8"/>
            <color indexed="81"/>
            <rFont val="Tahoma"/>
            <family val="2"/>
          </rPr>
          <t>Enter the quantity of recipe units for  ingredients and sub-recipes  in the column.</t>
        </r>
      </text>
    </comment>
    <comment ref="H153" authorId="0" shapeId="0" xr:uid="{00000000-0006-0000-1500-000012000000}">
      <text>
        <r>
          <rPr>
            <b/>
            <sz val="8"/>
            <color indexed="81"/>
            <rFont val="Tahoma"/>
            <family val="2"/>
          </rPr>
          <t>You must enter a menu selling price here.</t>
        </r>
      </text>
    </comment>
    <comment ref="A161" authorId="0" shapeId="0" xr:uid="{00000000-0006-0000-1500-000013000000}">
      <text>
        <r>
          <rPr>
            <b/>
            <sz val="8"/>
            <color indexed="81"/>
            <rFont val="Tahoma"/>
            <family val="2"/>
          </rPr>
          <t>Select ingredients or sub-recipes from this column. Everything but the quantity used will be completed automatically.</t>
        </r>
      </text>
    </comment>
    <comment ref="E161" authorId="0" shapeId="0" xr:uid="{00000000-0006-0000-1500-000014000000}">
      <text>
        <r>
          <rPr>
            <b/>
            <sz val="8"/>
            <color indexed="81"/>
            <rFont val="Tahoma"/>
            <family val="2"/>
          </rPr>
          <t>Enter the quantity of recipe units for  ingredients and sub-recipes  in the column.</t>
        </r>
      </text>
    </comment>
    <comment ref="H179" authorId="0" shapeId="0" xr:uid="{00000000-0006-0000-1500-000015000000}">
      <text>
        <r>
          <rPr>
            <b/>
            <sz val="8"/>
            <color indexed="81"/>
            <rFont val="Tahoma"/>
            <family val="2"/>
          </rPr>
          <t>You must enter a menu selling price here.</t>
        </r>
      </text>
    </comment>
    <comment ref="A187" authorId="0" shapeId="0" xr:uid="{00000000-0006-0000-1500-000016000000}">
      <text>
        <r>
          <rPr>
            <b/>
            <sz val="8"/>
            <color indexed="81"/>
            <rFont val="Tahoma"/>
            <family val="2"/>
          </rPr>
          <t>Select ingredients or sub-recipes from this column. Everything but the quantity used will be completed automatically.</t>
        </r>
      </text>
    </comment>
    <comment ref="E187" authorId="0" shapeId="0" xr:uid="{00000000-0006-0000-1500-000017000000}">
      <text>
        <r>
          <rPr>
            <b/>
            <sz val="8"/>
            <color indexed="81"/>
            <rFont val="Tahoma"/>
            <family val="2"/>
          </rPr>
          <t>Enter the quantity of recipe units for  ingredients and sub-recipes  in the column.</t>
        </r>
      </text>
    </comment>
    <comment ref="H205" authorId="0" shapeId="0" xr:uid="{00000000-0006-0000-1500-000018000000}">
      <text>
        <r>
          <rPr>
            <b/>
            <sz val="8"/>
            <color indexed="81"/>
            <rFont val="Tahoma"/>
            <family val="2"/>
          </rPr>
          <t>You must enter a menu selling price here.</t>
        </r>
      </text>
    </comment>
    <comment ref="A213" authorId="0" shapeId="0" xr:uid="{00000000-0006-0000-1500-000019000000}">
      <text>
        <r>
          <rPr>
            <b/>
            <sz val="8"/>
            <color indexed="81"/>
            <rFont val="Tahoma"/>
            <family val="2"/>
          </rPr>
          <t>Select ingredients or sub-recipes from this column. Everything but the quantity used will be completed automatically.</t>
        </r>
      </text>
    </comment>
    <comment ref="E213" authorId="0" shapeId="0" xr:uid="{00000000-0006-0000-1500-00001A000000}">
      <text>
        <r>
          <rPr>
            <b/>
            <sz val="8"/>
            <color indexed="81"/>
            <rFont val="Tahoma"/>
            <family val="2"/>
          </rPr>
          <t>Enter the quantity of recipe units for  ingredients and sub-recipes  in the column.</t>
        </r>
      </text>
    </comment>
    <comment ref="H231" authorId="0" shapeId="0" xr:uid="{00000000-0006-0000-1500-00001B000000}">
      <text>
        <r>
          <rPr>
            <b/>
            <sz val="8"/>
            <color indexed="81"/>
            <rFont val="Tahoma"/>
            <family val="2"/>
          </rPr>
          <t>You must enter a menu selling price here.</t>
        </r>
      </text>
    </comment>
    <comment ref="A239" authorId="0" shapeId="0" xr:uid="{00000000-0006-0000-1500-00001C000000}">
      <text>
        <r>
          <rPr>
            <b/>
            <sz val="8"/>
            <color indexed="81"/>
            <rFont val="Tahoma"/>
            <family val="2"/>
          </rPr>
          <t>Select ingredients or sub-recipes from this column. Everything but the quantity used will be completed automatically.</t>
        </r>
      </text>
    </comment>
    <comment ref="E239" authorId="0" shapeId="0" xr:uid="{00000000-0006-0000-1500-00001D000000}">
      <text>
        <r>
          <rPr>
            <b/>
            <sz val="8"/>
            <color indexed="81"/>
            <rFont val="Tahoma"/>
            <family val="2"/>
          </rPr>
          <t>Enter the quantity of recipe units for  ingredients and sub-recipes  in the column.</t>
        </r>
      </text>
    </comment>
    <comment ref="H257" authorId="0" shapeId="0" xr:uid="{00000000-0006-0000-1500-00001E000000}">
      <text>
        <r>
          <rPr>
            <b/>
            <sz val="8"/>
            <color indexed="81"/>
            <rFont val="Tahoma"/>
            <family val="2"/>
          </rPr>
          <t>You must enter a menu selling price here.</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600-000001000000}">
      <text>
        <r>
          <rPr>
            <b/>
            <sz val="8"/>
            <color indexed="81"/>
            <rFont val="Tahoma"/>
            <family val="2"/>
          </rPr>
          <t>Select ingredients or sub-recipes from this column. Everything but the quantity used will be completed automatically.</t>
        </r>
      </text>
    </comment>
    <comment ref="E5" authorId="0" shapeId="0" xr:uid="{00000000-0006-0000-1600-000002000000}">
      <text>
        <r>
          <rPr>
            <b/>
            <sz val="8"/>
            <color indexed="81"/>
            <rFont val="Tahoma"/>
            <family val="2"/>
          </rPr>
          <t>Enter the quantity of recipe units for  ingredients and sub-recipes  in the column.</t>
        </r>
      </text>
    </comment>
    <comment ref="H23" authorId="0" shapeId="0" xr:uid="{00000000-0006-0000-1600-000003000000}">
      <text>
        <r>
          <rPr>
            <b/>
            <sz val="8"/>
            <color indexed="81"/>
            <rFont val="Tahoma"/>
            <family val="2"/>
          </rPr>
          <t>You must enter a menu selling price here.</t>
        </r>
      </text>
    </comment>
    <comment ref="A31" authorId="0" shapeId="0" xr:uid="{00000000-0006-0000-1600-000004000000}">
      <text>
        <r>
          <rPr>
            <b/>
            <sz val="8"/>
            <color indexed="81"/>
            <rFont val="Tahoma"/>
            <family val="2"/>
          </rPr>
          <t>Select ingredients or sub-recipes from this column. Everything but the quantity used will be completed automatically.</t>
        </r>
      </text>
    </comment>
    <comment ref="E31" authorId="0" shapeId="0" xr:uid="{00000000-0006-0000-1600-000005000000}">
      <text>
        <r>
          <rPr>
            <b/>
            <sz val="8"/>
            <color indexed="81"/>
            <rFont val="Tahoma"/>
            <family val="2"/>
          </rPr>
          <t>Enter the quantity of recipe units for  ingredients and sub-recipes  in the column.</t>
        </r>
      </text>
    </comment>
    <comment ref="H49" authorId="0" shapeId="0" xr:uid="{00000000-0006-0000-1600-000006000000}">
      <text>
        <r>
          <rPr>
            <b/>
            <sz val="8"/>
            <color indexed="81"/>
            <rFont val="Tahoma"/>
            <family val="2"/>
          </rPr>
          <t>You must enter a menu selling price here.</t>
        </r>
      </text>
    </comment>
    <comment ref="A57" authorId="0" shapeId="0" xr:uid="{00000000-0006-0000-1600-000007000000}">
      <text>
        <r>
          <rPr>
            <b/>
            <sz val="8"/>
            <color indexed="81"/>
            <rFont val="Tahoma"/>
            <family val="2"/>
          </rPr>
          <t>Select ingredients or sub-recipes from this column. Everything but the quantity used will be completed automatically.</t>
        </r>
      </text>
    </comment>
    <comment ref="E57" authorId="0" shapeId="0" xr:uid="{00000000-0006-0000-1600-000008000000}">
      <text>
        <r>
          <rPr>
            <b/>
            <sz val="8"/>
            <color indexed="81"/>
            <rFont val="Tahoma"/>
            <family val="2"/>
          </rPr>
          <t>Enter the quantity of recipe units for  ingredients and sub-recipes  in the column.</t>
        </r>
      </text>
    </comment>
    <comment ref="H75" authorId="0" shapeId="0" xr:uid="{00000000-0006-0000-1600-000009000000}">
      <text>
        <r>
          <rPr>
            <b/>
            <sz val="8"/>
            <color indexed="81"/>
            <rFont val="Tahoma"/>
            <family val="2"/>
          </rPr>
          <t>You must enter a menu selling price here.</t>
        </r>
      </text>
    </comment>
    <comment ref="A83" authorId="0" shapeId="0" xr:uid="{00000000-0006-0000-1600-00000A000000}">
      <text>
        <r>
          <rPr>
            <b/>
            <sz val="8"/>
            <color indexed="81"/>
            <rFont val="Tahoma"/>
            <family val="2"/>
          </rPr>
          <t>Select ingredients or sub-recipes from this column. Everything but the quantity used will be completed automatically.</t>
        </r>
      </text>
    </comment>
    <comment ref="E83" authorId="0" shapeId="0" xr:uid="{00000000-0006-0000-1600-00000B000000}">
      <text>
        <r>
          <rPr>
            <b/>
            <sz val="8"/>
            <color indexed="81"/>
            <rFont val="Tahoma"/>
            <family val="2"/>
          </rPr>
          <t>Enter the quantity of recipe units for  ingredients and sub-recipes  in the column.</t>
        </r>
      </text>
    </comment>
    <comment ref="H101" authorId="0" shapeId="0" xr:uid="{00000000-0006-0000-1600-00000C000000}">
      <text>
        <r>
          <rPr>
            <b/>
            <sz val="8"/>
            <color indexed="81"/>
            <rFont val="Tahoma"/>
            <family val="2"/>
          </rPr>
          <t>You must enter a menu selling price here.</t>
        </r>
      </text>
    </comment>
    <comment ref="A109" authorId="0" shapeId="0" xr:uid="{00000000-0006-0000-1600-00000D000000}">
      <text>
        <r>
          <rPr>
            <b/>
            <sz val="8"/>
            <color indexed="81"/>
            <rFont val="Tahoma"/>
            <family val="2"/>
          </rPr>
          <t>Select ingredients or sub-recipes from this column. Everything but the quantity used will be completed automatically.</t>
        </r>
      </text>
    </comment>
    <comment ref="E109" authorId="0" shapeId="0" xr:uid="{00000000-0006-0000-1600-00000E000000}">
      <text>
        <r>
          <rPr>
            <b/>
            <sz val="8"/>
            <color indexed="81"/>
            <rFont val="Tahoma"/>
            <family val="2"/>
          </rPr>
          <t>Enter the quantity of recipe units for  ingredients and sub-recipes  in the column.</t>
        </r>
      </text>
    </comment>
    <comment ref="H127" authorId="0" shapeId="0" xr:uid="{00000000-0006-0000-1600-00000F000000}">
      <text>
        <r>
          <rPr>
            <b/>
            <sz val="8"/>
            <color indexed="81"/>
            <rFont val="Tahoma"/>
            <family val="2"/>
          </rPr>
          <t>You must enter a menu selling price here.</t>
        </r>
      </text>
    </comment>
    <comment ref="A135" authorId="0" shapeId="0" xr:uid="{00000000-0006-0000-1600-000010000000}">
      <text>
        <r>
          <rPr>
            <b/>
            <sz val="8"/>
            <color indexed="81"/>
            <rFont val="Tahoma"/>
            <family val="2"/>
          </rPr>
          <t>Select ingredients or sub-recipes from this column. Everything but the quantity used will be completed automatically.</t>
        </r>
      </text>
    </comment>
    <comment ref="E135" authorId="0" shapeId="0" xr:uid="{00000000-0006-0000-1600-000011000000}">
      <text>
        <r>
          <rPr>
            <b/>
            <sz val="8"/>
            <color indexed="81"/>
            <rFont val="Tahoma"/>
            <family val="2"/>
          </rPr>
          <t>Enter the quantity of recipe units for  ingredients and sub-recipes  in the column.</t>
        </r>
      </text>
    </comment>
    <comment ref="H153" authorId="0" shapeId="0" xr:uid="{00000000-0006-0000-1600-000012000000}">
      <text>
        <r>
          <rPr>
            <b/>
            <sz val="8"/>
            <color indexed="81"/>
            <rFont val="Tahoma"/>
            <family val="2"/>
          </rPr>
          <t>You must enter a menu selling price here.</t>
        </r>
      </text>
    </comment>
    <comment ref="A161" authorId="0" shapeId="0" xr:uid="{00000000-0006-0000-1600-000013000000}">
      <text>
        <r>
          <rPr>
            <b/>
            <sz val="8"/>
            <color indexed="81"/>
            <rFont val="Tahoma"/>
            <family val="2"/>
          </rPr>
          <t>Select ingredients or sub-recipes from this column. Everything but the quantity used will be completed automatically.</t>
        </r>
      </text>
    </comment>
    <comment ref="E161" authorId="0" shapeId="0" xr:uid="{00000000-0006-0000-1600-000014000000}">
      <text>
        <r>
          <rPr>
            <b/>
            <sz val="8"/>
            <color indexed="81"/>
            <rFont val="Tahoma"/>
            <family val="2"/>
          </rPr>
          <t>Enter the quantity of recipe units for  ingredients and sub-recipes  in the column.</t>
        </r>
      </text>
    </comment>
    <comment ref="H179" authorId="0" shapeId="0" xr:uid="{00000000-0006-0000-1600-000015000000}">
      <text>
        <r>
          <rPr>
            <b/>
            <sz val="8"/>
            <color indexed="81"/>
            <rFont val="Tahoma"/>
            <family val="2"/>
          </rPr>
          <t>You must enter a menu selling price here.</t>
        </r>
      </text>
    </comment>
    <comment ref="A187" authorId="0" shapeId="0" xr:uid="{00000000-0006-0000-1600-000016000000}">
      <text>
        <r>
          <rPr>
            <b/>
            <sz val="8"/>
            <color indexed="81"/>
            <rFont val="Tahoma"/>
            <family val="2"/>
          </rPr>
          <t>Select ingredients or sub-recipes from this column. Everything but the quantity used will be completed automatically.</t>
        </r>
      </text>
    </comment>
    <comment ref="E187" authorId="0" shapeId="0" xr:uid="{00000000-0006-0000-1600-000017000000}">
      <text>
        <r>
          <rPr>
            <b/>
            <sz val="8"/>
            <color indexed="81"/>
            <rFont val="Tahoma"/>
            <family val="2"/>
          </rPr>
          <t>Enter the quantity of recipe units for  ingredients and sub-recipes  in the column.</t>
        </r>
      </text>
    </comment>
    <comment ref="H205" authorId="0" shapeId="0" xr:uid="{00000000-0006-0000-1600-000018000000}">
      <text>
        <r>
          <rPr>
            <b/>
            <sz val="8"/>
            <color indexed="81"/>
            <rFont val="Tahoma"/>
            <family val="2"/>
          </rPr>
          <t>You must enter a menu selling price here.</t>
        </r>
      </text>
    </comment>
    <comment ref="A213" authorId="0" shapeId="0" xr:uid="{00000000-0006-0000-1600-000019000000}">
      <text>
        <r>
          <rPr>
            <b/>
            <sz val="8"/>
            <color indexed="81"/>
            <rFont val="Tahoma"/>
            <family val="2"/>
          </rPr>
          <t>Select ingredients or sub-recipes from this column. Everything but the quantity used will be completed automatically.</t>
        </r>
      </text>
    </comment>
    <comment ref="E213" authorId="0" shapeId="0" xr:uid="{00000000-0006-0000-1600-00001A000000}">
      <text>
        <r>
          <rPr>
            <b/>
            <sz val="8"/>
            <color indexed="81"/>
            <rFont val="Tahoma"/>
            <family val="2"/>
          </rPr>
          <t>Enter the quantity of recipe units for  ingredients and sub-recipes  in the column.</t>
        </r>
      </text>
    </comment>
    <comment ref="H231" authorId="0" shapeId="0" xr:uid="{00000000-0006-0000-1600-00001B000000}">
      <text>
        <r>
          <rPr>
            <b/>
            <sz val="8"/>
            <color indexed="81"/>
            <rFont val="Tahoma"/>
            <family val="2"/>
          </rPr>
          <t>You must enter a menu selling price here.</t>
        </r>
      </text>
    </comment>
    <comment ref="A239" authorId="0" shapeId="0" xr:uid="{00000000-0006-0000-1600-00001C000000}">
      <text>
        <r>
          <rPr>
            <b/>
            <sz val="8"/>
            <color indexed="81"/>
            <rFont val="Tahoma"/>
            <family val="2"/>
          </rPr>
          <t>Select ingredients or sub-recipes from this column. Everything but the quantity used will be completed automatically.</t>
        </r>
      </text>
    </comment>
    <comment ref="E239" authorId="0" shapeId="0" xr:uid="{00000000-0006-0000-1600-00001D000000}">
      <text>
        <r>
          <rPr>
            <b/>
            <sz val="8"/>
            <color indexed="81"/>
            <rFont val="Tahoma"/>
            <family val="2"/>
          </rPr>
          <t>Enter the quantity of recipe units for  ingredients and sub-recipes  in the column.</t>
        </r>
      </text>
    </comment>
    <comment ref="H257" authorId="0" shapeId="0" xr:uid="{00000000-0006-0000-1600-00001E000000}">
      <text>
        <r>
          <rPr>
            <b/>
            <sz val="8"/>
            <color indexed="81"/>
            <rFont val="Tahoma"/>
            <family val="2"/>
          </rPr>
          <t>You must enter a menu selling price here.</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700-000001000000}">
      <text>
        <r>
          <rPr>
            <b/>
            <sz val="8"/>
            <color indexed="81"/>
            <rFont val="Tahoma"/>
            <family val="2"/>
          </rPr>
          <t>Select ingredients or sub-recipes from this column. Everything but the quantity used will be completed automatically.</t>
        </r>
      </text>
    </comment>
    <comment ref="E5" authorId="0" shapeId="0" xr:uid="{00000000-0006-0000-1700-000002000000}">
      <text>
        <r>
          <rPr>
            <b/>
            <sz val="8"/>
            <color indexed="81"/>
            <rFont val="Tahoma"/>
            <family val="2"/>
          </rPr>
          <t>Enter the quantity of recipe units for  ingredients and sub-recipes  in the column.</t>
        </r>
      </text>
    </comment>
    <comment ref="H23" authorId="0" shapeId="0" xr:uid="{00000000-0006-0000-1700-000003000000}">
      <text>
        <r>
          <rPr>
            <b/>
            <sz val="8"/>
            <color indexed="81"/>
            <rFont val="Tahoma"/>
            <family val="2"/>
          </rPr>
          <t>You must enter a menu selling price here.</t>
        </r>
      </text>
    </comment>
    <comment ref="A31" authorId="0" shapeId="0" xr:uid="{00000000-0006-0000-1700-000004000000}">
      <text>
        <r>
          <rPr>
            <b/>
            <sz val="8"/>
            <color indexed="81"/>
            <rFont val="Tahoma"/>
            <family val="2"/>
          </rPr>
          <t>Select ingredients or sub-recipes from this column. Everything but the quantity used will be completed automatically.</t>
        </r>
      </text>
    </comment>
    <comment ref="E31" authorId="0" shapeId="0" xr:uid="{00000000-0006-0000-1700-000005000000}">
      <text>
        <r>
          <rPr>
            <b/>
            <sz val="8"/>
            <color indexed="81"/>
            <rFont val="Tahoma"/>
            <family val="2"/>
          </rPr>
          <t>Enter the quantity of recipe units for  ingredients and sub-recipes  in the column.</t>
        </r>
      </text>
    </comment>
    <comment ref="H49" authorId="0" shapeId="0" xr:uid="{00000000-0006-0000-1700-000006000000}">
      <text>
        <r>
          <rPr>
            <b/>
            <sz val="8"/>
            <color indexed="81"/>
            <rFont val="Tahoma"/>
            <family val="2"/>
          </rPr>
          <t>You must enter a menu selling price here.</t>
        </r>
      </text>
    </comment>
    <comment ref="A57" authorId="0" shapeId="0" xr:uid="{00000000-0006-0000-1700-000007000000}">
      <text>
        <r>
          <rPr>
            <b/>
            <sz val="8"/>
            <color indexed="81"/>
            <rFont val="Tahoma"/>
            <family val="2"/>
          </rPr>
          <t>Select ingredients or sub-recipes from this column. Everything but the quantity used will be completed automatically.</t>
        </r>
      </text>
    </comment>
    <comment ref="E57" authorId="0" shapeId="0" xr:uid="{00000000-0006-0000-1700-000008000000}">
      <text>
        <r>
          <rPr>
            <b/>
            <sz val="8"/>
            <color indexed="81"/>
            <rFont val="Tahoma"/>
            <family val="2"/>
          </rPr>
          <t>Enter the quantity of recipe units for  ingredients and sub-recipes  in the column.</t>
        </r>
      </text>
    </comment>
    <comment ref="H75" authorId="0" shapeId="0" xr:uid="{00000000-0006-0000-1700-000009000000}">
      <text>
        <r>
          <rPr>
            <b/>
            <sz val="8"/>
            <color indexed="81"/>
            <rFont val="Tahoma"/>
            <family val="2"/>
          </rPr>
          <t>You must enter a menu selling price here.</t>
        </r>
      </text>
    </comment>
    <comment ref="A83" authorId="0" shapeId="0" xr:uid="{00000000-0006-0000-1700-00000A000000}">
      <text>
        <r>
          <rPr>
            <b/>
            <sz val="8"/>
            <color indexed="81"/>
            <rFont val="Tahoma"/>
            <family val="2"/>
          </rPr>
          <t>Select ingredients or sub-recipes from this column. Everything but the quantity used will be completed automatically.</t>
        </r>
      </text>
    </comment>
    <comment ref="E83" authorId="0" shapeId="0" xr:uid="{00000000-0006-0000-1700-00000B000000}">
      <text>
        <r>
          <rPr>
            <b/>
            <sz val="8"/>
            <color indexed="81"/>
            <rFont val="Tahoma"/>
            <family val="2"/>
          </rPr>
          <t>Enter the quantity of recipe units for  ingredients and sub-recipes  in the column.</t>
        </r>
      </text>
    </comment>
    <comment ref="H101" authorId="0" shapeId="0" xr:uid="{00000000-0006-0000-1700-00000C000000}">
      <text>
        <r>
          <rPr>
            <b/>
            <sz val="8"/>
            <color indexed="81"/>
            <rFont val="Tahoma"/>
            <family val="2"/>
          </rPr>
          <t>You must enter a menu selling price here.</t>
        </r>
      </text>
    </comment>
    <comment ref="A109" authorId="0" shapeId="0" xr:uid="{00000000-0006-0000-1700-00000D000000}">
      <text>
        <r>
          <rPr>
            <b/>
            <sz val="8"/>
            <color indexed="81"/>
            <rFont val="Tahoma"/>
            <family val="2"/>
          </rPr>
          <t>Select ingredients or sub-recipes from this column. Everything but the quantity used will be completed automatically.</t>
        </r>
      </text>
    </comment>
    <comment ref="E109" authorId="0" shapeId="0" xr:uid="{00000000-0006-0000-1700-00000E000000}">
      <text>
        <r>
          <rPr>
            <b/>
            <sz val="8"/>
            <color indexed="81"/>
            <rFont val="Tahoma"/>
            <family val="2"/>
          </rPr>
          <t>Enter the quantity of recipe units for  ingredients and sub-recipes  in the column.</t>
        </r>
      </text>
    </comment>
    <comment ref="H127" authorId="0" shapeId="0" xr:uid="{00000000-0006-0000-1700-00000F000000}">
      <text>
        <r>
          <rPr>
            <b/>
            <sz val="8"/>
            <color indexed="81"/>
            <rFont val="Tahoma"/>
            <family val="2"/>
          </rPr>
          <t>You must enter a menu selling price here.</t>
        </r>
      </text>
    </comment>
    <comment ref="A135" authorId="0" shapeId="0" xr:uid="{00000000-0006-0000-1700-000010000000}">
      <text>
        <r>
          <rPr>
            <b/>
            <sz val="8"/>
            <color indexed="81"/>
            <rFont val="Tahoma"/>
            <family val="2"/>
          </rPr>
          <t>Select ingredients or sub-recipes from this column. Everything but the quantity used will be completed automatically.</t>
        </r>
      </text>
    </comment>
    <comment ref="E135" authorId="0" shapeId="0" xr:uid="{00000000-0006-0000-1700-000011000000}">
      <text>
        <r>
          <rPr>
            <b/>
            <sz val="8"/>
            <color indexed="81"/>
            <rFont val="Tahoma"/>
            <family val="2"/>
          </rPr>
          <t>Enter the quantity of recipe units for  ingredients and sub-recipes  in the column.</t>
        </r>
      </text>
    </comment>
    <comment ref="H153" authorId="0" shapeId="0" xr:uid="{00000000-0006-0000-1700-000012000000}">
      <text>
        <r>
          <rPr>
            <b/>
            <sz val="8"/>
            <color indexed="81"/>
            <rFont val="Tahoma"/>
            <family val="2"/>
          </rPr>
          <t>You must enter a menu selling price here.</t>
        </r>
      </text>
    </comment>
    <comment ref="A161" authorId="0" shapeId="0" xr:uid="{00000000-0006-0000-1700-000013000000}">
      <text>
        <r>
          <rPr>
            <b/>
            <sz val="8"/>
            <color indexed="81"/>
            <rFont val="Tahoma"/>
            <family val="2"/>
          </rPr>
          <t>Select ingredients or sub-recipes from this column. Everything but the quantity used will be completed automatically.</t>
        </r>
      </text>
    </comment>
    <comment ref="E161" authorId="0" shapeId="0" xr:uid="{00000000-0006-0000-1700-000014000000}">
      <text>
        <r>
          <rPr>
            <b/>
            <sz val="8"/>
            <color indexed="81"/>
            <rFont val="Tahoma"/>
            <family val="2"/>
          </rPr>
          <t>Enter the quantity of recipe units for  ingredients and sub-recipes  in the column.</t>
        </r>
      </text>
    </comment>
    <comment ref="H179" authorId="0" shapeId="0" xr:uid="{00000000-0006-0000-1700-000015000000}">
      <text>
        <r>
          <rPr>
            <b/>
            <sz val="8"/>
            <color indexed="81"/>
            <rFont val="Tahoma"/>
            <family val="2"/>
          </rPr>
          <t>You must enter a menu selling price here.</t>
        </r>
      </text>
    </comment>
    <comment ref="A187" authorId="0" shapeId="0" xr:uid="{00000000-0006-0000-1700-000016000000}">
      <text>
        <r>
          <rPr>
            <b/>
            <sz val="8"/>
            <color indexed="81"/>
            <rFont val="Tahoma"/>
            <family val="2"/>
          </rPr>
          <t>Select ingredients or sub-recipes from this column. Everything but the quantity used will be completed automatically.</t>
        </r>
      </text>
    </comment>
    <comment ref="E187" authorId="0" shapeId="0" xr:uid="{00000000-0006-0000-1700-000017000000}">
      <text>
        <r>
          <rPr>
            <b/>
            <sz val="8"/>
            <color indexed="81"/>
            <rFont val="Tahoma"/>
            <family val="2"/>
          </rPr>
          <t>Enter the quantity of recipe units for  ingredients and sub-recipes  in the column.</t>
        </r>
      </text>
    </comment>
    <comment ref="H205" authorId="0" shapeId="0" xr:uid="{00000000-0006-0000-1700-000018000000}">
      <text>
        <r>
          <rPr>
            <b/>
            <sz val="8"/>
            <color indexed="81"/>
            <rFont val="Tahoma"/>
            <family val="2"/>
          </rPr>
          <t>You must enter a menu selling price here.</t>
        </r>
      </text>
    </comment>
    <comment ref="A213" authorId="0" shapeId="0" xr:uid="{00000000-0006-0000-1700-000019000000}">
      <text>
        <r>
          <rPr>
            <b/>
            <sz val="8"/>
            <color indexed="81"/>
            <rFont val="Tahoma"/>
            <family val="2"/>
          </rPr>
          <t>Select ingredients or sub-recipes from this column. Everything but the quantity used will be completed automatically.</t>
        </r>
      </text>
    </comment>
    <comment ref="E213" authorId="0" shapeId="0" xr:uid="{00000000-0006-0000-1700-00001A000000}">
      <text>
        <r>
          <rPr>
            <b/>
            <sz val="8"/>
            <color indexed="81"/>
            <rFont val="Tahoma"/>
            <family val="2"/>
          </rPr>
          <t>Enter the quantity of recipe units for  ingredients and sub-recipes  in the column.</t>
        </r>
      </text>
    </comment>
    <comment ref="H231" authorId="0" shapeId="0" xr:uid="{00000000-0006-0000-1700-00001B000000}">
      <text>
        <r>
          <rPr>
            <b/>
            <sz val="8"/>
            <color indexed="81"/>
            <rFont val="Tahoma"/>
            <family val="2"/>
          </rPr>
          <t>You must enter a menu selling price here.</t>
        </r>
      </text>
    </comment>
    <comment ref="A239" authorId="0" shapeId="0" xr:uid="{00000000-0006-0000-1700-00001C000000}">
      <text>
        <r>
          <rPr>
            <b/>
            <sz val="8"/>
            <color indexed="81"/>
            <rFont val="Tahoma"/>
            <family val="2"/>
          </rPr>
          <t>Select ingredients or sub-recipes from this column. Everything but the quantity used will be completed automatically.</t>
        </r>
      </text>
    </comment>
    <comment ref="E239" authorId="0" shapeId="0" xr:uid="{00000000-0006-0000-1700-00001D000000}">
      <text>
        <r>
          <rPr>
            <b/>
            <sz val="8"/>
            <color indexed="81"/>
            <rFont val="Tahoma"/>
            <family val="2"/>
          </rPr>
          <t>Enter the quantity of recipe units for  ingredients and sub-recipes  in the column.</t>
        </r>
      </text>
    </comment>
    <comment ref="H257" authorId="0" shapeId="0" xr:uid="{00000000-0006-0000-1700-00001E000000}">
      <text>
        <r>
          <rPr>
            <b/>
            <sz val="8"/>
            <color indexed="81"/>
            <rFont val="Tahoma"/>
            <family val="2"/>
          </rPr>
          <t>You must enter a menu selling price here.</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800-000001000000}">
      <text>
        <r>
          <rPr>
            <b/>
            <sz val="8"/>
            <color indexed="81"/>
            <rFont val="Tahoma"/>
            <family val="2"/>
          </rPr>
          <t>Select ingredients or sub-recipes from this column. Everything but the quantity used will be completed automatically.</t>
        </r>
      </text>
    </comment>
    <comment ref="E5" authorId="0" shapeId="0" xr:uid="{00000000-0006-0000-1800-000002000000}">
      <text>
        <r>
          <rPr>
            <b/>
            <sz val="8"/>
            <color indexed="81"/>
            <rFont val="Tahoma"/>
            <family val="2"/>
          </rPr>
          <t>Enter the quantity of recipe units for  ingredients and sub-recipes  in the column.</t>
        </r>
      </text>
    </comment>
    <comment ref="H23" authorId="0" shapeId="0" xr:uid="{00000000-0006-0000-1800-000003000000}">
      <text>
        <r>
          <rPr>
            <b/>
            <sz val="8"/>
            <color indexed="81"/>
            <rFont val="Tahoma"/>
            <family val="2"/>
          </rPr>
          <t>You must enter a menu selling price here.</t>
        </r>
      </text>
    </comment>
    <comment ref="A31" authorId="0" shapeId="0" xr:uid="{00000000-0006-0000-1800-000004000000}">
      <text>
        <r>
          <rPr>
            <b/>
            <sz val="8"/>
            <color indexed="81"/>
            <rFont val="Tahoma"/>
            <family val="2"/>
          </rPr>
          <t>Select ingredients or sub-recipes from this column. Everything but the quantity used will be completed automatically.</t>
        </r>
      </text>
    </comment>
    <comment ref="E31" authorId="0" shapeId="0" xr:uid="{00000000-0006-0000-1800-000005000000}">
      <text>
        <r>
          <rPr>
            <b/>
            <sz val="8"/>
            <color indexed="81"/>
            <rFont val="Tahoma"/>
            <family val="2"/>
          </rPr>
          <t>Enter the quantity of recipe units for  ingredients and sub-recipes  in the column.</t>
        </r>
      </text>
    </comment>
    <comment ref="H49" authorId="0" shapeId="0" xr:uid="{00000000-0006-0000-1800-000006000000}">
      <text>
        <r>
          <rPr>
            <b/>
            <sz val="8"/>
            <color indexed="81"/>
            <rFont val="Tahoma"/>
            <family val="2"/>
          </rPr>
          <t>You must enter a menu selling price here.</t>
        </r>
      </text>
    </comment>
    <comment ref="A57" authorId="0" shapeId="0" xr:uid="{00000000-0006-0000-1800-000007000000}">
      <text>
        <r>
          <rPr>
            <b/>
            <sz val="8"/>
            <color indexed="81"/>
            <rFont val="Tahoma"/>
            <family val="2"/>
          </rPr>
          <t>Select ingredients or sub-recipes from this column. Everything but the quantity used will be completed automatically.</t>
        </r>
      </text>
    </comment>
    <comment ref="E57" authorId="0" shapeId="0" xr:uid="{00000000-0006-0000-1800-000008000000}">
      <text>
        <r>
          <rPr>
            <b/>
            <sz val="8"/>
            <color indexed="81"/>
            <rFont val="Tahoma"/>
            <family val="2"/>
          </rPr>
          <t>Enter the quantity of recipe units for  ingredients and sub-recipes  in the column.</t>
        </r>
      </text>
    </comment>
    <comment ref="H75" authorId="0" shapeId="0" xr:uid="{00000000-0006-0000-1800-000009000000}">
      <text>
        <r>
          <rPr>
            <b/>
            <sz val="8"/>
            <color indexed="81"/>
            <rFont val="Tahoma"/>
            <family val="2"/>
          </rPr>
          <t>You must enter a menu selling price here.</t>
        </r>
      </text>
    </comment>
    <comment ref="A83" authorId="0" shapeId="0" xr:uid="{00000000-0006-0000-1800-00000A000000}">
      <text>
        <r>
          <rPr>
            <b/>
            <sz val="8"/>
            <color indexed="81"/>
            <rFont val="Tahoma"/>
            <family val="2"/>
          </rPr>
          <t>Select ingredients or sub-recipes from this column. Everything but the quantity used will be completed automatically.</t>
        </r>
      </text>
    </comment>
    <comment ref="E83" authorId="0" shapeId="0" xr:uid="{00000000-0006-0000-1800-00000B000000}">
      <text>
        <r>
          <rPr>
            <b/>
            <sz val="8"/>
            <color indexed="81"/>
            <rFont val="Tahoma"/>
            <family val="2"/>
          </rPr>
          <t>Enter the quantity of recipe units for  ingredients and sub-recipes  in the column.</t>
        </r>
      </text>
    </comment>
    <comment ref="H101" authorId="0" shapeId="0" xr:uid="{00000000-0006-0000-1800-00000C000000}">
      <text>
        <r>
          <rPr>
            <b/>
            <sz val="8"/>
            <color indexed="81"/>
            <rFont val="Tahoma"/>
            <family val="2"/>
          </rPr>
          <t>You must enter a menu selling price here.</t>
        </r>
      </text>
    </comment>
    <comment ref="A109" authorId="0" shapeId="0" xr:uid="{00000000-0006-0000-1800-00000D000000}">
      <text>
        <r>
          <rPr>
            <b/>
            <sz val="8"/>
            <color indexed="81"/>
            <rFont val="Tahoma"/>
            <family val="2"/>
          </rPr>
          <t>Select ingredients or sub-recipes from this column. Everything but the quantity used will be completed automatically.</t>
        </r>
      </text>
    </comment>
    <comment ref="E109" authorId="0" shapeId="0" xr:uid="{00000000-0006-0000-1800-00000E000000}">
      <text>
        <r>
          <rPr>
            <b/>
            <sz val="8"/>
            <color indexed="81"/>
            <rFont val="Tahoma"/>
            <family val="2"/>
          </rPr>
          <t>Enter the quantity of recipe units for  ingredients and sub-recipes  in the column.</t>
        </r>
      </text>
    </comment>
    <comment ref="H127" authorId="0" shapeId="0" xr:uid="{00000000-0006-0000-1800-00000F000000}">
      <text>
        <r>
          <rPr>
            <b/>
            <sz val="8"/>
            <color indexed="81"/>
            <rFont val="Tahoma"/>
            <family val="2"/>
          </rPr>
          <t>You must enter a menu selling price here.</t>
        </r>
      </text>
    </comment>
    <comment ref="A135" authorId="0" shapeId="0" xr:uid="{00000000-0006-0000-1800-000010000000}">
      <text>
        <r>
          <rPr>
            <b/>
            <sz val="8"/>
            <color indexed="81"/>
            <rFont val="Tahoma"/>
            <family val="2"/>
          </rPr>
          <t>Select ingredients or sub-recipes from this column. Everything but the quantity used will be completed automatically.</t>
        </r>
      </text>
    </comment>
    <comment ref="E135" authorId="0" shapeId="0" xr:uid="{00000000-0006-0000-1800-000011000000}">
      <text>
        <r>
          <rPr>
            <b/>
            <sz val="8"/>
            <color indexed="81"/>
            <rFont val="Tahoma"/>
            <family val="2"/>
          </rPr>
          <t>Enter the quantity of recipe units for  ingredients and sub-recipes  in the column.</t>
        </r>
      </text>
    </comment>
    <comment ref="H153" authorId="0" shapeId="0" xr:uid="{00000000-0006-0000-1800-000012000000}">
      <text>
        <r>
          <rPr>
            <b/>
            <sz val="8"/>
            <color indexed="81"/>
            <rFont val="Tahoma"/>
            <family val="2"/>
          </rPr>
          <t>You must enter a menu selling price here.</t>
        </r>
      </text>
    </comment>
    <comment ref="A161" authorId="0" shapeId="0" xr:uid="{00000000-0006-0000-1800-000013000000}">
      <text>
        <r>
          <rPr>
            <b/>
            <sz val="8"/>
            <color indexed="81"/>
            <rFont val="Tahoma"/>
            <family val="2"/>
          </rPr>
          <t>Select ingredients or sub-recipes from this column. Everything but the quantity used will be completed automatically.</t>
        </r>
      </text>
    </comment>
    <comment ref="E161" authorId="0" shapeId="0" xr:uid="{00000000-0006-0000-1800-000014000000}">
      <text>
        <r>
          <rPr>
            <b/>
            <sz val="8"/>
            <color indexed="81"/>
            <rFont val="Tahoma"/>
            <family val="2"/>
          </rPr>
          <t>Enter the quantity of recipe units for  ingredients and sub-recipes  in the column.</t>
        </r>
      </text>
    </comment>
    <comment ref="H179" authorId="0" shapeId="0" xr:uid="{00000000-0006-0000-1800-000015000000}">
      <text>
        <r>
          <rPr>
            <b/>
            <sz val="8"/>
            <color indexed="81"/>
            <rFont val="Tahoma"/>
            <family val="2"/>
          </rPr>
          <t>You must enter a menu selling price here.</t>
        </r>
      </text>
    </comment>
    <comment ref="A187" authorId="0" shapeId="0" xr:uid="{00000000-0006-0000-1800-000016000000}">
      <text>
        <r>
          <rPr>
            <b/>
            <sz val="8"/>
            <color indexed="81"/>
            <rFont val="Tahoma"/>
            <family val="2"/>
          </rPr>
          <t>Select ingredients or sub-recipes from this column. Everything but the quantity used will be completed automatically.</t>
        </r>
      </text>
    </comment>
    <comment ref="E187" authorId="0" shapeId="0" xr:uid="{00000000-0006-0000-1800-000017000000}">
      <text>
        <r>
          <rPr>
            <b/>
            <sz val="8"/>
            <color indexed="81"/>
            <rFont val="Tahoma"/>
            <family val="2"/>
          </rPr>
          <t>Enter the quantity of recipe units for  ingredients and sub-recipes  in the column.</t>
        </r>
      </text>
    </comment>
    <comment ref="H205" authorId="0" shapeId="0" xr:uid="{00000000-0006-0000-1800-000018000000}">
      <text>
        <r>
          <rPr>
            <b/>
            <sz val="8"/>
            <color indexed="81"/>
            <rFont val="Tahoma"/>
            <family val="2"/>
          </rPr>
          <t>You must enter a menu selling price here.</t>
        </r>
      </text>
    </comment>
    <comment ref="A213" authorId="0" shapeId="0" xr:uid="{00000000-0006-0000-1800-000019000000}">
      <text>
        <r>
          <rPr>
            <b/>
            <sz val="8"/>
            <color indexed="81"/>
            <rFont val="Tahoma"/>
            <family val="2"/>
          </rPr>
          <t>Select ingredients or sub-recipes from this column. Everything but the quantity used will be completed automatically.</t>
        </r>
      </text>
    </comment>
    <comment ref="E213" authorId="0" shapeId="0" xr:uid="{00000000-0006-0000-1800-00001A000000}">
      <text>
        <r>
          <rPr>
            <b/>
            <sz val="8"/>
            <color indexed="81"/>
            <rFont val="Tahoma"/>
            <family val="2"/>
          </rPr>
          <t>Enter the quantity of recipe units for  ingredients and sub-recipes  in the column.</t>
        </r>
      </text>
    </comment>
    <comment ref="H231" authorId="0" shapeId="0" xr:uid="{00000000-0006-0000-1800-00001B000000}">
      <text>
        <r>
          <rPr>
            <b/>
            <sz val="8"/>
            <color indexed="81"/>
            <rFont val="Tahoma"/>
            <family val="2"/>
          </rPr>
          <t>You must enter a menu selling price here.</t>
        </r>
      </text>
    </comment>
    <comment ref="A239" authorId="0" shapeId="0" xr:uid="{00000000-0006-0000-1800-00001C000000}">
      <text>
        <r>
          <rPr>
            <b/>
            <sz val="8"/>
            <color indexed="81"/>
            <rFont val="Tahoma"/>
            <family val="2"/>
          </rPr>
          <t>Select ingredients or sub-recipes from this column. Everything but the quantity used will be completed automatically.</t>
        </r>
      </text>
    </comment>
    <comment ref="E239" authorId="0" shapeId="0" xr:uid="{00000000-0006-0000-1800-00001D000000}">
      <text>
        <r>
          <rPr>
            <b/>
            <sz val="8"/>
            <color indexed="81"/>
            <rFont val="Tahoma"/>
            <family val="2"/>
          </rPr>
          <t>Enter the quantity of recipe units for  ingredients and sub-recipes  in the column.</t>
        </r>
      </text>
    </comment>
    <comment ref="H257" authorId="0" shapeId="0" xr:uid="{00000000-0006-0000-1800-00001E000000}">
      <text>
        <r>
          <rPr>
            <b/>
            <sz val="8"/>
            <color indexed="81"/>
            <rFont val="Tahoma"/>
            <family val="2"/>
          </rPr>
          <t>You must enter a menu selling price here.</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900-000001000000}">
      <text>
        <r>
          <rPr>
            <b/>
            <sz val="8"/>
            <color indexed="81"/>
            <rFont val="Tahoma"/>
            <family val="2"/>
          </rPr>
          <t>Select ingredients or sub-recipes from this column. Everything but the quantity used will be completed automatically.</t>
        </r>
      </text>
    </comment>
    <comment ref="E5" authorId="0" shapeId="0" xr:uid="{00000000-0006-0000-1900-000002000000}">
      <text>
        <r>
          <rPr>
            <b/>
            <sz val="8"/>
            <color indexed="81"/>
            <rFont val="Tahoma"/>
            <family val="2"/>
          </rPr>
          <t>Enter the quantity of recipe units for  ingredients and sub-recipes  in the column.</t>
        </r>
      </text>
    </comment>
    <comment ref="H23" authorId="0" shapeId="0" xr:uid="{00000000-0006-0000-1900-000003000000}">
      <text>
        <r>
          <rPr>
            <b/>
            <sz val="8"/>
            <color indexed="81"/>
            <rFont val="Tahoma"/>
            <family val="2"/>
          </rPr>
          <t>You must enter a menu selling price here.</t>
        </r>
      </text>
    </comment>
    <comment ref="A31" authorId="0" shapeId="0" xr:uid="{00000000-0006-0000-1900-000004000000}">
      <text>
        <r>
          <rPr>
            <b/>
            <sz val="8"/>
            <color indexed="81"/>
            <rFont val="Tahoma"/>
            <family val="2"/>
          </rPr>
          <t>Select ingredients or sub-recipes from this column. Everything but the quantity used will be completed automatically.</t>
        </r>
      </text>
    </comment>
    <comment ref="E31" authorId="0" shapeId="0" xr:uid="{00000000-0006-0000-1900-000005000000}">
      <text>
        <r>
          <rPr>
            <b/>
            <sz val="8"/>
            <color indexed="81"/>
            <rFont val="Tahoma"/>
            <family val="2"/>
          </rPr>
          <t>Enter the quantity of recipe units for  ingredients and sub-recipes  in the column.</t>
        </r>
      </text>
    </comment>
    <comment ref="H49" authorId="0" shapeId="0" xr:uid="{00000000-0006-0000-1900-000006000000}">
      <text>
        <r>
          <rPr>
            <b/>
            <sz val="8"/>
            <color indexed="81"/>
            <rFont val="Tahoma"/>
            <family val="2"/>
          </rPr>
          <t>You must enter a menu selling price here.</t>
        </r>
      </text>
    </comment>
    <comment ref="A57" authorId="0" shapeId="0" xr:uid="{00000000-0006-0000-1900-000007000000}">
      <text>
        <r>
          <rPr>
            <b/>
            <sz val="8"/>
            <color indexed="81"/>
            <rFont val="Tahoma"/>
            <family val="2"/>
          </rPr>
          <t>Select ingredients or sub-recipes from this column. Everything but the quantity used will be completed automatically.</t>
        </r>
      </text>
    </comment>
    <comment ref="E57" authorId="0" shapeId="0" xr:uid="{00000000-0006-0000-1900-000008000000}">
      <text>
        <r>
          <rPr>
            <b/>
            <sz val="8"/>
            <color indexed="81"/>
            <rFont val="Tahoma"/>
            <family val="2"/>
          </rPr>
          <t>Enter the quantity of recipe units for  ingredients and sub-recipes  in the column.</t>
        </r>
      </text>
    </comment>
    <comment ref="H75" authorId="0" shapeId="0" xr:uid="{00000000-0006-0000-1900-000009000000}">
      <text>
        <r>
          <rPr>
            <b/>
            <sz val="8"/>
            <color indexed="81"/>
            <rFont val="Tahoma"/>
            <family val="2"/>
          </rPr>
          <t>You must enter a menu selling price here.</t>
        </r>
      </text>
    </comment>
    <comment ref="A83" authorId="0" shapeId="0" xr:uid="{00000000-0006-0000-1900-00000A000000}">
      <text>
        <r>
          <rPr>
            <b/>
            <sz val="8"/>
            <color indexed="81"/>
            <rFont val="Tahoma"/>
            <family val="2"/>
          </rPr>
          <t>Select ingredients or sub-recipes from this column. Everything but the quantity used will be completed automatically.</t>
        </r>
      </text>
    </comment>
    <comment ref="E83" authorId="0" shapeId="0" xr:uid="{00000000-0006-0000-1900-00000B000000}">
      <text>
        <r>
          <rPr>
            <b/>
            <sz val="8"/>
            <color indexed="81"/>
            <rFont val="Tahoma"/>
            <family val="2"/>
          </rPr>
          <t>Enter the quantity of recipe units for  ingredients and sub-recipes  in the column.</t>
        </r>
      </text>
    </comment>
    <comment ref="H101" authorId="0" shapeId="0" xr:uid="{00000000-0006-0000-1900-00000C000000}">
      <text>
        <r>
          <rPr>
            <b/>
            <sz val="8"/>
            <color indexed="81"/>
            <rFont val="Tahoma"/>
            <family val="2"/>
          </rPr>
          <t>You must enter a menu selling price here.</t>
        </r>
      </text>
    </comment>
    <comment ref="A109" authorId="0" shapeId="0" xr:uid="{00000000-0006-0000-1900-00000D000000}">
      <text>
        <r>
          <rPr>
            <b/>
            <sz val="8"/>
            <color indexed="81"/>
            <rFont val="Tahoma"/>
            <family val="2"/>
          </rPr>
          <t>Select ingredients or sub-recipes from this column. Everything but the quantity used will be completed automatically.</t>
        </r>
      </text>
    </comment>
    <comment ref="E109" authorId="0" shapeId="0" xr:uid="{00000000-0006-0000-1900-00000E000000}">
      <text>
        <r>
          <rPr>
            <b/>
            <sz val="8"/>
            <color indexed="81"/>
            <rFont val="Tahoma"/>
            <family val="2"/>
          </rPr>
          <t>Enter the quantity of recipe units for  ingredients and sub-recipes  in the column.</t>
        </r>
      </text>
    </comment>
    <comment ref="H127" authorId="0" shapeId="0" xr:uid="{00000000-0006-0000-1900-00000F000000}">
      <text>
        <r>
          <rPr>
            <b/>
            <sz val="8"/>
            <color indexed="81"/>
            <rFont val="Tahoma"/>
            <family val="2"/>
          </rPr>
          <t>You must enter a menu selling price here.</t>
        </r>
      </text>
    </comment>
    <comment ref="A135" authorId="0" shapeId="0" xr:uid="{00000000-0006-0000-1900-000010000000}">
      <text>
        <r>
          <rPr>
            <b/>
            <sz val="8"/>
            <color indexed="81"/>
            <rFont val="Tahoma"/>
            <family val="2"/>
          </rPr>
          <t>Select ingredients or sub-recipes from this column. Everything but the quantity used will be completed automatically.</t>
        </r>
      </text>
    </comment>
    <comment ref="E135" authorId="0" shapeId="0" xr:uid="{00000000-0006-0000-1900-000011000000}">
      <text>
        <r>
          <rPr>
            <b/>
            <sz val="8"/>
            <color indexed="81"/>
            <rFont val="Tahoma"/>
            <family val="2"/>
          </rPr>
          <t>Enter the quantity of recipe units for  ingredients and sub-recipes  in the column.</t>
        </r>
      </text>
    </comment>
    <comment ref="H153" authorId="0" shapeId="0" xr:uid="{00000000-0006-0000-1900-000012000000}">
      <text>
        <r>
          <rPr>
            <b/>
            <sz val="8"/>
            <color indexed="81"/>
            <rFont val="Tahoma"/>
            <family val="2"/>
          </rPr>
          <t>You must enter a menu selling price here.</t>
        </r>
      </text>
    </comment>
    <comment ref="A161" authorId="0" shapeId="0" xr:uid="{00000000-0006-0000-1900-000013000000}">
      <text>
        <r>
          <rPr>
            <b/>
            <sz val="8"/>
            <color indexed="81"/>
            <rFont val="Tahoma"/>
            <family val="2"/>
          </rPr>
          <t>Select ingredients or sub-recipes from this column. Everything but the quantity used will be completed automatically.</t>
        </r>
      </text>
    </comment>
    <comment ref="E161" authorId="0" shapeId="0" xr:uid="{00000000-0006-0000-1900-000014000000}">
      <text>
        <r>
          <rPr>
            <b/>
            <sz val="8"/>
            <color indexed="81"/>
            <rFont val="Tahoma"/>
            <family val="2"/>
          </rPr>
          <t>Enter the quantity of recipe units for  ingredients and sub-recipes  in the column.</t>
        </r>
      </text>
    </comment>
    <comment ref="H179" authorId="0" shapeId="0" xr:uid="{00000000-0006-0000-1900-000015000000}">
      <text>
        <r>
          <rPr>
            <b/>
            <sz val="8"/>
            <color indexed="81"/>
            <rFont val="Tahoma"/>
            <family val="2"/>
          </rPr>
          <t>You must enter a menu selling price here.</t>
        </r>
      </text>
    </comment>
    <comment ref="A187" authorId="0" shapeId="0" xr:uid="{00000000-0006-0000-1900-000016000000}">
      <text>
        <r>
          <rPr>
            <b/>
            <sz val="8"/>
            <color indexed="81"/>
            <rFont val="Tahoma"/>
            <family val="2"/>
          </rPr>
          <t>Select ingredients or sub-recipes from this column. Everything but the quantity used will be completed automatically.</t>
        </r>
      </text>
    </comment>
    <comment ref="E187" authorId="0" shapeId="0" xr:uid="{00000000-0006-0000-1900-000017000000}">
      <text>
        <r>
          <rPr>
            <b/>
            <sz val="8"/>
            <color indexed="81"/>
            <rFont val="Tahoma"/>
            <family val="2"/>
          </rPr>
          <t>Enter the quantity of recipe units for  ingredients and sub-recipes  in the column.</t>
        </r>
      </text>
    </comment>
    <comment ref="H205" authorId="0" shapeId="0" xr:uid="{00000000-0006-0000-1900-000018000000}">
      <text>
        <r>
          <rPr>
            <b/>
            <sz val="8"/>
            <color indexed="81"/>
            <rFont val="Tahoma"/>
            <family val="2"/>
          </rPr>
          <t>You must enter a menu selling price here.</t>
        </r>
      </text>
    </comment>
    <comment ref="A213" authorId="0" shapeId="0" xr:uid="{00000000-0006-0000-1900-000019000000}">
      <text>
        <r>
          <rPr>
            <b/>
            <sz val="8"/>
            <color indexed="81"/>
            <rFont val="Tahoma"/>
            <family val="2"/>
          </rPr>
          <t>Select ingredients or sub-recipes from this column. Everything but the quantity used will be completed automatically.</t>
        </r>
      </text>
    </comment>
    <comment ref="E213" authorId="0" shapeId="0" xr:uid="{00000000-0006-0000-1900-00001A000000}">
      <text>
        <r>
          <rPr>
            <b/>
            <sz val="8"/>
            <color indexed="81"/>
            <rFont val="Tahoma"/>
            <family val="2"/>
          </rPr>
          <t>Enter the quantity of recipe units for  ingredients and sub-recipes  in the column.</t>
        </r>
      </text>
    </comment>
    <comment ref="H231" authorId="0" shapeId="0" xr:uid="{00000000-0006-0000-1900-00001B000000}">
      <text>
        <r>
          <rPr>
            <b/>
            <sz val="8"/>
            <color indexed="81"/>
            <rFont val="Tahoma"/>
            <family val="2"/>
          </rPr>
          <t>You must enter a menu selling price here.</t>
        </r>
      </text>
    </comment>
    <comment ref="A239" authorId="0" shapeId="0" xr:uid="{00000000-0006-0000-1900-00001C000000}">
      <text>
        <r>
          <rPr>
            <b/>
            <sz val="8"/>
            <color indexed="81"/>
            <rFont val="Tahoma"/>
            <family val="2"/>
          </rPr>
          <t>Select ingredients or sub-recipes from this column. Everything but the quantity used will be completed automatically.</t>
        </r>
      </text>
    </comment>
    <comment ref="E239" authorId="0" shapeId="0" xr:uid="{00000000-0006-0000-1900-00001D000000}">
      <text>
        <r>
          <rPr>
            <b/>
            <sz val="8"/>
            <color indexed="81"/>
            <rFont val="Tahoma"/>
            <family val="2"/>
          </rPr>
          <t>Enter the quantity of recipe units for  ingredients and sub-recipes  in the column.</t>
        </r>
      </text>
    </comment>
    <comment ref="H257" authorId="0" shapeId="0" xr:uid="{00000000-0006-0000-1900-00001E000000}">
      <text>
        <r>
          <rPr>
            <b/>
            <sz val="8"/>
            <color indexed="81"/>
            <rFont val="Tahoma"/>
            <family val="2"/>
          </rPr>
          <t>You must enter a menu selling price here.</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A00-000001000000}">
      <text>
        <r>
          <rPr>
            <b/>
            <sz val="8"/>
            <color indexed="81"/>
            <rFont val="Tahoma"/>
            <family val="2"/>
          </rPr>
          <t>Select ingredients or sub-recipes from this column. Everything but the quantity used will be completed automatically.</t>
        </r>
      </text>
    </comment>
    <comment ref="E5" authorId="0" shapeId="0" xr:uid="{00000000-0006-0000-1A00-000002000000}">
      <text>
        <r>
          <rPr>
            <b/>
            <sz val="8"/>
            <color indexed="81"/>
            <rFont val="Tahoma"/>
            <family val="2"/>
          </rPr>
          <t>Enter the quantity of recipe units for  ingredients and sub-recipes  in the column.</t>
        </r>
      </text>
    </comment>
    <comment ref="H23" authorId="0" shapeId="0" xr:uid="{00000000-0006-0000-1A00-000003000000}">
      <text>
        <r>
          <rPr>
            <b/>
            <sz val="8"/>
            <color indexed="81"/>
            <rFont val="Tahoma"/>
            <family val="2"/>
          </rPr>
          <t>You must enter a menu selling price here.</t>
        </r>
      </text>
    </comment>
    <comment ref="A31" authorId="0" shapeId="0" xr:uid="{00000000-0006-0000-1A00-000004000000}">
      <text>
        <r>
          <rPr>
            <b/>
            <sz val="8"/>
            <color indexed="81"/>
            <rFont val="Tahoma"/>
            <family val="2"/>
          </rPr>
          <t>Select ingredients or sub-recipes from this column. Everything but the quantity used will be completed automatically.</t>
        </r>
      </text>
    </comment>
    <comment ref="E31" authorId="0" shapeId="0" xr:uid="{00000000-0006-0000-1A00-000005000000}">
      <text>
        <r>
          <rPr>
            <b/>
            <sz val="8"/>
            <color indexed="81"/>
            <rFont val="Tahoma"/>
            <family val="2"/>
          </rPr>
          <t>Enter the quantity of recipe units for  ingredients and sub-recipes  in the column.</t>
        </r>
      </text>
    </comment>
    <comment ref="H49" authorId="0" shapeId="0" xr:uid="{00000000-0006-0000-1A00-000006000000}">
      <text>
        <r>
          <rPr>
            <b/>
            <sz val="8"/>
            <color indexed="81"/>
            <rFont val="Tahoma"/>
            <family val="2"/>
          </rPr>
          <t>You must enter a menu selling price here.</t>
        </r>
      </text>
    </comment>
    <comment ref="A57" authorId="0" shapeId="0" xr:uid="{00000000-0006-0000-1A00-000007000000}">
      <text>
        <r>
          <rPr>
            <b/>
            <sz val="8"/>
            <color indexed="81"/>
            <rFont val="Tahoma"/>
            <family val="2"/>
          </rPr>
          <t>Select ingredients or sub-recipes from this column. Everything but the quantity used will be completed automatically.</t>
        </r>
      </text>
    </comment>
    <comment ref="E57" authorId="0" shapeId="0" xr:uid="{00000000-0006-0000-1A00-000008000000}">
      <text>
        <r>
          <rPr>
            <b/>
            <sz val="8"/>
            <color indexed="81"/>
            <rFont val="Tahoma"/>
            <family val="2"/>
          </rPr>
          <t>Enter the quantity of recipe units for  ingredients and sub-recipes  in the column.</t>
        </r>
      </text>
    </comment>
    <comment ref="H75" authorId="0" shapeId="0" xr:uid="{00000000-0006-0000-1A00-000009000000}">
      <text>
        <r>
          <rPr>
            <b/>
            <sz val="8"/>
            <color indexed="81"/>
            <rFont val="Tahoma"/>
            <family val="2"/>
          </rPr>
          <t>You must enter a menu selling price here.</t>
        </r>
      </text>
    </comment>
    <comment ref="A83" authorId="0" shapeId="0" xr:uid="{00000000-0006-0000-1A00-00000A000000}">
      <text>
        <r>
          <rPr>
            <b/>
            <sz val="8"/>
            <color indexed="81"/>
            <rFont val="Tahoma"/>
            <family val="2"/>
          </rPr>
          <t>Select ingredients or sub-recipes from this column. Everything but the quantity used will be completed automatically.</t>
        </r>
      </text>
    </comment>
    <comment ref="E83" authorId="0" shapeId="0" xr:uid="{00000000-0006-0000-1A00-00000B000000}">
      <text>
        <r>
          <rPr>
            <b/>
            <sz val="8"/>
            <color indexed="81"/>
            <rFont val="Tahoma"/>
            <family val="2"/>
          </rPr>
          <t>Enter the quantity of recipe units for  ingredients and sub-recipes  in the column.</t>
        </r>
      </text>
    </comment>
    <comment ref="H101" authorId="0" shapeId="0" xr:uid="{00000000-0006-0000-1A00-00000C000000}">
      <text>
        <r>
          <rPr>
            <b/>
            <sz val="8"/>
            <color indexed="81"/>
            <rFont val="Tahoma"/>
            <family val="2"/>
          </rPr>
          <t>You must enter a menu selling price here.</t>
        </r>
      </text>
    </comment>
    <comment ref="A109" authorId="0" shapeId="0" xr:uid="{00000000-0006-0000-1A00-00000D000000}">
      <text>
        <r>
          <rPr>
            <b/>
            <sz val="8"/>
            <color indexed="81"/>
            <rFont val="Tahoma"/>
            <family val="2"/>
          </rPr>
          <t>Select ingredients or sub-recipes from this column. Everything but the quantity used will be completed automatically.</t>
        </r>
      </text>
    </comment>
    <comment ref="E109" authorId="0" shapeId="0" xr:uid="{00000000-0006-0000-1A00-00000E000000}">
      <text>
        <r>
          <rPr>
            <b/>
            <sz val="8"/>
            <color indexed="81"/>
            <rFont val="Tahoma"/>
            <family val="2"/>
          </rPr>
          <t>Enter the quantity of recipe units for  ingredients and sub-recipes  in the column.</t>
        </r>
      </text>
    </comment>
    <comment ref="H127" authorId="0" shapeId="0" xr:uid="{00000000-0006-0000-1A00-00000F000000}">
      <text>
        <r>
          <rPr>
            <b/>
            <sz val="8"/>
            <color indexed="81"/>
            <rFont val="Tahoma"/>
            <family val="2"/>
          </rPr>
          <t>You must enter a menu selling price here.</t>
        </r>
      </text>
    </comment>
    <comment ref="A135" authorId="0" shapeId="0" xr:uid="{00000000-0006-0000-1A00-000010000000}">
      <text>
        <r>
          <rPr>
            <b/>
            <sz val="8"/>
            <color indexed="81"/>
            <rFont val="Tahoma"/>
            <family val="2"/>
          </rPr>
          <t>Select ingredients or sub-recipes from this column. Everything but the quantity used will be completed automatically.</t>
        </r>
      </text>
    </comment>
    <comment ref="E135" authorId="0" shapeId="0" xr:uid="{00000000-0006-0000-1A00-000011000000}">
      <text>
        <r>
          <rPr>
            <b/>
            <sz val="8"/>
            <color indexed="81"/>
            <rFont val="Tahoma"/>
            <family val="2"/>
          </rPr>
          <t>Enter the quantity of recipe units for  ingredients and sub-recipes  in the column.</t>
        </r>
      </text>
    </comment>
    <comment ref="H153" authorId="0" shapeId="0" xr:uid="{00000000-0006-0000-1A00-000012000000}">
      <text>
        <r>
          <rPr>
            <b/>
            <sz val="8"/>
            <color indexed="81"/>
            <rFont val="Tahoma"/>
            <family val="2"/>
          </rPr>
          <t>You must enter a menu selling price here.</t>
        </r>
      </text>
    </comment>
    <comment ref="A161" authorId="0" shapeId="0" xr:uid="{00000000-0006-0000-1A00-000013000000}">
      <text>
        <r>
          <rPr>
            <b/>
            <sz val="8"/>
            <color indexed="81"/>
            <rFont val="Tahoma"/>
            <family val="2"/>
          </rPr>
          <t>Select ingredients or sub-recipes from this column. Everything but the quantity used will be completed automatically.</t>
        </r>
      </text>
    </comment>
    <comment ref="E161" authorId="0" shapeId="0" xr:uid="{00000000-0006-0000-1A00-000014000000}">
      <text>
        <r>
          <rPr>
            <b/>
            <sz val="8"/>
            <color indexed="81"/>
            <rFont val="Tahoma"/>
            <family val="2"/>
          </rPr>
          <t>Enter the quantity of recipe units for  ingredients and sub-recipes  in the column.</t>
        </r>
      </text>
    </comment>
    <comment ref="H179" authorId="0" shapeId="0" xr:uid="{00000000-0006-0000-1A00-000015000000}">
      <text>
        <r>
          <rPr>
            <b/>
            <sz val="8"/>
            <color indexed="81"/>
            <rFont val="Tahoma"/>
            <family val="2"/>
          </rPr>
          <t>You must enter a menu selling price here.</t>
        </r>
      </text>
    </comment>
    <comment ref="A187" authorId="0" shapeId="0" xr:uid="{00000000-0006-0000-1A00-000016000000}">
      <text>
        <r>
          <rPr>
            <b/>
            <sz val="8"/>
            <color indexed="81"/>
            <rFont val="Tahoma"/>
            <family val="2"/>
          </rPr>
          <t>Select ingredients or sub-recipes from this column. Everything but the quantity used will be completed automatically.</t>
        </r>
      </text>
    </comment>
    <comment ref="E187" authorId="0" shapeId="0" xr:uid="{00000000-0006-0000-1A00-000017000000}">
      <text>
        <r>
          <rPr>
            <b/>
            <sz val="8"/>
            <color indexed="81"/>
            <rFont val="Tahoma"/>
            <family val="2"/>
          </rPr>
          <t>Enter the quantity of recipe units for  ingredients and sub-recipes  in the column.</t>
        </r>
      </text>
    </comment>
    <comment ref="H205" authorId="0" shapeId="0" xr:uid="{00000000-0006-0000-1A00-000018000000}">
      <text>
        <r>
          <rPr>
            <b/>
            <sz val="8"/>
            <color indexed="81"/>
            <rFont val="Tahoma"/>
            <family val="2"/>
          </rPr>
          <t>You must enter a menu selling price here.</t>
        </r>
      </text>
    </comment>
    <comment ref="A213" authorId="0" shapeId="0" xr:uid="{00000000-0006-0000-1A00-000019000000}">
      <text>
        <r>
          <rPr>
            <b/>
            <sz val="8"/>
            <color indexed="81"/>
            <rFont val="Tahoma"/>
            <family val="2"/>
          </rPr>
          <t>Select ingredients or sub-recipes from this column. Everything but the quantity used will be completed automatically.</t>
        </r>
      </text>
    </comment>
    <comment ref="E213" authorId="0" shapeId="0" xr:uid="{00000000-0006-0000-1A00-00001A000000}">
      <text>
        <r>
          <rPr>
            <b/>
            <sz val="8"/>
            <color indexed="81"/>
            <rFont val="Tahoma"/>
            <family val="2"/>
          </rPr>
          <t>Enter the quantity of recipe units for  ingredients and sub-recipes  in the column.</t>
        </r>
      </text>
    </comment>
    <comment ref="H231" authorId="0" shapeId="0" xr:uid="{00000000-0006-0000-1A00-00001B000000}">
      <text>
        <r>
          <rPr>
            <b/>
            <sz val="8"/>
            <color indexed="81"/>
            <rFont val="Tahoma"/>
            <family val="2"/>
          </rPr>
          <t>You must enter a menu selling price here.</t>
        </r>
      </text>
    </comment>
    <comment ref="A239" authorId="0" shapeId="0" xr:uid="{00000000-0006-0000-1A00-00001C000000}">
      <text>
        <r>
          <rPr>
            <b/>
            <sz val="8"/>
            <color indexed="81"/>
            <rFont val="Tahoma"/>
            <family val="2"/>
          </rPr>
          <t>Select ingredients or sub-recipes from this column. Everything but the quantity used will be completed automatically.</t>
        </r>
      </text>
    </comment>
    <comment ref="E239" authorId="0" shapeId="0" xr:uid="{00000000-0006-0000-1A00-00001D000000}">
      <text>
        <r>
          <rPr>
            <b/>
            <sz val="8"/>
            <color indexed="81"/>
            <rFont val="Tahoma"/>
            <family val="2"/>
          </rPr>
          <t>Enter the quantity of recipe units for  ingredients and sub-recipes  in the column.</t>
        </r>
      </text>
    </comment>
    <comment ref="H257" authorId="0" shapeId="0" xr:uid="{00000000-0006-0000-1A00-00001E000000}">
      <text>
        <r>
          <rPr>
            <b/>
            <sz val="8"/>
            <color indexed="81"/>
            <rFont val="Tahoma"/>
            <family val="2"/>
          </rPr>
          <t>You must enter a menu selling price here.</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B00-000001000000}">
      <text>
        <r>
          <rPr>
            <b/>
            <sz val="8"/>
            <color indexed="81"/>
            <rFont val="Tahoma"/>
            <family val="2"/>
          </rPr>
          <t>Select ingredients or sub-recipes from this column. Everything but the quantity used will be completed automatically.</t>
        </r>
      </text>
    </comment>
    <comment ref="E5" authorId="0" shapeId="0" xr:uid="{00000000-0006-0000-1B00-000002000000}">
      <text>
        <r>
          <rPr>
            <b/>
            <sz val="8"/>
            <color indexed="81"/>
            <rFont val="Tahoma"/>
            <family val="2"/>
          </rPr>
          <t>Enter the quantity of recipe units for  ingredients and sub-recipes  in the column.</t>
        </r>
      </text>
    </comment>
    <comment ref="H23" authorId="0" shapeId="0" xr:uid="{00000000-0006-0000-1B00-000003000000}">
      <text>
        <r>
          <rPr>
            <b/>
            <sz val="8"/>
            <color indexed="81"/>
            <rFont val="Tahoma"/>
            <family val="2"/>
          </rPr>
          <t>You must enter a menu selling price here.</t>
        </r>
      </text>
    </comment>
    <comment ref="A31" authorId="0" shapeId="0" xr:uid="{00000000-0006-0000-1B00-000004000000}">
      <text>
        <r>
          <rPr>
            <b/>
            <sz val="8"/>
            <color indexed="81"/>
            <rFont val="Tahoma"/>
            <family val="2"/>
          </rPr>
          <t>Select ingredients or sub-recipes from this column. Everything but the quantity used will be completed automatically.</t>
        </r>
      </text>
    </comment>
    <comment ref="E31" authorId="0" shapeId="0" xr:uid="{00000000-0006-0000-1B00-000005000000}">
      <text>
        <r>
          <rPr>
            <b/>
            <sz val="8"/>
            <color indexed="81"/>
            <rFont val="Tahoma"/>
            <family val="2"/>
          </rPr>
          <t>Enter the quantity of recipe units for  ingredients and sub-recipes  in the column.</t>
        </r>
      </text>
    </comment>
    <comment ref="H49" authorId="0" shapeId="0" xr:uid="{00000000-0006-0000-1B00-000006000000}">
      <text>
        <r>
          <rPr>
            <b/>
            <sz val="8"/>
            <color indexed="81"/>
            <rFont val="Tahoma"/>
            <family val="2"/>
          </rPr>
          <t>You must enter a menu selling price here.</t>
        </r>
      </text>
    </comment>
    <comment ref="A57" authorId="0" shapeId="0" xr:uid="{00000000-0006-0000-1B00-000007000000}">
      <text>
        <r>
          <rPr>
            <b/>
            <sz val="8"/>
            <color indexed="81"/>
            <rFont val="Tahoma"/>
            <family val="2"/>
          </rPr>
          <t>Select ingredients or sub-recipes from this column. Everything but the quantity used will be completed automatically.</t>
        </r>
      </text>
    </comment>
    <comment ref="E57" authorId="0" shapeId="0" xr:uid="{00000000-0006-0000-1B00-000008000000}">
      <text>
        <r>
          <rPr>
            <b/>
            <sz val="8"/>
            <color indexed="81"/>
            <rFont val="Tahoma"/>
            <family val="2"/>
          </rPr>
          <t>Enter the quantity of recipe units for  ingredients and sub-recipes  in the column.</t>
        </r>
      </text>
    </comment>
    <comment ref="H75" authorId="0" shapeId="0" xr:uid="{00000000-0006-0000-1B00-000009000000}">
      <text>
        <r>
          <rPr>
            <b/>
            <sz val="8"/>
            <color indexed="81"/>
            <rFont val="Tahoma"/>
            <family val="2"/>
          </rPr>
          <t>You must enter a menu selling price here.</t>
        </r>
      </text>
    </comment>
    <comment ref="A83" authorId="0" shapeId="0" xr:uid="{00000000-0006-0000-1B00-00000A000000}">
      <text>
        <r>
          <rPr>
            <b/>
            <sz val="8"/>
            <color indexed="81"/>
            <rFont val="Tahoma"/>
            <family val="2"/>
          </rPr>
          <t>Select ingredients or sub-recipes from this column. Everything but the quantity used will be completed automatically.</t>
        </r>
      </text>
    </comment>
    <comment ref="E83" authorId="0" shapeId="0" xr:uid="{00000000-0006-0000-1B00-00000B000000}">
      <text>
        <r>
          <rPr>
            <b/>
            <sz val="8"/>
            <color indexed="81"/>
            <rFont val="Tahoma"/>
            <family val="2"/>
          </rPr>
          <t>Enter the quantity of recipe units for  ingredients and sub-recipes  in the column.</t>
        </r>
      </text>
    </comment>
    <comment ref="H101" authorId="0" shapeId="0" xr:uid="{00000000-0006-0000-1B00-00000C000000}">
      <text>
        <r>
          <rPr>
            <b/>
            <sz val="8"/>
            <color indexed="81"/>
            <rFont val="Tahoma"/>
            <family val="2"/>
          </rPr>
          <t>You must enter a menu selling price here.</t>
        </r>
      </text>
    </comment>
    <comment ref="A109" authorId="0" shapeId="0" xr:uid="{00000000-0006-0000-1B00-00000D000000}">
      <text>
        <r>
          <rPr>
            <b/>
            <sz val="8"/>
            <color indexed="81"/>
            <rFont val="Tahoma"/>
            <family val="2"/>
          </rPr>
          <t>Select ingredients or sub-recipes from this column. Everything but the quantity used will be completed automatically.</t>
        </r>
      </text>
    </comment>
    <comment ref="E109" authorId="0" shapeId="0" xr:uid="{00000000-0006-0000-1B00-00000E000000}">
      <text>
        <r>
          <rPr>
            <b/>
            <sz val="8"/>
            <color indexed="81"/>
            <rFont val="Tahoma"/>
            <family val="2"/>
          </rPr>
          <t>Enter the quantity of recipe units for  ingredients and sub-recipes  in the column.</t>
        </r>
      </text>
    </comment>
    <comment ref="H127" authorId="0" shapeId="0" xr:uid="{00000000-0006-0000-1B00-00000F000000}">
      <text>
        <r>
          <rPr>
            <b/>
            <sz val="8"/>
            <color indexed="81"/>
            <rFont val="Tahoma"/>
            <family val="2"/>
          </rPr>
          <t>You must enter a menu selling price here.</t>
        </r>
      </text>
    </comment>
    <comment ref="A135" authorId="0" shapeId="0" xr:uid="{00000000-0006-0000-1B00-000010000000}">
      <text>
        <r>
          <rPr>
            <b/>
            <sz val="8"/>
            <color indexed="81"/>
            <rFont val="Tahoma"/>
            <family val="2"/>
          </rPr>
          <t>Select ingredients or sub-recipes from this column. Everything but the quantity used will be completed automatically.</t>
        </r>
      </text>
    </comment>
    <comment ref="E135" authorId="0" shapeId="0" xr:uid="{00000000-0006-0000-1B00-000011000000}">
      <text>
        <r>
          <rPr>
            <b/>
            <sz val="8"/>
            <color indexed="81"/>
            <rFont val="Tahoma"/>
            <family val="2"/>
          </rPr>
          <t>Enter the quantity of recipe units for  ingredients and sub-recipes  in the column.</t>
        </r>
      </text>
    </comment>
    <comment ref="H153" authorId="0" shapeId="0" xr:uid="{00000000-0006-0000-1B00-000012000000}">
      <text>
        <r>
          <rPr>
            <b/>
            <sz val="8"/>
            <color indexed="81"/>
            <rFont val="Tahoma"/>
            <family val="2"/>
          </rPr>
          <t>You must enter a menu selling price here.</t>
        </r>
      </text>
    </comment>
    <comment ref="A161" authorId="0" shapeId="0" xr:uid="{00000000-0006-0000-1B00-000013000000}">
      <text>
        <r>
          <rPr>
            <b/>
            <sz val="8"/>
            <color indexed="81"/>
            <rFont val="Tahoma"/>
            <family val="2"/>
          </rPr>
          <t>Select ingredients or sub-recipes from this column. Everything but the quantity used will be completed automatically.</t>
        </r>
      </text>
    </comment>
    <comment ref="E161" authorId="0" shapeId="0" xr:uid="{00000000-0006-0000-1B00-000014000000}">
      <text>
        <r>
          <rPr>
            <b/>
            <sz val="8"/>
            <color indexed="81"/>
            <rFont val="Tahoma"/>
            <family val="2"/>
          </rPr>
          <t>Enter the quantity of recipe units for  ingredients and sub-recipes  in the column.</t>
        </r>
      </text>
    </comment>
    <comment ref="H179" authorId="0" shapeId="0" xr:uid="{00000000-0006-0000-1B00-000015000000}">
      <text>
        <r>
          <rPr>
            <b/>
            <sz val="8"/>
            <color indexed="81"/>
            <rFont val="Tahoma"/>
            <family val="2"/>
          </rPr>
          <t>You must enter a menu selling price here.</t>
        </r>
      </text>
    </comment>
    <comment ref="A187" authorId="0" shapeId="0" xr:uid="{00000000-0006-0000-1B00-000016000000}">
      <text>
        <r>
          <rPr>
            <b/>
            <sz val="8"/>
            <color indexed="81"/>
            <rFont val="Tahoma"/>
            <family val="2"/>
          </rPr>
          <t>Select ingredients or sub-recipes from this column. Everything but the quantity used will be completed automatically.</t>
        </r>
      </text>
    </comment>
    <comment ref="E187" authorId="0" shapeId="0" xr:uid="{00000000-0006-0000-1B00-000017000000}">
      <text>
        <r>
          <rPr>
            <b/>
            <sz val="8"/>
            <color indexed="81"/>
            <rFont val="Tahoma"/>
            <family val="2"/>
          </rPr>
          <t>Enter the quantity of recipe units for  ingredients and sub-recipes  in the column.</t>
        </r>
      </text>
    </comment>
    <comment ref="H205" authorId="0" shapeId="0" xr:uid="{00000000-0006-0000-1B00-000018000000}">
      <text>
        <r>
          <rPr>
            <b/>
            <sz val="8"/>
            <color indexed="81"/>
            <rFont val="Tahoma"/>
            <family val="2"/>
          </rPr>
          <t>You must enter a menu selling price here.</t>
        </r>
      </text>
    </comment>
    <comment ref="A213" authorId="0" shapeId="0" xr:uid="{00000000-0006-0000-1B00-000019000000}">
      <text>
        <r>
          <rPr>
            <b/>
            <sz val="8"/>
            <color indexed="81"/>
            <rFont val="Tahoma"/>
            <family val="2"/>
          </rPr>
          <t>Select ingredients or sub-recipes from this column. Everything but the quantity used will be completed automatically.</t>
        </r>
      </text>
    </comment>
    <comment ref="E213" authorId="0" shapeId="0" xr:uid="{00000000-0006-0000-1B00-00001A000000}">
      <text>
        <r>
          <rPr>
            <b/>
            <sz val="8"/>
            <color indexed="81"/>
            <rFont val="Tahoma"/>
            <family val="2"/>
          </rPr>
          <t>Enter the quantity of recipe units for  ingredients and sub-recipes  in the column.</t>
        </r>
      </text>
    </comment>
    <comment ref="H231" authorId="0" shapeId="0" xr:uid="{00000000-0006-0000-1B00-00001B000000}">
      <text>
        <r>
          <rPr>
            <b/>
            <sz val="8"/>
            <color indexed="81"/>
            <rFont val="Tahoma"/>
            <family val="2"/>
          </rPr>
          <t>You must enter a menu selling price here.</t>
        </r>
      </text>
    </comment>
    <comment ref="A239" authorId="0" shapeId="0" xr:uid="{00000000-0006-0000-1B00-00001C000000}">
      <text>
        <r>
          <rPr>
            <b/>
            <sz val="8"/>
            <color indexed="81"/>
            <rFont val="Tahoma"/>
            <family val="2"/>
          </rPr>
          <t>Select ingredients or sub-recipes from this column. Everything but the quantity used will be completed automatically.</t>
        </r>
      </text>
    </comment>
    <comment ref="E239" authorId="0" shapeId="0" xr:uid="{00000000-0006-0000-1B00-00001D000000}">
      <text>
        <r>
          <rPr>
            <b/>
            <sz val="8"/>
            <color indexed="81"/>
            <rFont val="Tahoma"/>
            <family val="2"/>
          </rPr>
          <t>Enter the quantity of recipe units for  ingredients and sub-recipes  in the column.</t>
        </r>
      </text>
    </comment>
    <comment ref="H257" authorId="0" shapeId="0" xr:uid="{00000000-0006-0000-1B00-00001E000000}">
      <text>
        <r>
          <rPr>
            <b/>
            <sz val="8"/>
            <color indexed="81"/>
            <rFont val="Tahoma"/>
            <family val="2"/>
          </rPr>
          <t>You must enter a menu selling price here.</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C00-000001000000}">
      <text>
        <r>
          <rPr>
            <b/>
            <sz val="8"/>
            <color indexed="81"/>
            <rFont val="Tahoma"/>
            <family val="2"/>
          </rPr>
          <t>Select ingredients or sub-recipes from this column. Everything but the quantity used will be completed automatically.</t>
        </r>
      </text>
    </comment>
    <comment ref="E5" authorId="0" shapeId="0" xr:uid="{00000000-0006-0000-1C00-000002000000}">
      <text>
        <r>
          <rPr>
            <b/>
            <sz val="8"/>
            <color indexed="81"/>
            <rFont val="Tahoma"/>
            <family val="2"/>
          </rPr>
          <t>Enter the quantity of recipe units for  ingredients and sub-recipes  in the column.</t>
        </r>
      </text>
    </comment>
    <comment ref="H23" authorId="0" shapeId="0" xr:uid="{00000000-0006-0000-1C00-000003000000}">
      <text>
        <r>
          <rPr>
            <b/>
            <sz val="8"/>
            <color indexed="81"/>
            <rFont val="Tahoma"/>
            <family val="2"/>
          </rPr>
          <t>You must enter a menu selling price here.</t>
        </r>
      </text>
    </comment>
    <comment ref="A31" authorId="0" shapeId="0" xr:uid="{00000000-0006-0000-1C00-000004000000}">
      <text>
        <r>
          <rPr>
            <b/>
            <sz val="8"/>
            <color indexed="81"/>
            <rFont val="Tahoma"/>
            <family val="2"/>
          </rPr>
          <t>Select ingredients or sub-recipes from this column. Everything but the quantity used will be completed automatically.</t>
        </r>
      </text>
    </comment>
    <comment ref="E31" authorId="0" shapeId="0" xr:uid="{00000000-0006-0000-1C00-000005000000}">
      <text>
        <r>
          <rPr>
            <b/>
            <sz val="8"/>
            <color indexed="81"/>
            <rFont val="Tahoma"/>
            <family val="2"/>
          </rPr>
          <t>Enter the quantity of recipe units for  ingredients and sub-recipes  in the column.</t>
        </r>
      </text>
    </comment>
    <comment ref="H49" authorId="0" shapeId="0" xr:uid="{00000000-0006-0000-1C00-000006000000}">
      <text>
        <r>
          <rPr>
            <b/>
            <sz val="8"/>
            <color indexed="81"/>
            <rFont val="Tahoma"/>
            <family val="2"/>
          </rPr>
          <t>You must enter a menu selling price here.</t>
        </r>
      </text>
    </comment>
    <comment ref="A57" authorId="0" shapeId="0" xr:uid="{00000000-0006-0000-1C00-000007000000}">
      <text>
        <r>
          <rPr>
            <b/>
            <sz val="8"/>
            <color indexed="81"/>
            <rFont val="Tahoma"/>
            <family val="2"/>
          </rPr>
          <t>Select ingredients or sub-recipes from this column. Everything but the quantity used will be completed automatically.</t>
        </r>
      </text>
    </comment>
    <comment ref="E57" authorId="0" shapeId="0" xr:uid="{00000000-0006-0000-1C00-000008000000}">
      <text>
        <r>
          <rPr>
            <b/>
            <sz val="8"/>
            <color indexed="81"/>
            <rFont val="Tahoma"/>
            <family val="2"/>
          </rPr>
          <t>Enter the quantity of recipe units for  ingredients and sub-recipes  in the column.</t>
        </r>
      </text>
    </comment>
    <comment ref="H75" authorId="0" shapeId="0" xr:uid="{00000000-0006-0000-1C00-000009000000}">
      <text>
        <r>
          <rPr>
            <b/>
            <sz val="8"/>
            <color indexed="81"/>
            <rFont val="Tahoma"/>
            <family val="2"/>
          </rPr>
          <t>You must enter a menu selling price here.</t>
        </r>
      </text>
    </comment>
    <comment ref="A83" authorId="0" shapeId="0" xr:uid="{00000000-0006-0000-1C00-00000A000000}">
      <text>
        <r>
          <rPr>
            <b/>
            <sz val="8"/>
            <color indexed="81"/>
            <rFont val="Tahoma"/>
            <family val="2"/>
          </rPr>
          <t>Select ingredients or sub-recipes from this column. Everything but the quantity used will be completed automatically.</t>
        </r>
      </text>
    </comment>
    <comment ref="E83" authorId="0" shapeId="0" xr:uid="{00000000-0006-0000-1C00-00000B000000}">
      <text>
        <r>
          <rPr>
            <b/>
            <sz val="8"/>
            <color indexed="81"/>
            <rFont val="Tahoma"/>
            <family val="2"/>
          </rPr>
          <t>Enter the quantity of recipe units for  ingredients and sub-recipes  in the column.</t>
        </r>
      </text>
    </comment>
    <comment ref="H101" authorId="0" shapeId="0" xr:uid="{00000000-0006-0000-1C00-00000C000000}">
      <text>
        <r>
          <rPr>
            <b/>
            <sz val="8"/>
            <color indexed="81"/>
            <rFont val="Tahoma"/>
            <family val="2"/>
          </rPr>
          <t>You must enter a menu selling price here.</t>
        </r>
      </text>
    </comment>
    <comment ref="A109" authorId="0" shapeId="0" xr:uid="{00000000-0006-0000-1C00-00000D000000}">
      <text>
        <r>
          <rPr>
            <b/>
            <sz val="8"/>
            <color indexed="81"/>
            <rFont val="Tahoma"/>
            <family val="2"/>
          </rPr>
          <t>Select ingredients or sub-recipes from this column. Everything but the quantity used will be completed automatically.</t>
        </r>
      </text>
    </comment>
    <comment ref="E109" authorId="0" shapeId="0" xr:uid="{00000000-0006-0000-1C00-00000E000000}">
      <text>
        <r>
          <rPr>
            <b/>
            <sz val="8"/>
            <color indexed="81"/>
            <rFont val="Tahoma"/>
            <family val="2"/>
          </rPr>
          <t>Enter the quantity of recipe units for  ingredients and sub-recipes  in the column.</t>
        </r>
      </text>
    </comment>
    <comment ref="H127" authorId="0" shapeId="0" xr:uid="{00000000-0006-0000-1C00-00000F000000}">
      <text>
        <r>
          <rPr>
            <b/>
            <sz val="8"/>
            <color indexed="81"/>
            <rFont val="Tahoma"/>
            <family val="2"/>
          </rPr>
          <t>You must enter a menu selling price here.</t>
        </r>
      </text>
    </comment>
    <comment ref="A135" authorId="0" shapeId="0" xr:uid="{00000000-0006-0000-1C00-000010000000}">
      <text>
        <r>
          <rPr>
            <b/>
            <sz val="8"/>
            <color indexed="81"/>
            <rFont val="Tahoma"/>
            <family val="2"/>
          </rPr>
          <t>Select ingredients or sub-recipes from this column. Everything but the quantity used will be completed automatically.</t>
        </r>
      </text>
    </comment>
    <comment ref="E135" authorId="0" shapeId="0" xr:uid="{00000000-0006-0000-1C00-000011000000}">
      <text>
        <r>
          <rPr>
            <b/>
            <sz val="8"/>
            <color indexed="81"/>
            <rFont val="Tahoma"/>
            <family val="2"/>
          </rPr>
          <t>Enter the quantity of recipe units for  ingredients and sub-recipes  in the column.</t>
        </r>
      </text>
    </comment>
    <comment ref="H153" authorId="0" shapeId="0" xr:uid="{00000000-0006-0000-1C00-000012000000}">
      <text>
        <r>
          <rPr>
            <b/>
            <sz val="8"/>
            <color indexed="81"/>
            <rFont val="Tahoma"/>
            <family val="2"/>
          </rPr>
          <t>You must enter a menu selling price here.</t>
        </r>
      </text>
    </comment>
    <comment ref="A161" authorId="0" shapeId="0" xr:uid="{00000000-0006-0000-1C00-000013000000}">
      <text>
        <r>
          <rPr>
            <b/>
            <sz val="8"/>
            <color indexed="81"/>
            <rFont val="Tahoma"/>
            <family val="2"/>
          </rPr>
          <t>Select ingredients or sub-recipes from this column. Everything but the quantity used will be completed automatically.</t>
        </r>
      </text>
    </comment>
    <comment ref="E161" authorId="0" shapeId="0" xr:uid="{00000000-0006-0000-1C00-000014000000}">
      <text>
        <r>
          <rPr>
            <b/>
            <sz val="8"/>
            <color indexed="81"/>
            <rFont val="Tahoma"/>
            <family val="2"/>
          </rPr>
          <t>Enter the quantity of recipe units for  ingredients and sub-recipes  in the column.</t>
        </r>
      </text>
    </comment>
    <comment ref="H179" authorId="0" shapeId="0" xr:uid="{00000000-0006-0000-1C00-000015000000}">
      <text>
        <r>
          <rPr>
            <b/>
            <sz val="8"/>
            <color indexed="81"/>
            <rFont val="Tahoma"/>
            <family val="2"/>
          </rPr>
          <t>You must enter a menu selling price here.</t>
        </r>
      </text>
    </comment>
    <comment ref="A187" authorId="0" shapeId="0" xr:uid="{00000000-0006-0000-1C00-000016000000}">
      <text>
        <r>
          <rPr>
            <b/>
            <sz val="8"/>
            <color indexed="81"/>
            <rFont val="Tahoma"/>
            <family val="2"/>
          </rPr>
          <t>Select ingredients or sub-recipes from this column. Everything but the quantity used will be completed automatically.</t>
        </r>
      </text>
    </comment>
    <comment ref="E187" authorId="0" shapeId="0" xr:uid="{00000000-0006-0000-1C00-000017000000}">
      <text>
        <r>
          <rPr>
            <b/>
            <sz val="8"/>
            <color indexed="81"/>
            <rFont val="Tahoma"/>
            <family val="2"/>
          </rPr>
          <t>Enter the quantity of recipe units for  ingredients and sub-recipes  in the column.</t>
        </r>
      </text>
    </comment>
    <comment ref="H205" authorId="0" shapeId="0" xr:uid="{00000000-0006-0000-1C00-000018000000}">
      <text>
        <r>
          <rPr>
            <b/>
            <sz val="8"/>
            <color indexed="81"/>
            <rFont val="Tahoma"/>
            <family val="2"/>
          </rPr>
          <t>You must enter a menu selling price here.</t>
        </r>
      </text>
    </comment>
    <comment ref="A213" authorId="0" shapeId="0" xr:uid="{00000000-0006-0000-1C00-000019000000}">
      <text>
        <r>
          <rPr>
            <b/>
            <sz val="8"/>
            <color indexed="81"/>
            <rFont val="Tahoma"/>
            <family val="2"/>
          </rPr>
          <t>Select ingredients or sub-recipes from this column. Everything but the quantity used will be completed automatically.</t>
        </r>
      </text>
    </comment>
    <comment ref="E213" authorId="0" shapeId="0" xr:uid="{00000000-0006-0000-1C00-00001A000000}">
      <text>
        <r>
          <rPr>
            <b/>
            <sz val="8"/>
            <color indexed="81"/>
            <rFont val="Tahoma"/>
            <family val="2"/>
          </rPr>
          <t>Enter the quantity of recipe units for  ingredients and sub-recipes  in the column.</t>
        </r>
      </text>
    </comment>
    <comment ref="H231" authorId="0" shapeId="0" xr:uid="{00000000-0006-0000-1C00-00001B000000}">
      <text>
        <r>
          <rPr>
            <b/>
            <sz val="8"/>
            <color indexed="81"/>
            <rFont val="Tahoma"/>
            <family val="2"/>
          </rPr>
          <t>You must enter a menu selling price here.</t>
        </r>
      </text>
    </comment>
    <comment ref="A239" authorId="0" shapeId="0" xr:uid="{00000000-0006-0000-1C00-00001C000000}">
      <text>
        <r>
          <rPr>
            <b/>
            <sz val="8"/>
            <color indexed="81"/>
            <rFont val="Tahoma"/>
            <family val="2"/>
          </rPr>
          <t>Select ingredients or sub-recipes from this column. Everything but the quantity used will be completed automatically.</t>
        </r>
      </text>
    </comment>
    <comment ref="E239" authorId="0" shapeId="0" xr:uid="{00000000-0006-0000-1C00-00001D000000}">
      <text>
        <r>
          <rPr>
            <b/>
            <sz val="8"/>
            <color indexed="81"/>
            <rFont val="Tahoma"/>
            <family val="2"/>
          </rPr>
          <t>Enter the quantity of recipe units for  ingredients and sub-recipes  in the column.</t>
        </r>
      </text>
    </comment>
    <comment ref="H257" authorId="0" shapeId="0" xr:uid="{00000000-0006-0000-1C00-00001E000000}">
      <text>
        <r>
          <rPr>
            <b/>
            <sz val="8"/>
            <color indexed="81"/>
            <rFont val="Tahoma"/>
            <family val="2"/>
          </rPr>
          <t>You must enter a menu selling price here.</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D00-000001000000}">
      <text>
        <r>
          <rPr>
            <b/>
            <sz val="8"/>
            <color indexed="81"/>
            <rFont val="Tahoma"/>
            <family val="2"/>
          </rPr>
          <t>Select ingredients or sub-recipes from this column. Everything but the quantity used will be completed automatically.</t>
        </r>
      </text>
    </comment>
    <comment ref="E5" authorId="0" shapeId="0" xr:uid="{00000000-0006-0000-1D00-000002000000}">
      <text>
        <r>
          <rPr>
            <b/>
            <sz val="8"/>
            <color indexed="81"/>
            <rFont val="Tahoma"/>
            <family val="2"/>
          </rPr>
          <t>Enter the quantity of recipe units for  ingredients and sub-recipes  in the column.</t>
        </r>
      </text>
    </comment>
    <comment ref="H23" authorId="0" shapeId="0" xr:uid="{00000000-0006-0000-1D00-000003000000}">
      <text>
        <r>
          <rPr>
            <b/>
            <sz val="8"/>
            <color indexed="81"/>
            <rFont val="Tahoma"/>
            <family val="2"/>
          </rPr>
          <t>You must enter a menu selling price here.</t>
        </r>
      </text>
    </comment>
    <comment ref="A31" authorId="0" shapeId="0" xr:uid="{00000000-0006-0000-1D00-000004000000}">
      <text>
        <r>
          <rPr>
            <b/>
            <sz val="8"/>
            <color indexed="81"/>
            <rFont val="Tahoma"/>
            <family val="2"/>
          </rPr>
          <t>Select ingredients or sub-recipes from this column. Everything but the quantity used will be completed automatically.</t>
        </r>
      </text>
    </comment>
    <comment ref="E31" authorId="0" shapeId="0" xr:uid="{00000000-0006-0000-1D00-000005000000}">
      <text>
        <r>
          <rPr>
            <b/>
            <sz val="8"/>
            <color indexed="81"/>
            <rFont val="Tahoma"/>
            <family val="2"/>
          </rPr>
          <t>Enter the quantity of recipe units for  ingredients and sub-recipes  in the column.</t>
        </r>
      </text>
    </comment>
    <comment ref="H49" authorId="0" shapeId="0" xr:uid="{00000000-0006-0000-1D00-000006000000}">
      <text>
        <r>
          <rPr>
            <b/>
            <sz val="8"/>
            <color indexed="81"/>
            <rFont val="Tahoma"/>
            <family val="2"/>
          </rPr>
          <t>You must enter a menu selling price here.</t>
        </r>
      </text>
    </comment>
    <comment ref="A57" authorId="0" shapeId="0" xr:uid="{00000000-0006-0000-1D00-000007000000}">
      <text>
        <r>
          <rPr>
            <b/>
            <sz val="8"/>
            <color indexed="81"/>
            <rFont val="Tahoma"/>
            <family val="2"/>
          </rPr>
          <t>Select ingredients or sub-recipes from this column. Everything but the quantity used will be completed automatically.</t>
        </r>
      </text>
    </comment>
    <comment ref="E57" authorId="0" shapeId="0" xr:uid="{00000000-0006-0000-1D00-000008000000}">
      <text>
        <r>
          <rPr>
            <b/>
            <sz val="8"/>
            <color indexed="81"/>
            <rFont val="Tahoma"/>
            <family val="2"/>
          </rPr>
          <t>Enter the quantity of recipe units for  ingredients and sub-recipes  in the column.</t>
        </r>
      </text>
    </comment>
    <comment ref="H75" authorId="0" shapeId="0" xr:uid="{00000000-0006-0000-1D00-000009000000}">
      <text>
        <r>
          <rPr>
            <b/>
            <sz val="8"/>
            <color indexed="81"/>
            <rFont val="Tahoma"/>
            <family val="2"/>
          </rPr>
          <t>You must enter a menu selling price here.</t>
        </r>
      </text>
    </comment>
    <comment ref="A83" authorId="0" shapeId="0" xr:uid="{00000000-0006-0000-1D00-00000A000000}">
      <text>
        <r>
          <rPr>
            <b/>
            <sz val="8"/>
            <color indexed="81"/>
            <rFont val="Tahoma"/>
            <family val="2"/>
          </rPr>
          <t>Select ingredients or sub-recipes from this column. Everything but the quantity used will be completed automatically.</t>
        </r>
      </text>
    </comment>
    <comment ref="E83" authorId="0" shapeId="0" xr:uid="{00000000-0006-0000-1D00-00000B000000}">
      <text>
        <r>
          <rPr>
            <b/>
            <sz val="8"/>
            <color indexed="81"/>
            <rFont val="Tahoma"/>
            <family val="2"/>
          </rPr>
          <t>Enter the quantity of recipe units for  ingredients and sub-recipes  in the column.</t>
        </r>
      </text>
    </comment>
    <comment ref="H101" authorId="0" shapeId="0" xr:uid="{00000000-0006-0000-1D00-00000C000000}">
      <text>
        <r>
          <rPr>
            <b/>
            <sz val="8"/>
            <color indexed="81"/>
            <rFont val="Tahoma"/>
            <family val="2"/>
          </rPr>
          <t>You must enter a menu selling price here.</t>
        </r>
      </text>
    </comment>
    <comment ref="A109" authorId="0" shapeId="0" xr:uid="{00000000-0006-0000-1D00-00000D000000}">
      <text>
        <r>
          <rPr>
            <b/>
            <sz val="8"/>
            <color indexed="81"/>
            <rFont val="Tahoma"/>
            <family val="2"/>
          </rPr>
          <t>Select ingredients or sub-recipes from this column. Everything but the quantity used will be completed automatically.</t>
        </r>
      </text>
    </comment>
    <comment ref="E109" authorId="0" shapeId="0" xr:uid="{00000000-0006-0000-1D00-00000E000000}">
      <text>
        <r>
          <rPr>
            <b/>
            <sz val="8"/>
            <color indexed="81"/>
            <rFont val="Tahoma"/>
            <family val="2"/>
          </rPr>
          <t>Enter the quantity of recipe units for  ingredients and sub-recipes  in the column.</t>
        </r>
      </text>
    </comment>
    <comment ref="H127" authorId="0" shapeId="0" xr:uid="{00000000-0006-0000-1D00-00000F000000}">
      <text>
        <r>
          <rPr>
            <b/>
            <sz val="8"/>
            <color indexed="81"/>
            <rFont val="Tahoma"/>
            <family val="2"/>
          </rPr>
          <t>You must enter a menu selling price here.</t>
        </r>
      </text>
    </comment>
    <comment ref="A135" authorId="0" shapeId="0" xr:uid="{00000000-0006-0000-1D00-000010000000}">
      <text>
        <r>
          <rPr>
            <b/>
            <sz val="8"/>
            <color indexed="81"/>
            <rFont val="Tahoma"/>
            <family val="2"/>
          </rPr>
          <t>Select ingredients or sub-recipes from this column. Everything but the quantity used will be completed automatically.</t>
        </r>
      </text>
    </comment>
    <comment ref="E135" authorId="0" shapeId="0" xr:uid="{00000000-0006-0000-1D00-000011000000}">
      <text>
        <r>
          <rPr>
            <b/>
            <sz val="8"/>
            <color indexed="81"/>
            <rFont val="Tahoma"/>
            <family val="2"/>
          </rPr>
          <t>Enter the quantity of recipe units for  ingredients and sub-recipes  in the column.</t>
        </r>
      </text>
    </comment>
    <comment ref="H153" authorId="0" shapeId="0" xr:uid="{00000000-0006-0000-1D00-000012000000}">
      <text>
        <r>
          <rPr>
            <b/>
            <sz val="8"/>
            <color indexed="81"/>
            <rFont val="Tahoma"/>
            <family val="2"/>
          </rPr>
          <t>You must enter a menu selling price here.</t>
        </r>
      </text>
    </comment>
    <comment ref="A161" authorId="0" shapeId="0" xr:uid="{00000000-0006-0000-1D00-000013000000}">
      <text>
        <r>
          <rPr>
            <b/>
            <sz val="8"/>
            <color indexed="81"/>
            <rFont val="Tahoma"/>
            <family val="2"/>
          </rPr>
          <t>Select ingredients or sub-recipes from this column. Everything but the quantity used will be completed automatically.</t>
        </r>
      </text>
    </comment>
    <comment ref="E161" authorId="0" shapeId="0" xr:uid="{00000000-0006-0000-1D00-000014000000}">
      <text>
        <r>
          <rPr>
            <b/>
            <sz val="8"/>
            <color indexed="81"/>
            <rFont val="Tahoma"/>
            <family val="2"/>
          </rPr>
          <t>Enter the quantity of recipe units for  ingredients and sub-recipes  in the column.</t>
        </r>
      </text>
    </comment>
    <comment ref="H179" authorId="0" shapeId="0" xr:uid="{00000000-0006-0000-1D00-000015000000}">
      <text>
        <r>
          <rPr>
            <b/>
            <sz val="8"/>
            <color indexed="81"/>
            <rFont val="Tahoma"/>
            <family val="2"/>
          </rPr>
          <t>You must enter a menu selling price here.</t>
        </r>
      </text>
    </comment>
    <comment ref="A187" authorId="0" shapeId="0" xr:uid="{00000000-0006-0000-1D00-000016000000}">
      <text>
        <r>
          <rPr>
            <b/>
            <sz val="8"/>
            <color indexed="81"/>
            <rFont val="Tahoma"/>
            <family val="2"/>
          </rPr>
          <t>Select ingredients or sub-recipes from this column. Everything but the quantity used will be completed automatically.</t>
        </r>
      </text>
    </comment>
    <comment ref="E187" authorId="0" shapeId="0" xr:uid="{00000000-0006-0000-1D00-000017000000}">
      <text>
        <r>
          <rPr>
            <b/>
            <sz val="8"/>
            <color indexed="81"/>
            <rFont val="Tahoma"/>
            <family val="2"/>
          </rPr>
          <t>Enter the quantity of recipe units for  ingredients and sub-recipes  in the column.</t>
        </r>
      </text>
    </comment>
    <comment ref="H205" authorId="0" shapeId="0" xr:uid="{00000000-0006-0000-1D00-000018000000}">
      <text>
        <r>
          <rPr>
            <b/>
            <sz val="8"/>
            <color indexed="81"/>
            <rFont val="Tahoma"/>
            <family val="2"/>
          </rPr>
          <t>You must enter a menu selling price here.</t>
        </r>
      </text>
    </comment>
    <comment ref="A213" authorId="0" shapeId="0" xr:uid="{00000000-0006-0000-1D00-000019000000}">
      <text>
        <r>
          <rPr>
            <b/>
            <sz val="8"/>
            <color indexed="81"/>
            <rFont val="Tahoma"/>
            <family val="2"/>
          </rPr>
          <t>Select ingredients or sub-recipes from this column. Everything but the quantity used will be completed automatically.</t>
        </r>
      </text>
    </comment>
    <comment ref="E213" authorId="0" shapeId="0" xr:uid="{00000000-0006-0000-1D00-00001A000000}">
      <text>
        <r>
          <rPr>
            <b/>
            <sz val="8"/>
            <color indexed="81"/>
            <rFont val="Tahoma"/>
            <family val="2"/>
          </rPr>
          <t>Enter the quantity of recipe units for  ingredients and sub-recipes  in the column.</t>
        </r>
      </text>
    </comment>
    <comment ref="H231" authorId="0" shapeId="0" xr:uid="{00000000-0006-0000-1D00-00001B000000}">
      <text>
        <r>
          <rPr>
            <b/>
            <sz val="8"/>
            <color indexed="81"/>
            <rFont val="Tahoma"/>
            <family val="2"/>
          </rPr>
          <t>You must enter a menu selling price here.</t>
        </r>
      </text>
    </comment>
    <comment ref="A239" authorId="0" shapeId="0" xr:uid="{00000000-0006-0000-1D00-00001C000000}">
      <text>
        <r>
          <rPr>
            <b/>
            <sz val="8"/>
            <color indexed="81"/>
            <rFont val="Tahoma"/>
            <family val="2"/>
          </rPr>
          <t>Select ingredients or sub-recipes from this column. Everything but the quantity used will be completed automatically.</t>
        </r>
      </text>
    </comment>
    <comment ref="E239" authorId="0" shapeId="0" xr:uid="{00000000-0006-0000-1D00-00001D000000}">
      <text>
        <r>
          <rPr>
            <b/>
            <sz val="8"/>
            <color indexed="81"/>
            <rFont val="Tahoma"/>
            <family val="2"/>
          </rPr>
          <t>Enter the quantity of recipe units for  ingredients and sub-recipes  in the column.</t>
        </r>
      </text>
    </comment>
    <comment ref="H257" authorId="0" shapeId="0" xr:uid="{00000000-0006-0000-1D00-00001E000000}">
      <text>
        <r>
          <rPr>
            <b/>
            <sz val="8"/>
            <color indexed="81"/>
            <rFont val="Tahoma"/>
            <family val="2"/>
          </rPr>
          <t>You must enter a menu selling price here.</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E00-000001000000}">
      <text>
        <r>
          <rPr>
            <b/>
            <sz val="8"/>
            <color indexed="81"/>
            <rFont val="Tahoma"/>
            <family val="2"/>
          </rPr>
          <t>Select ingredients or sub-recipes from this column. Everything but the quantity used will be completed automatically.</t>
        </r>
      </text>
    </comment>
    <comment ref="E5" authorId="0" shapeId="0" xr:uid="{00000000-0006-0000-1E00-000002000000}">
      <text>
        <r>
          <rPr>
            <b/>
            <sz val="8"/>
            <color indexed="81"/>
            <rFont val="Tahoma"/>
            <family val="2"/>
          </rPr>
          <t>Enter the quantity of recipe units for  ingredients and sub-recipes  in the column.</t>
        </r>
      </text>
    </comment>
    <comment ref="H23" authorId="0" shapeId="0" xr:uid="{00000000-0006-0000-1E00-000003000000}">
      <text>
        <r>
          <rPr>
            <b/>
            <sz val="8"/>
            <color indexed="81"/>
            <rFont val="Tahoma"/>
            <family val="2"/>
          </rPr>
          <t>You must enter a menu selling price here.</t>
        </r>
      </text>
    </comment>
    <comment ref="A31" authorId="0" shapeId="0" xr:uid="{00000000-0006-0000-1E00-000004000000}">
      <text>
        <r>
          <rPr>
            <b/>
            <sz val="8"/>
            <color indexed="81"/>
            <rFont val="Tahoma"/>
            <family val="2"/>
          </rPr>
          <t>Select ingredients or sub-recipes from this column. Everything but the quantity used will be completed automatically.</t>
        </r>
      </text>
    </comment>
    <comment ref="E31" authorId="0" shapeId="0" xr:uid="{00000000-0006-0000-1E00-000005000000}">
      <text>
        <r>
          <rPr>
            <b/>
            <sz val="8"/>
            <color indexed="81"/>
            <rFont val="Tahoma"/>
            <family val="2"/>
          </rPr>
          <t>Enter the quantity of recipe units for  ingredients and sub-recipes  in the column.</t>
        </r>
      </text>
    </comment>
    <comment ref="H49" authorId="0" shapeId="0" xr:uid="{00000000-0006-0000-1E00-000006000000}">
      <text>
        <r>
          <rPr>
            <b/>
            <sz val="8"/>
            <color indexed="81"/>
            <rFont val="Tahoma"/>
            <family val="2"/>
          </rPr>
          <t>You must enter a menu selling price here.</t>
        </r>
      </text>
    </comment>
    <comment ref="A57" authorId="0" shapeId="0" xr:uid="{00000000-0006-0000-1E00-000007000000}">
      <text>
        <r>
          <rPr>
            <b/>
            <sz val="8"/>
            <color indexed="81"/>
            <rFont val="Tahoma"/>
            <family val="2"/>
          </rPr>
          <t>Select ingredients or sub-recipes from this column. Everything but the quantity used will be completed automatically.</t>
        </r>
      </text>
    </comment>
    <comment ref="E57" authorId="0" shapeId="0" xr:uid="{00000000-0006-0000-1E00-000008000000}">
      <text>
        <r>
          <rPr>
            <b/>
            <sz val="8"/>
            <color indexed="81"/>
            <rFont val="Tahoma"/>
            <family val="2"/>
          </rPr>
          <t>Enter the quantity of recipe units for  ingredients and sub-recipes  in the column.</t>
        </r>
      </text>
    </comment>
    <comment ref="H75" authorId="0" shapeId="0" xr:uid="{00000000-0006-0000-1E00-000009000000}">
      <text>
        <r>
          <rPr>
            <b/>
            <sz val="8"/>
            <color indexed="81"/>
            <rFont val="Tahoma"/>
            <family val="2"/>
          </rPr>
          <t>You must enter a menu selling price here.</t>
        </r>
      </text>
    </comment>
    <comment ref="A83" authorId="0" shapeId="0" xr:uid="{00000000-0006-0000-1E00-00000A000000}">
      <text>
        <r>
          <rPr>
            <b/>
            <sz val="8"/>
            <color indexed="81"/>
            <rFont val="Tahoma"/>
            <family val="2"/>
          </rPr>
          <t>Select ingredients or sub-recipes from this column. Everything but the quantity used will be completed automatically.</t>
        </r>
      </text>
    </comment>
    <comment ref="E83" authorId="0" shapeId="0" xr:uid="{00000000-0006-0000-1E00-00000B000000}">
      <text>
        <r>
          <rPr>
            <b/>
            <sz val="8"/>
            <color indexed="81"/>
            <rFont val="Tahoma"/>
            <family val="2"/>
          </rPr>
          <t>Enter the quantity of recipe units for  ingredients and sub-recipes  in the column.</t>
        </r>
      </text>
    </comment>
    <comment ref="H101" authorId="0" shapeId="0" xr:uid="{00000000-0006-0000-1E00-00000C000000}">
      <text>
        <r>
          <rPr>
            <b/>
            <sz val="8"/>
            <color indexed="81"/>
            <rFont val="Tahoma"/>
            <family val="2"/>
          </rPr>
          <t>You must enter a menu selling price here.</t>
        </r>
      </text>
    </comment>
    <comment ref="A109" authorId="0" shapeId="0" xr:uid="{00000000-0006-0000-1E00-00000D000000}">
      <text>
        <r>
          <rPr>
            <b/>
            <sz val="8"/>
            <color indexed="81"/>
            <rFont val="Tahoma"/>
            <family val="2"/>
          </rPr>
          <t>Select ingredients or sub-recipes from this column. Everything but the quantity used will be completed automatically.</t>
        </r>
      </text>
    </comment>
    <comment ref="E109" authorId="0" shapeId="0" xr:uid="{00000000-0006-0000-1E00-00000E000000}">
      <text>
        <r>
          <rPr>
            <b/>
            <sz val="8"/>
            <color indexed="81"/>
            <rFont val="Tahoma"/>
            <family val="2"/>
          </rPr>
          <t>Enter the quantity of recipe units for  ingredients and sub-recipes  in the column.</t>
        </r>
      </text>
    </comment>
    <comment ref="H127" authorId="0" shapeId="0" xr:uid="{00000000-0006-0000-1E00-00000F000000}">
      <text>
        <r>
          <rPr>
            <b/>
            <sz val="8"/>
            <color indexed="81"/>
            <rFont val="Tahoma"/>
            <family val="2"/>
          </rPr>
          <t>You must enter a menu selling price here.</t>
        </r>
      </text>
    </comment>
    <comment ref="A135" authorId="0" shapeId="0" xr:uid="{00000000-0006-0000-1E00-000010000000}">
      <text>
        <r>
          <rPr>
            <b/>
            <sz val="8"/>
            <color indexed="81"/>
            <rFont val="Tahoma"/>
            <family val="2"/>
          </rPr>
          <t>Select ingredients or sub-recipes from this column. Everything but the quantity used will be completed automatically.</t>
        </r>
      </text>
    </comment>
    <comment ref="E135" authorId="0" shapeId="0" xr:uid="{00000000-0006-0000-1E00-000011000000}">
      <text>
        <r>
          <rPr>
            <b/>
            <sz val="8"/>
            <color indexed="81"/>
            <rFont val="Tahoma"/>
            <family val="2"/>
          </rPr>
          <t>Enter the quantity of recipe units for  ingredients and sub-recipes  in the column.</t>
        </r>
      </text>
    </comment>
    <comment ref="H153" authorId="0" shapeId="0" xr:uid="{00000000-0006-0000-1E00-000012000000}">
      <text>
        <r>
          <rPr>
            <b/>
            <sz val="8"/>
            <color indexed="81"/>
            <rFont val="Tahoma"/>
            <family val="2"/>
          </rPr>
          <t>You must enter a menu selling price here.</t>
        </r>
      </text>
    </comment>
    <comment ref="A161" authorId="0" shapeId="0" xr:uid="{00000000-0006-0000-1E00-000013000000}">
      <text>
        <r>
          <rPr>
            <b/>
            <sz val="8"/>
            <color indexed="81"/>
            <rFont val="Tahoma"/>
            <family val="2"/>
          </rPr>
          <t>Select ingredients or sub-recipes from this column. Everything but the quantity used will be completed automatically.</t>
        </r>
      </text>
    </comment>
    <comment ref="E161" authorId="0" shapeId="0" xr:uid="{00000000-0006-0000-1E00-000014000000}">
      <text>
        <r>
          <rPr>
            <b/>
            <sz val="8"/>
            <color indexed="81"/>
            <rFont val="Tahoma"/>
            <family val="2"/>
          </rPr>
          <t>Enter the quantity of recipe units for  ingredients and sub-recipes  in the column.</t>
        </r>
      </text>
    </comment>
    <comment ref="H179" authorId="0" shapeId="0" xr:uid="{00000000-0006-0000-1E00-000015000000}">
      <text>
        <r>
          <rPr>
            <b/>
            <sz val="8"/>
            <color indexed="81"/>
            <rFont val="Tahoma"/>
            <family val="2"/>
          </rPr>
          <t>You must enter a menu selling price here.</t>
        </r>
      </text>
    </comment>
    <comment ref="A187" authorId="0" shapeId="0" xr:uid="{00000000-0006-0000-1E00-000016000000}">
      <text>
        <r>
          <rPr>
            <b/>
            <sz val="8"/>
            <color indexed="81"/>
            <rFont val="Tahoma"/>
            <family val="2"/>
          </rPr>
          <t>Select ingredients or sub-recipes from this column. Everything but the quantity used will be completed automatically.</t>
        </r>
      </text>
    </comment>
    <comment ref="E187" authorId="0" shapeId="0" xr:uid="{00000000-0006-0000-1E00-000017000000}">
      <text>
        <r>
          <rPr>
            <b/>
            <sz val="8"/>
            <color indexed="81"/>
            <rFont val="Tahoma"/>
            <family val="2"/>
          </rPr>
          <t>Enter the quantity of recipe units for  ingredients and sub-recipes  in the column.</t>
        </r>
      </text>
    </comment>
    <comment ref="H205" authorId="0" shapeId="0" xr:uid="{00000000-0006-0000-1E00-000018000000}">
      <text>
        <r>
          <rPr>
            <b/>
            <sz val="8"/>
            <color indexed="81"/>
            <rFont val="Tahoma"/>
            <family val="2"/>
          </rPr>
          <t>You must enter a menu selling price here.</t>
        </r>
      </text>
    </comment>
    <comment ref="A213" authorId="0" shapeId="0" xr:uid="{00000000-0006-0000-1E00-000019000000}">
      <text>
        <r>
          <rPr>
            <b/>
            <sz val="8"/>
            <color indexed="81"/>
            <rFont val="Tahoma"/>
            <family val="2"/>
          </rPr>
          <t>Select ingredients or sub-recipes from this column. Everything but the quantity used will be completed automatically.</t>
        </r>
      </text>
    </comment>
    <comment ref="E213" authorId="0" shapeId="0" xr:uid="{00000000-0006-0000-1E00-00001A000000}">
      <text>
        <r>
          <rPr>
            <b/>
            <sz val="8"/>
            <color indexed="81"/>
            <rFont val="Tahoma"/>
            <family val="2"/>
          </rPr>
          <t>Enter the quantity of recipe units for  ingredients and sub-recipes  in the column.</t>
        </r>
      </text>
    </comment>
    <comment ref="H231" authorId="0" shapeId="0" xr:uid="{00000000-0006-0000-1E00-00001B000000}">
      <text>
        <r>
          <rPr>
            <b/>
            <sz val="8"/>
            <color indexed="81"/>
            <rFont val="Tahoma"/>
            <family val="2"/>
          </rPr>
          <t>You must enter a menu selling price here.</t>
        </r>
      </text>
    </comment>
    <comment ref="A239" authorId="0" shapeId="0" xr:uid="{00000000-0006-0000-1E00-00001C000000}">
      <text>
        <r>
          <rPr>
            <b/>
            <sz val="8"/>
            <color indexed="81"/>
            <rFont val="Tahoma"/>
            <family val="2"/>
          </rPr>
          <t>Select ingredients or sub-recipes from this column. Everything but the quantity used will be completed automatically.</t>
        </r>
      </text>
    </comment>
    <comment ref="E239" authorId="0" shapeId="0" xr:uid="{00000000-0006-0000-1E00-00001D000000}">
      <text>
        <r>
          <rPr>
            <b/>
            <sz val="8"/>
            <color indexed="81"/>
            <rFont val="Tahoma"/>
            <family val="2"/>
          </rPr>
          <t>Enter the quantity of recipe units for  ingredients and sub-recipes  in the column.</t>
        </r>
      </text>
    </comment>
    <comment ref="H257" authorId="0" shapeId="0" xr:uid="{00000000-0006-0000-1E00-00001E000000}">
      <text>
        <r>
          <rPr>
            <b/>
            <sz val="8"/>
            <color indexed="81"/>
            <rFont val="Tahoma"/>
            <family val="2"/>
          </rPr>
          <t>You must enter a menu selling price here.</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F00-000001000000}">
      <text>
        <r>
          <rPr>
            <b/>
            <sz val="8"/>
            <color indexed="81"/>
            <rFont val="Tahoma"/>
            <family val="2"/>
          </rPr>
          <t>Select ingredients or sub-recipes from this column. Everything but the quantity used will be completed automatically.</t>
        </r>
      </text>
    </comment>
    <comment ref="E5" authorId="0" shapeId="0" xr:uid="{00000000-0006-0000-1F00-000002000000}">
      <text>
        <r>
          <rPr>
            <b/>
            <sz val="8"/>
            <color indexed="81"/>
            <rFont val="Tahoma"/>
            <family val="2"/>
          </rPr>
          <t>Enter the quantity of recipe units for  ingredients and sub-recipes  in the column.</t>
        </r>
      </text>
    </comment>
    <comment ref="H23" authorId="0" shapeId="0" xr:uid="{00000000-0006-0000-1F00-000003000000}">
      <text>
        <r>
          <rPr>
            <b/>
            <sz val="8"/>
            <color indexed="81"/>
            <rFont val="Tahoma"/>
            <family val="2"/>
          </rPr>
          <t>You must enter a menu selling price here.</t>
        </r>
      </text>
    </comment>
    <comment ref="A31" authorId="0" shapeId="0" xr:uid="{00000000-0006-0000-1F00-000004000000}">
      <text>
        <r>
          <rPr>
            <b/>
            <sz val="8"/>
            <color indexed="81"/>
            <rFont val="Tahoma"/>
            <family val="2"/>
          </rPr>
          <t>Select ingredients or sub-recipes from this column. Everything but the quantity used will be completed automatically.</t>
        </r>
      </text>
    </comment>
    <comment ref="E31" authorId="0" shapeId="0" xr:uid="{00000000-0006-0000-1F00-000005000000}">
      <text>
        <r>
          <rPr>
            <b/>
            <sz val="8"/>
            <color indexed="81"/>
            <rFont val="Tahoma"/>
            <family val="2"/>
          </rPr>
          <t>Enter the quantity of recipe units for  ingredients and sub-recipes  in the column.</t>
        </r>
      </text>
    </comment>
    <comment ref="H49" authorId="0" shapeId="0" xr:uid="{00000000-0006-0000-1F00-000006000000}">
      <text>
        <r>
          <rPr>
            <b/>
            <sz val="8"/>
            <color indexed="81"/>
            <rFont val="Tahoma"/>
            <family val="2"/>
          </rPr>
          <t>You must enter a menu selling price here.</t>
        </r>
      </text>
    </comment>
    <comment ref="A57" authorId="0" shapeId="0" xr:uid="{00000000-0006-0000-1F00-000007000000}">
      <text>
        <r>
          <rPr>
            <b/>
            <sz val="8"/>
            <color indexed="81"/>
            <rFont val="Tahoma"/>
            <family val="2"/>
          </rPr>
          <t>Select ingredients or sub-recipes from this column. Everything but the quantity used will be completed automatically.</t>
        </r>
      </text>
    </comment>
    <comment ref="E57" authorId="0" shapeId="0" xr:uid="{00000000-0006-0000-1F00-000008000000}">
      <text>
        <r>
          <rPr>
            <b/>
            <sz val="8"/>
            <color indexed="81"/>
            <rFont val="Tahoma"/>
            <family val="2"/>
          </rPr>
          <t>Enter the quantity of recipe units for  ingredients and sub-recipes  in the column.</t>
        </r>
      </text>
    </comment>
    <comment ref="H75" authorId="0" shapeId="0" xr:uid="{00000000-0006-0000-1F00-000009000000}">
      <text>
        <r>
          <rPr>
            <b/>
            <sz val="8"/>
            <color indexed="81"/>
            <rFont val="Tahoma"/>
            <family val="2"/>
          </rPr>
          <t>You must enter a menu selling price here.</t>
        </r>
      </text>
    </comment>
    <comment ref="A83" authorId="0" shapeId="0" xr:uid="{00000000-0006-0000-1F00-00000A000000}">
      <text>
        <r>
          <rPr>
            <b/>
            <sz val="8"/>
            <color indexed="81"/>
            <rFont val="Tahoma"/>
            <family val="2"/>
          </rPr>
          <t>Select ingredients or sub-recipes from this column. Everything but the quantity used will be completed automatically.</t>
        </r>
      </text>
    </comment>
    <comment ref="E83" authorId="0" shapeId="0" xr:uid="{00000000-0006-0000-1F00-00000B000000}">
      <text>
        <r>
          <rPr>
            <b/>
            <sz val="8"/>
            <color indexed="81"/>
            <rFont val="Tahoma"/>
            <family val="2"/>
          </rPr>
          <t>Enter the quantity of recipe units for  ingredients and sub-recipes  in the column.</t>
        </r>
      </text>
    </comment>
    <comment ref="H101" authorId="0" shapeId="0" xr:uid="{00000000-0006-0000-1F00-00000C000000}">
      <text>
        <r>
          <rPr>
            <b/>
            <sz val="8"/>
            <color indexed="81"/>
            <rFont val="Tahoma"/>
            <family val="2"/>
          </rPr>
          <t>You must enter a menu selling price here.</t>
        </r>
      </text>
    </comment>
    <comment ref="A109" authorId="0" shapeId="0" xr:uid="{00000000-0006-0000-1F00-00000D000000}">
      <text>
        <r>
          <rPr>
            <b/>
            <sz val="8"/>
            <color indexed="81"/>
            <rFont val="Tahoma"/>
            <family val="2"/>
          </rPr>
          <t>Select ingredients or sub-recipes from this column. Everything but the quantity used will be completed automatically.</t>
        </r>
      </text>
    </comment>
    <comment ref="E109" authorId="0" shapeId="0" xr:uid="{00000000-0006-0000-1F00-00000E000000}">
      <text>
        <r>
          <rPr>
            <b/>
            <sz val="8"/>
            <color indexed="81"/>
            <rFont val="Tahoma"/>
            <family val="2"/>
          </rPr>
          <t>Enter the quantity of recipe units for  ingredients and sub-recipes  in the column.</t>
        </r>
      </text>
    </comment>
    <comment ref="H127" authorId="0" shapeId="0" xr:uid="{00000000-0006-0000-1F00-00000F000000}">
      <text>
        <r>
          <rPr>
            <b/>
            <sz val="8"/>
            <color indexed="81"/>
            <rFont val="Tahoma"/>
            <family val="2"/>
          </rPr>
          <t>You must enter a menu selling price here.</t>
        </r>
      </text>
    </comment>
    <comment ref="A135" authorId="0" shapeId="0" xr:uid="{00000000-0006-0000-1F00-000010000000}">
      <text>
        <r>
          <rPr>
            <b/>
            <sz val="8"/>
            <color indexed="81"/>
            <rFont val="Tahoma"/>
            <family val="2"/>
          </rPr>
          <t>Select ingredients or sub-recipes from this column. Everything but the quantity used will be completed automatically.</t>
        </r>
      </text>
    </comment>
    <comment ref="E135" authorId="0" shapeId="0" xr:uid="{00000000-0006-0000-1F00-000011000000}">
      <text>
        <r>
          <rPr>
            <b/>
            <sz val="8"/>
            <color indexed="81"/>
            <rFont val="Tahoma"/>
            <family val="2"/>
          </rPr>
          <t>Enter the quantity of recipe units for  ingredients and sub-recipes  in the column.</t>
        </r>
      </text>
    </comment>
    <comment ref="H153" authorId="0" shapeId="0" xr:uid="{00000000-0006-0000-1F00-000012000000}">
      <text>
        <r>
          <rPr>
            <b/>
            <sz val="8"/>
            <color indexed="81"/>
            <rFont val="Tahoma"/>
            <family val="2"/>
          </rPr>
          <t>You must enter a menu selling price here.</t>
        </r>
      </text>
    </comment>
    <comment ref="A161" authorId="0" shapeId="0" xr:uid="{00000000-0006-0000-1F00-000013000000}">
      <text>
        <r>
          <rPr>
            <b/>
            <sz val="8"/>
            <color indexed="81"/>
            <rFont val="Tahoma"/>
            <family val="2"/>
          </rPr>
          <t>Select ingredients or sub-recipes from this column. Everything but the quantity used will be completed automatically.</t>
        </r>
      </text>
    </comment>
    <comment ref="E161" authorId="0" shapeId="0" xr:uid="{00000000-0006-0000-1F00-000014000000}">
      <text>
        <r>
          <rPr>
            <b/>
            <sz val="8"/>
            <color indexed="81"/>
            <rFont val="Tahoma"/>
            <family val="2"/>
          </rPr>
          <t>Enter the quantity of recipe units for  ingredients and sub-recipes  in the column.</t>
        </r>
      </text>
    </comment>
    <comment ref="H179" authorId="0" shapeId="0" xr:uid="{00000000-0006-0000-1F00-000015000000}">
      <text>
        <r>
          <rPr>
            <b/>
            <sz val="8"/>
            <color indexed="81"/>
            <rFont val="Tahoma"/>
            <family val="2"/>
          </rPr>
          <t>You must enter a menu selling price here.</t>
        </r>
      </text>
    </comment>
    <comment ref="A187" authorId="0" shapeId="0" xr:uid="{00000000-0006-0000-1F00-000016000000}">
      <text>
        <r>
          <rPr>
            <b/>
            <sz val="8"/>
            <color indexed="81"/>
            <rFont val="Tahoma"/>
            <family val="2"/>
          </rPr>
          <t>Select ingredients or sub-recipes from this column. Everything but the quantity used will be completed automatically.</t>
        </r>
      </text>
    </comment>
    <comment ref="E187" authorId="0" shapeId="0" xr:uid="{00000000-0006-0000-1F00-000017000000}">
      <text>
        <r>
          <rPr>
            <b/>
            <sz val="8"/>
            <color indexed="81"/>
            <rFont val="Tahoma"/>
            <family val="2"/>
          </rPr>
          <t>Enter the quantity of recipe units for  ingredients and sub-recipes  in the column.</t>
        </r>
      </text>
    </comment>
    <comment ref="H205" authorId="0" shapeId="0" xr:uid="{00000000-0006-0000-1F00-000018000000}">
      <text>
        <r>
          <rPr>
            <b/>
            <sz val="8"/>
            <color indexed="81"/>
            <rFont val="Tahoma"/>
            <family val="2"/>
          </rPr>
          <t>You must enter a menu selling price here.</t>
        </r>
      </text>
    </comment>
    <comment ref="A213" authorId="0" shapeId="0" xr:uid="{00000000-0006-0000-1F00-000019000000}">
      <text>
        <r>
          <rPr>
            <b/>
            <sz val="8"/>
            <color indexed="81"/>
            <rFont val="Tahoma"/>
            <family val="2"/>
          </rPr>
          <t>Select ingredients or sub-recipes from this column. Everything but the quantity used will be completed automatically.</t>
        </r>
      </text>
    </comment>
    <comment ref="E213" authorId="0" shapeId="0" xr:uid="{00000000-0006-0000-1F00-00001A000000}">
      <text>
        <r>
          <rPr>
            <b/>
            <sz val="8"/>
            <color indexed="81"/>
            <rFont val="Tahoma"/>
            <family val="2"/>
          </rPr>
          <t>Enter the quantity of recipe units for  ingredients and sub-recipes  in the column.</t>
        </r>
      </text>
    </comment>
    <comment ref="H231" authorId="0" shapeId="0" xr:uid="{00000000-0006-0000-1F00-00001B000000}">
      <text>
        <r>
          <rPr>
            <b/>
            <sz val="8"/>
            <color indexed="81"/>
            <rFont val="Tahoma"/>
            <family val="2"/>
          </rPr>
          <t>You must enter a menu selling price here.</t>
        </r>
      </text>
    </comment>
    <comment ref="A239" authorId="0" shapeId="0" xr:uid="{00000000-0006-0000-1F00-00001C000000}">
      <text>
        <r>
          <rPr>
            <b/>
            <sz val="8"/>
            <color indexed="81"/>
            <rFont val="Tahoma"/>
            <family val="2"/>
          </rPr>
          <t>Select ingredients or sub-recipes from this column. Everything but the quantity used will be completed automatically.</t>
        </r>
      </text>
    </comment>
    <comment ref="E239" authorId="0" shapeId="0" xr:uid="{00000000-0006-0000-1F00-00001D000000}">
      <text>
        <r>
          <rPr>
            <b/>
            <sz val="8"/>
            <color indexed="81"/>
            <rFont val="Tahoma"/>
            <family val="2"/>
          </rPr>
          <t>Enter the quantity of recipe units for  ingredients and sub-recipes  in the column.</t>
        </r>
      </text>
    </comment>
    <comment ref="H257" authorId="0" shapeId="0" xr:uid="{00000000-0006-0000-1F00-00001E000000}">
      <text>
        <r>
          <rPr>
            <b/>
            <sz val="8"/>
            <color indexed="81"/>
            <rFont val="Tahoma"/>
            <family val="2"/>
          </rPr>
          <t>You must enter a menu selling price here.</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2000-000001000000}">
      <text>
        <r>
          <rPr>
            <b/>
            <sz val="8"/>
            <color indexed="81"/>
            <rFont val="Tahoma"/>
            <family val="2"/>
          </rPr>
          <t>Select ingredients or sub-recipes from this column. Everything but the quantity used will be completed automatically.</t>
        </r>
      </text>
    </comment>
    <comment ref="E5" authorId="0" shapeId="0" xr:uid="{00000000-0006-0000-2000-000002000000}">
      <text>
        <r>
          <rPr>
            <b/>
            <sz val="8"/>
            <color indexed="81"/>
            <rFont val="Tahoma"/>
            <family val="2"/>
          </rPr>
          <t>Enter the quantity of recipe units for  ingredients and sub-recipes  in the column.</t>
        </r>
      </text>
    </comment>
    <comment ref="H23" authorId="0" shapeId="0" xr:uid="{00000000-0006-0000-2000-000003000000}">
      <text>
        <r>
          <rPr>
            <b/>
            <sz val="8"/>
            <color indexed="81"/>
            <rFont val="Tahoma"/>
            <family val="2"/>
          </rPr>
          <t>You must enter a menu selling price here.</t>
        </r>
      </text>
    </comment>
    <comment ref="A31" authorId="0" shapeId="0" xr:uid="{00000000-0006-0000-2000-000004000000}">
      <text>
        <r>
          <rPr>
            <b/>
            <sz val="8"/>
            <color indexed="81"/>
            <rFont val="Tahoma"/>
            <family val="2"/>
          </rPr>
          <t>Select ingredients or sub-recipes from this column. Everything but the quantity used will be completed automatically.</t>
        </r>
      </text>
    </comment>
    <comment ref="E31" authorId="0" shapeId="0" xr:uid="{00000000-0006-0000-2000-000005000000}">
      <text>
        <r>
          <rPr>
            <b/>
            <sz val="8"/>
            <color indexed="81"/>
            <rFont val="Tahoma"/>
            <family val="2"/>
          </rPr>
          <t>Enter the quantity of recipe units for  ingredients and sub-recipes  in the column.</t>
        </r>
      </text>
    </comment>
    <comment ref="H49" authorId="0" shapeId="0" xr:uid="{00000000-0006-0000-2000-000006000000}">
      <text>
        <r>
          <rPr>
            <b/>
            <sz val="8"/>
            <color indexed="81"/>
            <rFont val="Tahoma"/>
            <family val="2"/>
          </rPr>
          <t>You must enter a menu selling price here.</t>
        </r>
      </text>
    </comment>
    <comment ref="A57" authorId="0" shapeId="0" xr:uid="{00000000-0006-0000-2000-000007000000}">
      <text>
        <r>
          <rPr>
            <b/>
            <sz val="8"/>
            <color indexed="81"/>
            <rFont val="Tahoma"/>
            <family val="2"/>
          </rPr>
          <t>Select ingredients or sub-recipes from this column. Everything but the quantity used will be completed automatically.</t>
        </r>
      </text>
    </comment>
    <comment ref="E57" authorId="0" shapeId="0" xr:uid="{00000000-0006-0000-2000-000008000000}">
      <text>
        <r>
          <rPr>
            <b/>
            <sz val="8"/>
            <color indexed="81"/>
            <rFont val="Tahoma"/>
            <family val="2"/>
          </rPr>
          <t>Enter the quantity of recipe units for  ingredients and sub-recipes  in the column.</t>
        </r>
      </text>
    </comment>
    <comment ref="H75" authorId="0" shapeId="0" xr:uid="{00000000-0006-0000-2000-000009000000}">
      <text>
        <r>
          <rPr>
            <b/>
            <sz val="8"/>
            <color indexed="81"/>
            <rFont val="Tahoma"/>
            <family val="2"/>
          </rPr>
          <t>You must enter a menu selling price here.</t>
        </r>
      </text>
    </comment>
    <comment ref="A83" authorId="0" shapeId="0" xr:uid="{00000000-0006-0000-2000-00000A000000}">
      <text>
        <r>
          <rPr>
            <b/>
            <sz val="8"/>
            <color indexed="81"/>
            <rFont val="Tahoma"/>
            <family val="2"/>
          </rPr>
          <t>Select ingredients or sub-recipes from this column. Everything but the quantity used will be completed automatically.</t>
        </r>
      </text>
    </comment>
    <comment ref="E83" authorId="0" shapeId="0" xr:uid="{00000000-0006-0000-2000-00000B000000}">
      <text>
        <r>
          <rPr>
            <b/>
            <sz val="8"/>
            <color indexed="81"/>
            <rFont val="Tahoma"/>
            <family val="2"/>
          </rPr>
          <t>Enter the quantity of recipe units for  ingredients and sub-recipes  in the column.</t>
        </r>
      </text>
    </comment>
    <comment ref="H101" authorId="0" shapeId="0" xr:uid="{00000000-0006-0000-2000-00000C000000}">
      <text>
        <r>
          <rPr>
            <b/>
            <sz val="8"/>
            <color indexed="81"/>
            <rFont val="Tahoma"/>
            <family val="2"/>
          </rPr>
          <t>You must enter a menu selling price here.</t>
        </r>
      </text>
    </comment>
    <comment ref="A109" authorId="0" shapeId="0" xr:uid="{00000000-0006-0000-2000-00000D000000}">
      <text>
        <r>
          <rPr>
            <b/>
            <sz val="8"/>
            <color indexed="81"/>
            <rFont val="Tahoma"/>
            <family val="2"/>
          </rPr>
          <t>Select ingredients or sub-recipes from this column. Everything but the quantity used will be completed automatically.</t>
        </r>
      </text>
    </comment>
    <comment ref="E109" authorId="0" shapeId="0" xr:uid="{00000000-0006-0000-2000-00000E000000}">
      <text>
        <r>
          <rPr>
            <b/>
            <sz val="8"/>
            <color indexed="81"/>
            <rFont val="Tahoma"/>
            <family val="2"/>
          </rPr>
          <t>Enter the quantity of recipe units for  ingredients and sub-recipes  in the column.</t>
        </r>
      </text>
    </comment>
    <comment ref="H127" authorId="0" shapeId="0" xr:uid="{00000000-0006-0000-2000-00000F000000}">
      <text>
        <r>
          <rPr>
            <b/>
            <sz val="8"/>
            <color indexed="81"/>
            <rFont val="Tahoma"/>
            <family val="2"/>
          </rPr>
          <t>You must enter a menu selling price here.</t>
        </r>
      </text>
    </comment>
    <comment ref="A135" authorId="0" shapeId="0" xr:uid="{00000000-0006-0000-2000-000010000000}">
      <text>
        <r>
          <rPr>
            <b/>
            <sz val="8"/>
            <color indexed="81"/>
            <rFont val="Tahoma"/>
            <family val="2"/>
          </rPr>
          <t>Select ingredients or sub-recipes from this column. Everything but the quantity used will be completed automatically.</t>
        </r>
      </text>
    </comment>
    <comment ref="E135" authorId="0" shapeId="0" xr:uid="{00000000-0006-0000-2000-000011000000}">
      <text>
        <r>
          <rPr>
            <b/>
            <sz val="8"/>
            <color indexed="81"/>
            <rFont val="Tahoma"/>
            <family val="2"/>
          </rPr>
          <t>Enter the quantity of recipe units for  ingredients and sub-recipes  in the column.</t>
        </r>
      </text>
    </comment>
    <comment ref="H153" authorId="0" shapeId="0" xr:uid="{00000000-0006-0000-2000-000012000000}">
      <text>
        <r>
          <rPr>
            <b/>
            <sz val="8"/>
            <color indexed="81"/>
            <rFont val="Tahoma"/>
            <family val="2"/>
          </rPr>
          <t>You must enter a menu selling price here.</t>
        </r>
      </text>
    </comment>
    <comment ref="A161" authorId="0" shapeId="0" xr:uid="{00000000-0006-0000-2000-000013000000}">
      <text>
        <r>
          <rPr>
            <b/>
            <sz val="8"/>
            <color indexed="81"/>
            <rFont val="Tahoma"/>
            <family val="2"/>
          </rPr>
          <t>Select ingredients or sub-recipes from this column. Everything but the quantity used will be completed automatically.</t>
        </r>
      </text>
    </comment>
    <comment ref="E161" authorId="0" shapeId="0" xr:uid="{00000000-0006-0000-2000-000014000000}">
      <text>
        <r>
          <rPr>
            <b/>
            <sz val="8"/>
            <color indexed="81"/>
            <rFont val="Tahoma"/>
            <family val="2"/>
          </rPr>
          <t>Enter the quantity of recipe units for  ingredients and sub-recipes  in the column.</t>
        </r>
      </text>
    </comment>
    <comment ref="H179" authorId="0" shapeId="0" xr:uid="{00000000-0006-0000-2000-000015000000}">
      <text>
        <r>
          <rPr>
            <b/>
            <sz val="8"/>
            <color indexed="81"/>
            <rFont val="Tahoma"/>
            <family val="2"/>
          </rPr>
          <t>You must enter a menu selling price here.</t>
        </r>
      </text>
    </comment>
    <comment ref="A187" authorId="0" shapeId="0" xr:uid="{00000000-0006-0000-2000-000016000000}">
      <text>
        <r>
          <rPr>
            <b/>
            <sz val="8"/>
            <color indexed="81"/>
            <rFont val="Tahoma"/>
            <family val="2"/>
          </rPr>
          <t>Select ingredients or sub-recipes from this column. Everything but the quantity used will be completed automatically.</t>
        </r>
      </text>
    </comment>
    <comment ref="E187" authorId="0" shapeId="0" xr:uid="{00000000-0006-0000-2000-000017000000}">
      <text>
        <r>
          <rPr>
            <b/>
            <sz val="8"/>
            <color indexed="81"/>
            <rFont val="Tahoma"/>
            <family val="2"/>
          </rPr>
          <t>Enter the quantity of recipe units for  ingredients and sub-recipes  in the column.</t>
        </r>
      </text>
    </comment>
    <comment ref="H205" authorId="0" shapeId="0" xr:uid="{00000000-0006-0000-2000-000018000000}">
      <text>
        <r>
          <rPr>
            <b/>
            <sz val="8"/>
            <color indexed="81"/>
            <rFont val="Tahoma"/>
            <family val="2"/>
          </rPr>
          <t>You must enter a menu selling price here.</t>
        </r>
      </text>
    </comment>
    <comment ref="A213" authorId="0" shapeId="0" xr:uid="{00000000-0006-0000-2000-000019000000}">
      <text>
        <r>
          <rPr>
            <b/>
            <sz val="8"/>
            <color indexed="81"/>
            <rFont val="Tahoma"/>
            <family val="2"/>
          </rPr>
          <t>Select ingredients or sub-recipes from this column. Everything but the quantity used will be completed automatically.</t>
        </r>
      </text>
    </comment>
    <comment ref="E213" authorId="0" shapeId="0" xr:uid="{00000000-0006-0000-2000-00001A000000}">
      <text>
        <r>
          <rPr>
            <b/>
            <sz val="8"/>
            <color indexed="81"/>
            <rFont val="Tahoma"/>
            <family val="2"/>
          </rPr>
          <t>Enter the quantity of recipe units for  ingredients and sub-recipes  in the column.</t>
        </r>
      </text>
    </comment>
    <comment ref="H231" authorId="0" shapeId="0" xr:uid="{00000000-0006-0000-2000-00001B000000}">
      <text>
        <r>
          <rPr>
            <b/>
            <sz val="8"/>
            <color indexed="81"/>
            <rFont val="Tahoma"/>
            <family val="2"/>
          </rPr>
          <t>You must enter a menu selling price here.</t>
        </r>
      </text>
    </comment>
    <comment ref="A239" authorId="0" shapeId="0" xr:uid="{00000000-0006-0000-2000-00001C000000}">
      <text>
        <r>
          <rPr>
            <b/>
            <sz val="8"/>
            <color indexed="81"/>
            <rFont val="Tahoma"/>
            <family val="2"/>
          </rPr>
          <t>Select ingredients or sub-recipes from this column. Everything but the quantity used will be completed automatically.</t>
        </r>
      </text>
    </comment>
    <comment ref="E239" authorId="0" shapeId="0" xr:uid="{00000000-0006-0000-2000-00001D000000}">
      <text>
        <r>
          <rPr>
            <b/>
            <sz val="8"/>
            <color indexed="81"/>
            <rFont val="Tahoma"/>
            <family val="2"/>
          </rPr>
          <t>Enter the quantity of recipe units for  ingredients and sub-recipes  in the column.</t>
        </r>
      </text>
    </comment>
    <comment ref="H257" authorId="0" shapeId="0" xr:uid="{00000000-0006-0000-2000-00001E000000}">
      <text>
        <r>
          <rPr>
            <b/>
            <sz val="8"/>
            <color indexed="81"/>
            <rFont val="Tahoma"/>
            <family val="2"/>
          </rPr>
          <t>You must enter a menu selling price here.</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2100-000001000000}">
      <text>
        <r>
          <rPr>
            <b/>
            <sz val="8"/>
            <color indexed="81"/>
            <rFont val="Tahoma"/>
            <family val="2"/>
          </rPr>
          <t>Select ingredients or sub-recipes from this column. Everything but the quantity used will be completed automatically.</t>
        </r>
      </text>
    </comment>
    <comment ref="E5" authorId="0" shapeId="0" xr:uid="{00000000-0006-0000-2100-000002000000}">
      <text>
        <r>
          <rPr>
            <b/>
            <sz val="8"/>
            <color indexed="81"/>
            <rFont val="Tahoma"/>
            <family val="2"/>
          </rPr>
          <t>Enter the quantity of recipe units for  ingredients and sub-recipes  in the column.</t>
        </r>
      </text>
    </comment>
    <comment ref="H23" authorId="0" shapeId="0" xr:uid="{00000000-0006-0000-2100-000003000000}">
      <text>
        <r>
          <rPr>
            <b/>
            <sz val="8"/>
            <color indexed="81"/>
            <rFont val="Tahoma"/>
            <family val="2"/>
          </rPr>
          <t>You must enter a menu selling price here.</t>
        </r>
      </text>
    </comment>
    <comment ref="A31" authorId="0" shapeId="0" xr:uid="{00000000-0006-0000-2100-000004000000}">
      <text>
        <r>
          <rPr>
            <b/>
            <sz val="8"/>
            <color indexed="81"/>
            <rFont val="Tahoma"/>
            <family val="2"/>
          </rPr>
          <t>Select ingredients or sub-recipes from this column. Everything but the quantity used will be completed automatically.</t>
        </r>
      </text>
    </comment>
    <comment ref="E31" authorId="0" shapeId="0" xr:uid="{00000000-0006-0000-2100-000005000000}">
      <text>
        <r>
          <rPr>
            <b/>
            <sz val="8"/>
            <color indexed="81"/>
            <rFont val="Tahoma"/>
            <family val="2"/>
          </rPr>
          <t>Enter the quantity of recipe units for  ingredients and sub-recipes  in the column.</t>
        </r>
      </text>
    </comment>
    <comment ref="H49" authorId="0" shapeId="0" xr:uid="{00000000-0006-0000-2100-000006000000}">
      <text>
        <r>
          <rPr>
            <b/>
            <sz val="8"/>
            <color indexed="81"/>
            <rFont val="Tahoma"/>
            <family val="2"/>
          </rPr>
          <t>You must enter a menu selling price here.</t>
        </r>
      </text>
    </comment>
    <comment ref="A57" authorId="0" shapeId="0" xr:uid="{00000000-0006-0000-2100-000007000000}">
      <text>
        <r>
          <rPr>
            <b/>
            <sz val="8"/>
            <color indexed="81"/>
            <rFont val="Tahoma"/>
            <family val="2"/>
          </rPr>
          <t>Select ingredients or sub-recipes from this column. Everything but the quantity used will be completed automatically.</t>
        </r>
      </text>
    </comment>
    <comment ref="E57" authorId="0" shapeId="0" xr:uid="{00000000-0006-0000-2100-000008000000}">
      <text>
        <r>
          <rPr>
            <b/>
            <sz val="8"/>
            <color indexed="81"/>
            <rFont val="Tahoma"/>
            <family val="2"/>
          </rPr>
          <t>Enter the quantity of recipe units for  ingredients and sub-recipes  in the column.</t>
        </r>
      </text>
    </comment>
    <comment ref="H75" authorId="0" shapeId="0" xr:uid="{00000000-0006-0000-2100-000009000000}">
      <text>
        <r>
          <rPr>
            <b/>
            <sz val="8"/>
            <color indexed="81"/>
            <rFont val="Tahoma"/>
            <family val="2"/>
          </rPr>
          <t>You must enter a menu selling price here.</t>
        </r>
      </text>
    </comment>
    <comment ref="A83" authorId="0" shapeId="0" xr:uid="{00000000-0006-0000-2100-00000A000000}">
      <text>
        <r>
          <rPr>
            <b/>
            <sz val="8"/>
            <color indexed="81"/>
            <rFont val="Tahoma"/>
            <family val="2"/>
          </rPr>
          <t>Select ingredients or sub-recipes from this column. Everything but the quantity used will be completed automatically.</t>
        </r>
      </text>
    </comment>
    <comment ref="E83" authorId="0" shapeId="0" xr:uid="{00000000-0006-0000-2100-00000B000000}">
      <text>
        <r>
          <rPr>
            <b/>
            <sz val="8"/>
            <color indexed="81"/>
            <rFont val="Tahoma"/>
            <family val="2"/>
          </rPr>
          <t>Enter the quantity of recipe units for  ingredients and sub-recipes  in the column.</t>
        </r>
      </text>
    </comment>
    <comment ref="H101" authorId="0" shapeId="0" xr:uid="{00000000-0006-0000-2100-00000C000000}">
      <text>
        <r>
          <rPr>
            <b/>
            <sz val="8"/>
            <color indexed="81"/>
            <rFont val="Tahoma"/>
            <family val="2"/>
          </rPr>
          <t>You must enter a menu selling price here.</t>
        </r>
      </text>
    </comment>
    <comment ref="A109" authorId="0" shapeId="0" xr:uid="{00000000-0006-0000-2100-00000D000000}">
      <text>
        <r>
          <rPr>
            <b/>
            <sz val="8"/>
            <color indexed="81"/>
            <rFont val="Tahoma"/>
            <family val="2"/>
          </rPr>
          <t>Select ingredients or sub-recipes from this column. Everything but the quantity used will be completed automatically.</t>
        </r>
      </text>
    </comment>
    <comment ref="E109" authorId="0" shapeId="0" xr:uid="{00000000-0006-0000-2100-00000E000000}">
      <text>
        <r>
          <rPr>
            <b/>
            <sz val="8"/>
            <color indexed="81"/>
            <rFont val="Tahoma"/>
            <family val="2"/>
          </rPr>
          <t>Enter the quantity of recipe units for  ingredients and sub-recipes  in the column.</t>
        </r>
      </text>
    </comment>
    <comment ref="H127" authorId="0" shapeId="0" xr:uid="{00000000-0006-0000-2100-00000F000000}">
      <text>
        <r>
          <rPr>
            <b/>
            <sz val="8"/>
            <color indexed="81"/>
            <rFont val="Tahoma"/>
            <family val="2"/>
          </rPr>
          <t>You must enter a menu selling price here.</t>
        </r>
      </text>
    </comment>
    <comment ref="A135" authorId="0" shapeId="0" xr:uid="{00000000-0006-0000-2100-000010000000}">
      <text>
        <r>
          <rPr>
            <b/>
            <sz val="8"/>
            <color indexed="81"/>
            <rFont val="Tahoma"/>
            <family val="2"/>
          </rPr>
          <t>Select ingredients or sub-recipes from this column. Everything but the quantity used will be completed automatically.</t>
        </r>
      </text>
    </comment>
    <comment ref="E135" authorId="0" shapeId="0" xr:uid="{00000000-0006-0000-2100-000011000000}">
      <text>
        <r>
          <rPr>
            <b/>
            <sz val="8"/>
            <color indexed="81"/>
            <rFont val="Tahoma"/>
            <family val="2"/>
          </rPr>
          <t>Enter the quantity of recipe units for  ingredients and sub-recipes  in the column.</t>
        </r>
      </text>
    </comment>
    <comment ref="H153" authorId="0" shapeId="0" xr:uid="{00000000-0006-0000-2100-000012000000}">
      <text>
        <r>
          <rPr>
            <b/>
            <sz val="8"/>
            <color indexed="81"/>
            <rFont val="Tahoma"/>
            <family val="2"/>
          </rPr>
          <t>You must enter a menu selling price here.</t>
        </r>
      </text>
    </comment>
    <comment ref="A161" authorId="0" shapeId="0" xr:uid="{00000000-0006-0000-2100-000013000000}">
      <text>
        <r>
          <rPr>
            <b/>
            <sz val="8"/>
            <color indexed="81"/>
            <rFont val="Tahoma"/>
            <family val="2"/>
          </rPr>
          <t>Select ingredients or sub-recipes from this column. Everything but the quantity used will be completed automatically.</t>
        </r>
      </text>
    </comment>
    <comment ref="E161" authorId="0" shapeId="0" xr:uid="{00000000-0006-0000-2100-000014000000}">
      <text>
        <r>
          <rPr>
            <b/>
            <sz val="8"/>
            <color indexed="81"/>
            <rFont val="Tahoma"/>
            <family val="2"/>
          </rPr>
          <t>Enter the quantity of recipe units for  ingredients and sub-recipes  in the column.</t>
        </r>
      </text>
    </comment>
    <comment ref="H179" authorId="0" shapeId="0" xr:uid="{00000000-0006-0000-2100-000015000000}">
      <text>
        <r>
          <rPr>
            <b/>
            <sz val="8"/>
            <color indexed="81"/>
            <rFont val="Tahoma"/>
            <family val="2"/>
          </rPr>
          <t>You must enter a menu selling price here.</t>
        </r>
      </text>
    </comment>
    <comment ref="A187" authorId="0" shapeId="0" xr:uid="{00000000-0006-0000-2100-000016000000}">
      <text>
        <r>
          <rPr>
            <b/>
            <sz val="8"/>
            <color indexed="81"/>
            <rFont val="Tahoma"/>
            <family val="2"/>
          </rPr>
          <t>Select ingredients or sub-recipes from this column. Everything but the quantity used will be completed automatically.</t>
        </r>
      </text>
    </comment>
    <comment ref="E187" authorId="0" shapeId="0" xr:uid="{00000000-0006-0000-2100-000017000000}">
      <text>
        <r>
          <rPr>
            <b/>
            <sz val="8"/>
            <color indexed="81"/>
            <rFont val="Tahoma"/>
            <family val="2"/>
          </rPr>
          <t>Enter the quantity of recipe units for  ingredients and sub-recipes  in the column.</t>
        </r>
      </text>
    </comment>
    <comment ref="H205" authorId="0" shapeId="0" xr:uid="{00000000-0006-0000-2100-000018000000}">
      <text>
        <r>
          <rPr>
            <b/>
            <sz val="8"/>
            <color indexed="81"/>
            <rFont val="Tahoma"/>
            <family val="2"/>
          </rPr>
          <t>You must enter a menu selling price here.</t>
        </r>
      </text>
    </comment>
    <comment ref="A213" authorId="0" shapeId="0" xr:uid="{00000000-0006-0000-2100-000019000000}">
      <text>
        <r>
          <rPr>
            <b/>
            <sz val="8"/>
            <color indexed="81"/>
            <rFont val="Tahoma"/>
            <family val="2"/>
          </rPr>
          <t>Select ingredients or sub-recipes from this column. Everything but the quantity used will be completed automatically.</t>
        </r>
      </text>
    </comment>
    <comment ref="E213" authorId="0" shapeId="0" xr:uid="{00000000-0006-0000-2100-00001A000000}">
      <text>
        <r>
          <rPr>
            <b/>
            <sz val="8"/>
            <color indexed="81"/>
            <rFont val="Tahoma"/>
            <family val="2"/>
          </rPr>
          <t>Enter the quantity of recipe units for  ingredients and sub-recipes  in the column.</t>
        </r>
      </text>
    </comment>
    <comment ref="H231" authorId="0" shapeId="0" xr:uid="{00000000-0006-0000-2100-00001B000000}">
      <text>
        <r>
          <rPr>
            <b/>
            <sz val="8"/>
            <color indexed="81"/>
            <rFont val="Tahoma"/>
            <family val="2"/>
          </rPr>
          <t>You must enter a menu selling price here.</t>
        </r>
      </text>
    </comment>
    <comment ref="A239" authorId="0" shapeId="0" xr:uid="{00000000-0006-0000-2100-00001C000000}">
      <text>
        <r>
          <rPr>
            <b/>
            <sz val="8"/>
            <color indexed="81"/>
            <rFont val="Tahoma"/>
            <family val="2"/>
          </rPr>
          <t>Select ingredients or sub-recipes from this column. Everything but the quantity used will be completed automatically.</t>
        </r>
      </text>
    </comment>
    <comment ref="E239" authorId="0" shapeId="0" xr:uid="{00000000-0006-0000-2100-00001D000000}">
      <text>
        <r>
          <rPr>
            <b/>
            <sz val="8"/>
            <color indexed="81"/>
            <rFont val="Tahoma"/>
            <family val="2"/>
          </rPr>
          <t>Enter the quantity of recipe units for  ingredients and sub-recipes  in the column.</t>
        </r>
      </text>
    </comment>
    <comment ref="H257" authorId="0" shapeId="0" xr:uid="{00000000-0006-0000-2100-00001E000000}">
      <text>
        <r>
          <rPr>
            <b/>
            <sz val="8"/>
            <color indexed="81"/>
            <rFont val="Tahoma"/>
            <family val="2"/>
          </rPr>
          <t>You must enter a menu selling price here.</t>
        </r>
      </text>
    </comment>
  </commentList>
</comments>
</file>

<file path=xl/sharedStrings.xml><?xml version="1.0" encoding="utf-8"?>
<sst xmlns="http://schemas.openxmlformats.org/spreadsheetml/2006/main" count="7562" uniqueCount="969">
  <si>
    <t>ITEM#</t>
  </si>
  <si>
    <t>Current Price</t>
  </si>
  <si>
    <t>U/M</t>
  </si>
  <si>
    <t>Case                    Pack/ Size</t>
  </si>
  <si>
    <t>Each</t>
  </si>
  <si>
    <t>Case</t>
  </si>
  <si>
    <t>Unit of Measures</t>
  </si>
  <si>
    <t>LB</t>
  </si>
  <si>
    <t>Bottle</t>
  </si>
  <si>
    <t>Bag</t>
  </si>
  <si>
    <t>Carton</t>
  </si>
  <si>
    <t>*not used*</t>
  </si>
  <si>
    <t>Cost</t>
  </si>
  <si>
    <r>
      <t>Purchase Unit (</t>
    </r>
    <r>
      <rPr>
        <b/>
        <sz val="10"/>
        <color indexed="10"/>
        <rFont val="Arial"/>
        <family val="2"/>
      </rPr>
      <t>PU</t>
    </r>
    <r>
      <rPr>
        <b/>
        <sz val="10"/>
        <rFont val="Arial"/>
        <family val="2"/>
      </rPr>
      <t>)</t>
    </r>
  </si>
  <si>
    <r>
      <t>Recipe Cost Unit (</t>
    </r>
    <r>
      <rPr>
        <b/>
        <sz val="10"/>
        <color indexed="10"/>
        <rFont val="Arial"/>
        <family val="2"/>
      </rPr>
      <t>RU</t>
    </r>
    <r>
      <rPr>
        <b/>
        <sz val="10"/>
        <rFont val="Arial"/>
        <family val="2"/>
      </rPr>
      <t>)</t>
    </r>
  </si>
  <si>
    <t>Yield %</t>
  </si>
  <si>
    <t>Item Description</t>
  </si>
  <si>
    <t>EA</t>
  </si>
  <si>
    <t>Box</t>
  </si>
  <si>
    <t>Can</t>
  </si>
  <si>
    <t>OZ-fl</t>
  </si>
  <si>
    <t>Roll</t>
  </si>
  <si>
    <t>Jar</t>
  </si>
  <si>
    <r>
      <t xml:space="preserve">#  </t>
    </r>
    <r>
      <rPr>
        <b/>
        <sz val="10"/>
        <color indexed="10"/>
        <rFont val="Arial"/>
        <family val="2"/>
      </rPr>
      <t>RU</t>
    </r>
    <r>
      <rPr>
        <b/>
        <sz val="10"/>
        <rFont val="Arial"/>
        <family val="2"/>
      </rPr>
      <t xml:space="preserve"> per </t>
    </r>
    <r>
      <rPr>
        <b/>
        <sz val="10"/>
        <color indexed="10"/>
        <rFont val="Arial"/>
        <family val="2"/>
      </rPr>
      <t>PU</t>
    </r>
  </si>
  <si>
    <t>ID</t>
  </si>
  <si>
    <t>Recipe Cost</t>
  </si>
  <si>
    <t>RU</t>
  </si>
  <si>
    <t># of RU</t>
  </si>
  <si>
    <t>RU Cost</t>
  </si>
  <si>
    <t>INGREDIENTS</t>
  </si>
  <si>
    <t>PROCEDURE</t>
  </si>
  <si>
    <t>Recipe cost</t>
  </si>
  <si>
    <t>TOOLS/EQUIP.:</t>
  </si>
  <si>
    <t>STATION:</t>
  </si>
  <si>
    <t>Total</t>
  </si>
  <si>
    <t>YIELD:</t>
  </si>
  <si>
    <t>SHELF LIFE:</t>
  </si>
  <si>
    <t>Batch</t>
  </si>
  <si>
    <t>Stations</t>
  </si>
  <si>
    <t>Dishwasher</t>
  </si>
  <si>
    <t>Server</t>
  </si>
  <si>
    <t>Pantry</t>
  </si>
  <si>
    <t>Select Item/Recipe</t>
  </si>
  <si>
    <t>Shelf Life</t>
  </si>
  <si>
    <t>3 days</t>
  </si>
  <si>
    <t>2 days</t>
  </si>
  <si>
    <t>1 day</t>
  </si>
  <si>
    <t>1 shift</t>
  </si>
  <si>
    <t>4 days</t>
  </si>
  <si>
    <t>5 days</t>
  </si>
  <si>
    <t>6 days</t>
  </si>
  <si>
    <t>7 days</t>
  </si>
  <si>
    <t>8 days</t>
  </si>
  <si>
    <t>9 days</t>
  </si>
  <si>
    <t>10 days</t>
  </si>
  <si>
    <t>Menu Item:</t>
  </si>
  <si>
    <t>Quantity</t>
  </si>
  <si>
    <t>Ingredient</t>
  </si>
  <si>
    <t>Unit Cost</t>
  </si>
  <si>
    <t>Extension</t>
  </si>
  <si>
    <t>Total Cost</t>
  </si>
  <si>
    <t>Menu Price</t>
  </si>
  <si>
    <t>Gross Profit</t>
  </si>
  <si>
    <t>Food Cost %</t>
  </si>
  <si>
    <t xml:space="preserve">Item Description: </t>
  </si>
  <si>
    <t>Plate cost (Q-cost)</t>
  </si>
  <si>
    <t>Conversions</t>
  </si>
  <si>
    <t>tspn</t>
  </si>
  <si>
    <t>cup</t>
  </si>
  <si>
    <t>tbsn</t>
  </si>
  <si>
    <t>quart</t>
  </si>
  <si>
    <t>pint</t>
  </si>
  <si>
    <t>gallon</t>
  </si>
  <si>
    <t>lb</t>
  </si>
  <si>
    <t>oz</t>
  </si>
  <si>
    <t>Recipe conversion notes</t>
  </si>
  <si>
    <t>MEASURE</t>
  </si>
  <si>
    <t>Water</t>
  </si>
  <si>
    <t>Prep cook</t>
  </si>
  <si>
    <t>Line cook</t>
  </si>
  <si>
    <t>Sous chef</t>
  </si>
  <si>
    <t>Recipe Unit</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</si>
  <si>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</si>
  <si>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</si>
  <si>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</si>
  <si>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</si>
  <si>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</si>
  <si>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</si>
  <si>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</si>
  <si>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</si>
  <si>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</si>
  <si>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</si>
  <si>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</si>
  <si>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</si>
  <si>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</si>
  <si>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</si>
  <si>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</si>
  <si>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</si>
  <si>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</si>
  <si>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</si>
  <si>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</si>
  <si>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</si>
  <si>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</si>
  <si>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</si>
  <si>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</si>
  <si>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</si>
  <si>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</si>
  <si>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</si>
  <si>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</si>
  <si>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</si>
  <si>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</si>
  <si>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</si>
  <si>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</si>
  <si>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</si>
  <si>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</si>
  <si>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</si>
  <si>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</si>
  <si>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</si>
  <si>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</si>
  <si>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</si>
  <si>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</si>
  <si>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</si>
  <si>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</si>
  <si>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</si>
  <si>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</si>
  <si>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</si>
  <si>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</si>
  <si>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</si>
  <si>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</si>
  <si>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</si>
  <si>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</si>
  <si>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</si>
  <si>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</si>
  <si>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</si>
  <si>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</si>
  <si>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</si>
  <si>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</si>
  <si>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</si>
  <si>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</si>
  <si>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</si>
  <si>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</si>
  <si>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</si>
  <si>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</si>
  <si>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</si>
  <si>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</si>
  <si>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</si>
  <si>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</si>
  <si>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</si>
  <si>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</si>
  <si>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</si>
  <si>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</si>
  <si>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</si>
  <si>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</si>
  <si>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</si>
  <si>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</si>
  <si>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</si>
  <si>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</si>
  <si>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</si>
  <si>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</si>
  <si>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</si>
  <si>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</si>
  <si>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</si>
  <si>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</si>
  <si>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</si>
  <si>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</si>
  <si>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</si>
  <si>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</si>
  <si>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</si>
  <si>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</si>
  <si>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</si>
  <si>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</si>
  <si>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</si>
  <si>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</si>
  <si>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</si>
  <si>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</si>
  <si>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</si>
  <si>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</si>
  <si>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</si>
  <si>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</si>
  <si>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</si>
  <si>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</si>
  <si>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</si>
  <si>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</si>
  <si>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</si>
  <si>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</si>
  <si>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</si>
  <si>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</si>
  <si>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</si>
  <si>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</si>
  <si>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</si>
  <si>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</si>
  <si>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</si>
  <si>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</si>
  <si>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</si>
  <si>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</si>
  <si>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</si>
  <si>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</si>
  <si>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</si>
  <si>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</si>
  <si>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</si>
  <si>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</si>
  <si>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</si>
  <si>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</si>
  <si>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</si>
  <si>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</si>
  <si>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</si>
  <si>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</si>
  <si>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</si>
  <si>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</si>
  <si>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</si>
  <si>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</si>
  <si>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</si>
  <si>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</si>
  <si>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</si>
  <si>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</si>
  <si>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</si>
  <si>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</si>
  <si>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</si>
  <si>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</si>
  <si>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</si>
  <si>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</si>
  <si>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</si>
  <si>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</si>
  <si>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</si>
  <si>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</si>
  <si>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</si>
  <si>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</si>
  <si>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</si>
  <si>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</si>
  <si>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</si>
  <si>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</si>
  <si>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</si>
  <si>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</si>
  <si>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</si>
  <si>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</si>
  <si>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</si>
  <si>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</si>
  <si>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</si>
  <si>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</si>
  <si>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</si>
  <si>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</si>
  <si>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</si>
  <si>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</si>
  <si>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</si>
  <si>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</si>
  <si>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</si>
  <si>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</si>
  <si>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</si>
  <si>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</si>
  <si>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</si>
  <si>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</si>
  <si>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</si>
  <si>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</si>
  <si>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</si>
  <si>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</si>
  <si>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</si>
  <si>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</si>
  <si>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</si>
  <si>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</si>
  <si>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</si>
  <si>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</si>
  <si>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</si>
  <si>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</si>
  <si>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</si>
  <si>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</si>
  <si>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</si>
  <si>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</si>
  <si>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</si>
  <si>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</si>
  <si>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</si>
  <si>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</si>
  <si>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</si>
  <si>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</si>
  <si>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</si>
  <si>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</si>
  <si>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</si>
  <si>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</si>
  <si>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</si>
  <si>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</si>
  <si>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</si>
  <si>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</si>
  <si>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</si>
  <si>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</si>
  <si>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1 of 10 on this page</t>
  </si>
  <si>
    <t>2 of 10 on this page</t>
  </si>
  <si>
    <t>3 of 10 on this page</t>
  </si>
  <si>
    <t>4 of 10 on this page</t>
  </si>
  <si>
    <t>5 of 10 on this page</t>
  </si>
  <si>
    <t>6of 10 on this page</t>
  </si>
  <si>
    <t>7 of 10 on this page</t>
  </si>
  <si>
    <t>8 of 10 on this page</t>
  </si>
  <si>
    <t>9 of 10 on this page</t>
  </si>
  <si>
    <t>10 of 10 on this page</t>
  </si>
  <si>
    <t>Instructions &amp; Tips:</t>
  </si>
  <si>
    <t>1. Before you begin work, save this worksheet and create a working copy under another name using the File, Save As command.</t>
  </si>
  <si>
    <t>3. The worksheets in this file come protected to ensure functionality.</t>
  </si>
  <si>
    <t xml:space="preserve">    - Only the cells where data is entered can be changed.</t>
  </si>
  <si>
    <t xml:space="preserve">    - Enter the password . . . "ro.com" in lower case.</t>
  </si>
  <si>
    <t xml:space="preserve">    - After you have made your changes, you can re-protect the worksheet using a unique password if you wish.</t>
  </si>
  <si>
    <t>Menu Item Costing Template</t>
  </si>
  <si>
    <t>Overview</t>
  </si>
  <si>
    <t>This workbook was designed to simplify the calculation of menu costing.  To accomplish this, we have provided a 3-step process that helps to ensure accurate costing.</t>
  </si>
  <si>
    <r>
      <t>WARNING:</t>
    </r>
    <r>
      <rPr>
        <sz val="12"/>
        <rFont val="Arial"/>
        <family val="2"/>
      </rPr>
      <t xml:space="preserve"> </t>
    </r>
    <r>
      <rPr>
        <b/>
        <sz val="12"/>
        <rFont val="Arial"/>
        <family val="2"/>
      </rPr>
      <t>This workbook is fully functional and ready for use in its protected state. By unprotecting a worksheet you risk inadvertantly changing the formulas.</t>
    </r>
  </si>
  <si>
    <t>Recipe 1.1</t>
  </si>
  <si>
    <t>Recipe 1.2</t>
  </si>
  <si>
    <t>Recipe 1.3</t>
  </si>
  <si>
    <t>Recipe 1.4</t>
  </si>
  <si>
    <t>Recipe 1.5</t>
  </si>
  <si>
    <t>Recipe 1.6</t>
  </si>
  <si>
    <t>Recipe 1.7</t>
  </si>
  <si>
    <t>Recipe 1.8</t>
  </si>
  <si>
    <t>Recipe 1.9</t>
  </si>
  <si>
    <t>Recipe 1.10</t>
  </si>
  <si>
    <t>Recipe 2.1</t>
  </si>
  <si>
    <t>Recipe 2.2</t>
  </si>
  <si>
    <t>Recipe 2.3</t>
  </si>
  <si>
    <t>Recipe 2.4</t>
  </si>
  <si>
    <t>Recipe 2.5</t>
  </si>
  <si>
    <t>Recipe 2.6</t>
  </si>
  <si>
    <t>Recipe 2.7</t>
  </si>
  <si>
    <t>Recipe 2.8</t>
  </si>
  <si>
    <t>Recipe 2.9</t>
  </si>
  <si>
    <t>Recipe 2.10</t>
  </si>
  <si>
    <t>Recipe 3.1</t>
  </si>
  <si>
    <t>Recipe 3.2</t>
  </si>
  <si>
    <t>Recipe 3.3</t>
  </si>
  <si>
    <t>Recipe 3.4</t>
  </si>
  <si>
    <t>Recipe 3.5</t>
  </si>
  <si>
    <t>Recipe 3.6</t>
  </si>
  <si>
    <t>Recipe 3.7</t>
  </si>
  <si>
    <t>Recipe 3.8</t>
  </si>
  <si>
    <t>Recipe 3.9</t>
  </si>
  <si>
    <t>Recipe 3.10</t>
  </si>
  <si>
    <t>Recipe 4.2</t>
  </si>
  <si>
    <t>Recipe 4.3</t>
  </si>
  <si>
    <t>Recipe 4.4</t>
  </si>
  <si>
    <t>Recipe 4.5</t>
  </si>
  <si>
    <t>Recipe 4.6</t>
  </si>
  <si>
    <t>Recipe 4.7</t>
  </si>
  <si>
    <t>Recipe 4.8</t>
  </si>
  <si>
    <t>Recipe 4.9</t>
  </si>
  <si>
    <t>Recipe 4.10</t>
  </si>
  <si>
    <t>Recipe 5.1</t>
  </si>
  <si>
    <t>Recipe 5.2</t>
  </si>
  <si>
    <t>Recipe 5.3</t>
  </si>
  <si>
    <t>Recipe 5.4</t>
  </si>
  <si>
    <t>Recipe 5.5</t>
  </si>
  <si>
    <t>Recipe 5.6</t>
  </si>
  <si>
    <t>Recipe 5.7</t>
  </si>
  <si>
    <t>Recipe 5.8</t>
  </si>
  <si>
    <t>Recipe 5.9</t>
  </si>
  <si>
    <t>Recipe 5.10</t>
  </si>
  <si>
    <t>Recipe 6.1</t>
  </si>
  <si>
    <t>Recipe 6.2</t>
  </si>
  <si>
    <t>Recipe 6.3</t>
  </si>
  <si>
    <t>Recipe 6.4</t>
  </si>
  <si>
    <t>Recipe 6.5</t>
  </si>
  <si>
    <t>Recipe 6.6</t>
  </si>
  <si>
    <t>Recipe 6.7</t>
  </si>
  <si>
    <t>Recipe 6.8</t>
  </si>
  <si>
    <t>Recipe 6.9</t>
  </si>
  <si>
    <t>Recipe 6.10</t>
  </si>
  <si>
    <t>Recipe 7.1</t>
  </si>
  <si>
    <t>Recipe 7.2</t>
  </si>
  <si>
    <t>Recipe 7.3</t>
  </si>
  <si>
    <t>Recipe 7.4</t>
  </si>
  <si>
    <t>Recipe 7.5</t>
  </si>
  <si>
    <t>Recipe 7.6</t>
  </si>
  <si>
    <t>Recipe 7.7</t>
  </si>
  <si>
    <t>Recipe 7.8</t>
  </si>
  <si>
    <t>Recipe 7.9</t>
  </si>
  <si>
    <t>Recipe 7.10</t>
  </si>
  <si>
    <t>Recipe 8.1</t>
  </si>
  <si>
    <t>Recipe 8.2</t>
  </si>
  <si>
    <t>Recipe 8.3</t>
  </si>
  <si>
    <t>Recipe 8.4</t>
  </si>
  <si>
    <t>Recipe 8.5</t>
  </si>
  <si>
    <t>Recipe 8.6</t>
  </si>
  <si>
    <t>Recipe 8.7</t>
  </si>
  <si>
    <t>Recipe 8.8</t>
  </si>
  <si>
    <t>Recipe 8.9</t>
  </si>
  <si>
    <t>Recipe 8.10</t>
  </si>
  <si>
    <t>Recipe 9.1</t>
  </si>
  <si>
    <t>Recipe 9.2</t>
  </si>
  <si>
    <t>Recipe 9.3</t>
  </si>
  <si>
    <t>Recipe 9.4</t>
  </si>
  <si>
    <t>Recipe 9.5</t>
  </si>
  <si>
    <t>Recipe 9.6</t>
  </si>
  <si>
    <t>Recipe 9.7</t>
  </si>
  <si>
    <t>Recipe 9.8</t>
  </si>
  <si>
    <t>Recipe 9.9</t>
  </si>
  <si>
    <t>Recipe 9.10</t>
  </si>
  <si>
    <t>Recipe 10.1</t>
  </si>
  <si>
    <t>Recipe 10.2</t>
  </si>
  <si>
    <t>Recipe 10.3</t>
  </si>
  <si>
    <t>Recipe 10.4</t>
  </si>
  <si>
    <t>Recipe 10.5</t>
  </si>
  <si>
    <t>Recipe 10.6</t>
  </si>
  <si>
    <t>Recipe 10.7</t>
  </si>
  <si>
    <t>Recipe 10.8</t>
  </si>
  <si>
    <t>Recipe 10.9</t>
  </si>
  <si>
    <t>Recipe 10.10</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</si>
  <si>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</si>
  <si>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</si>
  <si>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</si>
  <si>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</si>
  <si>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</si>
  <si>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</si>
  <si>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</si>
  <si>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</si>
  <si>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</si>
  <si>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</si>
  <si>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</si>
  <si>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</si>
  <si>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</si>
  <si>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</si>
  <si>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</si>
  <si>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</si>
  <si>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</si>
  <si>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</si>
  <si>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</si>
  <si>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</si>
  <si>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</si>
  <si>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</si>
  <si>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</si>
  <si>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</si>
  <si>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</si>
  <si>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</si>
  <si>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</si>
  <si>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</si>
  <si>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</si>
  <si>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</si>
  <si>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</si>
  <si>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</si>
  <si>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</si>
  <si>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</si>
  <si>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</si>
  <si>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</si>
  <si>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</si>
  <si>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</si>
  <si>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</si>
  <si>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</si>
  <si>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</si>
  <si>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</si>
  <si>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</si>
  <si>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</si>
  <si>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</si>
  <si>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</si>
  <si>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</si>
  <si>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</si>
  <si>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</si>
  <si>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</si>
  <si>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</si>
  <si>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</si>
  <si>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</si>
  <si>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</si>
  <si>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</si>
  <si>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</si>
  <si>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</si>
  <si>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</si>
  <si>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</si>
  <si>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</si>
  <si>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</si>
  <si>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</si>
  <si>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</si>
  <si>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</si>
  <si>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</si>
  <si>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</si>
  <si>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</si>
  <si>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</si>
  <si>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</si>
  <si>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</si>
  <si>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</si>
  <si>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</si>
  <si>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</si>
  <si>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</si>
  <si>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</si>
  <si>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</si>
  <si>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</si>
  <si>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</si>
  <si>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</si>
  <si>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</si>
  <si>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</si>
  <si>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</si>
  <si>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</si>
  <si>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</si>
  <si>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</si>
  <si>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</si>
  <si>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</si>
  <si>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</si>
  <si>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</si>
  <si>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</si>
  <si>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</si>
  <si>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</si>
  <si>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</si>
  <si>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</si>
  <si>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</si>
  <si>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</si>
  <si>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</si>
  <si>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</si>
  <si>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</si>
  <si>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RU Measures</t>
  </si>
  <si>
    <t>Weight</t>
  </si>
  <si>
    <t>Volume</t>
  </si>
  <si>
    <t>Piece</t>
  </si>
  <si>
    <t>OZ-wt</t>
  </si>
  <si>
    <t>Before you start, be sure that Microsoft Excel Iteration settings are checked and have the maximum settings as shown to the right.
Settings can be changed by clicking on File, Options, and Formulas.</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</si>
  <si>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</si>
  <si>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</si>
  <si>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</si>
  <si>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</si>
  <si>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</si>
  <si>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</si>
  <si>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</si>
  <si>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</si>
  <si>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</si>
  <si>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</si>
  <si>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</si>
  <si>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</si>
  <si>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</si>
  <si>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</si>
  <si>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</si>
  <si>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</si>
  <si>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</si>
  <si>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</si>
  <si>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</si>
  <si>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</si>
  <si>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</si>
  <si>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</si>
  <si>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</si>
  <si>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</si>
  <si>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</si>
  <si>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</si>
  <si>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</si>
  <si>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</si>
  <si>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</si>
  <si>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</si>
  <si>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</si>
  <si>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</si>
  <si>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</si>
  <si>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</si>
  <si>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</si>
  <si>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</si>
  <si>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</si>
  <si>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</si>
  <si>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</si>
  <si>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</si>
  <si>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</si>
  <si>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</si>
  <si>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</si>
  <si>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</si>
  <si>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</si>
  <si>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</si>
  <si>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</si>
  <si>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</si>
  <si>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</si>
  <si>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</si>
  <si>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</si>
  <si>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</si>
  <si>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</si>
  <si>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</si>
  <si>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</si>
  <si>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</si>
  <si>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</si>
  <si>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</si>
  <si>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</si>
  <si>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</si>
  <si>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</si>
  <si>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</si>
  <si>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</si>
  <si>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</si>
  <si>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</si>
  <si>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</si>
  <si>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</si>
  <si>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</si>
  <si>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</si>
  <si>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</si>
  <si>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</si>
  <si>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</si>
  <si>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</si>
  <si>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</si>
  <si>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</si>
  <si>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</si>
  <si>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</si>
  <si>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</si>
  <si>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</si>
  <si>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</si>
  <si>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</si>
  <si>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</si>
  <si>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</si>
  <si>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</si>
  <si>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</si>
  <si>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</si>
  <si>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</si>
  <si>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</si>
  <si>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</si>
  <si>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</si>
  <si>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</si>
  <si>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</si>
  <si>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</si>
  <si>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</si>
  <si>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</si>
  <si>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</si>
  <si>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</si>
  <si>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</si>
  <si>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</si>
  <si>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</si>
  <si>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</si>
  <si>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</si>
  <si>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</si>
  <si>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</si>
  <si>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</si>
  <si>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</si>
  <si>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</si>
  <si>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</si>
  <si>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</si>
  <si>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</si>
  <si>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</si>
  <si>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</si>
  <si>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</si>
  <si>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</si>
  <si>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</si>
  <si>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</si>
  <si>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</si>
  <si>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</si>
  <si>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</si>
  <si>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</si>
  <si>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</si>
  <si>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</si>
  <si>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</si>
  <si>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</si>
  <si>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</si>
  <si>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</si>
  <si>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</si>
  <si>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</si>
  <si>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</si>
  <si>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</si>
  <si>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</si>
  <si>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</si>
  <si>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</si>
  <si>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</si>
  <si>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</si>
  <si>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</si>
  <si>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</si>
  <si>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</si>
  <si>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</si>
  <si>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</si>
  <si>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</si>
  <si>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</si>
  <si>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</si>
  <si>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</si>
  <si>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</si>
  <si>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</si>
  <si>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</si>
  <si>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</si>
  <si>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</si>
  <si>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</si>
  <si>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</si>
  <si>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</si>
  <si>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</si>
  <si>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</si>
  <si>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</si>
  <si>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</si>
  <si>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</si>
  <si>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</si>
  <si>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</si>
  <si>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</si>
  <si>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</si>
  <si>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</si>
  <si>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</si>
  <si>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</si>
  <si>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</si>
  <si>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</si>
  <si>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</si>
  <si>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</si>
  <si>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</si>
  <si>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</si>
  <si>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</si>
  <si>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</si>
  <si>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</si>
  <si>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</si>
  <si>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</si>
  <si>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</si>
  <si>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</si>
  <si>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</si>
  <si>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</si>
  <si>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</si>
  <si>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</si>
  <si>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</si>
  <si>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</si>
  <si>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</si>
  <si>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</si>
  <si>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</si>
  <si>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</si>
  <si>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</si>
  <si>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</si>
  <si>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</si>
  <si>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</si>
  <si>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</si>
  <si>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</si>
  <si>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</si>
  <si>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</si>
  <si>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</si>
  <si>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</si>
  <si>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</si>
  <si>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</si>
  <si>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Recipe 11.1</t>
  </si>
  <si>
    <t>Recipe 11.2</t>
  </si>
  <si>
    <t>Recipe 11.3</t>
  </si>
  <si>
    <t>Recipe 11.4</t>
  </si>
  <si>
    <t>Recipe 11.5</t>
  </si>
  <si>
    <t>Recipe 11.6</t>
  </si>
  <si>
    <t>Recipe 11.7</t>
  </si>
  <si>
    <t>Recipe 11.8</t>
  </si>
  <si>
    <t>Recipe 11.9</t>
  </si>
  <si>
    <t>Recipe 11.10</t>
  </si>
  <si>
    <t>Recipe 12.1</t>
  </si>
  <si>
    <t>Recipe 12.2</t>
  </si>
  <si>
    <t>Recipe 12.3</t>
  </si>
  <si>
    <t>Recipe 12.4</t>
  </si>
  <si>
    <t>Recipe 12.5</t>
  </si>
  <si>
    <t>Recipe 12.6</t>
  </si>
  <si>
    <t>Recipe 12.7</t>
  </si>
  <si>
    <t>Recipe 12.8</t>
  </si>
  <si>
    <t>Recipe 12.9</t>
  </si>
  <si>
    <t>Recipe 12.10</t>
  </si>
  <si>
    <t>Recipe 13.1</t>
  </si>
  <si>
    <t>Recipe 13.2</t>
  </si>
  <si>
    <t>Recipe 13.3</t>
  </si>
  <si>
    <t>Recipe 13.4</t>
  </si>
  <si>
    <t>Recipe 13.5</t>
  </si>
  <si>
    <t>Recipe 13.6</t>
  </si>
  <si>
    <t>Recipe 13.7</t>
  </si>
  <si>
    <t>Recipe 13.8</t>
  </si>
  <si>
    <t>Recipe 13.9</t>
  </si>
  <si>
    <t>Recipe 13.10</t>
  </si>
  <si>
    <t>Recipe 14.1</t>
  </si>
  <si>
    <t>Recipe 14.2</t>
  </si>
  <si>
    <t>Recipe 14.3</t>
  </si>
  <si>
    <t>Recipe 15.4</t>
  </si>
  <si>
    <t>Recipe 14.5</t>
  </si>
  <si>
    <t>Recipe 14.4</t>
  </si>
  <si>
    <t>Recipe 14.6</t>
  </si>
  <si>
    <t>Recipe 14.7</t>
  </si>
  <si>
    <t>Recipe 14.8</t>
  </si>
  <si>
    <t>Recipe 14.9</t>
  </si>
  <si>
    <t>Recipe 14.10</t>
  </si>
  <si>
    <t>Recipe 15.1</t>
  </si>
  <si>
    <t>Recipe 15.2</t>
  </si>
  <si>
    <t>Recipe 15.3</t>
  </si>
  <si>
    <t>Recipe 15.5</t>
  </si>
  <si>
    <t>Recipe 15.6</t>
  </si>
  <si>
    <t>Recipe 15.7</t>
  </si>
  <si>
    <t>Recipe 15.8</t>
  </si>
  <si>
    <t>Recipe 15.9</t>
  </si>
  <si>
    <t>Recipe 15.10</t>
  </si>
  <si>
    <t>500</t>
  </si>
  <si>
    <t>501</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</si>
  <si>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</si>
  <si>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</si>
  <si>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</si>
  <si>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</si>
  <si>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</si>
  <si>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</si>
  <si>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</si>
  <si>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</si>
  <si>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</si>
  <si>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</si>
  <si>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</si>
  <si>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</si>
  <si>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</si>
  <si>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</si>
  <si>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</si>
  <si>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</si>
  <si>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</si>
  <si>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</si>
  <si>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</si>
  <si>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</si>
  <si>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</si>
  <si>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</si>
  <si>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</si>
  <si>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</si>
  <si>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</si>
  <si>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</si>
  <si>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</si>
  <si>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</si>
  <si>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</si>
  <si>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</si>
  <si>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</si>
  <si>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</si>
  <si>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</si>
  <si>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</si>
  <si>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</si>
  <si>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</si>
  <si>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</si>
  <si>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</si>
  <si>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</si>
  <si>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</si>
  <si>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</si>
  <si>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</si>
  <si>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</si>
  <si>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</si>
  <si>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</si>
  <si>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</si>
  <si>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</si>
  <si>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</si>
  <si>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</si>
  <si>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</si>
  <si>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</si>
  <si>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</si>
  <si>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</si>
  <si>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</si>
  <si>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</si>
  <si>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</si>
  <si>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</si>
  <si>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</si>
  <si>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</si>
  <si>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</si>
  <si>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</si>
  <si>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</si>
  <si>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</si>
  <si>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</si>
  <si>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</si>
  <si>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</si>
  <si>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</si>
  <si>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</si>
  <si>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</si>
  <si>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</si>
  <si>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</si>
  <si>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</si>
  <si>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</si>
  <si>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</si>
  <si>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</si>
  <si>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</si>
  <si>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</si>
  <si>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</si>
  <si>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</si>
  <si>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</si>
  <si>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</si>
  <si>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</si>
  <si>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</si>
  <si>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</si>
  <si>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</si>
  <si>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</si>
  <si>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</si>
  <si>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</si>
  <si>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</si>
  <si>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</si>
  <si>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</si>
  <si>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</si>
  <si>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</si>
  <si>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</si>
  <si>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</si>
  <si>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</si>
  <si>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</si>
  <si>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</si>
  <si>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</si>
  <si>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</si>
  <si>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</si>
  <si>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</si>
  <si>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</si>
  <si>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</si>
  <si>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</si>
  <si>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</si>
  <si>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</si>
  <si>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</si>
  <si>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</si>
  <si>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</si>
  <si>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</si>
  <si>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</si>
  <si>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</si>
  <si>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</si>
  <si>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</si>
  <si>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</si>
  <si>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</si>
  <si>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</si>
  <si>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</si>
  <si>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</si>
  <si>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</si>
  <si>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</si>
  <si>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</si>
  <si>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</si>
  <si>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</si>
  <si>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</si>
  <si>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</si>
  <si>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</si>
  <si>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</si>
  <si>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</si>
  <si>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</si>
  <si>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</si>
  <si>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</si>
  <si>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</si>
  <si>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</si>
  <si>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</si>
  <si>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</si>
  <si>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</si>
  <si>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</si>
  <si>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</si>
  <si>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</si>
  <si>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</si>
  <si>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</si>
  <si>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</si>
  <si>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</si>
  <si>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</si>
  <si>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</si>
  <si>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</si>
  <si>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</si>
  <si>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</si>
  <si>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Item Code</t>
  </si>
  <si>
    <r>
      <t xml:space="preserve">    - Once a worksheet is unprotected you can make any changes. </t>
    </r>
    <r>
      <rPr>
        <b/>
        <sz val="12"/>
        <color rgb="FFFF0000"/>
        <rFont val="Arial"/>
        <family val="2"/>
      </rPr>
      <t>See WARNING below!</t>
    </r>
  </si>
  <si>
    <r>
      <t xml:space="preserve">                       </t>
    </r>
    <r>
      <rPr>
        <b/>
        <sz val="11"/>
        <color rgb="FFFF0000"/>
        <rFont val="Arial"/>
        <family val="2"/>
      </rPr>
      <t xml:space="preserve">   NOTE: </t>
    </r>
    <r>
      <rPr>
        <b/>
        <sz val="10"/>
        <color rgb="FFFF0000"/>
        <rFont val="Arial"/>
        <family val="2"/>
      </rPr>
      <t>T</t>
    </r>
    <r>
      <rPr>
        <b/>
        <sz val="12"/>
        <color rgb="FFFF0000"/>
        <rFont val="Arial"/>
        <family val="2"/>
      </rPr>
      <t>he Inventory Master worksheet cannot be unprotected or changed. It is limited to 500 ingredients, 150 sub-recipes and 150 Menu Items.</t>
    </r>
  </si>
  <si>
    <r>
      <t xml:space="preserve">Cost
per </t>
    </r>
    <r>
      <rPr>
        <b/>
        <sz val="10"/>
        <color rgb="FFFF0000"/>
        <rFont val="Arial"/>
        <family val="2"/>
      </rPr>
      <t>IU</t>
    </r>
  </si>
  <si>
    <r>
      <t xml:space="preserve"># </t>
    </r>
    <r>
      <rPr>
        <b/>
        <sz val="10"/>
        <color rgb="FFC00000"/>
        <rFont val="Arial"/>
        <family val="2"/>
      </rPr>
      <t xml:space="preserve"> </t>
    </r>
    <r>
      <rPr>
        <b/>
        <sz val="10"/>
        <color rgb="FFFF0000"/>
        <rFont val="Arial"/>
        <family val="2"/>
      </rPr>
      <t>IU</t>
    </r>
    <r>
      <rPr>
        <b/>
        <sz val="10"/>
        <rFont val="Arial"/>
        <family val="2"/>
      </rPr>
      <t xml:space="preserve"> 
per </t>
    </r>
    <r>
      <rPr>
        <b/>
        <sz val="10"/>
        <color indexed="10"/>
        <rFont val="Arial"/>
        <family val="2"/>
      </rPr>
      <t>PU</t>
    </r>
  </si>
  <si>
    <r>
      <t>Inventory Unit (</t>
    </r>
    <r>
      <rPr>
        <b/>
        <sz val="10"/>
        <color rgb="FFFF0000"/>
        <rFont val="Arial"/>
        <family val="2"/>
      </rPr>
      <t>IU</t>
    </r>
    <r>
      <rPr>
        <b/>
        <sz val="10"/>
        <rFont val="Arial"/>
        <family val="2"/>
      </rPr>
      <t>)</t>
    </r>
  </si>
  <si>
    <t>01</t>
  </si>
  <si>
    <t>Bakery</t>
  </si>
  <si>
    <t>02</t>
  </si>
  <si>
    <t>Dairy</t>
  </si>
  <si>
    <t>03</t>
  </si>
  <si>
    <t>Grocery</t>
  </si>
  <si>
    <t>04</t>
  </si>
  <si>
    <t>Meat</t>
  </si>
  <si>
    <t>05</t>
  </si>
  <si>
    <t>Poultry</t>
  </si>
  <si>
    <t>06</t>
  </si>
  <si>
    <t>Produce</t>
  </si>
  <si>
    <t>07</t>
  </si>
  <si>
    <t>Seafood</t>
  </si>
  <si>
    <t>08</t>
  </si>
  <si>
    <t>Soft Beverage</t>
  </si>
  <si>
    <t>09</t>
  </si>
  <si>
    <t>Paper</t>
  </si>
  <si>
    <t>10</t>
  </si>
  <si>
    <t>add new</t>
  </si>
  <si>
    <t>11</t>
  </si>
  <si>
    <t>12</t>
  </si>
  <si>
    <t>Categories</t>
  </si>
  <si>
    <t>Category</t>
  </si>
  <si>
    <t>Batch Units</t>
  </si>
  <si>
    <t>Portion</t>
  </si>
  <si>
    <t>Unit</t>
  </si>
  <si>
    <t>Gallon</t>
  </si>
  <si>
    <t>Quart</t>
  </si>
  <si>
    <t>Lb.</t>
  </si>
  <si>
    <t>Batch Recipe Code - Description</t>
  </si>
  <si>
    <t>Menu Item List</t>
  </si>
  <si>
    <t>&lt;add new&gt;</t>
  </si>
  <si>
    <t>Recipe 4.1</t>
  </si>
  <si>
    <t>2. Support is available by posting your questions on the RestaurantOwner.com Discussion Forum</t>
  </si>
  <si>
    <t xml:space="preserve">    - To customize a worksheet you must first Un-Protect it. </t>
  </si>
  <si>
    <r>
      <t xml:space="preserve"> - </t>
    </r>
    <r>
      <rPr>
        <b/>
        <sz val="12"/>
        <color rgb="FFFF0000"/>
        <rFont val="Arial"/>
        <family val="2"/>
      </rPr>
      <t>NOTE: The Inventory Master, Batch Recipe List and Menu Item List worksheets are PROPRIETARILY LOCKED and  cannot be Unprotected</t>
    </r>
  </si>
  <si>
    <r>
      <t xml:space="preserve">    - To </t>
    </r>
    <r>
      <rPr>
        <b/>
        <sz val="12"/>
        <color rgb="FFFF0000"/>
        <rFont val="Arial"/>
        <family val="2"/>
      </rPr>
      <t>Un-Protect other worksheets</t>
    </r>
    <r>
      <rPr>
        <b/>
        <sz val="12"/>
        <rFont val="Arial"/>
        <family val="2"/>
      </rPr>
      <t xml:space="preserve"> go to Menu Bar above and select REVIEW . . . Unprotect Sheet.</t>
    </r>
  </si>
  <si>
    <t>Inventory Unit</t>
  </si>
  <si>
    <t>IU</t>
  </si>
  <si>
    <t># of IU</t>
  </si>
  <si>
    <t>IU Cost</t>
  </si>
  <si>
    <t>Batch Prep</t>
  </si>
  <si>
    <t>Prep</t>
  </si>
  <si>
    <t>12Prep</t>
  </si>
  <si>
    <r>
      <t xml:space="preserve">Step 1 </t>
    </r>
    <r>
      <rPr>
        <b/>
        <sz val="12"/>
        <color theme="4" tint="-0.249977111117893"/>
        <rFont val="Arial"/>
        <family val="2"/>
      </rPr>
      <t>- Add Ingredients to the Inventory Master List</t>
    </r>
  </si>
  <si>
    <r>
      <t xml:space="preserve">Step 2 </t>
    </r>
    <r>
      <rPr>
        <b/>
        <sz val="12"/>
        <color theme="4" tint="-0.249977111117893"/>
        <rFont val="Arial"/>
        <family val="2"/>
      </rPr>
      <t>- Create the Batch Recipes</t>
    </r>
  </si>
  <si>
    <r>
      <t xml:space="preserve">Step 3 </t>
    </r>
    <r>
      <rPr>
        <b/>
        <sz val="12"/>
        <color theme="4" tint="-0.249977111117893"/>
        <rFont val="Arial"/>
        <family val="2"/>
      </rPr>
      <t>- Calculate the Menu Item Cost</t>
    </r>
  </si>
  <si>
    <t>Volume vs. Weight Conversion Calculator</t>
  </si>
  <si>
    <t>Purchase U/M</t>
  </si>
  <si>
    <t>Packed by 
Weight or Volume?</t>
  </si>
  <si>
    <t>Purchase Unit Price</t>
  </si>
  <si>
    <t># of 
Ounces (weight) 
per cup</t>
  </si>
  <si>
    <t>Cost per 
Oz. Fl.</t>
  </si>
  <si>
    <t>Cost per 
Oz. Wt.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</si>
</sst>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
    <numFmt numFmtId="165" formatCode="0.00_);\(0.00\)"/>
    <numFmt numFmtId="166" formatCode="_(* #,##0.000_);_(* \(#,##0.000\);_(* &quot;-&quot;???_);_(@_)"/>
  </numFmts>
  <fonts count="45" x14ac:knownFonts="1">
    <font>
      <sz val="10"/>
      <name val="Arial"/>
    </font>
    <font>
      <sz val="10"/>
      <name val="Arial"/>
      <family val="2"/>
    </font>
    <font>
      <sz val="8"/>
      <name val="Arial"/>
      <family val="2"/>
    </font>
    <font>
      <b/>
      <sz val="10"/>
      <name val="Arial"/>
      <family val="2"/>
    </font>
    <font>
      <b/>
      <sz val="10"/>
      <color indexed="10"/>
      <name val="Arial"/>
      <family val="2"/>
    </font>
    <font>
      <u/>
      <sz val="10"/>
      <color indexed="12"/>
      <name val="Arial"/>
      <family val="2"/>
    </font>
    <font>
      <b/>
      <sz val="12"/>
      <name val="Arial"/>
      <family val="2"/>
    </font>
    <font>
      <sz val="12"/>
      <name val="Arial"/>
      <family val="2"/>
    </font>
    <font>
      <sz val="11"/>
      <name val="Arial"/>
      <family val="2"/>
    </font>
    <font>
      <b/>
      <sz val="11"/>
      <name val="Arial"/>
      <family val="2"/>
    </font>
    <font>
      <sz val="11"/>
      <name val="Arial"/>
      <family val="2"/>
    </font>
    <font>
      <b/>
      <sz val="14"/>
      <color indexed="10"/>
      <name val="Arial"/>
      <family val="2"/>
    </font>
    <font>
      <b/>
      <sz val="10"/>
      <name val="Arial"/>
      <family val="2"/>
    </font>
    <font>
      <b/>
      <sz val="8"/>
      <color indexed="81"/>
      <name val="Tahoma"/>
      <family val="2"/>
    </font>
    <font>
      <b/>
      <sz val="12"/>
      <color indexed="10"/>
      <name val="Arial"/>
      <family val="2"/>
    </font>
    <font>
      <sz val="10"/>
      <name val="Arial"/>
      <family val="2"/>
    </font>
    <font>
      <b/>
      <sz val="12"/>
      <color indexed="12"/>
      <name val="Arial"/>
      <family val="2"/>
    </font>
    <font>
      <b/>
      <sz val="14"/>
      <name val="Arial"/>
      <family val="2"/>
    </font>
    <font>
      <b/>
      <sz val="8"/>
      <color indexed="10"/>
      <name val="Tahoma"/>
      <family val="2"/>
    </font>
    <font>
      <b/>
      <sz val="8"/>
      <color indexed="81"/>
      <name val="Symbol"/>
      <family val="1"/>
      <charset val="2"/>
    </font>
    <font>
      <b/>
      <sz val="8"/>
      <color indexed="12"/>
      <name val="Tahoma"/>
      <family val="2"/>
    </font>
    <font>
      <b/>
      <sz val="8"/>
      <color indexed="17"/>
      <name val="Tahoma"/>
      <family val="2"/>
    </font>
    <font>
      <b/>
      <sz val="6.8"/>
      <color indexed="81"/>
      <name val="Tahoma"/>
      <family val="2"/>
    </font>
    <font>
      <sz val="10"/>
      <name val="Times New Roman"/>
      <family val="1"/>
    </font>
    <font>
      <b/>
      <u/>
      <sz val="8"/>
      <color indexed="81"/>
      <name val="Tahoma"/>
      <family val="2"/>
    </font>
    <font>
      <b/>
      <sz val="12"/>
      <color rgb="FFFF0000"/>
      <name val="Arial"/>
      <family val="2"/>
    </font>
    <font>
      <b/>
      <sz val="11"/>
      <color rgb="FFFF0000"/>
      <name val="Arial"/>
      <family val="2"/>
    </font>
    <font>
      <b/>
      <sz val="10"/>
      <color rgb="FFFF0000"/>
      <name val="Arial"/>
      <family val="2"/>
    </font>
    <font>
      <sz val="10"/>
      <color theme="0"/>
      <name val="Arial"/>
      <family val="2"/>
    </font>
    <font>
      <sz val="10"/>
      <name val="Wingdings 3"/>
      <family val="1"/>
      <charset val="2"/>
    </font>
    <font>
      <b/>
      <sz val="10"/>
      <color rgb="FFC00000"/>
      <name val="Arial"/>
      <family val="2"/>
    </font>
    <font>
      <sz val="9"/>
      <color indexed="81"/>
      <name val="Tahoma"/>
      <family val="2"/>
    </font>
    <font>
      <b/>
      <sz val="9"/>
      <color indexed="81"/>
      <name val="Tahoma"/>
      <family val="2"/>
    </font>
    <font>
      <b/>
      <sz val="16"/>
      <color indexed="10"/>
      <name val="Tahoma"/>
      <family val="2"/>
    </font>
    <font>
      <b/>
      <sz val="9"/>
      <color indexed="10"/>
      <name val="Tahoma"/>
      <family val="2"/>
    </font>
    <font>
      <b/>
      <sz val="12"/>
      <color theme="0"/>
      <name val="Arial"/>
      <family val="2"/>
    </font>
    <font>
      <b/>
      <sz val="14"/>
      <color theme="0"/>
      <name val="Arial"/>
      <family val="2"/>
    </font>
    <font>
      <b/>
      <u/>
      <sz val="12"/>
      <color theme="0"/>
      <name val="Arial"/>
      <family val="2"/>
    </font>
    <font>
      <b/>
      <sz val="10"/>
      <color theme="0"/>
      <name val="Arial"/>
      <family val="2"/>
    </font>
    <font>
      <b/>
      <sz val="12"/>
      <color theme="4" tint="-0.249977111117893"/>
      <name val="Arial"/>
      <family val="2"/>
    </font>
    <font>
      <b/>
      <sz val="14"/>
      <color theme="4" tint="-0.249977111117893"/>
      <name val="Arial"/>
      <family val="2"/>
    </font>
    <font>
      <b/>
      <sz val="11"/>
      <color theme="1"/>
      <name val="Calibri"/>
      <family val="2"/>
      <scheme val="minor"/>
    </font>
    <font>
      <b/>
      <sz val="12"/>
      <color theme="1"/>
      <name val="Arial"/>
      <family val="2"/>
    </font>
    <font>
      <b/>
      <i/>
      <sz val="10"/>
      <color theme="1"/>
      <name val="Arial"/>
      <family val="2"/>
    </font>
    <font>
      <b/>
      <sz val="11"/>
      <name val="Calibri"/>
      <family val="2"/>
      <scheme val="minor"/>
    </font>
  </fonts>
  <fills count="12">
    <fill>
      <patternFill patternType="none"/>
    </fill>
    <fill>
      <patternFill patternType="gray125"/>
    </fill>
    <fill>
      <patternFill patternType="solid">
        <fgColor indexed="26"/>
        <bgColor indexed="64"/>
      </patternFill>
    </fill>
    <fill>
      <patternFill patternType="solid">
        <fgColor indexed="22"/>
        <bgColor indexed="64"/>
      </patternFill>
    </fill>
    <fill>
      <patternFill patternType="solid">
        <fgColor indexed="9"/>
        <bgColor indexed="64"/>
      </patternFill>
    </fill>
    <fill>
      <patternFill patternType="solid">
        <fgColor theme="0"/>
        <bgColor indexed="64"/>
      </patternFill>
    </fill>
    <fill>
      <patternFill patternType="solid">
        <fgColor theme="2"/>
        <bgColor indexed="64"/>
      </patternFill>
    </fill>
    <fill>
      <patternFill patternType="solid">
        <fgColor rgb="FFDBE5F1"/>
        <bgColor indexed="64"/>
      </patternFill>
    </fill>
    <fill>
      <patternFill patternType="solid">
        <fgColor rgb="FF4F8AC5"/>
        <bgColor indexed="64"/>
      </patternFill>
    </fill>
    <fill>
      <patternFill patternType="solid">
        <fgColor rgb="FFEAF1DD"/>
        <bgColor indexed="64"/>
      </patternFill>
    </fill>
    <fill>
      <patternFill patternType="solid">
        <fgColor theme="5" tint="0.79998168889431442"/>
        <bgColor indexed="64"/>
      </patternFill>
    </fill>
    <fill>
      <patternFill patternType="solid">
        <fgColor theme="2" tint="-9.9978637043366805E-2"/>
        <bgColor indexed="64"/>
      </patternFill>
    </fill>
  </fills>
  <borders count="80">
    <border>
      <left/>
      <right/>
      <top/>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right/>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double">
        <color indexed="64"/>
      </left>
      <right style="thin">
        <color indexed="64"/>
      </right>
      <top style="thin">
        <color indexed="64"/>
      </top>
      <bottom style="hair">
        <color indexed="64"/>
      </bottom>
      <diagonal/>
    </border>
    <border>
      <left/>
      <right/>
      <top style="thin">
        <color indexed="64"/>
      </top>
      <bottom style="hair">
        <color indexed="64"/>
      </bottom>
      <diagonal/>
    </border>
    <border>
      <left style="double">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double">
        <color indexed="64"/>
      </left>
      <right style="thin">
        <color indexed="64"/>
      </right>
      <top style="hair">
        <color indexed="64"/>
      </top>
      <bottom style="hair">
        <color indexed="64"/>
      </bottom>
      <diagonal/>
    </border>
    <border>
      <left/>
      <right/>
      <top style="hair">
        <color indexed="64"/>
      </top>
      <bottom style="hair">
        <color indexed="64"/>
      </bottom>
      <diagonal/>
    </border>
    <border>
      <left style="double">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double">
        <color indexed="64"/>
      </left>
      <right style="thin">
        <color indexed="64"/>
      </right>
      <top/>
      <bottom style="double">
        <color indexed="64"/>
      </bottom>
      <diagonal/>
    </border>
    <border>
      <left/>
      <right/>
      <top/>
      <bottom style="double">
        <color indexed="64"/>
      </bottom>
      <diagonal/>
    </border>
    <border>
      <left style="double">
        <color indexed="64"/>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double">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style="hair">
        <color indexed="64"/>
      </top>
      <bottom style="hair">
        <color indexed="64"/>
      </bottom>
      <diagonal/>
    </border>
    <border>
      <left style="thin">
        <color indexed="64"/>
      </left>
      <right style="double">
        <color indexed="64"/>
      </right>
      <top/>
      <bottom style="double">
        <color indexed="64"/>
      </bottom>
      <diagonal/>
    </border>
    <border>
      <left style="double">
        <color indexed="64"/>
      </left>
      <right/>
      <top style="double">
        <color indexed="64"/>
      </top>
      <bottom style="thin">
        <color indexed="64"/>
      </bottom>
      <diagonal/>
    </border>
    <border>
      <left/>
      <right style="double">
        <color indexed="64"/>
      </right>
      <top style="double">
        <color indexed="64"/>
      </top>
      <bottom style="thin">
        <color indexed="64"/>
      </bottom>
      <diagonal/>
    </border>
    <border>
      <left/>
      <right/>
      <top style="double">
        <color indexed="64"/>
      </top>
      <bottom style="thin">
        <color indexed="64"/>
      </bottom>
      <diagonal/>
    </border>
    <border>
      <left/>
      <right style="thin">
        <color indexed="64"/>
      </right>
      <top/>
      <bottom style="double">
        <color indexed="64"/>
      </bottom>
      <diagonal/>
    </border>
    <border>
      <left style="thin">
        <color indexed="64"/>
      </left>
      <right style="double">
        <color indexed="64"/>
      </right>
      <top style="double">
        <color indexed="64"/>
      </top>
      <bottom/>
      <diagonal/>
    </border>
    <border>
      <left style="double">
        <color indexed="64"/>
      </left>
      <right style="thin">
        <color indexed="64"/>
      </right>
      <top style="double">
        <color indexed="64"/>
      </top>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right/>
      <top style="thin">
        <color indexed="64"/>
      </top>
      <bottom/>
      <diagonal/>
    </border>
    <border>
      <left style="thin">
        <color indexed="64"/>
      </left>
      <right/>
      <top style="thin">
        <color indexed="64"/>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thin">
        <color indexed="64"/>
      </top>
      <bottom/>
      <diagonal/>
    </border>
    <border>
      <left/>
      <right style="double">
        <color indexed="64"/>
      </right>
      <top style="thin">
        <color indexed="64"/>
      </top>
      <bottom/>
      <diagonal/>
    </border>
    <border>
      <left style="hair">
        <color indexed="64"/>
      </left>
      <right/>
      <top/>
      <bottom/>
      <diagonal/>
    </border>
    <border>
      <left style="hair">
        <color indexed="64"/>
      </left>
      <right/>
      <top/>
      <bottom style="double">
        <color indexed="64"/>
      </bottom>
      <diagonal/>
    </border>
    <border>
      <left/>
      <right style="hair">
        <color indexed="64"/>
      </right>
      <top/>
      <bottom style="double">
        <color indexed="64"/>
      </bottom>
      <diagonal/>
    </border>
    <border>
      <left/>
      <right style="hair">
        <color indexed="64"/>
      </right>
      <top style="thin">
        <color indexed="64"/>
      </top>
      <bottom/>
      <diagonal/>
    </border>
    <border>
      <left style="double">
        <color indexed="64"/>
      </left>
      <right/>
      <top style="thin">
        <color indexed="64"/>
      </top>
      <bottom/>
      <diagonal/>
    </border>
    <border>
      <left style="medium">
        <color indexed="64"/>
      </left>
      <right/>
      <top/>
      <bottom/>
      <diagonal/>
    </border>
    <border>
      <left/>
      <right/>
      <top/>
      <bottom style="hair">
        <color indexed="64"/>
      </bottom>
      <diagonal/>
    </border>
    <border>
      <left style="double">
        <color indexed="64"/>
      </left>
      <right/>
      <top style="hair">
        <color indexed="64"/>
      </top>
      <bottom style="double">
        <color indexed="64"/>
      </bottom>
      <diagonal/>
    </border>
    <border>
      <left/>
      <right/>
      <top style="hair">
        <color indexed="64"/>
      </top>
      <bottom style="double">
        <color indexed="64"/>
      </bottom>
      <diagonal/>
    </border>
    <border>
      <left style="hair">
        <color indexed="64"/>
      </left>
      <right style="double">
        <color indexed="64"/>
      </right>
      <top style="thin">
        <color indexed="64"/>
      </top>
      <bottom style="thin">
        <color indexed="64"/>
      </bottom>
      <diagonal/>
    </border>
    <border>
      <left style="hair">
        <color indexed="64"/>
      </left>
      <right style="double">
        <color indexed="64"/>
      </right>
      <top style="thin">
        <color indexed="64"/>
      </top>
      <bottom style="hair">
        <color indexed="64"/>
      </bottom>
      <diagonal/>
    </border>
    <border>
      <left style="hair">
        <color indexed="64"/>
      </left>
      <right style="double">
        <color indexed="64"/>
      </right>
      <top style="hair">
        <color indexed="64"/>
      </top>
      <bottom style="hair">
        <color indexed="64"/>
      </bottom>
      <diagonal/>
    </border>
    <border>
      <left style="hair">
        <color indexed="64"/>
      </left>
      <right style="double">
        <color indexed="64"/>
      </right>
      <top style="hair">
        <color indexed="64"/>
      </top>
      <bottom style="double">
        <color indexed="64"/>
      </bottom>
      <diagonal/>
    </border>
    <border>
      <left style="thin">
        <color indexed="64"/>
      </left>
      <right/>
      <top style="hair">
        <color indexed="64"/>
      </top>
      <bottom style="double">
        <color indexed="64"/>
      </bottom>
      <diagonal/>
    </border>
    <border>
      <left style="double">
        <color indexed="64"/>
      </left>
      <right style="thin">
        <color indexed="64"/>
      </right>
      <top style="hair">
        <color indexed="64"/>
      </top>
      <bottom style="double">
        <color indexed="64"/>
      </bottom>
      <diagonal/>
    </border>
    <border>
      <left/>
      <right/>
      <top style="double">
        <color indexed="64"/>
      </top>
      <bottom style="hair">
        <color indexed="64"/>
      </bottom>
      <diagonal/>
    </border>
    <border>
      <left style="double">
        <color auto="1"/>
      </left>
      <right style="double">
        <color auto="1"/>
      </right>
      <top style="double">
        <color auto="1"/>
      </top>
      <bottom style="double">
        <color auto="1"/>
      </bottom>
      <diagonal/>
    </border>
  </borders>
  <cellStyleXfs count="4">
    <xf numFmtId="0" fontId="0" fillId="0" borderId="0"/>
    <xf numFmtId="44" fontId="1" fillId="0" borderId="0" applyFont="0" applyFill="0" applyBorder="0" applyAlignment="0" applyProtection="0"/>
    <xf numFmtId="0" fontId="5" fillId="0" borderId="0" applyNumberFormat="0" applyFill="0" applyBorder="0" applyAlignment="0" applyProtection="0">
      <alignment vertical="top"/>
      <protection locked="0"/>
    </xf>
    <xf numFmtId="9" fontId="1" fillId="0" borderId="0" applyFont="0" applyFill="0" applyBorder="0" applyAlignment="0" applyProtection="0"/>
  </cellStyleXfs>
  <cellXfs count="312">
    <xf numFmtId="0" fontId="0" fillId="0" borderId="0" xfId="0"/>
    <xf numFmtId="0" fontId="0" fillId="4" borderId="0" xfId="0" applyFill="1"/>
    <xf numFmtId="0" fontId="3" fillId="4" borderId="0" xfId="0" applyFont="1" applyFill="1"/>
    <xf numFmtId="0" fontId="0" fillId="4" borderId="0" xfId="0" applyFill="1" applyAlignment="1">
      <alignment horizontal="center"/>
    </xf>
    <xf numFmtId="0" fontId="2" fillId="0" borderId="18" xfId="0" applyFont="1" applyBorder="1" applyProtection="1">
      <protection locked="0"/>
    </xf>
    <xf numFmtId="2" fontId="2" fillId="0" borderId="19" xfId="0" applyNumberFormat="1" applyFont="1" applyBorder="1" applyProtection="1">
      <protection locked="0"/>
    </xf>
    <xf numFmtId="0" fontId="2" fillId="0" borderId="20" xfId="0" applyFont="1" applyBorder="1" applyProtection="1">
      <protection locked="0"/>
    </xf>
    <xf numFmtId="9" fontId="2" fillId="0" borderId="19" xfId="3" applyFont="1" applyBorder="1" applyProtection="1">
      <protection locked="0"/>
    </xf>
    <xf numFmtId="0" fontId="2" fillId="0" borderId="23" xfId="0" applyFont="1" applyBorder="1" applyProtection="1">
      <protection locked="0"/>
    </xf>
    <xf numFmtId="2" fontId="2" fillId="0" borderId="24" xfId="0" applyNumberFormat="1" applyFont="1" applyBorder="1" applyProtection="1">
      <protection locked="0"/>
    </xf>
    <xf numFmtId="0" fontId="2" fillId="0" borderId="25" xfId="0" applyFont="1" applyBorder="1" applyProtection="1">
      <protection locked="0"/>
    </xf>
    <xf numFmtId="9" fontId="2" fillId="0" borderId="24" xfId="3" applyFont="1" applyBorder="1" applyProtection="1">
      <protection locked="0"/>
    </xf>
    <xf numFmtId="0" fontId="2" fillId="0" borderId="28" xfId="0" applyFont="1" applyBorder="1"/>
    <xf numFmtId="0" fontId="2" fillId="0" borderId="29" xfId="0" applyFont="1" applyBorder="1"/>
    <xf numFmtId="0" fontId="2" fillId="0" borderId="30" xfId="0" applyFont="1" applyBorder="1"/>
    <xf numFmtId="9" fontId="2" fillId="0" borderId="29" xfId="3" applyFont="1" applyBorder="1"/>
    <xf numFmtId="49" fontId="0" fillId="4" borderId="0" xfId="0" applyNumberFormat="1" applyFill="1"/>
    <xf numFmtId="0" fontId="8" fillId="4" borderId="2" xfId="0" applyFont="1" applyFill="1" applyBorder="1" applyAlignment="1">
      <alignment horizontal="right"/>
    </xf>
    <xf numFmtId="0" fontId="8" fillId="4" borderId="2" xfId="0" applyFont="1" applyFill="1" applyBorder="1" applyAlignment="1" applyProtection="1">
      <alignment horizontal="right"/>
      <protection locked="0"/>
    </xf>
    <xf numFmtId="0" fontId="8" fillId="4" borderId="2" xfId="0" applyFont="1" applyFill="1" applyBorder="1" applyAlignment="1">
      <alignment horizontal="left"/>
    </xf>
    <xf numFmtId="165" fontId="8" fillId="4" borderId="2" xfId="0" applyNumberFormat="1" applyFont="1" applyFill="1" applyBorder="1"/>
    <xf numFmtId="165" fontId="8" fillId="4" borderId="2" xfId="0" applyNumberFormat="1" applyFont="1" applyFill="1" applyBorder="1" applyProtection="1">
      <protection locked="0"/>
    </xf>
    <xf numFmtId="10" fontId="8" fillId="4" borderId="2" xfId="0" applyNumberFormat="1" applyFont="1" applyFill="1" applyBorder="1"/>
    <xf numFmtId="0" fontId="0" fillId="0" borderId="35" xfId="0" applyBorder="1" applyProtection="1">
      <protection locked="0"/>
    </xf>
    <xf numFmtId="0" fontId="0" fillId="0" borderId="37" xfId="0" applyBorder="1" applyProtection="1">
      <protection locked="0"/>
    </xf>
    <xf numFmtId="0" fontId="3" fillId="4" borderId="10" xfId="0" applyFont="1" applyFill="1" applyBorder="1" applyAlignment="1" applyProtection="1">
      <alignment horizontal="right"/>
      <protection locked="0"/>
    </xf>
    <xf numFmtId="0" fontId="0" fillId="4" borderId="0" xfId="0" applyFill="1" applyProtection="1">
      <protection locked="0"/>
    </xf>
    <xf numFmtId="0" fontId="4" fillId="4" borderId="0" xfId="0" applyFont="1" applyFill="1"/>
    <xf numFmtId="0" fontId="14" fillId="4" borderId="0" xfId="0" applyFont="1" applyFill="1" applyAlignment="1">
      <alignment horizontal="center"/>
    </xf>
    <xf numFmtId="0" fontId="1" fillId="4" borderId="35" xfId="0" applyFont="1" applyFill="1" applyBorder="1"/>
    <xf numFmtId="0" fontId="1" fillId="4" borderId="35" xfId="0" applyFont="1" applyFill="1" applyBorder="1" applyProtection="1">
      <protection locked="0"/>
    </xf>
    <xf numFmtId="166" fontId="1" fillId="4" borderId="35" xfId="0" applyNumberFormat="1" applyFont="1" applyFill="1" applyBorder="1"/>
    <xf numFmtId="44" fontId="1" fillId="4" borderId="35" xfId="1" applyFont="1" applyFill="1" applyBorder="1"/>
    <xf numFmtId="0" fontId="1" fillId="4" borderId="24" xfId="0" applyFont="1" applyFill="1" applyBorder="1"/>
    <xf numFmtId="0" fontId="1" fillId="4" borderId="24" xfId="0" applyFont="1" applyFill="1" applyBorder="1" applyProtection="1">
      <protection locked="0"/>
    </xf>
    <xf numFmtId="166" fontId="1" fillId="4" borderId="24" xfId="0" applyNumberFormat="1" applyFont="1" applyFill="1" applyBorder="1"/>
    <xf numFmtId="44" fontId="1" fillId="4" borderId="24" xfId="1" applyFont="1" applyFill="1" applyBorder="1"/>
    <xf numFmtId="0" fontId="1" fillId="4" borderId="0" xfId="0" applyFont="1" applyFill="1"/>
    <xf numFmtId="0" fontId="1" fillId="4" borderId="3" xfId="0" applyFont="1" applyFill="1" applyBorder="1"/>
    <xf numFmtId="0" fontId="1" fillId="4" borderId="32" xfId="0" applyFont="1" applyFill="1" applyBorder="1"/>
    <xf numFmtId="164" fontId="2" fillId="0" borderId="47" xfId="0" applyNumberFormat="1" applyFont="1" applyBorder="1" applyProtection="1">
      <protection hidden="1"/>
    </xf>
    <xf numFmtId="164" fontId="2" fillId="0" borderId="48" xfId="0" applyNumberFormat="1" applyFont="1" applyBorder="1" applyProtection="1">
      <protection hidden="1"/>
    </xf>
    <xf numFmtId="0" fontId="0" fillId="5" borderId="0" xfId="0" applyFill="1"/>
    <xf numFmtId="0" fontId="3" fillId="5" borderId="68" xfId="0" applyFont="1" applyFill="1" applyBorder="1"/>
    <xf numFmtId="0" fontId="3" fillId="5" borderId="0" xfId="0" applyFont="1" applyFill="1"/>
    <xf numFmtId="49" fontId="4" fillId="4" borderId="0" xfId="0" applyNumberFormat="1" applyFont="1" applyFill="1" applyAlignment="1">
      <alignment horizontal="left"/>
    </xf>
    <xf numFmtId="49" fontId="0" fillId="4" borderId="0" xfId="0" applyNumberFormat="1" applyFill="1" applyProtection="1">
      <protection locked="0"/>
    </xf>
    <xf numFmtId="49" fontId="15" fillId="4" borderId="0" xfId="0" applyNumberFormat="1" applyFont="1" applyFill="1" applyProtection="1">
      <protection locked="0"/>
    </xf>
    <xf numFmtId="49" fontId="0" fillId="4" borderId="14" xfId="0" applyNumberFormat="1" applyFill="1" applyBorder="1" applyAlignment="1" applyProtection="1">
      <alignment wrapText="1"/>
      <protection locked="0"/>
    </xf>
    <xf numFmtId="49" fontId="0" fillId="4" borderId="15" xfId="0" applyNumberFormat="1" applyFill="1" applyBorder="1" applyAlignment="1" applyProtection="1">
      <alignment wrapText="1"/>
      <protection locked="0"/>
    </xf>
    <xf numFmtId="37" fontId="3" fillId="4" borderId="0" xfId="0" applyNumberFormat="1" applyFont="1" applyFill="1"/>
    <xf numFmtId="0" fontId="15" fillId="0" borderId="21" xfId="0" applyFont="1" applyBorder="1" applyAlignment="1">
      <alignment horizontal="center"/>
    </xf>
    <xf numFmtId="0" fontId="15" fillId="0" borderId="16" xfId="0" applyFont="1" applyBorder="1" applyAlignment="1">
      <alignment horizontal="center"/>
    </xf>
    <xf numFmtId="0" fontId="0" fillId="4" borderId="0" xfId="0" applyFill="1" applyProtection="1">
      <protection hidden="1"/>
    </xf>
    <xf numFmtId="0" fontId="0" fillId="0" borderId="0" xfId="0" applyProtection="1">
      <protection hidden="1"/>
    </xf>
    <xf numFmtId="0" fontId="0" fillId="5" borderId="0" xfId="0" applyFill="1" applyProtection="1">
      <protection hidden="1"/>
    </xf>
    <xf numFmtId="0" fontId="28" fillId="4" borderId="0" xfId="0" applyFont="1" applyFill="1" applyProtection="1">
      <protection hidden="1"/>
    </xf>
    <xf numFmtId="0" fontId="23" fillId="0" borderId="0" xfId="0" applyFont="1" applyProtection="1">
      <protection hidden="1"/>
    </xf>
    <xf numFmtId="22" fontId="28" fillId="4" borderId="0" xfId="0" applyNumberFormat="1" applyFont="1" applyFill="1" applyProtection="1">
      <protection hidden="1"/>
    </xf>
    <xf numFmtId="0" fontId="16" fillId="4" borderId="0" xfId="0" applyFont="1" applyFill="1" applyProtection="1">
      <protection hidden="1"/>
    </xf>
    <xf numFmtId="0" fontId="6" fillId="4" borderId="0" xfId="0" applyFont="1" applyFill="1" applyProtection="1">
      <protection hidden="1"/>
    </xf>
    <xf numFmtId="0" fontId="6" fillId="4" borderId="0" xfId="0" applyFont="1" applyFill="1" applyAlignment="1" applyProtection="1">
      <alignment horizontal="left"/>
      <protection hidden="1"/>
    </xf>
    <xf numFmtId="0" fontId="0" fillId="4" borderId="0" xfId="0" applyFill="1" applyAlignment="1" applyProtection="1">
      <alignment wrapText="1"/>
      <protection hidden="1"/>
    </xf>
    <xf numFmtId="0" fontId="8" fillId="4" borderId="0" xfId="0" applyFont="1" applyFill="1" applyProtection="1">
      <protection hidden="1"/>
    </xf>
    <xf numFmtId="0" fontId="9" fillId="4" borderId="0" xfId="0" applyFont="1" applyFill="1" applyProtection="1">
      <protection hidden="1"/>
    </xf>
    <xf numFmtId="0" fontId="8" fillId="4" borderId="0" xfId="0" applyFont="1" applyFill="1" applyAlignment="1" applyProtection="1">
      <alignment horizontal="left"/>
      <protection hidden="1"/>
    </xf>
    <xf numFmtId="0" fontId="8" fillId="4" borderId="0" xfId="0" applyFont="1" applyFill="1" applyAlignment="1" applyProtection="1">
      <alignment wrapText="1"/>
      <protection hidden="1"/>
    </xf>
    <xf numFmtId="0" fontId="9" fillId="4" borderId="0" xfId="0" applyFont="1" applyFill="1" applyAlignment="1" applyProtection="1">
      <alignment horizontal="left"/>
      <protection hidden="1"/>
    </xf>
    <xf numFmtId="0" fontId="11" fillId="4" borderId="0" xfId="0" applyFont="1" applyFill="1" applyProtection="1">
      <protection hidden="1"/>
    </xf>
    <xf numFmtId="0" fontId="3" fillId="4" borderId="0" xfId="0" applyFont="1" applyFill="1" applyProtection="1">
      <protection hidden="1"/>
    </xf>
    <xf numFmtId="0" fontId="17" fillId="4" borderId="0" xfId="0" applyFont="1" applyFill="1" applyProtection="1">
      <protection hidden="1"/>
    </xf>
    <xf numFmtId="0" fontId="3" fillId="2" borderId="40" xfId="0" applyFont="1" applyFill="1" applyBorder="1" applyAlignment="1" applyProtection="1">
      <alignment horizontal="center" wrapText="1"/>
      <protection hidden="1"/>
    </xf>
    <xf numFmtId="0" fontId="3" fillId="2" borderId="41" xfId="0" applyFont="1" applyFill="1" applyBorder="1" applyAlignment="1" applyProtection="1">
      <alignment horizontal="center" wrapText="1"/>
      <protection hidden="1"/>
    </xf>
    <xf numFmtId="0" fontId="3" fillId="2" borderId="42" xfId="0" applyFont="1" applyFill="1" applyBorder="1" applyAlignment="1" applyProtection="1">
      <alignment horizontal="center" wrapText="1"/>
      <protection hidden="1"/>
    </xf>
    <xf numFmtId="0" fontId="3" fillId="2" borderId="43" xfId="0" applyFont="1" applyFill="1" applyBorder="1" applyAlignment="1" applyProtection="1">
      <alignment horizontal="center" wrapText="1"/>
      <protection hidden="1"/>
    </xf>
    <xf numFmtId="0" fontId="29" fillId="4" borderId="0" xfId="0" applyFont="1" applyFill="1"/>
    <xf numFmtId="0" fontId="27" fillId="4" borderId="0" xfId="0" applyFont="1" applyFill="1"/>
    <xf numFmtId="49" fontId="0" fillId="5" borderId="0" xfId="0" applyNumberFormat="1" applyFill="1"/>
    <xf numFmtId="49" fontId="5" fillId="4" borderId="0" xfId="2" applyNumberFormat="1" applyFill="1" applyAlignment="1" applyProtection="1"/>
    <xf numFmtId="0" fontId="0" fillId="5" borderId="0" xfId="0" applyFill="1" applyAlignment="1">
      <alignment horizontal="left"/>
    </xf>
    <xf numFmtId="0" fontId="3" fillId="5" borderId="0" xfId="0" applyFont="1" applyFill="1" applyAlignment="1">
      <alignment horizontal="left"/>
    </xf>
    <xf numFmtId="0" fontId="5" fillId="5" borderId="0" xfId="2" applyFill="1" applyAlignment="1" applyProtection="1"/>
    <xf numFmtId="0" fontId="15" fillId="5" borderId="0" xfId="0" applyFont="1" applyFill="1"/>
    <xf numFmtId="2" fontId="2" fillId="0" borderId="17" xfId="0" applyNumberFormat="1" applyFont="1" applyBorder="1" applyProtection="1">
      <protection locked="0"/>
    </xf>
    <xf numFmtId="2" fontId="2" fillId="0" borderId="22" xfId="0" applyNumberFormat="1" applyFont="1" applyBorder="1" applyProtection="1">
      <protection locked="0"/>
    </xf>
    <xf numFmtId="0" fontId="4" fillId="5" borderId="0" xfId="0" applyFont="1" applyFill="1" applyAlignment="1">
      <alignment horizontal="left"/>
    </xf>
    <xf numFmtId="0" fontId="0" fillId="5" borderId="68" xfId="0" applyFill="1" applyBorder="1" applyAlignment="1">
      <alignment wrapText="1"/>
    </xf>
    <xf numFmtId="2" fontId="2" fillId="0" borderId="70" xfId="0" applyNumberFormat="1" applyFont="1" applyBorder="1" applyProtection="1">
      <protection locked="0"/>
    </xf>
    <xf numFmtId="2" fontId="2" fillId="0" borderId="71" xfId="0" applyNumberFormat="1" applyFont="1" applyBorder="1" applyProtection="1">
      <protection locked="0"/>
    </xf>
    <xf numFmtId="2" fontId="2" fillId="0" borderId="17" xfId="0" applyNumberFormat="1" applyFont="1" applyBorder="1"/>
    <xf numFmtId="2" fontId="2" fillId="0" borderId="22" xfId="0" applyNumberFormat="1" applyFont="1" applyBorder="1"/>
    <xf numFmtId="2" fontId="2" fillId="0" borderId="71" xfId="0" applyNumberFormat="1" applyFont="1" applyBorder="1"/>
    <xf numFmtId="2" fontId="2" fillId="0" borderId="73" xfId="0" applyNumberFormat="1" applyFont="1" applyBorder="1" applyProtection="1">
      <protection locked="0"/>
    </xf>
    <xf numFmtId="2" fontId="2" fillId="0" borderId="74" xfId="0" applyNumberFormat="1" applyFont="1" applyBorder="1" applyProtection="1">
      <protection locked="0"/>
    </xf>
    <xf numFmtId="2" fontId="2" fillId="0" borderId="75" xfId="0" applyNumberFormat="1" applyFont="1" applyBorder="1" applyProtection="1">
      <protection locked="0"/>
    </xf>
    <xf numFmtId="0" fontId="0" fillId="0" borderId="0" xfId="0" applyAlignment="1">
      <alignment horizontal="center"/>
    </xf>
    <xf numFmtId="0" fontId="3" fillId="4" borderId="0" xfId="0" applyFont="1" applyFill="1" applyAlignment="1">
      <alignment horizontal="center"/>
    </xf>
    <xf numFmtId="0" fontId="9" fillId="4" borderId="0" xfId="0" applyFont="1" applyFill="1" applyAlignment="1">
      <alignment horizontal="center" wrapText="1"/>
    </xf>
    <xf numFmtId="0" fontId="0" fillId="0" borderId="39" xfId="0" applyBorder="1" applyProtection="1">
      <protection locked="0"/>
    </xf>
    <xf numFmtId="0" fontId="0" fillId="5" borderId="0" xfId="0" applyFill="1" applyAlignment="1">
      <alignment wrapText="1"/>
    </xf>
    <xf numFmtId="0" fontId="3" fillId="6" borderId="0" xfId="0" applyFont="1" applyFill="1"/>
    <xf numFmtId="0" fontId="0" fillId="6" borderId="0" xfId="0" applyFill="1"/>
    <xf numFmtId="49" fontId="15" fillId="6" borderId="0" xfId="0" applyNumberFormat="1" applyFont="1" applyFill="1"/>
    <xf numFmtId="0" fontId="0" fillId="5" borderId="2" xfId="0" applyFill="1" applyBorder="1" applyProtection="1">
      <protection locked="0"/>
    </xf>
    <xf numFmtId="0" fontId="3" fillId="6" borderId="0" xfId="0" applyFont="1" applyFill="1" applyAlignment="1">
      <alignment horizontal="center"/>
    </xf>
    <xf numFmtId="0" fontId="5" fillId="5" borderId="0" xfId="2" quotePrefix="1" applyFill="1" applyAlignment="1" applyProtection="1"/>
    <xf numFmtId="0" fontId="15" fillId="4" borderId="0" xfId="0" applyFont="1" applyFill="1" applyProtection="1">
      <protection hidden="1"/>
    </xf>
    <xf numFmtId="49" fontId="2" fillId="0" borderId="16" xfId="0" applyNumberFormat="1" applyFont="1" applyBorder="1" applyProtection="1">
      <protection locked="0"/>
    </xf>
    <xf numFmtId="49" fontId="2" fillId="0" borderId="17" xfId="0" applyNumberFormat="1" applyFont="1" applyBorder="1" applyProtection="1">
      <protection locked="0"/>
    </xf>
    <xf numFmtId="49" fontId="2" fillId="0" borderId="18" xfId="0" applyNumberFormat="1" applyFont="1" applyBorder="1" applyProtection="1">
      <protection locked="0"/>
    </xf>
    <xf numFmtId="49" fontId="2" fillId="0" borderId="21" xfId="0" applyNumberFormat="1" applyFont="1" applyBorder="1" applyProtection="1">
      <protection locked="0"/>
    </xf>
    <xf numFmtId="49" fontId="2" fillId="0" borderId="22" xfId="0" applyNumberFormat="1" applyFont="1" applyBorder="1" applyProtection="1">
      <protection locked="0"/>
    </xf>
    <xf numFmtId="49" fontId="2" fillId="0" borderId="23" xfId="0" applyNumberFormat="1" applyFont="1" applyBorder="1" applyProtection="1">
      <protection locked="0"/>
    </xf>
    <xf numFmtId="49" fontId="2" fillId="0" borderId="26" xfId="0" applyNumberFormat="1" applyFont="1" applyBorder="1"/>
    <xf numFmtId="0" fontId="6" fillId="4" borderId="0" xfId="0" applyFont="1" applyFill="1" applyAlignment="1" applyProtection="1">
      <alignment horizontal="left" indent="1"/>
      <protection hidden="1"/>
    </xf>
    <xf numFmtId="0" fontId="1" fillId="5" borderId="2" xfId="0" applyFont="1" applyFill="1" applyBorder="1" applyProtection="1">
      <protection locked="0"/>
    </xf>
    <xf numFmtId="0" fontId="0" fillId="7" borderId="0" xfId="0" applyFill="1"/>
    <xf numFmtId="0" fontId="3" fillId="7" borderId="5" xfId="0" applyFont="1" applyFill="1" applyBorder="1" applyAlignment="1">
      <alignment horizontal="center" wrapText="1"/>
    </xf>
    <xf numFmtId="0" fontId="3" fillId="7" borderId="0" xfId="0" applyFont="1" applyFill="1" applyAlignment="1">
      <alignment horizontal="center" wrapText="1"/>
    </xf>
    <xf numFmtId="0" fontId="3" fillId="7" borderId="1" xfId="0" applyFont="1" applyFill="1" applyBorder="1" applyAlignment="1">
      <alignment horizontal="center" wrapText="1"/>
    </xf>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3" fillId="7" borderId="32" xfId="0" applyFont="1" applyFill="1" applyBorder="1" applyAlignment="1">
      <alignment horizontal="center" wrapText="1"/>
    </xf>
    <xf numFmtId="0" fontId="3" fillId="7" borderId="72" xfId="0" applyFont="1" applyFill="1" applyBorder="1" applyAlignment="1">
      <alignment horizontal="center" wrapText="1"/>
    </xf>
    <xf numFmtId="0" fontId="3" fillId="7" borderId="2" xfId="0" applyFont="1" applyFill="1" applyBorder="1" applyAlignment="1">
      <alignment horizontal="left" wrapText="1"/>
    </xf>
    <xf numFmtId="0" fontId="28" fillId="8" borderId="6" xfId="0" applyFont="1" applyFill="1" applyBorder="1"/>
    <xf numFmtId="0" fontId="28" fillId="8" borderId="7" xfId="0" applyFont="1" applyFill="1" applyBorder="1"/>
    <xf numFmtId="0" fontId="28" fillId="8" borderId="8" xfId="0" applyFont="1" applyFill="1" applyBorder="1"/>
    <xf numFmtId="0" fontId="36" fillId="8" borderId="9" xfId="0" applyFont="1" applyFill="1" applyBorder="1" applyProtection="1">
      <protection locked="0"/>
    </xf>
    <xf numFmtId="14" fontId="28" fillId="8" borderId="0" xfId="0" applyNumberFormat="1" applyFont="1" applyFill="1" applyAlignment="1">
      <alignment horizontal="left"/>
    </xf>
    <xf numFmtId="0" fontId="28" fillId="8" borderId="0" xfId="0" applyFont="1" applyFill="1"/>
    <xf numFmtId="0" fontId="28" fillId="8" borderId="10" xfId="0" applyFont="1" applyFill="1" applyBorder="1"/>
    <xf numFmtId="0" fontId="28" fillId="8" borderId="9" xfId="0" applyFont="1" applyFill="1" applyBorder="1"/>
    <xf numFmtId="0" fontId="38" fillId="8" borderId="0" xfId="0" applyFont="1" applyFill="1" applyAlignment="1" applyProtection="1">
      <alignment horizontal="right"/>
      <protection locked="0"/>
    </xf>
    <xf numFmtId="0" fontId="0" fillId="7" borderId="9" xfId="0" applyFill="1" applyBorder="1"/>
    <xf numFmtId="0" fontId="0" fillId="7" borderId="5" xfId="0" applyFill="1" applyBorder="1" applyAlignment="1">
      <alignment vertical="top" wrapText="1"/>
    </xf>
    <xf numFmtId="0" fontId="0" fillId="7" borderId="11" xfId="0" applyFill="1" applyBorder="1" applyAlignment="1">
      <alignment vertical="top" wrapText="1"/>
    </xf>
    <xf numFmtId="49" fontId="38" fillId="8" borderId="13" xfId="0" applyNumberFormat="1" applyFont="1" applyFill="1" applyBorder="1"/>
    <xf numFmtId="0" fontId="9" fillId="9" borderId="31" xfId="0" applyFont="1" applyFill="1" applyBorder="1"/>
    <xf numFmtId="0" fontId="8" fillId="9" borderId="32" xfId="0" applyFont="1" applyFill="1" applyBorder="1"/>
    <xf numFmtId="0" fontId="9" fillId="9" borderId="32" xfId="0" applyFont="1" applyFill="1" applyBorder="1"/>
    <xf numFmtId="0" fontId="0" fillId="9" borderId="4" xfId="0" applyFill="1" applyBorder="1"/>
    <xf numFmtId="0" fontId="1" fillId="4" borderId="0" xfId="0" applyFont="1" applyFill="1" applyAlignment="1">
      <alignment horizontal="center"/>
    </xf>
    <xf numFmtId="0" fontId="1" fillId="7" borderId="24" xfId="0" applyFont="1" applyFill="1" applyBorder="1"/>
    <xf numFmtId="0" fontId="1" fillId="7" borderId="24" xfId="0" applyFont="1" applyFill="1" applyBorder="1" applyProtection="1">
      <protection locked="0"/>
    </xf>
    <xf numFmtId="166" fontId="1" fillId="7" borderId="24" xfId="0" applyNumberFormat="1" applyFont="1" applyFill="1" applyBorder="1"/>
    <xf numFmtId="44" fontId="1" fillId="7" borderId="24" xfId="1" applyFont="1" applyFill="1" applyBorder="1"/>
    <xf numFmtId="49" fontId="1" fillId="4" borderId="14" xfId="0" applyNumberFormat="1" applyFont="1" applyFill="1" applyBorder="1" applyAlignment="1" applyProtection="1">
      <alignment wrapText="1"/>
      <protection locked="0"/>
    </xf>
    <xf numFmtId="0" fontId="1" fillId="7" borderId="39" xfId="0" applyFont="1" applyFill="1" applyBorder="1"/>
    <xf numFmtId="0" fontId="1" fillId="7" borderId="39" xfId="0" applyFont="1" applyFill="1" applyBorder="1" applyProtection="1">
      <protection locked="0"/>
    </xf>
    <xf numFmtId="166" fontId="1" fillId="7" borderId="39" xfId="0" applyNumberFormat="1" applyFont="1" applyFill="1" applyBorder="1"/>
    <xf numFmtId="44" fontId="1" fillId="7" borderId="39" xfId="1" applyFont="1" applyFill="1" applyBorder="1"/>
    <xf numFmtId="0" fontId="9" fillId="9" borderId="6" xfId="0" applyFont="1" applyFill="1" applyBorder="1"/>
    <xf numFmtId="0" fontId="0" fillId="9" borderId="8" xfId="0" applyFill="1" applyBorder="1"/>
    <xf numFmtId="0" fontId="8" fillId="9" borderId="9" xfId="0" applyFont="1" applyFill="1" applyBorder="1"/>
    <xf numFmtId="0" fontId="0" fillId="9" borderId="10" xfId="0" applyFill="1" applyBorder="1"/>
    <xf numFmtId="0" fontId="3" fillId="4" borderId="32" xfId="0" applyFont="1" applyFill="1" applyBorder="1" applyAlignment="1">
      <alignment horizontal="right"/>
    </xf>
    <xf numFmtId="44" fontId="1" fillId="4" borderId="2" xfId="0" applyNumberFormat="1" applyFont="1" applyFill="1" applyBorder="1" applyAlignment="1">
      <alignment horizontal="right"/>
    </xf>
    <xf numFmtId="0" fontId="9" fillId="9" borderId="9" xfId="0" applyFont="1" applyFill="1" applyBorder="1"/>
    <xf numFmtId="0" fontId="1" fillId="9" borderId="0" xfId="0" applyFont="1" applyFill="1" applyProtection="1">
      <protection locked="0"/>
    </xf>
    <xf numFmtId="0" fontId="1" fillId="9" borderId="0" xfId="0" applyFont="1" applyFill="1"/>
    <xf numFmtId="0" fontId="1" fillId="4" borderId="2" xfId="0" applyFont="1" applyFill="1" applyBorder="1" applyAlignment="1" applyProtection="1">
      <alignment horizontal="center"/>
      <protection locked="0"/>
    </xf>
    <xf numFmtId="0" fontId="9" fillId="9" borderId="28" xfId="0" applyFont="1" applyFill="1" applyBorder="1"/>
    <xf numFmtId="0" fontId="1" fillId="9" borderId="27" xfId="0" applyFont="1" applyFill="1" applyBorder="1" applyAlignment="1" applyProtection="1">
      <alignment vertical="center" wrapText="1"/>
      <protection locked="0"/>
    </xf>
    <xf numFmtId="0" fontId="1" fillId="9" borderId="27" xfId="0" applyFont="1" applyFill="1" applyBorder="1" applyProtection="1">
      <protection locked="0"/>
    </xf>
    <xf numFmtId="0" fontId="1" fillId="9" borderId="27" xfId="0" applyFont="1" applyFill="1" applyBorder="1" applyAlignment="1">
      <alignment vertical="top" wrapText="1"/>
    </xf>
    <xf numFmtId="0" fontId="0" fillId="9" borderId="12" xfId="0" applyFill="1" applyBorder="1" applyAlignment="1">
      <alignment vertical="top" wrapText="1"/>
    </xf>
    <xf numFmtId="0" fontId="10" fillId="7" borderId="33" xfId="0" applyFont="1" applyFill="1" applyBorder="1" applyProtection="1">
      <protection locked="0"/>
    </xf>
    <xf numFmtId="0" fontId="10" fillId="7" borderId="34" xfId="0" applyFont="1" applyFill="1" applyBorder="1"/>
    <xf numFmtId="0" fontId="10" fillId="7" borderId="0" xfId="0" applyFont="1" applyFill="1"/>
    <xf numFmtId="0" fontId="8" fillId="7" borderId="0" xfId="0" applyFont="1" applyFill="1" applyAlignment="1">
      <alignment horizontal="right"/>
    </xf>
    <xf numFmtId="0" fontId="8" fillId="7" borderId="34" xfId="0" applyFont="1" applyFill="1" applyBorder="1" applyAlignment="1">
      <alignment horizontal="right"/>
    </xf>
    <xf numFmtId="0" fontId="8" fillId="7" borderId="0" xfId="0" applyFont="1" applyFill="1" applyAlignment="1">
      <alignment horizontal="left"/>
    </xf>
    <xf numFmtId="0" fontId="8" fillId="7" borderId="36" xfId="0" applyFont="1" applyFill="1" applyBorder="1" applyAlignment="1">
      <alignment horizontal="right"/>
    </xf>
    <xf numFmtId="0" fontId="8" fillId="7" borderId="5" xfId="0" applyFont="1" applyFill="1" applyBorder="1" applyAlignment="1">
      <alignment horizontal="right"/>
    </xf>
    <xf numFmtId="0" fontId="8" fillId="7" borderId="5" xfId="0" applyFont="1" applyFill="1" applyBorder="1" applyAlignment="1">
      <alignment horizontal="left"/>
    </xf>
    <xf numFmtId="0" fontId="9" fillId="9" borderId="35" xfId="0" applyFont="1" applyFill="1" applyBorder="1" applyAlignment="1">
      <alignment horizontal="center" wrapText="1"/>
    </xf>
    <xf numFmtId="0" fontId="9" fillId="9" borderId="35" xfId="0" applyFont="1" applyFill="1" applyBorder="1" applyAlignment="1">
      <alignment horizontal="center"/>
    </xf>
    <xf numFmtId="165" fontId="12" fillId="9" borderId="2" xfId="0" applyNumberFormat="1" applyFont="1" applyFill="1" applyBorder="1"/>
    <xf numFmtId="49" fontId="3" fillId="7" borderId="2" xfId="0" applyNumberFormat="1" applyFont="1" applyFill="1" applyBorder="1"/>
    <xf numFmtId="0" fontId="0" fillId="5" borderId="46" xfId="0" applyFill="1" applyBorder="1"/>
    <xf numFmtId="0" fontId="0" fillId="9" borderId="7" xfId="0" applyFill="1" applyBorder="1" applyProtection="1">
      <protection hidden="1"/>
    </xf>
    <xf numFmtId="164" fontId="2" fillId="9" borderId="45" xfId="0" applyNumberFormat="1" applyFont="1" applyFill="1" applyBorder="1" applyProtection="1">
      <protection hidden="1"/>
    </xf>
    <xf numFmtId="0" fontId="0" fillId="9" borderId="0" xfId="0" applyFill="1" applyProtection="1">
      <protection hidden="1"/>
    </xf>
    <xf numFmtId="164" fontId="2" fillId="9" borderId="46" xfId="0" applyNumberFormat="1" applyFont="1" applyFill="1" applyBorder="1" applyProtection="1">
      <protection hidden="1"/>
    </xf>
    <xf numFmtId="0" fontId="0" fillId="9" borderId="5" xfId="0" applyFill="1" applyBorder="1" applyProtection="1">
      <protection hidden="1"/>
    </xf>
    <xf numFmtId="164" fontId="2" fillId="9" borderId="38" xfId="0" applyNumberFormat="1" applyFont="1" applyFill="1" applyBorder="1" applyProtection="1">
      <protection hidden="1"/>
    </xf>
    <xf numFmtId="0" fontId="0" fillId="5" borderId="34" xfId="0" applyFill="1" applyBorder="1"/>
    <xf numFmtId="0" fontId="4" fillId="5" borderId="34" xfId="0" applyFont="1" applyFill="1" applyBorder="1"/>
    <xf numFmtId="0" fontId="15" fillId="0" borderId="21" xfId="0" applyFont="1" applyBorder="1" applyAlignment="1" applyProtection="1">
      <alignment horizontal="center"/>
      <protection hidden="1"/>
    </xf>
    <xf numFmtId="49" fontId="0" fillId="9" borderId="44" xfId="0" quotePrefix="1" applyNumberFormat="1" applyFill="1" applyBorder="1" applyProtection="1">
      <protection hidden="1"/>
    </xf>
    <xf numFmtId="0" fontId="2" fillId="0" borderId="69" xfId="0" applyFont="1" applyBorder="1" applyProtection="1">
      <protection hidden="1"/>
    </xf>
    <xf numFmtId="2" fontId="2" fillId="0" borderId="69" xfId="0" applyNumberFormat="1" applyFont="1" applyBorder="1" applyProtection="1">
      <protection hidden="1"/>
    </xf>
    <xf numFmtId="49" fontId="0" fillId="9" borderId="34" xfId="0" quotePrefix="1" applyNumberFormat="1" applyFill="1" applyBorder="1" applyProtection="1">
      <protection hidden="1"/>
    </xf>
    <xf numFmtId="0" fontId="2" fillId="0" borderId="22" xfId="0" applyFont="1" applyBorder="1" applyProtection="1">
      <protection hidden="1"/>
    </xf>
    <xf numFmtId="49" fontId="0" fillId="4" borderId="0" xfId="0" applyNumberFormat="1" applyFill="1" applyProtection="1">
      <protection hidden="1"/>
    </xf>
    <xf numFmtId="49" fontId="0" fillId="9" borderId="36" xfId="0" quotePrefix="1" applyNumberFormat="1" applyFill="1" applyBorder="1" applyProtection="1">
      <protection hidden="1"/>
    </xf>
    <xf numFmtId="49" fontId="0" fillId="0" borderId="0" xfId="0" applyNumberFormat="1" applyProtection="1">
      <protection hidden="1"/>
    </xf>
    <xf numFmtId="0" fontId="0" fillId="9" borderId="34" xfId="0" quotePrefix="1" applyFill="1" applyBorder="1" applyProtection="1">
      <protection hidden="1"/>
    </xf>
    <xf numFmtId="0" fontId="0" fillId="9" borderId="36" xfId="0" quotePrefix="1" applyFill="1" applyBorder="1" applyProtection="1">
      <protection hidden="1"/>
    </xf>
    <xf numFmtId="49" fontId="2" fillId="0" borderId="74" xfId="0" applyNumberFormat="1" applyFont="1" applyBorder="1" applyProtection="1">
      <protection locked="0"/>
    </xf>
    <xf numFmtId="49" fontId="1" fillId="9" borderId="0" xfId="0" applyNumberFormat="1" applyFont="1" applyFill="1" applyProtection="1">
      <protection hidden="1"/>
    </xf>
    <xf numFmtId="49" fontId="2" fillId="0" borderId="76" xfId="0" applyNumberFormat="1" applyFont="1" applyBorder="1"/>
    <xf numFmtId="49" fontId="2" fillId="0" borderId="77" xfId="0" applyNumberFormat="1" applyFont="1" applyBorder="1"/>
    <xf numFmtId="49" fontId="0" fillId="9" borderId="5" xfId="0" quotePrefix="1" applyNumberFormat="1" applyFill="1" applyBorder="1" applyProtection="1">
      <protection hidden="1"/>
    </xf>
    <xf numFmtId="2" fontId="2" fillId="0" borderId="78" xfId="0" applyNumberFormat="1" applyFont="1" applyBorder="1" applyProtection="1">
      <protection locked="0"/>
    </xf>
    <xf numFmtId="0" fontId="1" fillId="9" borderId="0" xfId="0" applyFont="1" applyFill="1" applyProtection="1">
      <protection hidden="1"/>
    </xf>
    <xf numFmtId="0" fontId="1" fillId="4" borderId="0" xfId="0" applyFont="1" applyFill="1" applyProtection="1">
      <protection hidden="1"/>
    </xf>
    <xf numFmtId="0" fontId="0" fillId="9" borderId="5" xfId="0" quotePrefix="1" applyFill="1" applyBorder="1" applyProtection="1">
      <protection hidden="1"/>
    </xf>
    <xf numFmtId="0" fontId="39" fillId="4" borderId="0" xfId="0" applyFont="1" applyFill="1" applyProtection="1">
      <protection hidden="1"/>
    </xf>
    <xf numFmtId="0" fontId="40" fillId="4" borderId="0" xfId="0" applyFont="1" applyFill="1" applyProtection="1">
      <protection hidden="1"/>
    </xf>
    <xf numFmtId="0" fontId="42" fillId="5" borderId="0" xfId="0" applyFont="1" applyFill="1"/>
    <xf numFmtId="0" fontId="43" fillId="5" borderId="0" xfId="0" applyFont="1" applyFill="1" applyAlignment="1">
      <alignment horizontal="center" wrapText="1"/>
    </xf>
    <xf numFmtId="0" fontId="3" fillId="7" borderId="2" xfId="0" applyFont="1" applyFill="1" applyBorder="1" applyAlignment="1">
      <alignment horizontal="center" vertical="center" wrapText="1"/>
    </xf>
    <xf numFmtId="0" fontId="3" fillId="5" borderId="0" xfId="0" applyFont="1" applyFill="1" applyAlignment="1">
      <alignment horizontal="center" wrapText="1"/>
    </xf>
    <xf numFmtId="0" fontId="41" fillId="5" borderId="0" xfId="0" quotePrefix="1" applyFont="1" applyFill="1" applyAlignment="1">
      <alignment horizontal="center"/>
    </xf>
    <xf numFmtId="0" fontId="0" fillId="5" borderId="0" xfId="0" applyFill="1" applyAlignment="1">
      <alignment horizontal="center"/>
    </xf>
    <xf numFmtId="0" fontId="41" fillId="7" borderId="2" xfId="0" applyFont="1" applyFill="1" applyBorder="1" applyAlignment="1">
      <alignment horizontal="center" vertical="center" wrapText="1"/>
    </xf>
    <xf numFmtId="0" fontId="41" fillId="5" borderId="0" xfId="0" applyFont="1" applyFill="1" applyAlignment="1">
      <alignment horizontal="center" wrapText="1"/>
    </xf>
    <xf numFmtId="0" fontId="41" fillId="10" borderId="2" xfId="0" applyFont="1" applyFill="1" applyBorder="1" applyAlignment="1">
      <alignment horizontal="center" vertical="center" wrapText="1"/>
    </xf>
    <xf numFmtId="0" fontId="0" fillId="5" borderId="0" xfId="0" applyFill="1" applyAlignment="1">
      <alignment horizontal="right"/>
    </xf>
    <xf numFmtId="0" fontId="44" fillId="11" borderId="2" xfId="0" applyFont="1" applyFill="1" applyBorder="1" applyAlignment="1">
      <alignment horizontal="center" vertical="center" wrapText="1"/>
    </xf>
    <xf numFmtId="0" fontId="41" fillId="5" borderId="34" xfId="0" applyFont="1" applyFill="1" applyBorder="1" applyAlignment="1">
      <alignment horizontal="center" wrapText="1"/>
    </xf>
    <xf numFmtId="0" fontId="0" fillId="5" borderId="32" xfId="0" applyFill="1" applyBorder="1" applyAlignment="1">
      <alignment horizontal="center"/>
    </xf>
    <xf numFmtId="0" fontId="7" fillId="0" borderId="79" xfId="0" applyFont="1" applyBorder="1" applyAlignment="1" applyProtection="1">
      <alignment horizontal="center" vertical="center"/>
      <protection locked="0"/>
    </xf>
    <xf numFmtId="2" fontId="7" fillId="11" borderId="2" xfId="0" applyNumberFormat="1" applyFont="1" applyFill="1" applyBorder="1" applyAlignment="1">
      <alignment horizontal="center" vertical="center"/>
    </xf>
    <xf numFmtId="44" fontId="7" fillId="11" borderId="2" xfId="1" applyFont="1" applyFill="1" applyBorder="1" applyAlignment="1" applyProtection="1">
      <alignment vertical="center"/>
    </xf>
    <xf numFmtId="44" fontId="7" fillId="0" borderId="79" xfId="1" applyFont="1" applyBorder="1" applyAlignment="1" applyProtection="1">
      <alignment horizontal="center" vertical="center"/>
      <protection locked="0"/>
    </xf>
    <xf numFmtId="0" fontId="3" fillId="2" borderId="49" xfId="0" applyFont="1" applyFill="1" applyBorder="1" applyAlignment="1" applyProtection="1">
      <alignment horizontal="center" wrapText="1"/>
      <protection hidden="1"/>
    </xf>
    <xf numFmtId="0" fontId="3" fillId="2" borderId="50" xfId="0" applyFont="1" applyFill="1" applyBorder="1" applyAlignment="1" applyProtection="1">
      <alignment horizontal="center" wrapText="1"/>
      <protection hidden="1"/>
    </xf>
    <xf numFmtId="0" fontId="3" fillId="2" borderId="51" xfId="0" applyFont="1" applyFill="1" applyBorder="1" applyAlignment="1" applyProtection="1">
      <alignment horizontal="center" wrapText="1"/>
      <protection hidden="1"/>
    </xf>
    <xf numFmtId="0" fontId="3" fillId="3" borderId="44" xfId="0" applyFont="1" applyFill="1" applyBorder="1" applyAlignment="1" applyProtection="1">
      <alignment horizontal="center" wrapText="1"/>
      <protection hidden="1"/>
    </xf>
    <xf numFmtId="0" fontId="0" fillId="0" borderId="45" xfId="0" applyBorder="1" applyAlignment="1" applyProtection="1">
      <alignment wrapText="1"/>
      <protection hidden="1"/>
    </xf>
    <xf numFmtId="0" fontId="0" fillId="0" borderId="30" xfId="0" applyBorder="1" applyAlignment="1" applyProtection="1">
      <alignment wrapText="1"/>
      <protection hidden="1"/>
    </xf>
    <xf numFmtId="0" fontId="0" fillId="0" borderId="52" xfId="0" applyBorder="1" applyAlignment="1" applyProtection="1">
      <alignment wrapText="1"/>
      <protection hidden="1"/>
    </xf>
    <xf numFmtId="0" fontId="14" fillId="4" borderId="0" xfId="0" applyFont="1" applyFill="1" applyAlignment="1" applyProtection="1">
      <alignment horizontal="center" vertical="center" wrapText="1"/>
      <protection hidden="1"/>
    </xf>
    <xf numFmtId="0" fontId="3" fillId="3" borderId="6" xfId="0" applyFont="1" applyFill="1" applyBorder="1" applyAlignment="1" applyProtection="1">
      <alignment horizontal="center" wrapText="1"/>
      <protection hidden="1"/>
    </xf>
    <xf numFmtId="0" fontId="0" fillId="0" borderId="28" xfId="0" applyBorder="1" applyProtection="1">
      <protection hidden="1"/>
    </xf>
    <xf numFmtId="0" fontId="3" fillId="3" borderId="53" xfId="0" applyFont="1" applyFill="1" applyBorder="1" applyAlignment="1" applyProtection="1">
      <alignment horizontal="center" wrapText="1"/>
      <protection hidden="1"/>
    </xf>
    <xf numFmtId="0" fontId="0" fillId="0" borderId="48" xfId="0" applyBorder="1" applyProtection="1">
      <protection hidden="1"/>
    </xf>
    <xf numFmtId="0" fontId="3" fillId="7" borderId="49" xfId="0" applyFont="1" applyFill="1" applyBorder="1" applyAlignment="1">
      <alignment horizontal="center" wrapText="1"/>
    </xf>
    <xf numFmtId="0" fontId="3" fillId="7" borderId="51" xfId="0" applyFont="1" applyFill="1" applyBorder="1" applyAlignment="1">
      <alignment horizontal="center" wrapText="1"/>
    </xf>
    <xf numFmtId="0" fontId="3" fillId="7" borderId="50" xfId="0" applyFont="1" applyFill="1" applyBorder="1" applyAlignment="1">
      <alignment horizontal="center" wrapText="1"/>
    </xf>
    <xf numFmtId="0" fontId="3" fillId="7" borderId="54" xfId="0" applyFont="1" applyFill="1" applyBorder="1" applyAlignment="1">
      <alignment horizontal="center" wrapText="1"/>
    </xf>
    <xf numFmtId="0" fontId="0" fillId="7" borderId="55" xfId="0" applyFill="1" applyBorder="1" applyAlignment="1">
      <alignment horizontal="center"/>
    </xf>
    <xf numFmtId="0" fontId="0" fillId="7" borderId="55" xfId="0" applyFill="1" applyBorder="1"/>
    <xf numFmtId="0" fontId="3" fillId="7" borderId="53" xfId="0" applyFont="1" applyFill="1" applyBorder="1" applyAlignment="1">
      <alignment horizontal="center" wrapText="1"/>
    </xf>
    <xf numFmtId="0" fontId="0" fillId="7" borderId="56" xfId="0" applyFill="1" applyBorder="1"/>
    <xf numFmtId="0" fontId="5" fillId="5" borderId="0" xfId="2" applyFill="1" applyAlignment="1" applyProtection="1"/>
    <xf numFmtId="0" fontId="0" fillId="0" borderId="0" xfId="0"/>
    <xf numFmtId="0" fontId="0" fillId="5" borderId="0" xfId="0" applyFill="1"/>
    <xf numFmtId="0" fontId="1" fillId="4" borderId="23" xfId="0" applyFont="1" applyFill="1" applyBorder="1"/>
    <xf numFmtId="0" fontId="1" fillId="4" borderId="22" xfId="0" applyFont="1" applyFill="1" applyBorder="1"/>
    <xf numFmtId="0" fontId="1" fillId="4" borderId="59" xfId="0" applyFont="1" applyFill="1" applyBorder="1" applyProtection="1">
      <protection locked="0"/>
    </xf>
    <xf numFmtId="0" fontId="1" fillId="4" borderId="22" xfId="0" applyFont="1" applyFill="1" applyBorder="1" applyProtection="1">
      <protection locked="0"/>
    </xf>
    <xf numFmtId="0" fontId="1" fillId="4" borderId="60" xfId="0" applyFont="1" applyFill="1" applyBorder="1" applyProtection="1">
      <protection locked="0"/>
    </xf>
    <xf numFmtId="0" fontId="1" fillId="9" borderId="27" xfId="0" applyFont="1" applyFill="1" applyBorder="1" applyAlignment="1" applyProtection="1">
      <alignment vertical="top"/>
      <protection locked="0"/>
    </xf>
    <xf numFmtId="0" fontId="1" fillId="9" borderId="27" xfId="0" applyFont="1" applyFill="1" applyBorder="1" applyProtection="1">
      <protection locked="0"/>
    </xf>
    <xf numFmtId="0" fontId="1" fillId="7" borderId="23" xfId="0" applyFont="1" applyFill="1" applyBorder="1"/>
    <xf numFmtId="0" fontId="1" fillId="7" borderId="22" xfId="0" applyFont="1" applyFill="1" applyBorder="1"/>
    <xf numFmtId="0" fontId="1" fillId="7" borderId="59" xfId="0" applyFont="1" applyFill="1" applyBorder="1" applyProtection="1">
      <protection locked="0"/>
    </xf>
    <xf numFmtId="0" fontId="1" fillId="7" borderId="22" xfId="0" applyFont="1" applyFill="1" applyBorder="1" applyProtection="1">
      <protection locked="0"/>
    </xf>
    <xf numFmtId="0" fontId="1" fillId="7" borderId="60" xfId="0" applyFont="1" applyFill="1" applyBorder="1" applyProtection="1">
      <protection locked="0"/>
    </xf>
    <xf numFmtId="0" fontId="1" fillId="9" borderId="7" xfId="0" applyFont="1" applyFill="1" applyBorder="1" applyAlignment="1" applyProtection="1">
      <alignment vertical="top" wrapText="1"/>
      <protection locked="0"/>
    </xf>
    <xf numFmtId="0" fontId="1" fillId="9" borderId="7" xfId="0" applyFont="1" applyFill="1" applyBorder="1" applyAlignment="1" applyProtection="1">
      <alignment wrapText="1"/>
      <protection locked="0"/>
    </xf>
    <xf numFmtId="0" fontId="1" fillId="9" borderId="0" xfId="0" applyFont="1" applyFill="1" applyAlignment="1" applyProtection="1">
      <alignment vertical="top" wrapText="1"/>
      <protection locked="0"/>
    </xf>
    <xf numFmtId="0" fontId="1" fillId="9" borderId="0" xfId="0" applyFont="1" applyFill="1" applyAlignment="1" applyProtection="1">
      <alignment wrapText="1"/>
      <protection locked="0"/>
    </xf>
    <xf numFmtId="0" fontId="1" fillId="9" borderId="0" xfId="0" applyFont="1" applyFill="1" applyProtection="1">
      <protection locked="0"/>
    </xf>
    <xf numFmtId="49" fontId="0" fillId="4" borderId="61" xfId="0" applyNumberFormat="1" applyFill="1" applyBorder="1" applyAlignment="1">
      <alignment vertical="top" wrapText="1"/>
    </xf>
    <xf numFmtId="49" fontId="0" fillId="0" borderId="57" xfId="0" applyNumberFormat="1" applyBorder="1"/>
    <xf numFmtId="49" fontId="0" fillId="0" borderId="62" xfId="0" applyNumberFormat="1" applyBorder="1"/>
    <xf numFmtId="49" fontId="0" fillId="0" borderId="63" xfId="0" applyNumberFormat="1" applyBorder="1"/>
    <xf numFmtId="49" fontId="0" fillId="0" borderId="0" xfId="0" applyNumberFormat="1"/>
    <xf numFmtId="49" fontId="0" fillId="0" borderId="10" xfId="0" applyNumberFormat="1" applyBorder="1"/>
    <xf numFmtId="49" fontId="0" fillId="0" borderId="64" xfId="0" applyNumberFormat="1" applyBorder="1"/>
    <xf numFmtId="49" fontId="0" fillId="0" borderId="27" xfId="0" applyNumberFormat="1" applyBorder="1"/>
    <xf numFmtId="49" fontId="0" fillId="0" borderId="12" xfId="0" applyNumberFormat="1" applyBorder="1"/>
    <xf numFmtId="0" fontId="1" fillId="7" borderId="64" xfId="0" applyFont="1" applyFill="1" applyBorder="1" applyProtection="1">
      <protection locked="0"/>
    </xf>
    <xf numFmtId="0" fontId="1" fillId="7" borderId="27" xfId="0" applyFont="1" applyFill="1" applyBorder="1" applyProtection="1">
      <protection locked="0"/>
    </xf>
    <xf numFmtId="0" fontId="1" fillId="7" borderId="65" xfId="0" applyFont="1" applyFill="1" applyBorder="1" applyProtection="1">
      <protection locked="0"/>
    </xf>
    <xf numFmtId="0" fontId="35" fillId="8" borderId="58" xfId="0" applyFont="1" applyFill="1" applyBorder="1" applyAlignment="1">
      <alignment horizontal="center" vertical="center"/>
    </xf>
    <xf numFmtId="0" fontId="28" fillId="8" borderId="57" xfId="0" applyFont="1" applyFill="1" applyBorder="1" applyAlignment="1">
      <alignment horizontal="center" vertical="center"/>
    </xf>
    <xf numFmtId="0" fontId="28" fillId="8" borderId="33" xfId="0" applyFont="1" applyFill="1" applyBorder="1" applyAlignment="1">
      <alignment horizontal="center" vertical="center"/>
    </xf>
    <xf numFmtId="0" fontId="28" fillId="8" borderId="34" xfId="0" applyFont="1" applyFill="1" applyBorder="1" applyAlignment="1">
      <alignment horizontal="center" vertical="center"/>
    </xf>
    <xf numFmtId="0" fontId="28" fillId="8" borderId="0" xfId="0" applyFont="1" applyFill="1" applyAlignment="1">
      <alignment horizontal="center" vertical="center"/>
    </xf>
    <xf numFmtId="0" fontId="28" fillId="8" borderId="46" xfId="0" applyFont="1" applyFill="1" applyBorder="1" applyAlignment="1">
      <alignment horizontal="center" vertical="center"/>
    </xf>
    <xf numFmtId="0" fontId="28" fillId="8" borderId="36" xfId="0" applyFont="1" applyFill="1" applyBorder="1" applyAlignment="1">
      <alignment horizontal="center" vertical="center"/>
    </xf>
    <xf numFmtId="0" fontId="28" fillId="8" borderId="5" xfId="0" applyFont="1" applyFill="1" applyBorder="1" applyAlignment="1">
      <alignment horizontal="center" vertical="center"/>
    </xf>
    <xf numFmtId="0" fontId="28" fillId="8" borderId="38" xfId="0" applyFont="1" applyFill="1" applyBorder="1" applyAlignment="1">
      <alignment horizontal="center" vertical="center"/>
    </xf>
    <xf numFmtId="0" fontId="0" fillId="7" borderId="5" xfId="0" applyFill="1" applyBorder="1" applyAlignment="1">
      <alignment vertical="top" wrapText="1"/>
    </xf>
    <xf numFmtId="0" fontId="8" fillId="9" borderId="2" xfId="0" applyFont="1" applyFill="1" applyBorder="1" applyAlignment="1">
      <alignment horizontal="center" wrapText="1"/>
    </xf>
    <xf numFmtId="0" fontId="37" fillId="8" borderId="0" xfId="0" applyFont="1" applyFill="1" applyAlignment="1" applyProtection="1">
      <alignment horizontal="center"/>
      <protection locked="0"/>
    </xf>
    <xf numFmtId="0" fontId="1" fillId="4" borderId="61" xfId="0" applyFont="1" applyFill="1" applyBorder="1" applyProtection="1">
      <protection locked="0"/>
    </xf>
    <xf numFmtId="0" fontId="1" fillId="4" borderId="57" xfId="0" applyFont="1" applyFill="1" applyBorder="1" applyProtection="1">
      <protection locked="0"/>
    </xf>
    <xf numFmtId="0" fontId="1" fillId="4" borderId="66" xfId="0" applyFont="1" applyFill="1" applyBorder="1" applyProtection="1">
      <protection locked="0"/>
    </xf>
    <xf numFmtId="0" fontId="1" fillId="7" borderId="9" xfId="0" applyFont="1" applyFill="1" applyBorder="1"/>
    <xf numFmtId="0" fontId="1" fillId="7" borderId="0" xfId="0" applyFont="1" applyFill="1"/>
    <xf numFmtId="0" fontId="1" fillId="4" borderId="67" xfId="0" applyFont="1" applyFill="1" applyBorder="1"/>
    <xf numFmtId="0" fontId="1" fillId="4" borderId="57" xfId="0" applyFont="1" applyFill="1" applyBorder="1"/>
    <xf numFmtId="0" fontId="3" fillId="4" borderId="36" xfId="0" applyFont="1" applyFill="1" applyBorder="1" applyAlignment="1">
      <alignment horizontal="center"/>
    </xf>
    <xf numFmtId="0" fontId="3" fillId="4" borderId="5" xfId="0" applyFont="1" applyFill="1" applyBorder="1" applyAlignment="1">
      <alignment horizontal="center"/>
    </xf>
    <xf numFmtId="0" fontId="8" fillId="7" borderId="57" xfId="0" applyFont="1" applyFill="1" applyBorder="1" applyAlignment="1" applyProtection="1">
      <alignment horizontal="left"/>
      <protection locked="0"/>
    </xf>
    <xf numFmtId="0" fontId="0" fillId="7" borderId="57" xfId="0" applyFill="1" applyBorder="1" applyProtection="1">
      <protection locked="0"/>
    </xf>
    <xf numFmtId="0" fontId="9" fillId="7" borderId="58" xfId="0" applyFont="1" applyFill="1" applyBorder="1" applyAlignment="1">
      <alignment horizontal="right"/>
    </xf>
    <xf numFmtId="0" fontId="10" fillId="7" borderId="57" xfId="0" applyFont="1" applyFill="1" applyBorder="1" applyAlignment="1">
      <alignment horizontal="right"/>
    </xf>
    <xf numFmtId="0" fontId="9" fillId="7" borderId="34" xfId="0" applyFont="1" applyFill="1" applyBorder="1" applyAlignment="1">
      <alignment horizontal="right" vertical="top" wrapText="1"/>
    </xf>
    <xf numFmtId="0" fontId="10" fillId="7" borderId="0" xfId="0" applyFont="1" applyFill="1" applyAlignment="1">
      <alignment horizontal="right" wrapText="1"/>
    </xf>
    <xf numFmtId="0" fontId="10" fillId="7" borderId="0" xfId="0" applyFont="1" applyFill="1" applyAlignment="1" applyProtection="1">
      <alignment vertical="top" wrapText="1"/>
      <protection locked="0"/>
    </xf>
    <xf numFmtId="0" fontId="10" fillId="7" borderId="46" xfId="0" applyFont="1" applyFill="1" applyBorder="1" applyAlignment="1" applyProtection="1">
      <alignment vertical="top" wrapText="1"/>
      <protection locked="0"/>
    </xf>
    <xf numFmtId="0" fontId="10" fillId="7" borderId="5" xfId="0" applyFont="1" applyFill="1" applyBorder="1" applyAlignment="1" applyProtection="1">
      <alignment vertical="top" wrapText="1"/>
      <protection locked="0"/>
    </xf>
    <xf numFmtId="0" fontId="10" fillId="7" borderId="38" xfId="0" applyFont="1" applyFill="1" applyBorder="1" applyAlignment="1" applyProtection="1">
      <alignment vertical="top" wrapText="1"/>
      <protection locked="0"/>
    </xf>
  </cellXfs>
  <cellStyles count="4">
    <cellStyle name="Currency" xfId="1" builtinId="4"/>
    <cellStyle name="Hyperlink" xfId="2" builtinId="8"/>
    <cellStyle name="Normal" xfId="0" builtinId="0"/>
    <cellStyle name="Percent" xfId="3" builtinId="5"/>
  </cellStyles>
  <dxfs count="0"/>
  <tableStyles count="0" defaultTableStyle="TableStyleMedium9" defaultPivotStyle="PivotStyleLight16"/>
  <colors>
    <mruColors>
      <color rgb="FFEAF1DD"/>
      <color rgb="FFDBE5F1"/>
      <color rgb="FF09B7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hyperlink" Target="#'Menu Item List'!A1"/><Relationship Id="rId2" Type="http://schemas.openxmlformats.org/officeDocument/2006/relationships/hyperlink" Target="#'Batch Recipe List'!A1"/><Relationship Id="rId1" Type="http://schemas.openxmlformats.org/officeDocument/2006/relationships/image" Target="../media/image3.jpeg"/><Relationship Id="rId4" Type="http://schemas.openxmlformats.org/officeDocument/2006/relationships/hyperlink" Target="#Lists!A1"/></Relationships>
</file>

<file path=xl/drawings/_rels/drawing4.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 Id="rId4" Type="http://schemas.openxmlformats.org/officeDocument/2006/relationships/hyperlink" Target="#Lists!A1"/></Relationships>
</file>

<file path=xl/drawings/_rels/drawing5.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 Id="rId4" Type="http://schemas.openxmlformats.org/officeDocument/2006/relationships/hyperlink" Target="#Lists!A1"/></Relationships>
</file>

<file path=xl/drawings/_rels/drawing6.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7.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8.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9.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0.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1.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2.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3.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4.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5.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6.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7.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8.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9.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0.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1.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2.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3.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4.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5.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6.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7.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8.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9.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0.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1.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2.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3.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4.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5.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6.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drawing1.xml><?xml version="1.0" encoding="utf-8"?>
<xdr:wsDr xmlns:xdr="http://schemas.openxmlformats.org/drawingml/2006/spreadsheetDrawing" xmlns:a="http://schemas.openxmlformats.org/drawingml/2006/main">
  <xdr:twoCellAnchor editAs="oneCell">
    <xdr:from>
      <xdr:col>7</xdr:col>
      <xdr:colOff>57151</xdr:colOff>
      <xdr:row>1</xdr:row>
      <xdr:rowOff>62517</xdr:rowOff>
    </xdr:from>
    <xdr:to>
      <xdr:col>10</xdr:col>
      <xdr:colOff>257175</xdr:colOff>
      <xdr:row>4</xdr:row>
      <xdr:rowOff>80358</xdr:rowOff>
    </xdr:to>
    <xdr:pic>
      <xdr:nvPicPr>
        <xdr:cNvPr id="37966" name="Picture 1">
          <a:extLst>
            <a:ext uri="{FF2B5EF4-FFF2-40B4-BE49-F238E27FC236}">
              <a16:creationId xmlns:a16="http://schemas.microsoft.com/office/drawing/2014/main" id="{00000000-0008-0000-0000-00004E9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4314826" y="224442"/>
          <a:ext cx="2028824" cy="5036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596265</xdr:colOff>
      <xdr:row>30</xdr:row>
      <xdr:rowOff>47625</xdr:rowOff>
    </xdr:from>
    <xdr:to>
      <xdr:col>11</xdr:col>
      <xdr:colOff>476252</xdr:colOff>
      <xdr:row>41</xdr:row>
      <xdr:rowOff>304800</xdr:rowOff>
    </xdr:to>
    <xdr:sp macro="" textlink="">
      <xdr:nvSpPr>
        <xdr:cNvPr id="37890" name="Text Box 2">
          <a:extLst>
            <a:ext uri="{FF2B5EF4-FFF2-40B4-BE49-F238E27FC236}">
              <a16:creationId xmlns:a16="http://schemas.microsoft.com/office/drawing/2014/main" id="{00000000-0008-0000-0000-000002940000}"/>
            </a:ext>
          </a:extLst>
        </xdr:cNvPr>
        <xdr:cNvSpPr txBox="1">
          <a:spLocks noChangeArrowheads="1"/>
        </xdr:cNvSpPr>
      </xdr:nvSpPr>
      <xdr:spPr bwMode="auto">
        <a:xfrm>
          <a:off x="596265" y="9744075"/>
          <a:ext cx="6576062" cy="20383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Every restaurant should maintain a Master Inventory List that includes all of the ingredients that a restaurant must use in the preparation of their menu items. To accurately calculate the real cost to produce a menu item, </a:t>
          </a:r>
          <a:r>
            <a:rPr lang="en-US" sz="1000" b="1" i="0" u="none" strike="noStrike" baseline="0">
              <a:solidFill>
                <a:srgbClr val="000000"/>
              </a:solidFill>
              <a:latin typeface="Arial"/>
              <a:cs typeface="Arial"/>
            </a:rPr>
            <a:t>the Master Inventory list should not only reflect the purchasing cost and unit of measure, but also the corresponding recipe cost and unit of measure</a:t>
          </a:r>
          <a:r>
            <a:rPr lang="en-US" sz="1000" b="0" i="0" u="none" strike="noStrike" baseline="0">
              <a:solidFill>
                <a:srgbClr val="000000"/>
              </a:solidFill>
              <a:latin typeface="Arial"/>
              <a:cs typeface="Arial"/>
            </a:rPr>
            <a:t>. </a:t>
          </a:r>
        </a:p>
        <a:p>
          <a:pPr algn="l" rtl="0">
            <a:defRPr sz="1000"/>
          </a:pPr>
          <a:endParaRPr lang="en-US" sz="1000" b="0" i="0" u="none" strike="noStrike" baseline="0">
            <a:solidFill>
              <a:srgbClr val="000000"/>
            </a:solidFill>
            <a:latin typeface="Arial"/>
            <a:cs typeface="Arial"/>
          </a:endParaRPr>
        </a:p>
        <a:p>
          <a:pPr algn="l" rtl="0">
            <a:defRPr sz="1000"/>
          </a:pPr>
          <a:r>
            <a:rPr lang="en-US" sz="1000" b="1" i="0" u="none" strike="noStrike" baseline="0">
              <a:solidFill>
                <a:srgbClr val="000000"/>
              </a:solidFill>
              <a:latin typeface="Arial"/>
              <a:cs typeface="Arial"/>
            </a:rPr>
            <a:t>Any ingredient used in cooking can be expressed in one of three units of measure</a:t>
          </a:r>
          <a:r>
            <a:rPr lang="en-US" sz="1000" b="0" i="0" u="none" strike="noStrike" baseline="0">
              <a:solidFill>
                <a:srgbClr val="000000"/>
              </a:solidFill>
              <a:latin typeface="Arial"/>
              <a:cs typeface="Arial"/>
            </a:rPr>
            <a:t> when using it in a recipe — </a:t>
          </a:r>
          <a:r>
            <a:rPr lang="en-US" sz="1000" b="1" i="0" u="none" strike="noStrike" baseline="0">
              <a:solidFill>
                <a:srgbClr val="000000"/>
              </a:solidFill>
              <a:latin typeface="Arial"/>
              <a:cs typeface="Arial"/>
            </a:rPr>
            <a:t>weight measure</a:t>
          </a:r>
          <a:r>
            <a:rPr lang="en-US" sz="1000" b="0" i="0" u="none" strike="noStrike" baseline="0">
              <a:solidFill>
                <a:srgbClr val="000000"/>
              </a:solidFill>
              <a:latin typeface="Arial"/>
              <a:cs typeface="Arial"/>
            </a:rPr>
            <a:t> (typically ounces or lbs.), </a:t>
          </a:r>
          <a:r>
            <a:rPr lang="en-US" sz="1000" b="1" i="0" u="none" strike="noStrike" baseline="0">
              <a:solidFill>
                <a:srgbClr val="000000"/>
              </a:solidFill>
              <a:latin typeface="Arial"/>
              <a:cs typeface="Arial"/>
            </a:rPr>
            <a:t>volume measure</a:t>
          </a:r>
          <a:r>
            <a:rPr lang="en-US" sz="1000" b="0" i="0" u="none" strike="noStrike" baseline="0">
              <a:solidFill>
                <a:srgbClr val="000000"/>
              </a:solidFill>
              <a:latin typeface="Arial"/>
              <a:cs typeface="Arial"/>
            </a:rPr>
            <a:t> (such as tsp.,tbsp.,cups, qts. or gal.), or by </a:t>
          </a:r>
          <a:r>
            <a:rPr lang="en-US" sz="1000" b="1" i="0" u="none" strike="noStrike" baseline="0">
              <a:solidFill>
                <a:srgbClr val="000000"/>
              </a:solidFill>
              <a:latin typeface="Arial"/>
              <a:cs typeface="Arial"/>
            </a:rPr>
            <a:t>piece</a:t>
          </a:r>
          <a:r>
            <a:rPr lang="en-US" sz="1000" b="0" i="0" u="none" strike="noStrike" baseline="0">
              <a:solidFill>
                <a:srgbClr val="000000"/>
              </a:solidFill>
              <a:latin typeface="Arial"/>
              <a:cs typeface="Arial"/>
            </a:rPr>
            <a:t>.</a:t>
          </a:r>
        </a:p>
        <a:p>
          <a:pPr lvl="1" algn="l" rtl="0">
            <a:defRPr sz="1000"/>
          </a:pPr>
          <a:r>
            <a:rPr lang="en-US" sz="1000" b="1" i="1" u="none" strike="noStrike" baseline="0">
              <a:solidFill>
                <a:srgbClr val="FF0000"/>
              </a:solidFill>
              <a:latin typeface="Arial"/>
              <a:cs typeface="Arial"/>
            </a:rPr>
            <a:t>* For metric equivalents</a:t>
          </a:r>
          <a:r>
            <a:rPr lang="en-US" sz="1000" b="0" i="1" u="none" strike="noStrike" baseline="0">
              <a:solidFill>
                <a:srgbClr val="000000"/>
              </a:solidFill>
              <a:latin typeface="Arial"/>
              <a:cs typeface="Arial"/>
            </a:rPr>
            <a:t>, you can change the descriptions for ounces to liters. grams, ml, etc. by going to the "Lists" worksheet tab.  </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Many products are purchased by weight units of measure but are measured for recipes in terms of volume (fluid) measure. To determine a true recipe unit cost, it can require measuring a pound of product to determine its recipe yield. </a:t>
          </a:r>
        </a:p>
      </xdr:txBody>
    </xdr:sp>
    <xdr:clientData/>
  </xdr:twoCellAnchor>
  <xdr:twoCellAnchor>
    <xdr:from>
      <xdr:col>0</xdr:col>
      <xdr:colOff>615315</xdr:colOff>
      <xdr:row>47</xdr:row>
      <xdr:rowOff>102870</xdr:rowOff>
    </xdr:from>
    <xdr:to>
      <xdr:col>11</xdr:col>
      <xdr:colOff>476252</xdr:colOff>
      <xdr:row>56</xdr:row>
      <xdr:rowOff>74295</xdr:rowOff>
    </xdr:to>
    <xdr:sp macro="" textlink="">
      <xdr:nvSpPr>
        <xdr:cNvPr id="37891" name="Text Box 3">
          <a:extLst>
            <a:ext uri="{FF2B5EF4-FFF2-40B4-BE49-F238E27FC236}">
              <a16:creationId xmlns:a16="http://schemas.microsoft.com/office/drawing/2014/main" id="{00000000-0008-0000-0000-000003940000}"/>
            </a:ext>
          </a:extLst>
        </xdr:cNvPr>
        <xdr:cNvSpPr txBox="1">
          <a:spLocks noChangeArrowheads="1"/>
        </xdr:cNvSpPr>
      </xdr:nvSpPr>
      <xdr:spPr bwMode="auto">
        <a:xfrm>
          <a:off x="600075" y="18021300"/>
          <a:ext cx="6572250" cy="1428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Here we identify parts of the menu item that can be prepared prior to final cooking and presentation, to reduce the time from order to service. </a:t>
          </a:r>
          <a:r>
            <a:rPr lang="en-US" sz="1000" b="1" i="0" u="none" strike="noStrike" baseline="0">
              <a:solidFill>
                <a:srgbClr val="000000"/>
              </a:solidFill>
              <a:latin typeface="Arial"/>
              <a:cs typeface="Arial"/>
            </a:rPr>
            <a:t>Even a simple, single menu item often requires several subrecipes</a:t>
          </a:r>
          <a:r>
            <a:rPr lang="en-US" sz="1000" b="0" i="0" u="none" strike="noStrike" baseline="0">
              <a:solidFill>
                <a:srgbClr val="000000"/>
              </a:solidFill>
              <a:latin typeface="Arial"/>
              <a:cs typeface="Arial"/>
            </a:rPr>
            <a:t> that are produced in batch and become part of the routine preparation tasks. </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Each subrecipe is then added to the Recipe Manual for reference by the kitchen staff. </a:t>
          </a:r>
          <a:r>
            <a:rPr lang="en-US" sz="1000" b="1" i="0" u="none" strike="noStrike" baseline="0">
              <a:solidFill>
                <a:srgbClr val="000000"/>
              </a:solidFill>
              <a:latin typeface="Arial"/>
              <a:cs typeface="Arial"/>
            </a:rPr>
            <a:t>The cost of each subrecipe ingredient is calculated by multiplying the number of recipe units used by the recipe unit cost listed in the Master Inventory</a:t>
          </a:r>
          <a:r>
            <a:rPr lang="en-US" sz="1000" b="0" i="0" u="none" strike="noStrike" baseline="0">
              <a:solidFill>
                <a:srgbClr val="000000"/>
              </a:solidFill>
              <a:latin typeface="Arial"/>
              <a:cs typeface="Arial"/>
            </a:rPr>
            <a:t>. The subrecipe batch is then </a:t>
          </a:r>
          <a:r>
            <a:rPr lang="en-US" sz="1000" b="1" i="0" u="none" strike="noStrike" baseline="0">
              <a:solidFill>
                <a:srgbClr val="000000"/>
              </a:solidFill>
              <a:latin typeface="Arial"/>
              <a:cs typeface="Arial"/>
            </a:rPr>
            <a:t>assigned its own recipe unit and cost</a:t>
          </a:r>
          <a:r>
            <a:rPr lang="en-US" sz="1000" b="0" i="0" u="none" strike="noStrike" baseline="0">
              <a:solidFill>
                <a:srgbClr val="000000"/>
              </a:solidFill>
              <a:latin typeface="Arial"/>
              <a:cs typeface="Arial"/>
            </a:rPr>
            <a:t> based on to total cost to produce the batch and how much it yields. </a:t>
          </a:r>
        </a:p>
      </xdr:txBody>
    </xdr:sp>
    <xdr:clientData/>
  </xdr:twoCellAnchor>
  <xdr:twoCellAnchor>
    <xdr:from>
      <xdr:col>0</xdr:col>
      <xdr:colOff>586740</xdr:colOff>
      <xdr:row>59</xdr:row>
      <xdr:rowOff>121920</xdr:rowOff>
    </xdr:from>
    <xdr:to>
      <xdr:col>11</xdr:col>
      <xdr:colOff>466712</xdr:colOff>
      <xdr:row>65</xdr:row>
      <xdr:rowOff>123849</xdr:rowOff>
    </xdr:to>
    <xdr:sp macro="" textlink="">
      <xdr:nvSpPr>
        <xdr:cNvPr id="37892" name="Text Box 4">
          <a:extLst>
            <a:ext uri="{FF2B5EF4-FFF2-40B4-BE49-F238E27FC236}">
              <a16:creationId xmlns:a16="http://schemas.microsoft.com/office/drawing/2014/main" id="{00000000-0008-0000-0000-000004940000}"/>
            </a:ext>
          </a:extLst>
        </xdr:cNvPr>
        <xdr:cNvSpPr txBox="1">
          <a:spLocks noChangeArrowheads="1"/>
        </xdr:cNvSpPr>
      </xdr:nvSpPr>
      <xdr:spPr bwMode="auto">
        <a:xfrm>
          <a:off x="590550" y="20059650"/>
          <a:ext cx="6572250" cy="9810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Finally, </a:t>
          </a:r>
          <a:r>
            <a:rPr lang="en-US" sz="1000" b="1" i="0" u="none" strike="noStrike" baseline="0">
              <a:solidFill>
                <a:srgbClr val="000000"/>
              </a:solidFill>
              <a:latin typeface="Arial"/>
              <a:cs typeface="Arial"/>
            </a:rPr>
            <a:t>the cost of the menu item is determined by calculating the cost of each individual recipe or ingredient needed to produce the menu item</a:t>
          </a:r>
          <a:r>
            <a:rPr lang="en-US" sz="1000" b="0" i="0" u="none" strike="noStrike" baseline="0">
              <a:solidFill>
                <a:srgbClr val="000000"/>
              </a:solidFill>
              <a:latin typeface="Arial"/>
              <a:cs typeface="Arial"/>
            </a:rPr>
            <a:t>, then affixing a selling price that produces the desired profit. </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Restaurants should </a:t>
          </a:r>
          <a:r>
            <a:rPr lang="en-US" sz="1000" b="1" i="0" u="none" strike="noStrike" baseline="0">
              <a:solidFill>
                <a:srgbClr val="000000"/>
              </a:solidFill>
              <a:latin typeface="Arial"/>
              <a:cs typeface="Arial"/>
            </a:rPr>
            <a:t>review their menu item cost every three to six months </a:t>
          </a:r>
          <a:r>
            <a:rPr lang="en-US" sz="1000" b="0" i="0" u="none" strike="noStrike" baseline="0">
              <a:solidFill>
                <a:srgbClr val="000000"/>
              </a:solidFill>
              <a:latin typeface="Arial"/>
              <a:cs typeface="Arial"/>
            </a:rPr>
            <a:t>to ensure that cost expectations are accurate.</a:t>
          </a:r>
        </a:p>
      </xdr:txBody>
    </xdr:sp>
    <xdr:clientData/>
  </xdr:twoCellAnchor>
  <xdr:twoCellAnchor editAs="oneCell">
    <xdr:from>
      <xdr:col>4</xdr:col>
      <xdr:colOff>140353</xdr:colOff>
      <xdr:row>22</xdr:row>
      <xdr:rowOff>419100</xdr:rowOff>
    </xdr:from>
    <xdr:to>
      <xdr:col>11</xdr:col>
      <xdr:colOff>423334</xdr:colOff>
      <xdr:row>22</xdr:row>
      <xdr:rowOff>4151712</xdr:rowOff>
    </xdr:to>
    <xdr:pic>
      <xdr:nvPicPr>
        <xdr:cNvPr id="37970" name="Picture 5">
          <a:extLst>
            <a:ext uri="{FF2B5EF4-FFF2-40B4-BE49-F238E27FC236}">
              <a16:creationId xmlns:a16="http://schemas.microsoft.com/office/drawing/2014/main" id="{00000000-0008-0000-0000-0000529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585103" y="4292600"/>
          <a:ext cx="4579814" cy="37347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28575</xdr:colOff>
      <xdr:row>20</xdr:row>
      <xdr:rowOff>38100</xdr:rowOff>
    </xdr:from>
    <xdr:to>
      <xdr:col>4</xdr:col>
      <xdr:colOff>76200</xdr:colOff>
      <xdr:row>22</xdr:row>
      <xdr:rowOff>133350</xdr:rowOff>
    </xdr:to>
    <xdr:sp macro="[0]!Clear_Conversion_Values" textlink="">
      <xdr:nvSpPr>
        <xdr:cNvPr id="2" name="Rectangle: Rounded Corners 1">
          <a:extLst>
            <a:ext uri="{FF2B5EF4-FFF2-40B4-BE49-F238E27FC236}">
              <a16:creationId xmlns:a16="http://schemas.microsoft.com/office/drawing/2014/main" id="{AA31FA61-E97C-4D74-B111-96B34CCD5B7D}"/>
            </a:ext>
          </a:extLst>
        </xdr:cNvPr>
        <xdr:cNvSpPr/>
      </xdr:nvSpPr>
      <xdr:spPr>
        <a:xfrm>
          <a:off x="533400" y="5743575"/>
          <a:ext cx="2095500" cy="419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Reset Values</a:t>
          </a:r>
        </a:p>
      </xdr:txBody>
    </xdr:sp>
    <xdr:clientData/>
  </xdr:twoCellAnchor>
  <xdr:twoCellAnchor>
    <xdr:from>
      <xdr:col>4</xdr:col>
      <xdr:colOff>476248</xdr:colOff>
      <xdr:row>10</xdr:row>
      <xdr:rowOff>161925</xdr:rowOff>
    </xdr:from>
    <xdr:to>
      <xdr:col>13</xdr:col>
      <xdr:colOff>161924</xdr:colOff>
      <xdr:row>12</xdr:row>
      <xdr:rowOff>180975</xdr:rowOff>
    </xdr:to>
    <xdr:sp macro="" textlink="">
      <xdr:nvSpPr>
        <xdr:cNvPr id="5" name="Arrow: Left 4">
          <a:extLst>
            <a:ext uri="{FF2B5EF4-FFF2-40B4-BE49-F238E27FC236}">
              <a16:creationId xmlns:a16="http://schemas.microsoft.com/office/drawing/2014/main" id="{AB267D4C-31C3-461A-91B8-B6FA0CE4409C}"/>
            </a:ext>
          </a:extLst>
        </xdr:cNvPr>
        <xdr:cNvSpPr/>
      </xdr:nvSpPr>
      <xdr:spPr>
        <a:xfrm>
          <a:off x="3400423" y="3067050"/>
          <a:ext cx="4381501" cy="923925"/>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Get this value from the Book of Yields</a:t>
          </a:r>
        </a:p>
        <a:p>
          <a:pPr algn="l"/>
          <a:r>
            <a:rPr lang="en-US" sz="1100" b="1"/>
            <a:t>or weigh one cup</a:t>
          </a:r>
          <a:r>
            <a:rPr lang="en-US" sz="1100" b="1" baseline="0"/>
            <a:t> of product to see how many ounces to fill 1 cup.</a:t>
          </a:r>
          <a:endParaRPr lang="en-US" sz="1100" b="1"/>
        </a:p>
      </xdr:txBody>
    </xdr:sp>
    <xdr:clientData/>
  </xdr:twoCellAnchor>
  <xdr:twoCellAnchor>
    <xdr:from>
      <xdr:col>4</xdr:col>
      <xdr:colOff>428625</xdr:colOff>
      <xdr:row>2</xdr:row>
      <xdr:rowOff>171451</xdr:rowOff>
    </xdr:from>
    <xdr:to>
      <xdr:col>10</xdr:col>
      <xdr:colOff>400051</xdr:colOff>
      <xdr:row>4</xdr:row>
      <xdr:rowOff>9525</xdr:rowOff>
    </xdr:to>
    <xdr:sp macro="" textlink="">
      <xdr:nvSpPr>
        <xdr:cNvPr id="7" name="Arrow: Left 6">
          <a:extLst>
            <a:ext uri="{FF2B5EF4-FFF2-40B4-BE49-F238E27FC236}">
              <a16:creationId xmlns:a16="http://schemas.microsoft.com/office/drawing/2014/main" id="{E0E63EF1-3864-420F-B579-A1DFE8028D61}"/>
            </a:ext>
          </a:extLst>
        </xdr:cNvPr>
        <xdr:cNvSpPr/>
      </xdr:nvSpPr>
      <xdr:spPr>
        <a:xfrm>
          <a:off x="3352800" y="809626"/>
          <a:ext cx="2838451" cy="495299"/>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Select the Purchase Unit of Measure</a:t>
          </a:r>
        </a:p>
      </xdr:txBody>
    </xdr:sp>
    <xdr:clientData/>
  </xdr:twoCellAnchor>
  <xdr:twoCellAnchor>
    <xdr:from>
      <xdr:col>5</xdr:col>
      <xdr:colOff>142875</xdr:colOff>
      <xdr:row>19</xdr:row>
      <xdr:rowOff>85726</xdr:rowOff>
    </xdr:from>
    <xdr:to>
      <xdr:col>11</xdr:col>
      <xdr:colOff>114301</xdr:colOff>
      <xdr:row>23</xdr:row>
      <xdr:rowOff>9526</xdr:rowOff>
    </xdr:to>
    <xdr:sp macro="" textlink="">
      <xdr:nvSpPr>
        <xdr:cNvPr id="8" name="Arrow: Left 7">
          <a:extLst>
            <a:ext uri="{FF2B5EF4-FFF2-40B4-BE49-F238E27FC236}">
              <a16:creationId xmlns:a16="http://schemas.microsoft.com/office/drawing/2014/main" id="{96E53515-57EA-42B3-89DD-2722490F96BA}"/>
            </a:ext>
          </a:extLst>
        </xdr:cNvPr>
        <xdr:cNvSpPr/>
      </xdr:nvSpPr>
      <xdr:spPr>
        <a:xfrm>
          <a:off x="3676650" y="5629276"/>
          <a:ext cx="2838451" cy="571500"/>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Click</a:t>
          </a:r>
          <a:r>
            <a:rPr lang="en-US" sz="1100" b="1" baseline="0"/>
            <a:t> to clear values and enter another.</a:t>
          </a:r>
          <a:endParaRPr lang="en-US" sz="1100" b="1"/>
        </a:p>
      </xdr:txBody>
    </xdr:sp>
    <xdr:clientData/>
  </xdr:twoCellAnchor>
  <xdr:twoCellAnchor>
    <xdr:from>
      <xdr:col>4</xdr:col>
      <xdr:colOff>476250</xdr:colOff>
      <xdr:row>5</xdr:row>
      <xdr:rowOff>47625</xdr:rowOff>
    </xdr:from>
    <xdr:to>
      <xdr:col>11</xdr:col>
      <xdr:colOff>295275</xdr:colOff>
      <xdr:row>6</xdr:row>
      <xdr:rowOff>9525</xdr:rowOff>
    </xdr:to>
    <xdr:sp macro="" textlink="">
      <xdr:nvSpPr>
        <xdr:cNvPr id="9" name="Arrow: Left 8">
          <a:extLst>
            <a:ext uri="{FF2B5EF4-FFF2-40B4-BE49-F238E27FC236}">
              <a16:creationId xmlns:a16="http://schemas.microsoft.com/office/drawing/2014/main" id="{6981F80C-BFD9-455E-8BE0-F32D4848FD26}"/>
            </a:ext>
          </a:extLst>
        </xdr:cNvPr>
        <xdr:cNvSpPr/>
      </xdr:nvSpPr>
      <xdr:spPr>
        <a:xfrm>
          <a:off x="3400425" y="1400175"/>
          <a:ext cx="3295650" cy="466725"/>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Is</a:t>
          </a:r>
          <a:r>
            <a:rPr lang="en-US" sz="1100" b="1" baseline="0"/>
            <a:t> the</a:t>
          </a:r>
          <a:r>
            <a:rPr lang="en-US" sz="1100" b="1"/>
            <a:t> Purchase U/M packed by weight or volume?</a:t>
          </a:r>
        </a:p>
      </xdr:txBody>
    </xdr:sp>
    <xdr:clientData/>
  </xdr:twoCellAnchor>
  <xdr:twoCellAnchor>
    <xdr:from>
      <xdr:col>4</xdr:col>
      <xdr:colOff>523875</xdr:colOff>
      <xdr:row>9</xdr:row>
      <xdr:rowOff>57150</xdr:rowOff>
    </xdr:from>
    <xdr:to>
      <xdr:col>11</xdr:col>
      <xdr:colOff>342900</xdr:colOff>
      <xdr:row>9</xdr:row>
      <xdr:rowOff>523875</xdr:rowOff>
    </xdr:to>
    <xdr:sp macro="" textlink="">
      <xdr:nvSpPr>
        <xdr:cNvPr id="11" name="Arrow: Left 10">
          <a:extLst>
            <a:ext uri="{FF2B5EF4-FFF2-40B4-BE49-F238E27FC236}">
              <a16:creationId xmlns:a16="http://schemas.microsoft.com/office/drawing/2014/main" id="{7215201A-0826-4E25-803B-11BE11EC3427}"/>
            </a:ext>
          </a:extLst>
        </xdr:cNvPr>
        <xdr:cNvSpPr/>
      </xdr:nvSpPr>
      <xdr:spPr>
        <a:xfrm>
          <a:off x="3448050" y="2371725"/>
          <a:ext cx="3295650" cy="466725"/>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Total number of ounces for this Purchase</a:t>
          </a:r>
          <a:r>
            <a:rPr lang="en-US" sz="1100" b="1" baseline="0"/>
            <a:t> Unit</a:t>
          </a:r>
          <a:endParaRPr lang="en-US" sz="1100" b="1"/>
        </a:p>
      </xdr:txBody>
    </xdr:sp>
    <xdr:clientData/>
  </xdr:twoCellAnchor>
  <xdr:twoCellAnchor>
    <xdr:from>
      <xdr:col>5</xdr:col>
      <xdr:colOff>9525</xdr:colOff>
      <xdr:row>13</xdr:row>
      <xdr:rowOff>19050</xdr:rowOff>
    </xdr:from>
    <xdr:to>
      <xdr:col>11</xdr:col>
      <xdr:colOff>438150</xdr:colOff>
      <xdr:row>15</xdr:row>
      <xdr:rowOff>47625</xdr:rowOff>
    </xdr:to>
    <xdr:sp macro="" textlink="">
      <xdr:nvSpPr>
        <xdr:cNvPr id="12" name="Arrow: Left 11">
          <a:extLst>
            <a:ext uri="{FF2B5EF4-FFF2-40B4-BE49-F238E27FC236}">
              <a16:creationId xmlns:a16="http://schemas.microsoft.com/office/drawing/2014/main" id="{CFA4BB61-C60A-4EED-B8A2-11E86A8A1064}"/>
            </a:ext>
          </a:extLst>
        </xdr:cNvPr>
        <xdr:cNvSpPr/>
      </xdr:nvSpPr>
      <xdr:spPr>
        <a:xfrm>
          <a:off x="3543300" y="4143375"/>
          <a:ext cx="3295650" cy="466725"/>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Converted Value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76199</xdr:colOff>
      <xdr:row>0</xdr:row>
      <xdr:rowOff>193809</xdr:rowOff>
    </xdr:from>
    <xdr:to>
      <xdr:col>3</xdr:col>
      <xdr:colOff>814240</xdr:colOff>
      <xdr:row>0</xdr:row>
      <xdr:rowOff>485775</xdr:rowOff>
    </xdr:to>
    <xdr:pic>
      <xdr:nvPicPr>
        <xdr:cNvPr id="2120" name="Picture 34">
          <a:extLst>
            <a:ext uri="{FF2B5EF4-FFF2-40B4-BE49-F238E27FC236}">
              <a16:creationId xmlns:a16="http://schemas.microsoft.com/office/drawing/2014/main" id="{00000000-0008-0000-0100-000048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76199" y="193809"/>
          <a:ext cx="1176191" cy="2919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152400</xdr:colOff>
      <xdr:row>0</xdr:row>
      <xdr:rowOff>219075</xdr:rowOff>
    </xdr:from>
    <xdr:to>
      <xdr:col>13</xdr:col>
      <xdr:colOff>320278</xdr:colOff>
      <xdr:row>0</xdr:row>
      <xdr:rowOff>527447</xdr:rowOff>
    </xdr:to>
    <xdr:grpSp>
      <xdr:nvGrpSpPr>
        <xdr:cNvPr id="3" name="Group 2">
          <a:extLst>
            <a:ext uri="{FF2B5EF4-FFF2-40B4-BE49-F238E27FC236}">
              <a16:creationId xmlns:a16="http://schemas.microsoft.com/office/drawing/2014/main" id="{00000000-0008-0000-0100-000003000000}"/>
            </a:ext>
          </a:extLst>
        </xdr:cNvPr>
        <xdr:cNvGrpSpPr/>
      </xdr:nvGrpSpPr>
      <xdr:grpSpPr>
        <a:xfrm>
          <a:off x="4815840" y="219075"/>
          <a:ext cx="4282678" cy="308372"/>
          <a:chOff x="5772150" y="133350"/>
          <a:chExt cx="4177903" cy="308372"/>
        </a:xfrm>
      </xdr:grpSpPr>
      <xdr:sp macro="" textlink="">
        <xdr:nvSpPr>
          <xdr:cNvPr id="2" name="Rounded Rectangle 1">
            <a:hlinkClick xmlns:r="http://schemas.openxmlformats.org/officeDocument/2006/relationships" r:id="rId2" tooltip="Jump to Batch Recipe List"/>
            <a:extLst>
              <a:ext uri="{FF2B5EF4-FFF2-40B4-BE49-F238E27FC236}">
                <a16:creationId xmlns:a16="http://schemas.microsoft.com/office/drawing/2014/main" id="{00000000-0008-0000-0100-000002000000}"/>
              </a:ext>
            </a:extLst>
          </xdr:cNvPr>
          <xdr:cNvSpPr/>
        </xdr:nvSpPr>
        <xdr:spPr>
          <a:xfrm>
            <a:off x="5772150" y="133350"/>
            <a:ext cx="1133475"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Batch Recipes</a:t>
            </a:r>
          </a:p>
        </xdr:txBody>
      </xdr:sp>
      <xdr:sp macro="" textlink="">
        <xdr:nvSpPr>
          <xdr:cNvPr id="9" name="Rounded Rectangle 8">
            <a:hlinkClick xmlns:r="http://schemas.openxmlformats.org/officeDocument/2006/relationships" r:id="rId3" tooltip="Jump to Menu Item List"/>
            <a:extLst>
              <a:ext uri="{FF2B5EF4-FFF2-40B4-BE49-F238E27FC236}">
                <a16:creationId xmlns:a16="http://schemas.microsoft.com/office/drawing/2014/main" id="{00000000-0008-0000-0100-000009000000}"/>
              </a:ext>
            </a:extLst>
          </xdr:cNvPr>
          <xdr:cNvSpPr/>
        </xdr:nvSpPr>
        <xdr:spPr>
          <a:xfrm>
            <a:off x="7124700" y="136922"/>
            <a:ext cx="1133475"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Menu Items</a:t>
            </a:r>
          </a:p>
        </xdr:txBody>
      </xdr:sp>
      <xdr:sp macro="" textlink="">
        <xdr:nvSpPr>
          <xdr:cNvPr id="5" name="Rounded Rectangle 4">
            <a:hlinkClick xmlns:r="http://schemas.openxmlformats.org/officeDocument/2006/relationships" r:id="rId4" tooltip="Change the values for the drop-down lists"/>
            <a:extLst>
              <a:ext uri="{FF2B5EF4-FFF2-40B4-BE49-F238E27FC236}">
                <a16:creationId xmlns:a16="http://schemas.microsoft.com/office/drawing/2014/main" id="{00000000-0008-0000-0100-000005000000}"/>
              </a:ext>
            </a:extLst>
          </xdr:cNvPr>
          <xdr:cNvSpPr/>
        </xdr:nvSpPr>
        <xdr:spPr>
          <a:xfrm>
            <a:off x="8477249" y="136922"/>
            <a:ext cx="1472804"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Edit Drop-Down</a:t>
            </a:r>
            <a:r>
              <a:rPr lang="en-US" sz="1100" b="1" baseline="0">
                <a:solidFill>
                  <a:sysClr val="windowText" lastClr="000000"/>
                </a:solidFill>
              </a:rPr>
              <a:t> Lists</a:t>
            </a:r>
            <a:endParaRPr lang="en-US" sz="1100" b="1">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581025</xdr:colOff>
      <xdr:row>3</xdr:row>
      <xdr:rowOff>76200</xdr:rowOff>
    </xdr:from>
    <xdr:to>
      <xdr:col>5</xdr:col>
      <xdr:colOff>428626</xdr:colOff>
      <xdr:row>10</xdr:row>
      <xdr:rowOff>28575</xdr:rowOff>
    </xdr:to>
    <xdr:grpSp>
      <xdr:nvGrpSpPr>
        <xdr:cNvPr id="9" name="Group 8">
          <a:extLst>
            <a:ext uri="{FF2B5EF4-FFF2-40B4-BE49-F238E27FC236}">
              <a16:creationId xmlns:a16="http://schemas.microsoft.com/office/drawing/2014/main" id="{00000000-0008-0000-0200-000009000000}"/>
            </a:ext>
          </a:extLst>
        </xdr:cNvPr>
        <xdr:cNvGrpSpPr/>
      </xdr:nvGrpSpPr>
      <xdr:grpSpPr>
        <a:xfrm>
          <a:off x="3804285" y="579120"/>
          <a:ext cx="1676401" cy="1125855"/>
          <a:chOff x="3105148" y="209550"/>
          <a:chExt cx="1676401" cy="1085850"/>
        </a:xfrm>
      </xdr:grpSpPr>
      <xdr:sp macro="" textlink="">
        <xdr:nvSpPr>
          <xdr:cNvPr id="10" name="Rounded Rectangle 9">
            <a:hlinkClick xmlns:r="http://schemas.openxmlformats.org/officeDocument/2006/relationships" r:id="rId1" tooltip="Jump to Batch Recipe List"/>
            <a:extLst>
              <a:ext uri="{FF2B5EF4-FFF2-40B4-BE49-F238E27FC236}">
                <a16:creationId xmlns:a16="http://schemas.microsoft.com/office/drawing/2014/main" id="{00000000-0008-0000-0200-00000A000000}"/>
              </a:ext>
            </a:extLst>
          </xdr:cNvPr>
          <xdr:cNvSpPr/>
        </xdr:nvSpPr>
        <xdr:spPr>
          <a:xfrm>
            <a:off x="3105150" y="628650"/>
            <a:ext cx="1657350"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b="1">
                <a:solidFill>
                  <a:sysClr val="windowText" lastClr="000000"/>
                </a:solidFill>
                <a:latin typeface="+mn-lt"/>
                <a:ea typeface="+mn-ea"/>
                <a:cs typeface="+mn-cs"/>
              </a:rPr>
              <a:t>Go To Batch Recipes</a:t>
            </a:r>
          </a:p>
        </xdr:txBody>
      </xdr:sp>
      <xdr:sp macro="" textlink="">
        <xdr:nvSpPr>
          <xdr:cNvPr id="11" name="Rounded Rectangle 10">
            <a:hlinkClick xmlns:r="http://schemas.openxmlformats.org/officeDocument/2006/relationships" r:id="rId2" tooltip="Jump to Menu Item List"/>
            <a:extLst>
              <a:ext uri="{FF2B5EF4-FFF2-40B4-BE49-F238E27FC236}">
                <a16:creationId xmlns:a16="http://schemas.microsoft.com/office/drawing/2014/main" id="{00000000-0008-0000-0200-00000B000000}"/>
              </a:ext>
            </a:extLst>
          </xdr:cNvPr>
          <xdr:cNvSpPr/>
        </xdr:nvSpPr>
        <xdr:spPr>
          <a:xfrm>
            <a:off x="3105148" y="1028700"/>
            <a:ext cx="1676401" cy="2667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Go To Menu Items</a:t>
            </a:r>
          </a:p>
        </xdr:txBody>
      </xdr:sp>
      <xdr:sp macro="" textlink="">
        <xdr:nvSpPr>
          <xdr:cNvPr id="12" name="Rounded Rectangle 11">
            <a:hlinkClick xmlns:r="http://schemas.openxmlformats.org/officeDocument/2006/relationships" r:id="rId3" tooltip="Jump to Inventory Master List"/>
            <a:extLst>
              <a:ext uri="{FF2B5EF4-FFF2-40B4-BE49-F238E27FC236}">
                <a16:creationId xmlns:a16="http://schemas.microsoft.com/office/drawing/2014/main" id="{00000000-0008-0000-0200-00000C000000}"/>
              </a:ext>
            </a:extLst>
          </xdr:cNvPr>
          <xdr:cNvSpPr/>
        </xdr:nvSpPr>
        <xdr:spPr>
          <a:xfrm>
            <a:off x="3105150" y="209550"/>
            <a:ext cx="1666875"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Go</a:t>
            </a:r>
            <a:r>
              <a:rPr lang="en-US" sz="1100" b="1" baseline="0">
                <a:solidFill>
                  <a:sysClr val="windowText" lastClr="000000"/>
                </a:solidFill>
              </a:rPr>
              <a:t> To </a:t>
            </a:r>
            <a:r>
              <a:rPr lang="en-US" sz="1100" b="1">
                <a:solidFill>
                  <a:sysClr val="windowText" lastClr="000000"/>
                </a:solidFill>
              </a:rPr>
              <a:t>Inventory Master</a:t>
            </a:r>
          </a:p>
        </xdr:txBody>
      </xdr:sp>
    </xdr:grpSp>
    <xdr:clientData/>
  </xdr:twoCellAnchor>
  <xdr:twoCellAnchor>
    <xdr:from>
      <xdr:col>2</xdr:col>
      <xdr:colOff>600075</xdr:colOff>
      <xdr:row>10</xdr:row>
      <xdr:rowOff>123825</xdr:rowOff>
    </xdr:from>
    <xdr:to>
      <xdr:col>5</xdr:col>
      <xdr:colOff>457200</xdr:colOff>
      <xdr:row>12</xdr:row>
      <xdr:rowOff>104775</xdr:rowOff>
    </xdr:to>
    <xdr:sp macro="" textlink="">
      <xdr:nvSpPr>
        <xdr:cNvPr id="6" name="Rounded Rectangle 5">
          <a:hlinkClick xmlns:r="http://schemas.openxmlformats.org/officeDocument/2006/relationships" r:id="rId4" tooltip="Change the values for the drop-down lists"/>
          <a:extLst>
            <a:ext uri="{FF2B5EF4-FFF2-40B4-BE49-F238E27FC236}">
              <a16:creationId xmlns:a16="http://schemas.microsoft.com/office/drawing/2014/main" id="{00000000-0008-0000-0200-000006000000}"/>
            </a:ext>
          </a:extLst>
        </xdr:cNvPr>
        <xdr:cNvSpPr/>
      </xdr:nvSpPr>
      <xdr:spPr>
        <a:xfrm>
          <a:off x="3429000" y="1743075"/>
          <a:ext cx="1685925"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Edit Drop-Down</a:t>
          </a:r>
          <a:r>
            <a:rPr lang="en-US" sz="1100" b="1" baseline="0">
              <a:solidFill>
                <a:sysClr val="windowText" lastClr="000000"/>
              </a:solidFill>
            </a:rPr>
            <a:t> Lists</a:t>
          </a:r>
          <a:endParaRPr lang="en-US" sz="1100" b="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428623</xdr:colOff>
      <xdr:row>2</xdr:row>
      <xdr:rowOff>47625</xdr:rowOff>
    </xdr:from>
    <xdr:to>
      <xdr:col>5</xdr:col>
      <xdr:colOff>276224</xdr:colOff>
      <xdr:row>9</xdr:row>
      <xdr:rowOff>0</xdr:rowOff>
    </xdr:to>
    <xdr:grpSp>
      <xdr:nvGrpSpPr>
        <xdr:cNvPr id="10" name="Group 9">
          <a:extLst>
            <a:ext uri="{FF2B5EF4-FFF2-40B4-BE49-F238E27FC236}">
              <a16:creationId xmlns:a16="http://schemas.microsoft.com/office/drawing/2014/main" id="{00000000-0008-0000-0300-00000A000000}"/>
            </a:ext>
          </a:extLst>
        </xdr:cNvPr>
        <xdr:cNvGrpSpPr/>
      </xdr:nvGrpSpPr>
      <xdr:grpSpPr>
        <a:xfrm>
          <a:off x="3507103" y="382905"/>
          <a:ext cx="1676401" cy="1125855"/>
          <a:chOff x="3105148" y="209550"/>
          <a:chExt cx="1676401" cy="1085850"/>
        </a:xfrm>
      </xdr:grpSpPr>
      <xdr:sp macro="" textlink="">
        <xdr:nvSpPr>
          <xdr:cNvPr id="6" name="Rounded Rectangle 5">
            <a:hlinkClick xmlns:r="http://schemas.openxmlformats.org/officeDocument/2006/relationships" r:id="rId1" tooltip="Jump to Batch Recipe List"/>
            <a:extLst>
              <a:ext uri="{FF2B5EF4-FFF2-40B4-BE49-F238E27FC236}">
                <a16:creationId xmlns:a16="http://schemas.microsoft.com/office/drawing/2014/main" id="{00000000-0008-0000-0300-000006000000}"/>
              </a:ext>
            </a:extLst>
          </xdr:cNvPr>
          <xdr:cNvSpPr/>
        </xdr:nvSpPr>
        <xdr:spPr>
          <a:xfrm>
            <a:off x="3105150" y="628650"/>
            <a:ext cx="1657350"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b="1">
                <a:solidFill>
                  <a:sysClr val="windowText" lastClr="000000"/>
                </a:solidFill>
                <a:latin typeface="+mn-lt"/>
                <a:ea typeface="+mn-ea"/>
                <a:cs typeface="+mn-cs"/>
              </a:rPr>
              <a:t>Go To Batch Recipes</a:t>
            </a:r>
          </a:p>
        </xdr:txBody>
      </xdr:sp>
      <xdr:sp macro="" textlink="">
        <xdr:nvSpPr>
          <xdr:cNvPr id="7" name="Rounded Rectangle 6">
            <a:hlinkClick xmlns:r="http://schemas.openxmlformats.org/officeDocument/2006/relationships" r:id="rId2" tooltip="Jump to Menu Item List"/>
            <a:extLst>
              <a:ext uri="{FF2B5EF4-FFF2-40B4-BE49-F238E27FC236}">
                <a16:creationId xmlns:a16="http://schemas.microsoft.com/office/drawing/2014/main" id="{00000000-0008-0000-0300-000007000000}"/>
              </a:ext>
            </a:extLst>
          </xdr:cNvPr>
          <xdr:cNvSpPr/>
        </xdr:nvSpPr>
        <xdr:spPr>
          <a:xfrm>
            <a:off x="3105148" y="1028700"/>
            <a:ext cx="1676401" cy="2667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Go To Menu Items</a:t>
            </a:r>
          </a:p>
        </xdr:txBody>
      </xdr:sp>
      <xdr:sp macro="" textlink="">
        <xdr:nvSpPr>
          <xdr:cNvPr id="9" name="Rounded Rectangle 8">
            <a:hlinkClick xmlns:r="http://schemas.openxmlformats.org/officeDocument/2006/relationships" r:id="rId3" tooltip="Jump to Inventory Master List"/>
            <a:extLst>
              <a:ext uri="{FF2B5EF4-FFF2-40B4-BE49-F238E27FC236}">
                <a16:creationId xmlns:a16="http://schemas.microsoft.com/office/drawing/2014/main" id="{00000000-0008-0000-0300-000009000000}"/>
              </a:ext>
            </a:extLst>
          </xdr:cNvPr>
          <xdr:cNvSpPr/>
        </xdr:nvSpPr>
        <xdr:spPr>
          <a:xfrm>
            <a:off x="3105150" y="209550"/>
            <a:ext cx="1666875"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Go</a:t>
            </a:r>
            <a:r>
              <a:rPr lang="en-US" sz="1100" b="1" baseline="0">
                <a:solidFill>
                  <a:sysClr val="windowText" lastClr="000000"/>
                </a:solidFill>
              </a:rPr>
              <a:t> To </a:t>
            </a:r>
            <a:r>
              <a:rPr lang="en-US" sz="1100" b="1">
                <a:solidFill>
                  <a:sysClr val="windowText" lastClr="000000"/>
                </a:solidFill>
              </a:rPr>
              <a:t>Inventory Master</a:t>
            </a:r>
          </a:p>
        </xdr:txBody>
      </xdr:sp>
    </xdr:grpSp>
    <xdr:clientData/>
  </xdr:twoCellAnchor>
  <xdr:twoCellAnchor>
    <xdr:from>
      <xdr:col>2</xdr:col>
      <xdr:colOff>438150</xdr:colOff>
      <xdr:row>9</xdr:row>
      <xdr:rowOff>104775</xdr:rowOff>
    </xdr:from>
    <xdr:to>
      <xdr:col>5</xdr:col>
      <xdr:colOff>304800</xdr:colOff>
      <xdr:row>11</xdr:row>
      <xdr:rowOff>85725</xdr:rowOff>
    </xdr:to>
    <xdr:sp macro="" textlink="">
      <xdr:nvSpPr>
        <xdr:cNvPr id="8" name="Rounded Rectangle 7">
          <a:hlinkClick xmlns:r="http://schemas.openxmlformats.org/officeDocument/2006/relationships" r:id="rId4" tooltip="Change the values for the drop-down lists"/>
          <a:extLst>
            <a:ext uri="{FF2B5EF4-FFF2-40B4-BE49-F238E27FC236}">
              <a16:creationId xmlns:a16="http://schemas.microsoft.com/office/drawing/2014/main" id="{00000000-0008-0000-0300-000008000000}"/>
            </a:ext>
          </a:extLst>
        </xdr:cNvPr>
        <xdr:cNvSpPr/>
      </xdr:nvSpPr>
      <xdr:spPr>
        <a:xfrm>
          <a:off x="3114675" y="1400175"/>
          <a:ext cx="1695450"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Edit Drop-Down</a:t>
          </a:r>
          <a:r>
            <a:rPr lang="en-US" sz="1100" b="1" baseline="0">
              <a:solidFill>
                <a:sysClr val="windowText" lastClr="000000"/>
              </a:solidFill>
            </a:rPr>
            <a:t> Lists</a:t>
          </a:r>
          <a:endParaRPr lang="en-US" sz="1100" b="1">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140958</xdr:colOff>
      <xdr:row>25</xdr:row>
      <xdr:rowOff>295275</xdr:rowOff>
    </xdr:to>
    <xdr:sp macro="" textlink="" fLocksText="0">
      <xdr:nvSpPr>
        <xdr:cNvPr id="3073" name="Text Box 1">
          <a:extLst>
            <a:ext uri="{FF2B5EF4-FFF2-40B4-BE49-F238E27FC236}">
              <a16:creationId xmlns:a16="http://schemas.microsoft.com/office/drawing/2014/main" id="{00000000-0008-0000-0400-0000010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3107" name="Text Box 35">
          <a:extLst>
            <a:ext uri="{FF2B5EF4-FFF2-40B4-BE49-F238E27FC236}">
              <a16:creationId xmlns:a16="http://schemas.microsoft.com/office/drawing/2014/main" id="{00000000-0008-0000-0400-0000230C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3110" name="Text Box 38">
          <a:extLst>
            <a:ext uri="{FF2B5EF4-FFF2-40B4-BE49-F238E27FC236}">
              <a16:creationId xmlns:a16="http://schemas.microsoft.com/office/drawing/2014/main" id="{00000000-0008-0000-0400-0000260C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3113" name="Text Box 41">
          <a:extLst>
            <a:ext uri="{FF2B5EF4-FFF2-40B4-BE49-F238E27FC236}">
              <a16:creationId xmlns:a16="http://schemas.microsoft.com/office/drawing/2014/main" id="{00000000-0008-0000-0400-0000290C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3116" name="Text Box 44">
          <a:extLst>
            <a:ext uri="{FF2B5EF4-FFF2-40B4-BE49-F238E27FC236}">
              <a16:creationId xmlns:a16="http://schemas.microsoft.com/office/drawing/2014/main" id="{00000000-0008-0000-0400-00002C0C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3119" name="Text Box 47">
          <a:extLst>
            <a:ext uri="{FF2B5EF4-FFF2-40B4-BE49-F238E27FC236}">
              <a16:creationId xmlns:a16="http://schemas.microsoft.com/office/drawing/2014/main" id="{00000000-0008-0000-0400-00002F0C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3122" name="Text Box 50">
          <a:extLst>
            <a:ext uri="{FF2B5EF4-FFF2-40B4-BE49-F238E27FC236}">
              <a16:creationId xmlns:a16="http://schemas.microsoft.com/office/drawing/2014/main" id="{00000000-0008-0000-0400-0000320C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3125" name="Text Box 53">
          <a:extLst>
            <a:ext uri="{FF2B5EF4-FFF2-40B4-BE49-F238E27FC236}">
              <a16:creationId xmlns:a16="http://schemas.microsoft.com/office/drawing/2014/main" id="{00000000-0008-0000-0400-0000350C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3128" name="Text Box 56">
          <a:extLst>
            <a:ext uri="{FF2B5EF4-FFF2-40B4-BE49-F238E27FC236}">
              <a16:creationId xmlns:a16="http://schemas.microsoft.com/office/drawing/2014/main" id="{00000000-0008-0000-0400-0000380C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3131" name="Text Box 59">
          <a:extLst>
            <a:ext uri="{FF2B5EF4-FFF2-40B4-BE49-F238E27FC236}">
              <a16:creationId xmlns:a16="http://schemas.microsoft.com/office/drawing/2014/main" id="{00000000-0008-0000-0400-00003B0C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8" name="Group 27">
          <a:extLst>
            <a:ext uri="{FF2B5EF4-FFF2-40B4-BE49-F238E27FC236}">
              <a16:creationId xmlns:a16="http://schemas.microsoft.com/office/drawing/2014/main" id="{00000000-0008-0000-0400-00001C000000}"/>
            </a:ext>
          </a:extLst>
        </xdr:cNvPr>
        <xdr:cNvGrpSpPr/>
      </xdr:nvGrpSpPr>
      <xdr:grpSpPr>
        <a:xfrm>
          <a:off x="13339482" y="215153"/>
          <a:ext cx="3897408" cy="312084"/>
          <a:chOff x="7181850" y="371474"/>
          <a:chExt cx="3771901" cy="314325"/>
        </a:xfrm>
      </xdr:grpSpPr>
      <xdr:sp macro="" textlink="">
        <xdr:nvSpPr>
          <xdr:cNvPr id="29" name="Rounded Rectangle 28">
            <a:hlinkClick xmlns:r="http://schemas.openxmlformats.org/officeDocument/2006/relationships" r:id="rId1" tooltip="Jump to Batch Recipe List"/>
            <a:extLst>
              <a:ext uri="{FF2B5EF4-FFF2-40B4-BE49-F238E27FC236}">
                <a16:creationId xmlns:a16="http://schemas.microsoft.com/office/drawing/2014/main" id="{00000000-0008-0000-0400-00001D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0" name="Rounded Rectangle 29">
            <a:hlinkClick xmlns:r="http://schemas.openxmlformats.org/officeDocument/2006/relationships" r:id="rId2" tooltip="Jump to Menu Item List"/>
            <a:extLst>
              <a:ext uri="{FF2B5EF4-FFF2-40B4-BE49-F238E27FC236}">
                <a16:creationId xmlns:a16="http://schemas.microsoft.com/office/drawing/2014/main" id="{00000000-0008-0000-0400-00001E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1" name="Rounded Rectangle 30">
            <a:hlinkClick xmlns:r="http://schemas.openxmlformats.org/officeDocument/2006/relationships" r:id="rId3" tooltip="Jump to Inventory Master List"/>
            <a:extLst>
              <a:ext uri="{FF2B5EF4-FFF2-40B4-BE49-F238E27FC236}">
                <a16:creationId xmlns:a16="http://schemas.microsoft.com/office/drawing/2014/main" id="{00000000-0008-0000-0400-00001F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140958</xdr:colOff>
      <xdr:row>25</xdr:row>
      <xdr:rowOff>295275</xdr:rowOff>
    </xdr:to>
    <xdr:sp macro="" textlink="" fLocksText="0">
      <xdr:nvSpPr>
        <xdr:cNvPr id="19457" name="Text Box 1">
          <a:extLst>
            <a:ext uri="{FF2B5EF4-FFF2-40B4-BE49-F238E27FC236}">
              <a16:creationId xmlns:a16="http://schemas.microsoft.com/office/drawing/2014/main" id="{00000000-0008-0000-0500-0000014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200" b="0" i="0" u="none" strike="noStrike" baseline="0">
              <a:solidFill>
                <a:srgbClr val="000000"/>
              </a:solidFill>
              <a:latin typeface="Arial"/>
              <a:cs typeface="Arial"/>
            </a:rPr>
            <a:t>1.  Slice baguette into 20 pieces diagonally.</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2.  Lightly toast 1 side under the salamander.</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3.  Using a pastry brush </a:t>
          </a:r>
          <a:r>
            <a:rPr lang="en-US" sz="1200" b="1" i="0" u="none" strike="noStrike" baseline="0">
              <a:solidFill>
                <a:srgbClr val="000000"/>
              </a:solidFill>
              <a:latin typeface="Arial"/>
              <a:cs typeface="Arial"/>
            </a:rPr>
            <a:t>lightly</a:t>
          </a:r>
          <a:r>
            <a:rPr lang="en-US" sz="1200" b="0" i="0" u="none" strike="noStrike" baseline="0">
              <a:solidFill>
                <a:srgbClr val="000000"/>
              </a:solidFill>
              <a:latin typeface="Arial"/>
              <a:cs typeface="Arial"/>
            </a:rPr>
            <a:t> coat each crostini with olive oil.</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4.  Top with shredded parmesan and toast under the salamander, cheese melter or in a hot (450°) oven.</a:t>
          </a:r>
        </a:p>
        <a:p>
          <a:pPr algn="l" rtl="0">
            <a:defRPr sz="1000"/>
          </a:pPr>
          <a:endParaRPr lang="en-US" sz="1200" b="0" i="0" u="none" strike="noStrike" baseline="0">
            <a:solidFill>
              <a:srgbClr val="000000"/>
            </a:solidFill>
            <a:latin typeface="Arial"/>
            <a:cs typeface="Arial"/>
          </a:endParaRPr>
        </a:p>
        <a:p>
          <a:pPr algn="l" rtl="0">
            <a:defRPr sz="1000"/>
          </a:pPr>
          <a:r>
            <a:rPr lang="en-US" sz="1200" b="1" i="0" u="none" strike="noStrike" baseline="0">
              <a:solidFill>
                <a:srgbClr val="000000"/>
              </a:solidFill>
              <a:latin typeface="Arial"/>
              <a:cs typeface="Arial"/>
            </a:rPr>
            <a:t>Chef's note: </a:t>
          </a:r>
          <a:r>
            <a:rPr lang="en-US" sz="1200" b="0" i="0" u="none" strike="noStrike" baseline="0">
              <a:solidFill>
                <a:srgbClr val="000000"/>
              </a:solidFill>
              <a:latin typeface="Arial"/>
              <a:cs typeface="Arial"/>
            </a:rPr>
            <a:t> Discard at the end of each shift.</a:t>
          </a:r>
        </a:p>
        <a:p>
          <a:pPr algn="l" rtl="0">
            <a:defRPr sz="1000"/>
          </a:pPr>
          <a:r>
            <a:rPr lang="en-US" sz="1200" b="0" i="0" u="none" strike="noStrike" baseline="0">
              <a:solidFill>
                <a:srgbClr val="000000"/>
              </a:solidFill>
              <a:latin typeface="Arial"/>
              <a:cs typeface="Arial"/>
            </a:rPr>
            <a:t>    </a:t>
          </a: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19460" name="Text Box 4">
          <a:extLst>
            <a:ext uri="{FF2B5EF4-FFF2-40B4-BE49-F238E27FC236}">
              <a16:creationId xmlns:a16="http://schemas.microsoft.com/office/drawing/2014/main" id="{00000000-0008-0000-0500-0000044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19461" name="Text Box 5">
          <a:extLst>
            <a:ext uri="{FF2B5EF4-FFF2-40B4-BE49-F238E27FC236}">
              <a16:creationId xmlns:a16="http://schemas.microsoft.com/office/drawing/2014/main" id="{00000000-0008-0000-0500-0000054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19463" name="Text Box 7">
          <a:extLst>
            <a:ext uri="{FF2B5EF4-FFF2-40B4-BE49-F238E27FC236}">
              <a16:creationId xmlns:a16="http://schemas.microsoft.com/office/drawing/2014/main" id="{00000000-0008-0000-0500-0000074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19465" name="Text Box 9">
          <a:extLst>
            <a:ext uri="{FF2B5EF4-FFF2-40B4-BE49-F238E27FC236}">
              <a16:creationId xmlns:a16="http://schemas.microsoft.com/office/drawing/2014/main" id="{00000000-0008-0000-0500-0000094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19466" name="Text Box 10">
          <a:extLst>
            <a:ext uri="{FF2B5EF4-FFF2-40B4-BE49-F238E27FC236}">
              <a16:creationId xmlns:a16="http://schemas.microsoft.com/office/drawing/2014/main" id="{00000000-0008-0000-0500-00000A4C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19467" name="Text Box 11">
          <a:extLst>
            <a:ext uri="{FF2B5EF4-FFF2-40B4-BE49-F238E27FC236}">
              <a16:creationId xmlns:a16="http://schemas.microsoft.com/office/drawing/2014/main" id="{00000000-0008-0000-0500-00000B4C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19468" name="Text Box 12">
          <a:extLst>
            <a:ext uri="{FF2B5EF4-FFF2-40B4-BE49-F238E27FC236}">
              <a16:creationId xmlns:a16="http://schemas.microsoft.com/office/drawing/2014/main" id="{00000000-0008-0000-0500-00000C4C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9469" name="Text Box 13">
          <a:extLst>
            <a:ext uri="{FF2B5EF4-FFF2-40B4-BE49-F238E27FC236}">
              <a16:creationId xmlns:a16="http://schemas.microsoft.com/office/drawing/2014/main" id="{00000000-0008-0000-0500-00000D4C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9470" name="Text Box 14">
          <a:extLst>
            <a:ext uri="{FF2B5EF4-FFF2-40B4-BE49-F238E27FC236}">
              <a16:creationId xmlns:a16="http://schemas.microsoft.com/office/drawing/2014/main" id="{00000000-0008-0000-0500-00000E4C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9471" name="Text Box 15">
          <a:extLst>
            <a:ext uri="{FF2B5EF4-FFF2-40B4-BE49-F238E27FC236}">
              <a16:creationId xmlns:a16="http://schemas.microsoft.com/office/drawing/2014/main" id="{00000000-0008-0000-0500-00000F4C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9472" name="Text Box 16">
          <a:extLst>
            <a:ext uri="{FF2B5EF4-FFF2-40B4-BE49-F238E27FC236}">
              <a16:creationId xmlns:a16="http://schemas.microsoft.com/office/drawing/2014/main" id="{00000000-0008-0000-0500-0000104C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9473" name="Text Box 17">
          <a:extLst>
            <a:ext uri="{FF2B5EF4-FFF2-40B4-BE49-F238E27FC236}">
              <a16:creationId xmlns:a16="http://schemas.microsoft.com/office/drawing/2014/main" id="{00000000-0008-0000-0500-0000114C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9474" name="Text Box 18">
          <a:extLst>
            <a:ext uri="{FF2B5EF4-FFF2-40B4-BE49-F238E27FC236}">
              <a16:creationId xmlns:a16="http://schemas.microsoft.com/office/drawing/2014/main" id="{00000000-0008-0000-0500-0000124C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0500-000014000000}"/>
            </a:ext>
          </a:extLst>
        </xdr:cNvPr>
        <xdr:cNvGrpSpPr/>
      </xdr:nvGrpSpPr>
      <xdr:grpSpPr>
        <a:xfrm>
          <a:off x="13339482" y="215153"/>
          <a:ext cx="3897408" cy="312084"/>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5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Menu Item List"/>
            <a:extLst>
              <a:ext uri="{FF2B5EF4-FFF2-40B4-BE49-F238E27FC236}">
                <a16:creationId xmlns:a16="http://schemas.microsoft.com/office/drawing/2014/main" id="{00000000-0008-0000-05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Inventory Master List"/>
            <a:extLst>
              <a:ext uri="{FF2B5EF4-FFF2-40B4-BE49-F238E27FC236}">
                <a16:creationId xmlns:a16="http://schemas.microsoft.com/office/drawing/2014/main" id="{00000000-0008-0000-05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8193" name="Text Box 1">
          <a:extLst>
            <a:ext uri="{FF2B5EF4-FFF2-40B4-BE49-F238E27FC236}">
              <a16:creationId xmlns:a16="http://schemas.microsoft.com/office/drawing/2014/main" id="{00000000-0008-0000-0600-00000120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8209" name="Text Box 17">
          <a:extLst>
            <a:ext uri="{FF2B5EF4-FFF2-40B4-BE49-F238E27FC236}">
              <a16:creationId xmlns:a16="http://schemas.microsoft.com/office/drawing/2014/main" id="{00000000-0008-0000-0600-0000112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8210" name="Text Box 18">
          <a:extLst>
            <a:ext uri="{FF2B5EF4-FFF2-40B4-BE49-F238E27FC236}">
              <a16:creationId xmlns:a16="http://schemas.microsoft.com/office/drawing/2014/main" id="{00000000-0008-0000-0600-0000122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8212" name="Text Box 20">
          <a:extLst>
            <a:ext uri="{FF2B5EF4-FFF2-40B4-BE49-F238E27FC236}">
              <a16:creationId xmlns:a16="http://schemas.microsoft.com/office/drawing/2014/main" id="{00000000-0008-0000-0600-0000142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8214" name="Text Box 22">
          <a:extLst>
            <a:ext uri="{FF2B5EF4-FFF2-40B4-BE49-F238E27FC236}">
              <a16:creationId xmlns:a16="http://schemas.microsoft.com/office/drawing/2014/main" id="{00000000-0008-0000-0600-0000162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8215" name="Text Box 23">
          <a:extLst>
            <a:ext uri="{FF2B5EF4-FFF2-40B4-BE49-F238E27FC236}">
              <a16:creationId xmlns:a16="http://schemas.microsoft.com/office/drawing/2014/main" id="{00000000-0008-0000-0600-00001720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216" name="Text Box 24">
          <a:extLst>
            <a:ext uri="{FF2B5EF4-FFF2-40B4-BE49-F238E27FC236}">
              <a16:creationId xmlns:a16="http://schemas.microsoft.com/office/drawing/2014/main" id="{00000000-0008-0000-0600-00001820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8217" name="Text Box 25">
          <a:extLst>
            <a:ext uri="{FF2B5EF4-FFF2-40B4-BE49-F238E27FC236}">
              <a16:creationId xmlns:a16="http://schemas.microsoft.com/office/drawing/2014/main" id="{00000000-0008-0000-0600-00001920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8218" name="Text Box 26">
          <a:extLst>
            <a:ext uri="{FF2B5EF4-FFF2-40B4-BE49-F238E27FC236}">
              <a16:creationId xmlns:a16="http://schemas.microsoft.com/office/drawing/2014/main" id="{00000000-0008-0000-0600-00001A20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8219" name="Text Box 27">
          <a:extLst>
            <a:ext uri="{FF2B5EF4-FFF2-40B4-BE49-F238E27FC236}">
              <a16:creationId xmlns:a16="http://schemas.microsoft.com/office/drawing/2014/main" id="{00000000-0008-0000-0600-00001B20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8220" name="Text Box 28">
          <a:extLst>
            <a:ext uri="{FF2B5EF4-FFF2-40B4-BE49-F238E27FC236}">
              <a16:creationId xmlns:a16="http://schemas.microsoft.com/office/drawing/2014/main" id="{00000000-0008-0000-0600-00001C20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8221" name="Text Box 29">
          <a:extLst>
            <a:ext uri="{FF2B5EF4-FFF2-40B4-BE49-F238E27FC236}">
              <a16:creationId xmlns:a16="http://schemas.microsoft.com/office/drawing/2014/main" id="{00000000-0008-0000-0600-00001D20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8222" name="Text Box 30">
          <a:extLst>
            <a:ext uri="{FF2B5EF4-FFF2-40B4-BE49-F238E27FC236}">
              <a16:creationId xmlns:a16="http://schemas.microsoft.com/office/drawing/2014/main" id="{00000000-0008-0000-0600-00001E20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8223" name="Text Box 31">
          <a:extLst>
            <a:ext uri="{FF2B5EF4-FFF2-40B4-BE49-F238E27FC236}">
              <a16:creationId xmlns:a16="http://schemas.microsoft.com/office/drawing/2014/main" id="{00000000-0008-0000-0600-00001F20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0600-000014000000}"/>
            </a:ext>
          </a:extLst>
        </xdr:cNvPr>
        <xdr:cNvGrpSpPr/>
      </xdr:nvGrpSpPr>
      <xdr:grpSpPr>
        <a:xfrm>
          <a:off x="13339482" y="215153"/>
          <a:ext cx="3897408" cy="312084"/>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6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Menu Item List"/>
            <a:extLst>
              <a:ext uri="{FF2B5EF4-FFF2-40B4-BE49-F238E27FC236}">
                <a16:creationId xmlns:a16="http://schemas.microsoft.com/office/drawing/2014/main" id="{00000000-0008-0000-06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Inventory Master List"/>
            <a:extLst>
              <a:ext uri="{FF2B5EF4-FFF2-40B4-BE49-F238E27FC236}">
                <a16:creationId xmlns:a16="http://schemas.microsoft.com/office/drawing/2014/main" id="{00000000-0008-0000-06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1505" name="Text Box 1">
          <a:extLst>
            <a:ext uri="{FF2B5EF4-FFF2-40B4-BE49-F238E27FC236}">
              <a16:creationId xmlns:a16="http://schemas.microsoft.com/office/drawing/2014/main" id="{00000000-0008-0000-0700-00000154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1506" name="Text Box 2">
          <a:extLst>
            <a:ext uri="{FF2B5EF4-FFF2-40B4-BE49-F238E27FC236}">
              <a16:creationId xmlns:a16="http://schemas.microsoft.com/office/drawing/2014/main" id="{00000000-0008-0000-0700-0000025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1507" name="Text Box 3">
          <a:extLst>
            <a:ext uri="{FF2B5EF4-FFF2-40B4-BE49-F238E27FC236}">
              <a16:creationId xmlns:a16="http://schemas.microsoft.com/office/drawing/2014/main" id="{00000000-0008-0000-0700-0000035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1509" name="Text Box 5">
          <a:extLst>
            <a:ext uri="{FF2B5EF4-FFF2-40B4-BE49-F238E27FC236}">
              <a16:creationId xmlns:a16="http://schemas.microsoft.com/office/drawing/2014/main" id="{00000000-0008-0000-0700-0000055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1511" name="Text Box 7">
          <a:extLst>
            <a:ext uri="{FF2B5EF4-FFF2-40B4-BE49-F238E27FC236}">
              <a16:creationId xmlns:a16="http://schemas.microsoft.com/office/drawing/2014/main" id="{00000000-0008-0000-0700-0000075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1512" name="Text Box 8">
          <a:extLst>
            <a:ext uri="{FF2B5EF4-FFF2-40B4-BE49-F238E27FC236}">
              <a16:creationId xmlns:a16="http://schemas.microsoft.com/office/drawing/2014/main" id="{00000000-0008-0000-0700-00000854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1513" name="Text Box 9">
          <a:extLst>
            <a:ext uri="{FF2B5EF4-FFF2-40B4-BE49-F238E27FC236}">
              <a16:creationId xmlns:a16="http://schemas.microsoft.com/office/drawing/2014/main" id="{00000000-0008-0000-0700-00000954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1514" name="Text Box 10">
          <a:extLst>
            <a:ext uri="{FF2B5EF4-FFF2-40B4-BE49-F238E27FC236}">
              <a16:creationId xmlns:a16="http://schemas.microsoft.com/office/drawing/2014/main" id="{00000000-0008-0000-0700-00000A54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1515" name="Text Box 11">
          <a:extLst>
            <a:ext uri="{FF2B5EF4-FFF2-40B4-BE49-F238E27FC236}">
              <a16:creationId xmlns:a16="http://schemas.microsoft.com/office/drawing/2014/main" id="{00000000-0008-0000-0700-00000B54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1516" name="Text Box 12">
          <a:extLst>
            <a:ext uri="{FF2B5EF4-FFF2-40B4-BE49-F238E27FC236}">
              <a16:creationId xmlns:a16="http://schemas.microsoft.com/office/drawing/2014/main" id="{00000000-0008-0000-0700-00000C54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1517" name="Text Box 13">
          <a:extLst>
            <a:ext uri="{FF2B5EF4-FFF2-40B4-BE49-F238E27FC236}">
              <a16:creationId xmlns:a16="http://schemas.microsoft.com/office/drawing/2014/main" id="{00000000-0008-0000-0700-00000D54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1518" name="Text Box 14">
          <a:extLst>
            <a:ext uri="{FF2B5EF4-FFF2-40B4-BE49-F238E27FC236}">
              <a16:creationId xmlns:a16="http://schemas.microsoft.com/office/drawing/2014/main" id="{00000000-0008-0000-0700-00000E54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1519" name="Text Box 15">
          <a:extLst>
            <a:ext uri="{FF2B5EF4-FFF2-40B4-BE49-F238E27FC236}">
              <a16:creationId xmlns:a16="http://schemas.microsoft.com/office/drawing/2014/main" id="{00000000-0008-0000-0700-00000F54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1520" name="Text Box 16">
          <a:extLst>
            <a:ext uri="{FF2B5EF4-FFF2-40B4-BE49-F238E27FC236}">
              <a16:creationId xmlns:a16="http://schemas.microsoft.com/office/drawing/2014/main" id="{00000000-0008-0000-0700-00001054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0700-000014000000}"/>
            </a:ext>
          </a:extLst>
        </xdr:cNvPr>
        <xdr:cNvGrpSpPr/>
      </xdr:nvGrpSpPr>
      <xdr:grpSpPr>
        <a:xfrm>
          <a:off x="13339482" y="215153"/>
          <a:ext cx="3897408" cy="312084"/>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7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Batch Recipe List"/>
            <a:extLst>
              <a:ext uri="{FF2B5EF4-FFF2-40B4-BE49-F238E27FC236}">
                <a16:creationId xmlns:a16="http://schemas.microsoft.com/office/drawing/2014/main" id="{00000000-0008-0000-07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Batch Recipe List"/>
            <a:extLst>
              <a:ext uri="{FF2B5EF4-FFF2-40B4-BE49-F238E27FC236}">
                <a16:creationId xmlns:a16="http://schemas.microsoft.com/office/drawing/2014/main" id="{00000000-0008-0000-07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2529" name="Text Box 1">
          <a:extLst>
            <a:ext uri="{FF2B5EF4-FFF2-40B4-BE49-F238E27FC236}">
              <a16:creationId xmlns:a16="http://schemas.microsoft.com/office/drawing/2014/main" id="{00000000-0008-0000-0800-00000158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2530" name="Text Box 2">
          <a:extLst>
            <a:ext uri="{FF2B5EF4-FFF2-40B4-BE49-F238E27FC236}">
              <a16:creationId xmlns:a16="http://schemas.microsoft.com/office/drawing/2014/main" id="{00000000-0008-0000-0800-0000025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2531" name="Text Box 3">
          <a:extLst>
            <a:ext uri="{FF2B5EF4-FFF2-40B4-BE49-F238E27FC236}">
              <a16:creationId xmlns:a16="http://schemas.microsoft.com/office/drawing/2014/main" id="{00000000-0008-0000-0800-0000035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2533" name="Text Box 5">
          <a:extLst>
            <a:ext uri="{FF2B5EF4-FFF2-40B4-BE49-F238E27FC236}">
              <a16:creationId xmlns:a16="http://schemas.microsoft.com/office/drawing/2014/main" id="{00000000-0008-0000-0800-0000055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2535" name="Text Box 7">
          <a:extLst>
            <a:ext uri="{FF2B5EF4-FFF2-40B4-BE49-F238E27FC236}">
              <a16:creationId xmlns:a16="http://schemas.microsoft.com/office/drawing/2014/main" id="{00000000-0008-0000-0800-0000075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2536" name="Text Box 8">
          <a:extLst>
            <a:ext uri="{FF2B5EF4-FFF2-40B4-BE49-F238E27FC236}">
              <a16:creationId xmlns:a16="http://schemas.microsoft.com/office/drawing/2014/main" id="{00000000-0008-0000-0800-00000858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2537" name="Text Box 9">
          <a:extLst>
            <a:ext uri="{FF2B5EF4-FFF2-40B4-BE49-F238E27FC236}">
              <a16:creationId xmlns:a16="http://schemas.microsoft.com/office/drawing/2014/main" id="{00000000-0008-0000-0800-00000958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2538" name="Text Box 10">
          <a:extLst>
            <a:ext uri="{FF2B5EF4-FFF2-40B4-BE49-F238E27FC236}">
              <a16:creationId xmlns:a16="http://schemas.microsoft.com/office/drawing/2014/main" id="{00000000-0008-0000-0800-00000A58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2539" name="Text Box 11">
          <a:extLst>
            <a:ext uri="{FF2B5EF4-FFF2-40B4-BE49-F238E27FC236}">
              <a16:creationId xmlns:a16="http://schemas.microsoft.com/office/drawing/2014/main" id="{00000000-0008-0000-0800-00000B58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2540" name="Text Box 12">
          <a:extLst>
            <a:ext uri="{FF2B5EF4-FFF2-40B4-BE49-F238E27FC236}">
              <a16:creationId xmlns:a16="http://schemas.microsoft.com/office/drawing/2014/main" id="{00000000-0008-0000-0800-00000C58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2541" name="Text Box 13">
          <a:extLst>
            <a:ext uri="{FF2B5EF4-FFF2-40B4-BE49-F238E27FC236}">
              <a16:creationId xmlns:a16="http://schemas.microsoft.com/office/drawing/2014/main" id="{00000000-0008-0000-0800-00000D58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2542" name="Text Box 14">
          <a:extLst>
            <a:ext uri="{FF2B5EF4-FFF2-40B4-BE49-F238E27FC236}">
              <a16:creationId xmlns:a16="http://schemas.microsoft.com/office/drawing/2014/main" id="{00000000-0008-0000-0800-00000E58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2543" name="Text Box 15">
          <a:extLst>
            <a:ext uri="{FF2B5EF4-FFF2-40B4-BE49-F238E27FC236}">
              <a16:creationId xmlns:a16="http://schemas.microsoft.com/office/drawing/2014/main" id="{00000000-0008-0000-0800-00000F58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2544" name="Text Box 16">
          <a:extLst>
            <a:ext uri="{FF2B5EF4-FFF2-40B4-BE49-F238E27FC236}">
              <a16:creationId xmlns:a16="http://schemas.microsoft.com/office/drawing/2014/main" id="{00000000-0008-0000-0800-00001058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0800-000014000000}"/>
            </a:ext>
          </a:extLst>
        </xdr:cNvPr>
        <xdr:cNvGrpSpPr/>
      </xdr:nvGrpSpPr>
      <xdr:grpSpPr>
        <a:xfrm>
          <a:off x="13339482" y="215153"/>
          <a:ext cx="3897408" cy="312084"/>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8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Batch Recipe List"/>
            <a:extLst>
              <a:ext uri="{FF2B5EF4-FFF2-40B4-BE49-F238E27FC236}">
                <a16:creationId xmlns:a16="http://schemas.microsoft.com/office/drawing/2014/main" id="{00000000-0008-0000-08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Batch Recipe List"/>
            <a:extLst>
              <a:ext uri="{FF2B5EF4-FFF2-40B4-BE49-F238E27FC236}">
                <a16:creationId xmlns:a16="http://schemas.microsoft.com/office/drawing/2014/main" id="{00000000-0008-0000-08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3553" name="Text Box 1">
          <a:extLst>
            <a:ext uri="{FF2B5EF4-FFF2-40B4-BE49-F238E27FC236}">
              <a16:creationId xmlns:a16="http://schemas.microsoft.com/office/drawing/2014/main" id="{00000000-0008-0000-0900-0000015C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3554" name="Text Box 2">
          <a:extLst>
            <a:ext uri="{FF2B5EF4-FFF2-40B4-BE49-F238E27FC236}">
              <a16:creationId xmlns:a16="http://schemas.microsoft.com/office/drawing/2014/main" id="{00000000-0008-0000-0900-0000025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3555" name="Text Box 3">
          <a:extLst>
            <a:ext uri="{FF2B5EF4-FFF2-40B4-BE49-F238E27FC236}">
              <a16:creationId xmlns:a16="http://schemas.microsoft.com/office/drawing/2014/main" id="{00000000-0008-0000-0900-0000035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3557" name="Text Box 5">
          <a:extLst>
            <a:ext uri="{FF2B5EF4-FFF2-40B4-BE49-F238E27FC236}">
              <a16:creationId xmlns:a16="http://schemas.microsoft.com/office/drawing/2014/main" id="{00000000-0008-0000-0900-0000055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3559" name="Text Box 7">
          <a:extLst>
            <a:ext uri="{FF2B5EF4-FFF2-40B4-BE49-F238E27FC236}">
              <a16:creationId xmlns:a16="http://schemas.microsoft.com/office/drawing/2014/main" id="{00000000-0008-0000-0900-0000075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3560" name="Text Box 8">
          <a:extLst>
            <a:ext uri="{FF2B5EF4-FFF2-40B4-BE49-F238E27FC236}">
              <a16:creationId xmlns:a16="http://schemas.microsoft.com/office/drawing/2014/main" id="{00000000-0008-0000-0900-0000085C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3561" name="Text Box 9">
          <a:extLst>
            <a:ext uri="{FF2B5EF4-FFF2-40B4-BE49-F238E27FC236}">
              <a16:creationId xmlns:a16="http://schemas.microsoft.com/office/drawing/2014/main" id="{00000000-0008-0000-0900-0000095C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3562" name="Text Box 10">
          <a:extLst>
            <a:ext uri="{FF2B5EF4-FFF2-40B4-BE49-F238E27FC236}">
              <a16:creationId xmlns:a16="http://schemas.microsoft.com/office/drawing/2014/main" id="{00000000-0008-0000-0900-00000A5C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3563" name="Text Box 11">
          <a:extLst>
            <a:ext uri="{FF2B5EF4-FFF2-40B4-BE49-F238E27FC236}">
              <a16:creationId xmlns:a16="http://schemas.microsoft.com/office/drawing/2014/main" id="{00000000-0008-0000-0900-00000B5C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3564" name="Text Box 12">
          <a:extLst>
            <a:ext uri="{FF2B5EF4-FFF2-40B4-BE49-F238E27FC236}">
              <a16:creationId xmlns:a16="http://schemas.microsoft.com/office/drawing/2014/main" id="{00000000-0008-0000-0900-00000C5C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3565" name="Text Box 13">
          <a:extLst>
            <a:ext uri="{FF2B5EF4-FFF2-40B4-BE49-F238E27FC236}">
              <a16:creationId xmlns:a16="http://schemas.microsoft.com/office/drawing/2014/main" id="{00000000-0008-0000-0900-00000D5C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3566" name="Text Box 14">
          <a:extLst>
            <a:ext uri="{FF2B5EF4-FFF2-40B4-BE49-F238E27FC236}">
              <a16:creationId xmlns:a16="http://schemas.microsoft.com/office/drawing/2014/main" id="{00000000-0008-0000-0900-00000E5C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3567" name="Text Box 15">
          <a:extLst>
            <a:ext uri="{FF2B5EF4-FFF2-40B4-BE49-F238E27FC236}">
              <a16:creationId xmlns:a16="http://schemas.microsoft.com/office/drawing/2014/main" id="{00000000-0008-0000-0900-00000F5C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3568" name="Text Box 16">
          <a:extLst>
            <a:ext uri="{FF2B5EF4-FFF2-40B4-BE49-F238E27FC236}">
              <a16:creationId xmlns:a16="http://schemas.microsoft.com/office/drawing/2014/main" id="{00000000-0008-0000-0900-0000105C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16" name="Group 15">
          <a:extLst>
            <a:ext uri="{FF2B5EF4-FFF2-40B4-BE49-F238E27FC236}">
              <a16:creationId xmlns:a16="http://schemas.microsoft.com/office/drawing/2014/main" id="{00000000-0008-0000-0900-000010000000}"/>
            </a:ext>
          </a:extLst>
        </xdr:cNvPr>
        <xdr:cNvGrpSpPr/>
      </xdr:nvGrpSpPr>
      <xdr:grpSpPr>
        <a:xfrm>
          <a:off x="13339482" y="215153"/>
          <a:ext cx="3897408" cy="312084"/>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09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09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09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4577" name="Text Box 1">
          <a:extLst>
            <a:ext uri="{FF2B5EF4-FFF2-40B4-BE49-F238E27FC236}">
              <a16:creationId xmlns:a16="http://schemas.microsoft.com/office/drawing/2014/main" id="{00000000-0008-0000-0A00-00000160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4578" name="Text Box 2">
          <a:extLst>
            <a:ext uri="{FF2B5EF4-FFF2-40B4-BE49-F238E27FC236}">
              <a16:creationId xmlns:a16="http://schemas.microsoft.com/office/drawing/2014/main" id="{00000000-0008-0000-0A00-0000026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4579" name="Text Box 3">
          <a:extLst>
            <a:ext uri="{FF2B5EF4-FFF2-40B4-BE49-F238E27FC236}">
              <a16:creationId xmlns:a16="http://schemas.microsoft.com/office/drawing/2014/main" id="{00000000-0008-0000-0A00-0000036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4580" name="Text Box 4">
          <a:extLst>
            <a:ext uri="{FF2B5EF4-FFF2-40B4-BE49-F238E27FC236}">
              <a16:creationId xmlns:a16="http://schemas.microsoft.com/office/drawing/2014/main" id="{00000000-0008-0000-0A00-0000046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4581" name="Text Box 5">
          <a:extLst>
            <a:ext uri="{FF2B5EF4-FFF2-40B4-BE49-F238E27FC236}">
              <a16:creationId xmlns:a16="http://schemas.microsoft.com/office/drawing/2014/main" id="{00000000-0008-0000-0A00-0000056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4582" name="Text Box 6">
          <a:extLst>
            <a:ext uri="{FF2B5EF4-FFF2-40B4-BE49-F238E27FC236}">
              <a16:creationId xmlns:a16="http://schemas.microsoft.com/office/drawing/2014/main" id="{00000000-0008-0000-0A00-00000660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4583" name="Text Box 7">
          <a:extLst>
            <a:ext uri="{FF2B5EF4-FFF2-40B4-BE49-F238E27FC236}">
              <a16:creationId xmlns:a16="http://schemas.microsoft.com/office/drawing/2014/main" id="{00000000-0008-0000-0A00-00000760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4584" name="Text Box 8">
          <a:extLst>
            <a:ext uri="{FF2B5EF4-FFF2-40B4-BE49-F238E27FC236}">
              <a16:creationId xmlns:a16="http://schemas.microsoft.com/office/drawing/2014/main" id="{00000000-0008-0000-0A00-00000860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4585" name="Text Box 9">
          <a:extLst>
            <a:ext uri="{FF2B5EF4-FFF2-40B4-BE49-F238E27FC236}">
              <a16:creationId xmlns:a16="http://schemas.microsoft.com/office/drawing/2014/main" id="{00000000-0008-0000-0A00-00000960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4586" name="Text Box 10">
          <a:extLst>
            <a:ext uri="{FF2B5EF4-FFF2-40B4-BE49-F238E27FC236}">
              <a16:creationId xmlns:a16="http://schemas.microsoft.com/office/drawing/2014/main" id="{00000000-0008-0000-0A00-00000A60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4587" name="Text Box 11">
          <a:extLst>
            <a:ext uri="{FF2B5EF4-FFF2-40B4-BE49-F238E27FC236}">
              <a16:creationId xmlns:a16="http://schemas.microsoft.com/office/drawing/2014/main" id="{00000000-0008-0000-0A00-00000B60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4588" name="Text Box 12">
          <a:extLst>
            <a:ext uri="{FF2B5EF4-FFF2-40B4-BE49-F238E27FC236}">
              <a16:creationId xmlns:a16="http://schemas.microsoft.com/office/drawing/2014/main" id="{00000000-0008-0000-0A00-00000C60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4589" name="Text Box 13">
          <a:extLst>
            <a:ext uri="{FF2B5EF4-FFF2-40B4-BE49-F238E27FC236}">
              <a16:creationId xmlns:a16="http://schemas.microsoft.com/office/drawing/2014/main" id="{00000000-0008-0000-0A00-00000D60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4590" name="Text Box 14">
          <a:extLst>
            <a:ext uri="{FF2B5EF4-FFF2-40B4-BE49-F238E27FC236}">
              <a16:creationId xmlns:a16="http://schemas.microsoft.com/office/drawing/2014/main" id="{00000000-0008-0000-0A00-00000E60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13339482" y="215153"/>
          <a:ext cx="3897408" cy="312084"/>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A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Batch Recipe List"/>
            <a:extLst>
              <a:ext uri="{FF2B5EF4-FFF2-40B4-BE49-F238E27FC236}">
                <a16:creationId xmlns:a16="http://schemas.microsoft.com/office/drawing/2014/main" id="{00000000-0008-0000-0A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Batch Recipe List"/>
            <a:extLst>
              <a:ext uri="{FF2B5EF4-FFF2-40B4-BE49-F238E27FC236}">
                <a16:creationId xmlns:a16="http://schemas.microsoft.com/office/drawing/2014/main" id="{00000000-0008-0000-0A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5601" name="Text Box 1">
          <a:extLst>
            <a:ext uri="{FF2B5EF4-FFF2-40B4-BE49-F238E27FC236}">
              <a16:creationId xmlns:a16="http://schemas.microsoft.com/office/drawing/2014/main" id="{00000000-0008-0000-0B00-00000164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5602" name="Text Box 2">
          <a:extLst>
            <a:ext uri="{FF2B5EF4-FFF2-40B4-BE49-F238E27FC236}">
              <a16:creationId xmlns:a16="http://schemas.microsoft.com/office/drawing/2014/main" id="{00000000-0008-0000-0B00-0000026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5603" name="Text Box 3">
          <a:extLst>
            <a:ext uri="{FF2B5EF4-FFF2-40B4-BE49-F238E27FC236}">
              <a16:creationId xmlns:a16="http://schemas.microsoft.com/office/drawing/2014/main" id="{00000000-0008-0000-0B00-0000036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5604" name="Text Box 4">
          <a:extLst>
            <a:ext uri="{FF2B5EF4-FFF2-40B4-BE49-F238E27FC236}">
              <a16:creationId xmlns:a16="http://schemas.microsoft.com/office/drawing/2014/main" id="{00000000-0008-0000-0B00-0000046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5605" name="Text Box 5">
          <a:extLst>
            <a:ext uri="{FF2B5EF4-FFF2-40B4-BE49-F238E27FC236}">
              <a16:creationId xmlns:a16="http://schemas.microsoft.com/office/drawing/2014/main" id="{00000000-0008-0000-0B00-0000056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5606" name="Text Box 6">
          <a:extLst>
            <a:ext uri="{FF2B5EF4-FFF2-40B4-BE49-F238E27FC236}">
              <a16:creationId xmlns:a16="http://schemas.microsoft.com/office/drawing/2014/main" id="{00000000-0008-0000-0B00-00000664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5607" name="Text Box 7">
          <a:extLst>
            <a:ext uri="{FF2B5EF4-FFF2-40B4-BE49-F238E27FC236}">
              <a16:creationId xmlns:a16="http://schemas.microsoft.com/office/drawing/2014/main" id="{00000000-0008-0000-0B00-00000764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5608" name="Text Box 8">
          <a:extLst>
            <a:ext uri="{FF2B5EF4-FFF2-40B4-BE49-F238E27FC236}">
              <a16:creationId xmlns:a16="http://schemas.microsoft.com/office/drawing/2014/main" id="{00000000-0008-0000-0B00-00000864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5609" name="Text Box 9">
          <a:extLst>
            <a:ext uri="{FF2B5EF4-FFF2-40B4-BE49-F238E27FC236}">
              <a16:creationId xmlns:a16="http://schemas.microsoft.com/office/drawing/2014/main" id="{00000000-0008-0000-0B00-00000964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5610" name="Text Box 10">
          <a:extLst>
            <a:ext uri="{FF2B5EF4-FFF2-40B4-BE49-F238E27FC236}">
              <a16:creationId xmlns:a16="http://schemas.microsoft.com/office/drawing/2014/main" id="{00000000-0008-0000-0B00-00000A64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5611" name="Text Box 11">
          <a:extLst>
            <a:ext uri="{FF2B5EF4-FFF2-40B4-BE49-F238E27FC236}">
              <a16:creationId xmlns:a16="http://schemas.microsoft.com/office/drawing/2014/main" id="{00000000-0008-0000-0B00-00000B64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5612" name="Text Box 12">
          <a:extLst>
            <a:ext uri="{FF2B5EF4-FFF2-40B4-BE49-F238E27FC236}">
              <a16:creationId xmlns:a16="http://schemas.microsoft.com/office/drawing/2014/main" id="{00000000-0008-0000-0B00-00000C64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5613" name="Text Box 13">
          <a:extLst>
            <a:ext uri="{FF2B5EF4-FFF2-40B4-BE49-F238E27FC236}">
              <a16:creationId xmlns:a16="http://schemas.microsoft.com/office/drawing/2014/main" id="{00000000-0008-0000-0B00-00000D64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5614" name="Text Box 14">
          <a:extLst>
            <a:ext uri="{FF2B5EF4-FFF2-40B4-BE49-F238E27FC236}">
              <a16:creationId xmlns:a16="http://schemas.microsoft.com/office/drawing/2014/main" id="{00000000-0008-0000-0B00-00000E64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16" name="Group 15">
          <a:extLst>
            <a:ext uri="{FF2B5EF4-FFF2-40B4-BE49-F238E27FC236}">
              <a16:creationId xmlns:a16="http://schemas.microsoft.com/office/drawing/2014/main" id="{00000000-0008-0000-0B00-000010000000}"/>
            </a:ext>
          </a:extLst>
        </xdr:cNvPr>
        <xdr:cNvGrpSpPr/>
      </xdr:nvGrpSpPr>
      <xdr:grpSpPr>
        <a:xfrm>
          <a:off x="13339482" y="215153"/>
          <a:ext cx="3897408" cy="312084"/>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0B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0B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0B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6625" name="Text Box 1">
          <a:extLst>
            <a:ext uri="{FF2B5EF4-FFF2-40B4-BE49-F238E27FC236}">
              <a16:creationId xmlns:a16="http://schemas.microsoft.com/office/drawing/2014/main" id="{00000000-0008-0000-0C00-00000168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6626" name="Text Box 2">
          <a:extLst>
            <a:ext uri="{FF2B5EF4-FFF2-40B4-BE49-F238E27FC236}">
              <a16:creationId xmlns:a16="http://schemas.microsoft.com/office/drawing/2014/main" id="{00000000-0008-0000-0C00-0000026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6627" name="Text Box 3">
          <a:extLst>
            <a:ext uri="{FF2B5EF4-FFF2-40B4-BE49-F238E27FC236}">
              <a16:creationId xmlns:a16="http://schemas.microsoft.com/office/drawing/2014/main" id="{00000000-0008-0000-0C00-0000036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6628" name="Text Box 4">
          <a:extLst>
            <a:ext uri="{FF2B5EF4-FFF2-40B4-BE49-F238E27FC236}">
              <a16:creationId xmlns:a16="http://schemas.microsoft.com/office/drawing/2014/main" id="{00000000-0008-0000-0C00-0000046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6629" name="Text Box 5">
          <a:extLst>
            <a:ext uri="{FF2B5EF4-FFF2-40B4-BE49-F238E27FC236}">
              <a16:creationId xmlns:a16="http://schemas.microsoft.com/office/drawing/2014/main" id="{00000000-0008-0000-0C00-0000056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6630" name="Text Box 6">
          <a:extLst>
            <a:ext uri="{FF2B5EF4-FFF2-40B4-BE49-F238E27FC236}">
              <a16:creationId xmlns:a16="http://schemas.microsoft.com/office/drawing/2014/main" id="{00000000-0008-0000-0C00-00000668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6631" name="Text Box 7">
          <a:extLst>
            <a:ext uri="{FF2B5EF4-FFF2-40B4-BE49-F238E27FC236}">
              <a16:creationId xmlns:a16="http://schemas.microsoft.com/office/drawing/2014/main" id="{00000000-0008-0000-0C00-00000768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6632" name="Text Box 8">
          <a:extLst>
            <a:ext uri="{FF2B5EF4-FFF2-40B4-BE49-F238E27FC236}">
              <a16:creationId xmlns:a16="http://schemas.microsoft.com/office/drawing/2014/main" id="{00000000-0008-0000-0C00-00000868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6633" name="Text Box 9">
          <a:extLst>
            <a:ext uri="{FF2B5EF4-FFF2-40B4-BE49-F238E27FC236}">
              <a16:creationId xmlns:a16="http://schemas.microsoft.com/office/drawing/2014/main" id="{00000000-0008-0000-0C00-00000968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6634" name="Text Box 10">
          <a:extLst>
            <a:ext uri="{FF2B5EF4-FFF2-40B4-BE49-F238E27FC236}">
              <a16:creationId xmlns:a16="http://schemas.microsoft.com/office/drawing/2014/main" id="{00000000-0008-0000-0C00-00000A68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6635" name="Text Box 11">
          <a:extLst>
            <a:ext uri="{FF2B5EF4-FFF2-40B4-BE49-F238E27FC236}">
              <a16:creationId xmlns:a16="http://schemas.microsoft.com/office/drawing/2014/main" id="{00000000-0008-0000-0C00-00000B68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6636" name="Text Box 12">
          <a:extLst>
            <a:ext uri="{FF2B5EF4-FFF2-40B4-BE49-F238E27FC236}">
              <a16:creationId xmlns:a16="http://schemas.microsoft.com/office/drawing/2014/main" id="{00000000-0008-0000-0C00-00000C68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6637" name="Text Box 13">
          <a:extLst>
            <a:ext uri="{FF2B5EF4-FFF2-40B4-BE49-F238E27FC236}">
              <a16:creationId xmlns:a16="http://schemas.microsoft.com/office/drawing/2014/main" id="{00000000-0008-0000-0C00-00000D68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6638" name="Text Box 14">
          <a:extLst>
            <a:ext uri="{FF2B5EF4-FFF2-40B4-BE49-F238E27FC236}">
              <a16:creationId xmlns:a16="http://schemas.microsoft.com/office/drawing/2014/main" id="{00000000-0008-0000-0C00-00000E68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16" name="Group 15">
          <a:extLst>
            <a:ext uri="{FF2B5EF4-FFF2-40B4-BE49-F238E27FC236}">
              <a16:creationId xmlns:a16="http://schemas.microsoft.com/office/drawing/2014/main" id="{00000000-0008-0000-0C00-000010000000}"/>
            </a:ext>
          </a:extLst>
        </xdr:cNvPr>
        <xdr:cNvGrpSpPr/>
      </xdr:nvGrpSpPr>
      <xdr:grpSpPr>
        <a:xfrm>
          <a:off x="13339482" y="215153"/>
          <a:ext cx="3897408" cy="312084"/>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0C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0C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0C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7649" name="Text Box 1">
          <a:extLst>
            <a:ext uri="{FF2B5EF4-FFF2-40B4-BE49-F238E27FC236}">
              <a16:creationId xmlns:a16="http://schemas.microsoft.com/office/drawing/2014/main" id="{00000000-0008-0000-0D00-0000016C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7650" name="Text Box 2">
          <a:extLst>
            <a:ext uri="{FF2B5EF4-FFF2-40B4-BE49-F238E27FC236}">
              <a16:creationId xmlns:a16="http://schemas.microsoft.com/office/drawing/2014/main" id="{00000000-0008-0000-0D00-0000026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7651" name="Text Box 3">
          <a:extLst>
            <a:ext uri="{FF2B5EF4-FFF2-40B4-BE49-F238E27FC236}">
              <a16:creationId xmlns:a16="http://schemas.microsoft.com/office/drawing/2014/main" id="{00000000-0008-0000-0D00-0000036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7652" name="Text Box 4">
          <a:extLst>
            <a:ext uri="{FF2B5EF4-FFF2-40B4-BE49-F238E27FC236}">
              <a16:creationId xmlns:a16="http://schemas.microsoft.com/office/drawing/2014/main" id="{00000000-0008-0000-0D00-0000046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7653" name="Text Box 5">
          <a:extLst>
            <a:ext uri="{FF2B5EF4-FFF2-40B4-BE49-F238E27FC236}">
              <a16:creationId xmlns:a16="http://schemas.microsoft.com/office/drawing/2014/main" id="{00000000-0008-0000-0D00-0000056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7654" name="Text Box 6">
          <a:extLst>
            <a:ext uri="{FF2B5EF4-FFF2-40B4-BE49-F238E27FC236}">
              <a16:creationId xmlns:a16="http://schemas.microsoft.com/office/drawing/2014/main" id="{00000000-0008-0000-0D00-0000066C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7655" name="Text Box 7">
          <a:extLst>
            <a:ext uri="{FF2B5EF4-FFF2-40B4-BE49-F238E27FC236}">
              <a16:creationId xmlns:a16="http://schemas.microsoft.com/office/drawing/2014/main" id="{00000000-0008-0000-0D00-0000076C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7656" name="Text Box 8">
          <a:extLst>
            <a:ext uri="{FF2B5EF4-FFF2-40B4-BE49-F238E27FC236}">
              <a16:creationId xmlns:a16="http://schemas.microsoft.com/office/drawing/2014/main" id="{00000000-0008-0000-0D00-0000086C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7657" name="Text Box 9">
          <a:extLst>
            <a:ext uri="{FF2B5EF4-FFF2-40B4-BE49-F238E27FC236}">
              <a16:creationId xmlns:a16="http://schemas.microsoft.com/office/drawing/2014/main" id="{00000000-0008-0000-0D00-0000096C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7658" name="Text Box 10">
          <a:extLst>
            <a:ext uri="{FF2B5EF4-FFF2-40B4-BE49-F238E27FC236}">
              <a16:creationId xmlns:a16="http://schemas.microsoft.com/office/drawing/2014/main" id="{00000000-0008-0000-0D00-00000A6C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7659" name="Text Box 11">
          <a:extLst>
            <a:ext uri="{FF2B5EF4-FFF2-40B4-BE49-F238E27FC236}">
              <a16:creationId xmlns:a16="http://schemas.microsoft.com/office/drawing/2014/main" id="{00000000-0008-0000-0D00-00000B6C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7660" name="Text Box 12">
          <a:extLst>
            <a:ext uri="{FF2B5EF4-FFF2-40B4-BE49-F238E27FC236}">
              <a16:creationId xmlns:a16="http://schemas.microsoft.com/office/drawing/2014/main" id="{00000000-0008-0000-0D00-00000C6C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7661" name="Text Box 13">
          <a:extLst>
            <a:ext uri="{FF2B5EF4-FFF2-40B4-BE49-F238E27FC236}">
              <a16:creationId xmlns:a16="http://schemas.microsoft.com/office/drawing/2014/main" id="{00000000-0008-0000-0D00-00000D6C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7662" name="Text Box 14">
          <a:extLst>
            <a:ext uri="{FF2B5EF4-FFF2-40B4-BE49-F238E27FC236}">
              <a16:creationId xmlns:a16="http://schemas.microsoft.com/office/drawing/2014/main" id="{00000000-0008-0000-0D00-00000E6C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114301</xdr:colOff>
      <xdr:row>3</xdr:row>
      <xdr:rowOff>123825</xdr:rowOff>
    </xdr:to>
    <xdr:grpSp>
      <xdr:nvGrpSpPr>
        <xdr:cNvPr id="20" name="Group 19">
          <a:extLst>
            <a:ext uri="{FF2B5EF4-FFF2-40B4-BE49-F238E27FC236}">
              <a16:creationId xmlns:a16="http://schemas.microsoft.com/office/drawing/2014/main" id="{00000000-0008-0000-0D00-000014000000}"/>
            </a:ext>
          </a:extLst>
        </xdr:cNvPr>
        <xdr:cNvGrpSpPr/>
      </xdr:nvGrpSpPr>
      <xdr:grpSpPr>
        <a:xfrm>
          <a:off x="13351933" y="211667"/>
          <a:ext cx="3873501" cy="318558"/>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D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Batch Recipe List"/>
            <a:extLst>
              <a:ext uri="{FF2B5EF4-FFF2-40B4-BE49-F238E27FC236}">
                <a16:creationId xmlns:a16="http://schemas.microsoft.com/office/drawing/2014/main" id="{00000000-0008-0000-0D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Batch Recipe List"/>
            <a:extLst>
              <a:ext uri="{FF2B5EF4-FFF2-40B4-BE49-F238E27FC236}">
                <a16:creationId xmlns:a16="http://schemas.microsoft.com/office/drawing/2014/main" id="{00000000-0008-0000-0D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 name="Text Box 1">
          <a:extLst>
            <a:ext uri="{FF2B5EF4-FFF2-40B4-BE49-F238E27FC236}">
              <a16:creationId xmlns:a16="http://schemas.microsoft.com/office/drawing/2014/main" id="{00000000-0008-0000-0E00-000002000000}"/>
            </a:ext>
          </a:extLst>
        </xdr:cNvPr>
        <xdr:cNvSpPr txBox="1">
          <a:spLocks noChangeArrowheads="1"/>
        </xdr:cNvSpPr>
      </xdr:nvSpPr>
      <xdr:spPr bwMode="auto">
        <a:xfrm>
          <a:off x="6467475" y="981075"/>
          <a:ext cx="3019439"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3" name="Text Box 2">
          <a:extLst>
            <a:ext uri="{FF2B5EF4-FFF2-40B4-BE49-F238E27FC236}">
              <a16:creationId xmlns:a16="http://schemas.microsoft.com/office/drawing/2014/main" id="{00000000-0008-0000-0E00-000003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4" name="Text Box 3">
          <a:extLst>
            <a:ext uri="{FF2B5EF4-FFF2-40B4-BE49-F238E27FC236}">
              <a16:creationId xmlns:a16="http://schemas.microsoft.com/office/drawing/2014/main" id="{00000000-0008-0000-0E00-000004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5" name="Text Box 4">
          <a:extLst>
            <a:ext uri="{FF2B5EF4-FFF2-40B4-BE49-F238E27FC236}">
              <a16:creationId xmlns:a16="http://schemas.microsoft.com/office/drawing/2014/main" id="{00000000-0008-0000-0E00-000005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6" name="Text Box 5">
          <a:extLst>
            <a:ext uri="{FF2B5EF4-FFF2-40B4-BE49-F238E27FC236}">
              <a16:creationId xmlns:a16="http://schemas.microsoft.com/office/drawing/2014/main" id="{00000000-0008-0000-0E00-000006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7" name="Text Box 6">
          <a:extLst>
            <a:ext uri="{FF2B5EF4-FFF2-40B4-BE49-F238E27FC236}">
              <a16:creationId xmlns:a16="http://schemas.microsoft.com/office/drawing/2014/main" id="{00000000-0008-0000-0E00-000007000000}"/>
            </a:ext>
          </a:extLst>
        </xdr:cNvPr>
        <xdr:cNvSpPr txBox="1">
          <a:spLocks noChangeArrowheads="1"/>
        </xdr:cNvSpPr>
      </xdr:nvSpPr>
      <xdr:spPr bwMode="auto">
        <a:xfrm>
          <a:off x="6467475" y="92297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 name="Text Box 7">
          <a:extLst>
            <a:ext uri="{FF2B5EF4-FFF2-40B4-BE49-F238E27FC236}">
              <a16:creationId xmlns:a16="http://schemas.microsoft.com/office/drawing/2014/main" id="{00000000-0008-0000-0E00-000008000000}"/>
            </a:ext>
          </a:extLst>
        </xdr:cNvPr>
        <xdr:cNvSpPr txBox="1">
          <a:spLocks noChangeArrowheads="1"/>
        </xdr:cNvSpPr>
      </xdr:nvSpPr>
      <xdr:spPr bwMode="auto">
        <a:xfrm>
          <a:off x="6467475" y="174783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9" name="Text Box 8">
          <a:extLst>
            <a:ext uri="{FF2B5EF4-FFF2-40B4-BE49-F238E27FC236}">
              <a16:creationId xmlns:a16="http://schemas.microsoft.com/office/drawing/2014/main" id="{00000000-0008-0000-0E00-000009000000}"/>
            </a:ext>
          </a:extLst>
        </xdr:cNvPr>
        <xdr:cNvSpPr txBox="1">
          <a:spLocks noChangeArrowheads="1"/>
        </xdr:cNvSpPr>
      </xdr:nvSpPr>
      <xdr:spPr bwMode="auto">
        <a:xfrm>
          <a:off x="6467475" y="25719405"/>
          <a:ext cx="3017508" cy="627318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0" name="Text Box 9">
          <a:extLst>
            <a:ext uri="{FF2B5EF4-FFF2-40B4-BE49-F238E27FC236}">
              <a16:creationId xmlns:a16="http://schemas.microsoft.com/office/drawing/2014/main" id="{00000000-0008-0000-0E00-00000A000000}"/>
            </a:ext>
          </a:extLst>
        </xdr:cNvPr>
        <xdr:cNvSpPr txBox="1">
          <a:spLocks noChangeArrowheads="1"/>
        </xdr:cNvSpPr>
      </xdr:nvSpPr>
      <xdr:spPr bwMode="auto">
        <a:xfrm>
          <a:off x="6467475" y="339756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1" name="Text Box 10">
          <a:extLst>
            <a:ext uri="{FF2B5EF4-FFF2-40B4-BE49-F238E27FC236}">
              <a16:creationId xmlns:a16="http://schemas.microsoft.com/office/drawing/2014/main" id="{00000000-0008-0000-0E00-00000B000000}"/>
            </a:ext>
          </a:extLst>
        </xdr:cNvPr>
        <xdr:cNvSpPr txBox="1">
          <a:spLocks noChangeArrowheads="1"/>
        </xdr:cNvSpPr>
      </xdr:nvSpPr>
      <xdr:spPr bwMode="auto">
        <a:xfrm>
          <a:off x="6467475" y="422243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2" name="Text Box 11">
          <a:extLst>
            <a:ext uri="{FF2B5EF4-FFF2-40B4-BE49-F238E27FC236}">
              <a16:creationId xmlns:a16="http://schemas.microsoft.com/office/drawing/2014/main" id="{00000000-0008-0000-0E00-00000C000000}"/>
            </a:ext>
          </a:extLst>
        </xdr:cNvPr>
        <xdr:cNvSpPr txBox="1">
          <a:spLocks noChangeArrowheads="1"/>
        </xdr:cNvSpPr>
      </xdr:nvSpPr>
      <xdr:spPr bwMode="auto">
        <a:xfrm>
          <a:off x="6467475" y="50482500"/>
          <a:ext cx="3017508" cy="623890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3" name="Text Box 12">
          <a:extLst>
            <a:ext uri="{FF2B5EF4-FFF2-40B4-BE49-F238E27FC236}">
              <a16:creationId xmlns:a16="http://schemas.microsoft.com/office/drawing/2014/main" id="{00000000-0008-0000-0E00-00000D000000}"/>
            </a:ext>
          </a:extLst>
        </xdr:cNvPr>
        <xdr:cNvSpPr txBox="1">
          <a:spLocks noChangeArrowheads="1"/>
        </xdr:cNvSpPr>
      </xdr:nvSpPr>
      <xdr:spPr bwMode="auto">
        <a:xfrm>
          <a:off x="6467475" y="5871400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4" name="Text Box 13">
          <a:extLst>
            <a:ext uri="{FF2B5EF4-FFF2-40B4-BE49-F238E27FC236}">
              <a16:creationId xmlns:a16="http://schemas.microsoft.com/office/drawing/2014/main" id="{00000000-0008-0000-0E00-00000E000000}"/>
            </a:ext>
          </a:extLst>
        </xdr:cNvPr>
        <xdr:cNvSpPr txBox="1">
          <a:spLocks noChangeArrowheads="1"/>
        </xdr:cNvSpPr>
      </xdr:nvSpPr>
      <xdr:spPr bwMode="auto">
        <a:xfrm>
          <a:off x="6467475" y="6697027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5" name="Text Box 14">
          <a:extLst>
            <a:ext uri="{FF2B5EF4-FFF2-40B4-BE49-F238E27FC236}">
              <a16:creationId xmlns:a16="http://schemas.microsoft.com/office/drawing/2014/main" id="{00000000-0008-0000-0E00-00000F000000}"/>
            </a:ext>
          </a:extLst>
        </xdr:cNvPr>
        <xdr:cNvSpPr txBox="1">
          <a:spLocks noChangeArrowheads="1"/>
        </xdr:cNvSpPr>
      </xdr:nvSpPr>
      <xdr:spPr bwMode="auto">
        <a:xfrm>
          <a:off x="6467475" y="752189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114301</xdr:colOff>
      <xdr:row>3</xdr:row>
      <xdr:rowOff>123825</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13351933" y="211667"/>
          <a:ext cx="3873501" cy="318558"/>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E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Batch Recipe List"/>
            <a:extLst>
              <a:ext uri="{FF2B5EF4-FFF2-40B4-BE49-F238E27FC236}">
                <a16:creationId xmlns:a16="http://schemas.microsoft.com/office/drawing/2014/main" id="{00000000-0008-0000-0E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Batch Recipe List"/>
            <a:extLst>
              <a:ext uri="{FF2B5EF4-FFF2-40B4-BE49-F238E27FC236}">
                <a16:creationId xmlns:a16="http://schemas.microsoft.com/office/drawing/2014/main" id="{00000000-0008-0000-0E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 name="Text Box 1">
          <a:extLst>
            <a:ext uri="{FF2B5EF4-FFF2-40B4-BE49-F238E27FC236}">
              <a16:creationId xmlns:a16="http://schemas.microsoft.com/office/drawing/2014/main" id="{00000000-0008-0000-0F00-000002000000}"/>
            </a:ext>
          </a:extLst>
        </xdr:cNvPr>
        <xdr:cNvSpPr txBox="1">
          <a:spLocks noChangeArrowheads="1"/>
        </xdr:cNvSpPr>
      </xdr:nvSpPr>
      <xdr:spPr bwMode="auto">
        <a:xfrm>
          <a:off x="6467475" y="981075"/>
          <a:ext cx="3019439"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3" name="Text Box 2">
          <a:extLst>
            <a:ext uri="{FF2B5EF4-FFF2-40B4-BE49-F238E27FC236}">
              <a16:creationId xmlns:a16="http://schemas.microsoft.com/office/drawing/2014/main" id="{00000000-0008-0000-0F00-000003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4" name="Text Box 3">
          <a:extLst>
            <a:ext uri="{FF2B5EF4-FFF2-40B4-BE49-F238E27FC236}">
              <a16:creationId xmlns:a16="http://schemas.microsoft.com/office/drawing/2014/main" id="{00000000-0008-0000-0F00-000004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5" name="Text Box 4">
          <a:extLst>
            <a:ext uri="{FF2B5EF4-FFF2-40B4-BE49-F238E27FC236}">
              <a16:creationId xmlns:a16="http://schemas.microsoft.com/office/drawing/2014/main" id="{00000000-0008-0000-0F00-000005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6" name="Text Box 5">
          <a:extLst>
            <a:ext uri="{FF2B5EF4-FFF2-40B4-BE49-F238E27FC236}">
              <a16:creationId xmlns:a16="http://schemas.microsoft.com/office/drawing/2014/main" id="{00000000-0008-0000-0F00-000006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7" name="Text Box 6">
          <a:extLst>
            <a:ext uri="{FF2B5EF4-FFF2-40B4-BE49-F238E27FC236}">
              <a16:creationId xmlns:a16="http://schemas.microsoft.com/office/drawing/2014/main" id="{00000000-0008-0000-0F00-000007000000}"/>
            </a:ext>
          </a:extLst>
        </xdr:cNvPr>
        <xdr:cNvSpPr txBox="1">
          <a:spLocks noChangeArrowheads="1"/>
        </xdr:cNvSpPr>
      </xdr:nvSpPr>
      <xdr:spPr bwMode="auto">
        <a:xfrm>
          <a:off x="6467475" y="92297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 name="Text Box 7">
          <a:extLst>
            <a:ext uri="{FF2B5EF4-FFF2-40B4-BE49-F238E27FC236}">
              <a16:creationId xmlns:a16="http://schemas.microsoft.com/office/drawing/2014/main" id="{00000000-0008-0000-0F00-000008000000}"/>
            </a:ext>
          </a:extLst>
        </xdr:cNvPr>
        <xdr:cNvSpPr txBox="1">
          <a:spLocks noChangeArrowheads="1"/>
        </xdr:cNvSpPr>
      </xdr:nvSpPr>
      <xdr:spPr bwMode="auto">
        <a:xfrm>
          <a:off x="6467475" y="174783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9" name="Text Box 8">
          <a:extLst>
            <a:ext uri="{FF2B5EF4-FFF2-40B4-BE49-F238E27FC236}">
              <a16:creationId xmlns:a16="http://schemas.microsoft.com/office/drawing/2014/main" id="{00000000-0008-0000-0F00-000009000000}"/>
            </a:ext>
          </a:extLst>
        </xdr:cNvPr>
        <xdr:cNvSpPr txBox="1">
          <a:spLocks noChangeArrowheads="1"/>
        </xdr:cNvSpPr>
      </xdr:nvSpPr>
      <xdr:spPr bwMode="auto">
        <a:xfrm>
          <a:off x="6467475" y="25719405"/>
          <a:ext cx="3017508" cy="627318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0" name="Text Box 9">
          <a:extLst>
            <a:ext uri="{FF2B5EF4-FFF2-40B4-BE49-F238E27FC236}">
              <a16:creationId xmlns:a16="http://schemas.microsoft.com/office/drawing/2014/main" id="{00000000-0008-0000-0F00-00000A000000}"/>
            </a:ext>
          </a:extLst>
        </xdr:cNvPr>
        <xdr:cNvSpPr txBox="1">
          <a:spLocks noChangeArrowheads="1"/>
        </xdr:cNvSpPr>
      </xdr:nvSpPr>
      <xdr:spPr bwMode="auto">
        <a:xfrm>
          <a:off x="6467475" y="339756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1" name="Text Box 10">
          <a:extLst>
            <a:ext uri="{FF2B5EF4-FFF2-40B4-BE49-F238E27FC236}">
              <a16:creationId xmlns:a16="http://schemas.microsoft.com/office/drawing/2014/main" id="{00000000-0008-0000-0F00-00000B000000}"/>
            </a:ext>
          </a:extLst>
        </xdr:cNvPr>
        <xdr:cNvSpPr txBox="1">
          <a:spLocks noChangeArrowheads="1"/>
        </xdr:cNvSpPr>
      </xdr:nvSpPr>
      <xdr:spPr bwMode="auto">
        <a:xfrm>
          <a:off x="6467475" y="422243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2" name="Text Box 11">
          <a:extLst>
            <a:ext uri="{FF2B5EF4-FFF2-40B4-BE49-F238E27FC236}">
              <a16:creationId xmlns:a16="http://schemas.microsoft.com/office/drawing/2014/main" id="{00000000-0008-0000-0F00-00000C000000}"/>
            </a:ext>
          </a:extLst>
        </xdr:cNvPr>
        <xdr:cNvSpPr txBox="1">
          <a:spLocks noChangeArrowheads="1"/>
        </xdr:cNvSpPr>
      </xdr:nvSpPr>
      <xdr:spPr bwMode="auto">
        <a:xfrm>
          <a:off x="6467475" y="50482500"/>
          <a:ext cx="3017508" cy="623890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3" name="Text Box 12">
          <a:extLst>
            <a:ext uri="{FF2B5EF4-FFF2-40B4-BE49-F238E27FC236}">
              <a16:creationId xmlns:a16="http://schemas.microsoft.com/office/drawing/2014/main" id="{00000000-0008-0000-0F00-00000D000000}"/>
            </a:ext>
          </a:extLst>
        </xdr:cNvPr>
        <xdr:cNvSpPr txBox="1">
          <a:spLocks noChangeArrowheads="1"/>
        </xdr:cNvSpPr>
      </xdr:nvSpPr>
      <xdr:spPr bwMode="auto">
        <a:xfrm>
          <a:off x="6467475" y="5871400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4" name="Text Box 13">
          <a:extLst>
            <a:ext uri="{FF2B5EF4-FFF2-40B4-BE49-F238E27FC236}">
              <a16:creationId xmlns:a16="http://schemas.microsoft.com/office/drawing/2014/main" id="{00000000-0008-0000-0F00-00000E000000}"/>
            </a:ext>
          </a:extLst>
        </xdr:cNvPr>
        <xdr:cNvSpPr txBox="1">
          <a:spLocks noChangeArrowheads="1"/>
        </xdr:cNvSpPr>
      </xdr:nvSpPr>
      <xdr:spPr bwMode="auto">
        <a:xfrm>
          <a:off x="6467475" y="6697027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5" name="Text Box 14">
          <a:extLst>
            <a:ext uri="{FF2B5EF4-FFF2-40B4-BE49-F238E27FC236}">
              <a16:creationId xmlns:a16="http://schemas.microsoft.com/office/drawing/2014/main" id="{00000000-0008-0000-0F00-00000F000000}"/>
            </a:ext>
          </a:extLst>
        </xdr:cNvPr>
        <xdr:cNvSpPr txBox="1">
          <a:spLocks noChangeArrowheads="1"/>
        </xdr:cNvSpPr>
      </xdr:nvSpPr>
      <xdr:spPr bwMode="auto">
        <a:xfrm>
          <a:off x="6467475" y="752189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281</xdr:row>
      <xdr:rowOff>0</xdr:rowOff>
    </xdr:from>
    <xdr:to>
      <xdr:col>24</xdr:col>
      <xdr:colOff>141196</xdr:colOff>
      <xdr:row>282</xdr:row>
      <xdr:rowOff>123825</xdr:rowOff>
    </xdr:to>
    <xdr:grpSp>
      <xdr:nvGrpSpPr>
        <xdr:cNvPr id="16" name="Group 15">
          <a:extLst>
            <a:ext uri="{FF2B5EF4-FFF2-40B4-BE49-F238E27FC236}">
              <a16:creationId xmlns:a16="http://schemas.microsoft.com/office/drawing/2014/main" id="{00000000-0008-0000-0F00-000010000000}"/>
            </a:ext>
          </a:extLst>
        </xdr:cNvPr>
        <xdr:cNvGrpSpPr/>
      </xdr:nvGrpSpPr>
      <xdr:grpSpPr>
        <a:xfrm>
          <a:off x="13339482" y="73716776"/>
          <a:ext cx="3897408" cy="312084"/>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0F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0F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0F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twoCellAnchor>
    <xdr:from>
      <xdr:col>18</xdr:col>
      <xdr:colOff>11205</xdr:colOff>
      <xdr:row>1</xdr:row>
      <xdr:rowOff>22413</xdr:rowOff>
    </xdr:from>
    <xdr:to>
      <xdr:col>24</xdr:col>
      <xdr:colOff>152401</xdr:colOff>
      <xdr:row>3</xdr:row>
      <xdr:rowOff>90208</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13350687" y="174813"/>
          <a:ext cx="3897408" cy="318807"/>
          <a:chOff x="7181850" y="371474"/>
          <a:chExt cx="3771901" cy="314325"/>
        </a:xfrm>
      </xdr:grpSpPr>
      <xdr:sp macro="" textlink="">
        <xdr:nvSpPr>
          <xdr:cNvPr id="25" name="Rounded Rectangle 24">
            <a:hlinkClick xmlns:r="http://schemas.openxmlformats.org/officeDocument/2006/relationships" r:id="rId1" tooltip="Jump to Batch Recipe List"/>
            <a:extLst>
              <a:ext uri="{FF2B5EF4-FFF2-40B4-BE49-F238E27FC236}">
                <a16:creationId xmlns:a16="http://schemas.microsoft.com/office/drawing/2014/main" id="{00000000-0008-0000-0F00-000019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6" name="Rounded Rectangle 25">
            <a:hlinkClick xmlns:r="http://schemas.openxmlformats.org/officeDocument/2006/relationships" r:id="rId2" tooltip="Jump to Batch Recipe List"/>
            <a:extLst>
              <a:ext uri="{FF2B5EF4-FFF2-40B4-BE49-F238E27FC236}">
                <a16:creationId xmlns:a16="http://schemas.microsoft.com/office/drawing/2014/main" id="{00000000-0008-0000-0F00-00001A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7" name="Rounded Rectangle 26">
            <a:hlinkClick xmlns:r="http://schemas.openxmlformats.org/officeDocument/2006/relationships" r:id="rId3" tooltip="Jump to Batch Recipe List"/>
            <a:extLst>
              <a:ext uri="{FF2B5EF4-FFF2-40B4-BE49-F238E27FC236}">
                <a16:creationId xmlns:a16="http://schemas.microsoft.com/office/drawing/2014/main" id="{00000000-0008-0000-0F00-00001B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 name="Text Box 1">
          <a:extLst>
            <a:ext uri="{FF2B5EF4-FFF2-40B4-BE49-F238E27FC236}">
              <a16:creationId xmlns:a16="http://schemas.microsoft.com/office/drawing/2014/main" id="{00000000-0008-0000-1000-000002000000}"/>
            </a:ext>
          </a:extLst>
        </xdr:cNvPr>
        <xdr:cNvSpPr txBox="1">
          <a:spLocks noChangeArrowheads="1"/>
        </xdr:cNvSpPr>
      </xdr:nvSpPr>
      <xdr:spPr bwMode="auto">
        <a:xfrm>
          <a:off x="6467475" y="981075"/>
          <a:ext cx="3019439"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3" name="Text Box 2">
          <a:extLst>
            <a:ext uri="{FF2B5EF4-FFF2-40B4-BE49-F238E27FC236}">
              <a16:creationId xmlns:a16="http://schemas.microsoft.com/office/drawing/2014/main" id="{00000000-0008-0000-1000-000003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4" name="Text Box 3">
          <a:extLst>
            <a:ext uri="{FF2B5EF4-FFF2-40B4-BE49-F238E27FC236}">
              <a16:creationId xmlns:a16="http://schemas.microsoft.com/office/drawing/2014/main" id="{00000000-0008-0000-1000-000004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5" name="Text Box 4">
          <a:extLst>
            <a:ext uri="{FF2B5EF4-FFF2-40B4-BE49-F238E27FC236}">
              <a16:creationId xmlns:a16="http://schemas.microsoft.com/office/drawing/2014/main" id="{00000000-0008-0000-1000-000005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6" name="Text Box 5">
          <a:extLst>
            <a:ext uri="{FF2B5EF4-FFF2-40B4-BE49-F238E27FC236}">
              <a16:creationId xmlns:a16="http://schemas.microsoft.com/office/drawing/2014/main" id="{00000000-0008-0000-1000-000006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7" name="Text Box 6">
          <a:extLst>
            <a:ext uri="{FF2B5EF4-FFF2-40B4-BE49-F238E27FC236}">
              <a16:creationId xmlns:a16="http://schemas.microsoft.com/office/drawing/2014/main" id="{00000000-0008-0000-1000-000007000000}"/>
            </a:ext>
          </a:extLst>
        </xdr:cNvPr>
        <xdr:cNvSpPr txBox="1">
          <a:spLocks noChangeArrowheads="1"/>
        </xdr:cNvSpPr>
      </xdr:nvSpPr>
      <xdr:spPr bwMode="auto">
        <a:xfrm>
          <a:off x="6467475" y="92297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 name="Text Box 7">
          <a:extLst>
            <a:ext uri="{FF2B5EF4-FFF2-40B4-BE49-F238E27FC236}">
              <a16:creationId xmlns:a16="http://schemas.microsoft.com/office/drawing/2014/main" id="{00000000-0008-0000-1000-000008000000}"/>
            </a:ext>
          </a:extLst>
        </xdr:cNvPr>
        <xdr:cNvSpPr txBox="1">
          <a:spLocks noChangeArrowheads="1"/>
        </xdr:cNvSpPr>
      </xdr:nvSpPr>
      <xdr:spPr bwMode="auto">
        <a:xfrm>
          <a:off x="6467475" y="174783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9" name="Text Box 8">
          <a:extLst>
            <a:ext uri="{FF2B5EF4-FFF2-40B4-BE49-F238E27FC236}">
              <a16:creationId xmlns:a16="http://schemas.microsoft.com/office/drawing/2014/main" id="{00000000-0008-0000-1000-000009000000}"/>
            </a:ext>
          </a:extLst>
        </xdr:cNvPr>
        <xdr:cNvSpPr txBox="1">
          <a:spLocks noChangeArrowheads="1"/>
        </xdr:cNvSpPr>
      </xdr:nvSpPr>
      <xdr:spPr bwMode="auto">
        <a:xfrm>
          <a:off x="6467475" y="25719405"/>
          <a:ext cx="3017508" cy="627318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0" name="Text Box 9">
          <a:extLst>
            <a:ext uri="{FF2B5EF4-FFF2-40B4-BE49-F238E27FC236}">
              <a16:creationId xmlns:a16="http://schemas.microsoft.com/office/drawing/2014/main" id="{00000000-0008-0000-1000-00000A000000}"/>
            </a:ext>
          </a:extLst>
        </xdr:cNvPr>
        <xdr:cNvSpPr txBox="1">
          <a:spLocks noChangeArrowheads="1"/>
        </xdr:cNvSpPr>
      </xdr:nvSpPr>
      <xdr:spPr bwMode="auto">
        <a:xfrm>
          <a:off x="6467475" y="339756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1" name="Text Box 10">
          <a:extLst>
            <a:ext uri="{FF2B5EF4-FFF2-40B4-BE49-F238E27FC236}">
              <a16:creationId xmlns:a16="http://schemas.microsoft.com/office/drawing/2014/main" id="{00000000-0008-0000-1000-00000B000000}"/>
            </a:ext>
          </a:extLst>
        </xdr:cNvPr>
        <xdr:cNvSpPr txBox="1">
          <a:spLocks noChangeArrowheads="1"/>
        </xdr:cNvSpPr>
      </xdr:nvSpPr>
      <xdr:spPr bwMode="auto">
        <a:xfrm>
          <a:off x="6467475" y="422243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2" name="Text Box 11">
          <a:extLst>
            <a:ext uri="{FF2B5EF4-FFF2-40B4-BE49-F238E27FC236}">
              <a16:creationId xmlns:a16="http://schemas.microsoft.com/office/drawing/2014/main" id="{00000000-0008-0000-1000-00000C000000}"/>
            </a:ext>
          </a:extLst>
        </xdr:cNvPr>
        <xdr:cNvSpPr txBox="1">
          <a:spLocks noChangeArrowheads="1"/>
        </xdr:cNvSpPr>
      </xdr:nvSpPr>
      <xdr:spPr bwMode="auto">
        <a:xfrm>
          <a:off x="6467475" y="50482500"/>
          <a:ext cx="3017508" cy="623890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3" name="Text Box 12">
          <a:extLst>
            <a:ext uri="{FF2B5EF4-FFF2-40B4-BE49-F238E27FC236}">
              <a16:creationId xmlns:a16="http://schemas.microsoft.com/office/drawing/2014/main" id="{00000000-0008-0000-1000-00000D000000}"/>
            </a:ext>
          </a:extLst>
        </xdr:cNvPr>
        <xdr:cNvSpPr txBox="1">
          <a:spLocks noChangeArrowheads="1"/>
        </xdr:cNvSpPr>
      </xdr:nvSpPr>
      <xdr:spPr bwMode="auto">
        <a:xfrm>
          <a:off x="6467475" y="5871400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4" name="Text Box 13">
          <a:extLst>
            <a:ext uri="{FF2B5EF4-FFF2-40B4-BE49-F238E27FC236}">
              <a16:creationId xmlns:a16="http://schemas.microsoft.com/office/drawing/2014/main" id="{00000000-0008-0000-1000-00000E000000}"/>
            </a:ext>
          </a:extLst>
        </xdr:cNvPr>
        <xdr:cNvSpPr txBox="1">
          <a:spLocks noChangeArrowheads="1"/>
        </xdr:cNvSpPr>
      </xdr:nvSpPr>
      <xdr:spPr bwMode="auto">
        <a:xfrm>
          <a:off x="6467475" y="6697027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5" name="Text Box 14">
          <a:extLst>
            <a:ext uri="{FF2B5EF4-FFF2-40B4-BE49-F238E27FC236}">
              <a16:creationId xmlns:a16="http://schemas.microsoft.com/office/drawing/2014/main" id="{00000000-0008-0000-1000-00000F000000}"/>
            </a:ext>
          </a:extLst>
        </xdr:cNvPr>
        <xdr:cNvSpPr txBox="1">
          <a:spLocks noChangeArrowheads="1"/>
        </xdr:cNvSpPr>
      </xdr:nvSpPr>
      <xdr:spPr bwMode="auto">
        <a:xfrm>
          <a:off x="6467475" y="752189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16" name="Group 15">
          <a:extLst>
            <a:ext uri="{FF2B5EF4-FFF2-40B4-BE49-F238E27FC236}">
              <a16:creationId xmlns:a16="http://schemas.microsoft.com/office/drawing/2014/main" id="{00000000-0008-0000-1000-000010000000}"/>
            </a:ext>
          </a:extLst>
        </xdr:cNvPr>
        <xdr:cNvGrpSpPr/>
      </xdr:nvGrpSpPr>
      <xdr:grpSpPr>
        <a:xfrm>
          <a:off x="13339482" y="215153"/>
          <a:ext cx="3897408" cy="312084"/>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10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10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10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 name="Text Box 1">
          <a:extLst>
            <a:ext uri="{FF2B5EF4-FFF2-40B4-BE49-F238E27FC236}">
              <a16:creationId xmlns:a16="http://schemas.microsoft.com/office/drawing/2014/main" id="{00000000-0008-0000-1100-000002000000}"/>
            </a:ext>
          </a:extLst>
        </xdr:cNvPr>
        <xdr:cNvSpPr txBox="1">
          <a:spLocks noChangeArrowheads="1"/>
        </xdr:cNvSpPr>
      </xdr:nvSpPr>
      <xdr:spPr bwMode="auto">
        <a:xfrm>
          <a:off x="6467475" y="981075"/>
          <a:ext cx="3019439"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3" name="Text Box 2">
          <a:extLst>
            <a:ext uri="{FF2B5EF4-FFF2-40B4-BE49-F238E27FC236}">
              <a16:creationId xmlns:a16="http://schemas.microsoft.com/office/drawing/2014/main" id="{00000000-0008-0000-1100-000003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4" name="Text Box 3">
          <a:extLst>
            <a:ext uri="{FF2B5EF4-FFF2-40B4-BE49-F238E27FC236}">
              <a16:creationId xmlns:a16="http://schemas.microsoft.com/office/drawing/2014/main" id="{00000000-0008-0000-1100-000004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5" name="Text Box 4">
          <a:extLst>
            <a:ext uri="{FF2B5EF4-FFF2-40B4-BE49-F238E27FC236}">
              <a16:creationId xmlns:a16="http://schemas.microsoft.com/office/drawing/2014/main" id="{00000000-0008-0000-1100-000005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6" name="Text Box 5">
          <a:extLst>
            <a:ext uri="{FF2B5EF4-FFF2-40B4-BE49-F238E27FC236}">
              <a16:creationId xmlns:a16="http://schemas.microsoft.com/office/drawing/2014/main" id="{00000000-0008-0000-1100-000006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7" name="Text Box 6">
          <a:extLst>
            <a:ext uri="{FF2B5EF4-FFF2-40B4-BE49-F238E27FC236}">
              <a16:creationId xmlns:a16="http://schemas.microsoft.com/office/drawing/2014/main" id="{00000000-0008-0000-1100-000007000000}"/>
            </a:ext>
          </a:extLst>
        </xdr:cNvPr>
        <xdr:cNvSpPr txBox="1">
          <a:spLocks noChangeArrowheads="1"/>
        </xdr:cNvSpPr>
      </xdr:nvSpPr>
      <xdr:spPr bwMode="auto">
        <a:xfrm>
          <a:off x="6467475" y="92297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 name="Text Box 7">
          <a:extLst>
            <a:ext uri="{FF2B5EF4-FFF2-40B4-BE49-F238E27FC236}">
              <a16:creationId xmlns:a16="http://schemas.microsoft.com/office/drawing/2014/main" id="{00000000-0008-0000-1100-000008000000}"/>
            </a:ext>
          </a:extLst>
        </xdr:cNvPr>
        <xdr:cNvSpPr txBox="1">
          <a:spLocks noChangeArrowheads="1"/>
        </xdr:cNvSpPr>
      </xdr:nvSpPr>
      <xdr:spPr bwMode="auto">
        <a:xfrm>
          <a:off x="6467475" y="174783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9" name="Text Box 8">
          <a:extLst>
            <a:ext uri="{FF2B5EF4-FFF2-40B4-BE49-F238E27FC236}">
              <a16:creationId xmlns:a16="http://schemas.microsoft.com/office/drawing/2014/main" id="{00000000-0008-0000-1100-000009000000}"/>
            </a:ext>
          </a:extLst>
        </xdr:cNvPr>
        <xdr:cNvSpPr txBox="1">
          <a:spLocks noChangeArrowheads="1"/>
        </xdr:cNvSpPr>
      </xdr:nvSpPr>
      <xdr:spPr bwMode="auto">
        <a:xfrm>
          <a:off x="6467475" y="25719405"/>
          <a:ext cx="3017508" cy="627318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0" name="Text Box 9">
          <a:extLst>
            <a:ext uri="{FF2B5EF4-FFF2-40B4-BE49-F238E27FC236}">
              <a16:creationId xmlns:a16="http://schemas.microsoft.com/office/drawing/2014/main" id="{00000000-0008-0000-1100-00000A000000}"/>
            </a:ext>
          </a:extLst>
        </xdr:cNvPr>
        <xdr:cNvSpPr txBox="1">
          <a:spLocks noChangeArrowheads="1"/>
        </xdr:cNvSpPr>
      </xdr:nvSpPr>
      <xdr:spPr bwMode="auto">
        <a:xfrm>
          <a:off x="6467475" y="339756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1" name="Text Box 10">
          <a:extLst>
            <a:ext uri="{FF2B5EF4-FFF2-40B4-BE49-F238E27FC236}">
              <a16:creationId xmlns:a16="http://schemas.microsoft.com/office/drawing/2014/main" id="{00000000-0008-0000-1100-00000B000000}"/>
            </a:ext>
          </a:extLst>
        </xdr:cNvPr>
        <xdr:cNvSpPr txBox="1">
          <a:spLocks noChangeArrowheads="1"/>
        </xdr:cNvSpPr>
      </xdr:nvSpPr>
      <xdr:spPr bwMode="auto">
        <a:xfrm>
          <a:off x="6467475" y="422243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2" name="Text Box 11">
          <a:extLst>
            <a:ext uri="{FF2B5EF4-FFF2-40B4-BE49-F238E27FC236}">
              <a16:creationId xmlns:a16="http://schemas.microsoft.com/office/drawing/2014/main" id="{00000000-0008-0000-1100-00000C000000}"/>
            </a:ext>
          </a:extLst>
        </xdr:cNvPr>
        <xdr:cNvSpPr txBox="1">
          <a:spLocks noChangeArrowheads="1"/>
        </xdr:cNvSpPr>
      </xdr:nvSpPr>
      <xdr:spPr bwMode="auto">
        <a:xfrm>
          <a:off x="6467475" y="50482500"/>
          <a:ext cx="3017508" cy="623890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3" name="Text Box 12">
          <a:extLst>
            <a:ext uri="{FF2B5EF4-FFF2-40B4-BE49-F238E27FC236}">
              <a16:creationId xmlns:a16="http://schemas.microsoft.com/office/drawing/2014/main" id="{00000000-0008-0000-1100-00000D000000}"/>
            </a:ext>
          </a:extLst>
        </xdr:cNvPr>
        <xdr:cNvSpPr txBox="1">
          <a:spLocks noChangeArrowheads="1"/>
        </xdr:cNvSpPr>
      </xdr:nvSpPr>
      <xdr:spPr bwMode="auto">
        <a:xfrm>
          <a:off x="6467475" y="5871400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4" name="Text Box 13">
          <a:extLst>
            <a:ext uri="{FF2B5EF4-FFF2-40B4-BE49-F238E27FC236}">
              <a16:creationId xmlns:a16="http://schemas.microsoft.com/office/drawing/2014/main" id="{00000000-0008-0000-1100-00000E000000}"/>
            </a:ext>
          </a:extLst>
        </xdr:cNvPr>
        <xdr:cNvSpPr txBox="1">
          <a:spLocks noChangeArrowheads="1"/>
        </xdr:cNvSpPr>
      </xdr:nvSpPr>
      <xdr:spPr bwMode="auto">
        <a:xfrm>
          <a:off x="6467475" y="6697027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5" name="Text Box 14">
          <a:extLst>
            <a:ext uri="{FF2B5EF4-FFF2-40B4-BE49-F238E27FC236}">
              <a16:creationId xmlns:a16="http://schemas.microsoft.com/office/drawing/2014/main" id="{00000000-0008-0000-1100-00000F000000}"/>
            </a:ext>
          </a:extLst>
        </xdr:cNvPr>
        <xdr:cNvSpPr txBox="1">
          <a:spLocks noChangeArrowheads="1"/>
        </xdr:cNvSpPr>
      </xdr:nvSpPr>
      <xdr:spPr bwMode="auto">
        <a:xfrm>
          <a:off x="6467475" y="752189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16" name="Group 15">
          <a:extLst>
            <a:ext uri="{FF2B5EF4-FFF2-40B4-BE49-F238E27FC236}">
              <a16:creationId xmlns:a16="http://schemas.microsoft.com/office/drawing/2014/main" id="{00000000-0008-0000-1100-000010000000}"/>
            </a:ext>
          </a:extLst>
        </xdr:cNvPr>
        <xdr:cNvGrpSpPr/>
      </xdr:nvGrpSpPr>
      <xdr:grpSpPr>
        <a:xfrm>
          <a:off x="13339482" y="215153"/>
          <a:ext cx="3897408" cy="312084"/>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11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11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11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0.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 name="Text Box 1">
          <a:extLst>
            <a:ext uri="{FF2B5EF4-FFF2-40B4-BE49-F238E27FC236}">
              <a16:creationId xmlns:a16="http://schemas.microsoft.com/office/drawing/2014/main" id="{00000000-0008-0000-1200-000002000000}"/>
            </a:ext>
          </a:extLst>
        </xdr:cNvPr>
        <xdr:cNvSpPr txBox="1">
          <a:spLocks noChangeArrowheads="1"/>
        </xdr:cNvSpPr>
      </xdr:nvSpPr>
      <xdr:spPr bwMode="auto">
        <a:xfrm>
          <a:off x="6467475" y="981075"/>
          <a:ext cx="3019439"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3" name="Text Box 2">
          <a:extLst>
            <a:ext uri="{FF2B5EF4-FFF2-40B4-BE49-F238E27FC236}">
              <a16:creationId xmlns:a16="http://schemas.microsoft.com/office/drawing/2014/main" id="{00000000-0008-0000-1200-000003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4" name="Text Box 3">
          <a:extLst>
            <a:ext uri="{FF2B5EF4-FFF2-40B4-BE49-F238E27FC236}">
              <a16:creationId xmlns:a16="http://schemas.microsoft.com/office/drawing/2014/main" id="{00000000-0008-0000-1200-000004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5" name="Text Box 4">
          <a:extLst>
            <a:ext uri="{FF2B5EF4-FFF2-40B4-BE49-F238E27FC236}">
              <a16:creationId xmlns:a16="http://schemas.microsoft.com/office/drawing/2014/main" id="{00000000-0008-0000-1200-000005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6" name="Text Box 5">
          <a:extLst>
            <a:ext uri="{FF2B5EF4-FFF2-40B4-BE49-F238E27FC236}">
              <a16:creationId xmlns:a16="http://schemas.microsoft.com/office/drawing/2014/main" id="{00000000-0008-0000-1200-000006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7" name="Text Box 6">
          <a:extLst>
            <a:ext uri="{FF2B5EF4-FFF2-40B4-BE49-F238E27FC236}">
              <a16:creationId xmlns:a16="http://schemas.microsoft.com/office/drawing/2014/main" id="{00000000-0008-0000-1200-000007000000}"/>
            </a:ext>
          </a:extLst>
        </xdr:cNvPr>
        <xdr:cNvSpPr txBox="1">
          <a:spLocks noChangeArrowheads="1"/>
        </xdr:cNvSpPr>
      </xdr:nvSpPr>
      <xdr:spPr bwMode="auto">
        <a:xfrm>
          <a:off x="6467475" y="92297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 name="Text Box 7">
          <a:extLst>
            <a:ext uri="{FF2B5EF4-FFF2-40B4-BE49-F238E27FC236}">
              <a16:creationId xmlns:a16="http://schemas.microsoft.com/office/drawing/2014/main" id="{00000000-0008-0000-1200-000008000000}"/>
            </a:ext>
          </a:extLst>
        </xdr:cNvPr>
        <xdr:cNvSpPr txBox="1">
          <a:spLocks noChangeArrowheads="1"/>
        </xdr:cNvSpPr>
      </xdr:nvSpPr>
      <xdr:spPr bwMode="auto">
        <a:xfrm>
          <a:off x="6467475" y="174783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9" name="Text Box 8">
          <a:extLst>
            <a:ext uri="{FF2B5EF4-FFF2-40B4-BE49-F238E27FC236}">
              <a16:creationId xmlns:a16="http://schemas.microsoft.com/office/drawing/2014/main" id="{00000000-0008-0000-1200-000009000000}"/>
            </a:ext>
          </a:extLst>
        </xdr:cNvPr>
        <xdr:cNvSpPr txBox="1">
          <a:spLocks noChangeArrowheads="1"/>
        </xdr:cNvSpPr>
      </xdr:nvSpPr>
      <xdr:spPr bwMode="auto">
        <a:xfrm>
          <a:off x="6467475" y="25719405"/>
          <a:ext cx="3017508" cy="627318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0" name="Text Box 9">
          <a:extLst>
            <a:ext uri="{FF2B5EF4-FFF2-40B4-BE49-F238E27FC236}">
              <a16:creationId xmlns:a16="http://schemas.microsoft.com/office/drawing/2014/main" id="{00000000-0008-0000-1200-00000A000000}"/>
            </a:ext>
          </a:extLst>
        </xdr:cNvPr>
        <xdr:cNvSpPr txBox="1">
          <a:spLocks noChangeArrowheads="1"/>
        </xdr:cNvSpPr>
      </xdr:nvSpPr>
      <xdr:spPr bwMode="auto">
        <a:xfrm>
          <a:off x="6467475" y="339756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1" name="Text Box 10">
          <a:extLst>
            <a:ext uri="{FF2B5EF4-FFF2-40B4-BE49-F238E27FC236}">
              <a16:creationId xmlns:a16="http://schemas.microsoft.com/office/drawing/2014/main" id="{00000000-0008-0000-1200-00000B000000}"/>
            </a:ext>
          </a:extLst>
        </xdr:cNvPr>
        <xdr:cNvSpPr txBox="1">
          <a:spLocks noChangeArrowheads="1"/>
        </xdr:cNvSpPr>
      </xdr:nvSpPr>
      <xdr:spPr bwMode="auto">
        <a:xfrm>
          <a:off x="6467475" y="422243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2" name="Text Box 11">
          <a:extLst>
            <a:ext uri="{FF2B5EF4-FFF2-40B4-BE49-F238E27FC236}">
              <a16:creationId xmlns:a16="http://schemas.microsoft.com/office/drawing/2014/main" id="{00000000-0008-0000-1200-00000C000000}"/>
            </a:ext>
          </a:extLst>
        </xdr:cNvPr>
        <xdr:cNvSpPr txBox="1">
          <a:spLocks noChangeArrowheads="1"/>
        </xdr:cNvSpPr>
      </xdr:nvSpPr>
      <xdr:spPr bwMode="auto">
        <a:xfrm>
          <a:off x="6467475" y="50482500"/>
          <a:ext cx="3017508" cy="623890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3" name="Text Box 12">
          <a:extLst>
            <a:ext uri="{FF2B5EF4-FFF2-40B4-BE49-F238E27FC236}">
              <a16:creationId xmlns:a16="http://schemas.microsoft.com/office/drawing/2014/main" id="{00000000-0008-0000-1200-00000D000000}"/>
            </a:ext>
          </a:extLst>
        </xdr:cNvPr>
        <xdr:cNvSpPr txBox="1">
          <a:spLocks noChangeArrowheads="1"/>
        </xdr:cNvSpPr>
      </xdr:nvSpPr>
      <xdr:spPr bwMode="auto">
        <a:xfrm>
          <a:off x="6467475" y="5871400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4" name="Text Box 13">
          <a:extLst>
            <a:ext uri="{FF2B5EF4-FFF2-40B4-BE49-F238E27FC236}">
              <a16:creationId xmlns:a16="http://schemas.microsoft.com/office/drawing/2014/main" id="{00000000-0008-0000-1200-00000E000000}"/>
            </a:ext>
          </a:extLst>
        </xdr:cNvPr>
        <xdr:cNvSpPr txBox="1">
          <a:spLocks noChangeArrowheads="1"/>
        </xdr:cNvSpPr>
      </xdr:nvSpPr>
      <xdr:spPr bwMode="auto">
        <a:xfrm>
          <a:off x="6467475" y="6697027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5" name="Text Box 14">
          <a:extLst>
            <a:ext uri="{FF2B5EF4-FFF2-40B4-BE49-F238E27FC236}">
              <a16:creationId xmlns:a16="http://schemas.microsoft.com/office/drawing/2014/main" id="{00000000-0008-0000-1200-00000F000000}"/>
            </a:ext>
          </a:extLst>
        </xdr:cNvPr>
        <xdr:cNvSpPr txBox="1">
          <a:spLocks noChangeArrowheads="1"/>
        </xdr:cNvSpPr>
      </xdr:nvSpPr>
      <xdr:spPr bwMode="auto">
        <a:xfrm>
          <a:off x="6467475" y="752189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13351933" y="211667"/>
          <a:ext cx="3900396" cy="318558"/>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12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Menu Item List"/>
            <a:extLst>
              <a:ext uri="{FF2B5EF4-FFF2-40B4-BE49-F238E27FC236}">
                <a16:creationId xmlns:a16="http://schemas.microsoft.com/office/drawing/2014/main" id="{00000000-0008-0000-12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Inventory Master List"/>
            <a:extLst>
              <a:ext uri="{FF2B5EF4-FFF2-40B4-BE49-F238E27FC236}">
                <a16:creationId xmlns:a16="http://schemas.microsoft.com/office/drawing/2014/main" id="{00000000-0008-0000-12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4298" name="Text Box 29">
          <a:extLst>
            <a:ext uri="{FF2B5EF4-FFF2-40B4-BE49-F238E27FC236}">
              <a16:creationId xmlns:a16="http://schemas.microsoft.com/office/drawing/2014/main" id="{00000000-0008-0000-1300-0000CA1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4299" name="Text Box 41">
          <a:extLst>
            <a:ext uri="{FF2B5EF4-FFF2-40B4-BE49-F238E27FC236}">
              <a16:creationId xmlns:a16="http://schemas.microsoft.com/office/drawing/2014/main" id="{00000000-0008-0000-1300-0000CB1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300" name="Text Box 45">
          <a:extLst>
            <a:ext uri="{FF2B5EF4-FFF2-40B4-BE49-F238E27FC236}">
              <a16:creationId xmlns:a16="http://schemas.microsoft.com/office/drawing/2014/main" id="{00000000-0008-0000-1300-0000CC1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4301" name="Text Box 49">
          <a:extLst>
            <a:ext uri="{FF2B5EF4-FFF2-40B4-BE49-F238E27FC236}">
              <a16:creationId xmlns:a16="http://schemas.microsoft.com/office/drawing/2014/main" id="{00000000-0008-0000-1300-0000CD1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4302" name="Text Box 53">
          <a:extLst>
            <a:ext uri="{FF2B5EF4-FFF2-40B4-BE49-F238E27FC236}">
              <a16:creationId xmlns:a16="http://schemas.microsoft.com/office/drawing/2014/main" id="{00000000-0008-0000-1300-0000CE1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4303" name="Text Box 57">
          <a:extLst>
            <a:ext uri="{FF2B5EF4-FFF2-40B4-BE49-F238E27FC236}">
              <a16:creationId xmlns:a16="http://schemas.microsoft.com/office/drawing/2014/main" id="{00000000-0008-0000-1300-0000CF1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4304" name="Text Box 61">
          <a:extLst>
            <a:ext uri="{FF2B5EF4-FFF2-40B4-BE49-F238E27FC236}">
              <a16:creationId xmlns:a16="http://schemas.microsoft.com/office/drawing/2014/main" id="{00000000-0008-0000-1300-0000D01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4305" name="Text Box 65">
          <a:extLst>
            <a:ext uri="{FF2B5EF4-FFF2-40B4-BE49-F238E27FC236}">
              <a16:creationId xmlns:a16="http://schemas.microsoft.com/office/drawing/2014/main" id="{00000000-0008-0000-1300-0000D11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4306" name="Text Box 69">
          <a:extLst>
            <a:ext uri="{FF2B5EF4-FFF2-40B4-BE49-F238E27FC236}">
              <a16:creationId xmlns:a16="http://schemas.microsoft.com/office/drawing/2014/main" id="{00000000-0008-0000-1300-0000D21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4307" name="Text Box 73">
          <a:extLst>
            <a:ext uri="{FF2B5EF4-FFF2-40B4-BE49-F238E27FC236}">
              <a16:creationId xmlns:a16="http://schemas.microsoft.com/office/drawing/2014/main" id="{00000000-0008-0000-1300-0000D31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3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3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3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3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3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3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3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3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3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3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300-00001A000000}"/>
            </a:ext>
          </a:extLst>
        </xdr:cNvPr>
        <xdr:cNvGrpSpPr/>
      </xdr:nvGrpSpPr>
      <xdr:grpSpPr>
        <a:xfrm>
          <a:off x="7261860" y="342900"/>
          <a:ext cx="3890235" cy="314325"/>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3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3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3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2.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400-000002000000}"/>
            </a:ext>
          </a:extLst>
        </xdr:cNvPr>
        <xdr:cNvSpPr txBox="1">
          <a:spLocks noChangeArrowheads="1"/>
        </xdr:cNvSpPr>
      </xdr:nvSpPr>
      <xdr:spPr bwMode="auto">
        <a:xfrm>
          <a:off x="7915275"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400-000003000000}"/>
            </a:ext>
          </a:extLst>
        </xdr:cNvPr>
        <xdr:cNvSpPr txBox="1">
          <a:spLocks noChangeArrowheads="1"/>
        </xdr:cNvSpPr>
      </xdr:nvSpPr>
      <xdr:spPr bwMode="auto">
        <a:xfrm>
          <a:off x="7915275"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400-000004000000}"/>
            </a:ext>
          </a:extLst>
        </xdr:cNvPr>
        <xdr:cNvSpPr txBox="1">
          <a:spLocks noChangeArrowheads="1"/>
        </xdr:cNvSpPr>
      </xdr:nvSpPr>
      <xdr:spPr bwMode="auto">
        <a:xfrm>
          <a:off x="7915275"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400-000005000000}"/>
            </a:ext>
          </a:extLst>
        </xdr:cNvPr>
        <xdr:cNvSpPr txBox="1">
          <a:spLocks noChangeArrowheads="1"/>
        </xdr:cNvSpPr>
      </xdr:nvSpPr>
      <xdr:spPr bwMode="auto">
        <a:xfrm>
          <a:off x="7915275"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400-000006000000}"/>
            </a:ext>
          </a:extLst>
        </xdr:cNvPr>
        <xdr:cNvSpPr txBox="1">
          <a:spLocks noChangeArrowheads="1"/>
        </xdr:cNvSpPr>
      </xdr:nvSpPr>
      <xdr:spPr bwMode="auto">
        <a:xfrm>
          <a:off x="7915275"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400-000007000000}"/>
            </a:ext>
          </a:extLst>
        </xdr:cNvPr>
        <xdr:cNvSpPr txBox="1">
          <a:spLocks noChangeArrowheads="1"/>
        </xdr:cNvSpPr>
      </xdr:nvSpPr>
      <xdr:spPr bwMode="auto">
        <a:xfrm>
          <a:off x="7915275"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400-000008000000}"/>
            </a:ext>
          </a:extLst>
        </xdr:cNvPr>
        <xdr:cNvSpPr txBox="1">
          <a:spLocks noChangeArrowheads="1"/>
        </xdr:cNvSpPr>
      </xdr:nvSpPr>
      <xdr:spPr bwMode="auto">
        <a:xfrm>
          <a:off x="7915275"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400-000009000000}"/>
            </a:ext>
          </a:extLst>
        </xdr:cNvPr>
        <xdr:cNvSpPr txBox="1">
          <a:spLocks noChangeArrowheads="1"/>
        </xdr:cNvSpPr>
      </xdr:nvSpPr>
      <xdr:spPr bwMode="auto">
        <a:xfrm>
          <a:off x="7915275"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400-00000A000000}"/>
            </a:ext>
          </a:extLst>
        </xdr:cNvPr>
        <xdr:cNvSpPr txBox="1">
          <a:spLocks noChangeArrowheads="1"/>
        </xdr:cNvSpPr>
      </xdr:nvSpPr>
      <xdr:spPr bwMode="auto">
        <a:xfrm>
          <a:off x="7915275"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400-00000B000000}"/>
            </a:ext>
          </a:extLst>
        </xdr:cNvPr>
        <xdr:cNvSpPr txBox="1">
          <a:spLocks noChangeArrowheads="1"/>
        </xdr:cNvSpPr>
      </xdr:nvSpPr>
      <xdr:spPr bwMode="auto">
        <a:xfrm>
          <a:off x="7915275"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400-00000C000000}"/>
            </a:ext>
          </a:extLst>
        </xdr:cNvPr>
        <xdr:cNvSpPr txBox="1">
          <a:spLocks noChangeArrowheads="1"/>
        </xdr:cNvSpPr>
      </xdr:nvSpPr>
      <xdr:spPr bwMode="auto">
        <a:xfrm>
          <a:off x="7915275"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400-00000D000000}"/>
            </a:ext>
          </a:extLst>
        </xdr:cNvPr>
        <xdr:cNvSpPr txBox="1">
          <a:spLocks noChangeArrowheads="1"/>
        </xdr:cNvSpPr>
      </xdr:nvSpPr>
      <xdr:spPr bwMode="auto">
        <a:xfrm>
          <a:off x="7915275"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400-00000E000000}"/>
            </a:ext>
          </a:extLst>
        </xdr:cNvPr>
        <xdr:cNvSpPr txBox="1">
          <a:spLocks noChangeArrowheads="1"/>
        </xdr:cNvSpPr>
      </xdr:nvSpPr>
      <xdr:spPr bwMode="auto">
        <a:xfrm>
          <a:off x="7915275"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400-00000F000000}"/>
            </a:ext>
          </a:extLst>
        </xdr:cNvPr>
        <xdr:cNvSpPr txBox="1">
          <a:spLocks noChangeArrowheads="1"/>
        </xdr:cNvSpPr>
      </xdr:nvSpPr>
      <xdr:spPr bwMode="auto">
        <a:xfrm>
          <a:off x="7915275"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400-000010000000}"/>
            </a:ext>
          </a:extLst>
        </xdr:cNvPr>
        <xdr:cNvSpPr txBox="1">
          <a:spLocks noChangeArrowheads="1"/>
        </xdr:cNvSpPr>
      </xdr:nvSpPr>
      <xdr:spPr bwMode="auto">
        <a:xfrm>
          <a:off x="7915275"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400-000011000000}"/>
            </a:ext>
          </a:extLst>
        </xdr:cNvPr>
        <xdr:cNvSpPr txBox="1">
          <a:spLocks noChangeArrowheads="1"/>
        </xdr:cNvSpPr>
      </xdr:nvSpPr>
      <xdr:spPr bwMode="auto">
        <a:xfrm>
          <a:off x="7915275"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400-000012000000}"/>
            </a:ext>
          </a:extLst>
        </xdr:cNvPr>
        <xdr:cNvSpPr txBox="1">
          <a:spLocks noChangeArrowheads="1"/>
        </xdr:cNvSpPr>
      </xdr:nvSpPr>
      <xdr:spPr bwMode="auto">
        <a:xfrm>
          <a:off x="7915275"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400-000013000000}"/>
            </a:ext>
          </a:extLst>
        </xdr:cNvPr>
        <xdr:cNvSpPr txBox="1">
          <a:spLocks noChangeArrowheads="1"/>
        </xdr:cNvSpPr>
      </xdr:nvSpPr>
      <xdr:spPr bwMode="auto">
        <a:xfrm>
          <a:off x="7915275"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400-000014000000}"/>
            </a:ext>
          </a:extLst>
        </xdr:cNvPr>
        <xdr:cNvSpPr txBox="1">
          <a:spLocks noChangeArrowheads="1"/>
        </xdr:cNvSpPr>
      </xdr:nvSpPr>
      <xdr:spPr bwMode="auto">
        <a:xfrm>
          <a:off x="7915275"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400-000015000000}"/>
            </a:ext>
          </a:extLst>
        </xdr:cNvPr>
        <xdr:cNvSpPr txBox="1">
          <a:spLocks noChangeArrowheads="1"/>
        </xdr:cNvSpPr>
      </xdr:nvSpPr>
      <xdr:spPr bwMode="auto">
        <a:xfrm>
          <a:off x="7915275"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2" name="Group 21">
          <a:extLst>
            <a:ext uri="{FF2B5EF4-FFF2-40B4-BE49-F238E27FC236}">
              <a16:creationId xmlns:a16="http://schemas.microsoft.com/office/drawing/2014/main" id="{00000000-0008-0000-1400-000016000000}"/>
            </a:ext>
          </a:extLst>
        </xdr:cNvPr>
        <xdr:cNvGrpSpPr/>
      </xdr:nvGrpSpPr>
      <xdr:grpSpPr>
        <a:xfrm>
          <a:off x="7261412" y="349624"/>
          <a:ext cx="3906371" cy="312083"/>
          <a:chOff x="7181850" y="371474"/>
          <a:chExt cx="3771901" cy="314325"/>
        </a:xfrm>
      </xdr:grpSpPr>
      <xdr:sp macro="" textlink="">
        <xdr:nvSpPr>
          <xdr:cNvPr id="23" name="Rounded Rectangle 22">
            <a:hlinkClick xmlns:r="http://schemas.openxmlformats.org/officeDocument/2006/relationships" r:id="rId1" tooltip="Jump to Batch Recipe List"/>
            <a:extLst>
              <a:ext uri="{FF2B5EF4-FFF2-40B4-BE49-F238E27FC236}">
                <a16:creationId xmlns:a16="http://schemas.microsoft.com/office/drawing/2014/main" id="{00000000-0008-0000-1400-000017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4" name="Rounded Rectangle 23">
            <a:hlinkClick xmlns:r="http://schemas.openxmlformats.org/officeDocument/2006/relationships" r:id="rId2" tooltip="Jump to Menu Item List"/>
            <a:extLst>
              <a:ext uri="{FF2B5EF4-FFF2-40B4-BE49-F238E27FC236}">
                <a16:creationId xmlns:a16="http://schemas.microsoft.com/office/drawing/2014/main" id="{00000000-0008-0000-1400-000018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5" name="Rounded Rectangle 24">
            <a:hlinkClick xmlns:r="http://schemas.openxmlformats.org/officeDocument/2006/relationships" r:id="rId3" tooltip="Jump to Inventory Master List"/>
            <a:extLst>
              <a:ext uri="{FF2B5EF4-FFF2-40B4-BE49-F238E27FC236}">
                <a16:creationId xmlns:a16="http://schemas.microsoft.com/office/drawing/2014/main" id="{00000000-0008-0000-1400-000019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3.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5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5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5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5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5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5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5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5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5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5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5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5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5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5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5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5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5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5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5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5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8" name="Group 37">
          <a:extLst>
            <a:ext uri="{FF2B5EF4-FFF2-40B4-BE49-F238E27FC236}">
              <a16:creationId xmlns:a16="http://schemas.microsoft.com/office/drawing/2014/main" id="{00000000-0008-0000-1500-000026000000}"/>
            </a:ext>
          </a:extLst>
        </xdr:cNvPr>
        <xdr:cNvGrpSpPr/>
      </xdr:nvGrpSpPr>
      <xdr:grpSpPr>
        <a:xfrm>
          <a:off x="7261412" y="349624"/>
          <a:ext cx="3906371" cy="312083"/>
          <a:chOff x="7181850" y="371474"/>
          <a:chExt cx="3771901" cy="314325"/>
        </a:xfrm>
      </xdr:grpSpPr>
      <xdr:sp macro="" textlink="">
        <xdr:nvSpPr>
          <xdr:cNvPr id="39" name="Rounded Rectangle 38">
            <a:hlinkClick xmlns:r="http://schemas.openxmlformats.org/officeDocument/2006/relationships" r:id="rId1" tooltip="Jump to Batch Recipe List"/>
            <a:extLst>
              <a:ext uri="{FF2B5EF4-FFF2-40B4-BE49-F238E27FC236}">
                <a16:creationId xmlns:a16="http://schemas.microsoft.com/office/drawing/2014/main" id="{00000000-0008-0000-1500-000027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40" name="Rounded Rectangle 39">
            <a:hlinkClick xmlns:r="http://schemas.openxmlformats.org/officeDocument/2006/relationships" r:id="rId2" tooltip="Jump to Menu Item List"/>
            <a:extLst>
              <a:ext uri="{FF2B5EF4-FFF2-40B4-BE49-F238E27FC236}">
                <a16:creationId xmlns:a16="http://schemas.microsoft.com/office/drawing/2014/main" id="{00000000-0008-0000-1500-000028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41" name="Rounded Rectangle 40">
            <a:hlinkClick xmlns:r="http://schemas.openxmlformats.org/officeDocument/2006/relationships" r:id="rId3" tooltip="Jump to Inventory Master List"/>
            <a:extLst>
              <a:ext uri="{FF2B5EF4-FFF2-40B4-BE49-F238E27FC236}">
                <a16:creationId xmlns:a16="http://schemas.microsoft.com/office/drawing/2014/main" id="{00000000-0008-0000-1500-000029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6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6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6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6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6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6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6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6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6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6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6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6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6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6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6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6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6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6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6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6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0" name="Group 29">
          <a:extLst>
            <a:ext uri="{FF2B5EF4-FFF2-40B4-BE49-F238E27FC236}">
              <a16:creationId xmlns:a16="http://schemas.microsoft.com/office/drawing/2014/main" id="{00000000-0008-0000-1600-00001E000000}"/>
            </a:ext>
          </a:extLst>
        </xdr:cNvPr>
        <xdr:cNvGrpSpPr/>
      </xdr:nvGrpSpPr>
      <xdr:grpSpPr>
        <a:xfrm>
          <a:off x="7261412" y="349624"/>
          <a:ext cx="3906371" cy="312083"/>
          <a:chOff x="7181850" y="371474"/>
          <a:chExt cx="3771901" cy="314325"/>
        </a:xfrm>
      </xdr:grpSpPr>
      <xdr:sp macro="" textlink="">
        <xdr:nvSpPr>
          <xdr:cNvPr id="31" name="Rounded Rectangle 30">
            <a:hlinkClick xmlns:r="http://schemas.openxmlformats.org/officeDocument/2006/relationships" r:id="rId1" tooltip="Jump to Batch Recipe List"/>
            <a:extLst>
              <a:ext uri="{FF2B5EF4-FFF2-40B4-BE49-F238E27FC236}">
                <a16:creationId xmlns:a16="http://schemas.microsoft.com/office/drawing/2014/main" id="{00000000-0008-0000-1600-00001F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2" name="Rounded Rectangle 31">
            <a:hlinkClick xmlns:r="http://schemas.openxmlformats.org/officeDocument/2006/relationships" r:id="rId2" tooltip="Jump to Menu Item List"/>
            <a:extLst>
              <a:ext uri="{FF2B5EF4-FFF2-40B4-BE49-F238E27FC236}">
                <a16:creationId xmlns:a16="http://schemas.microsoft.com/office/drawing/2014/main" id="{00000000-0008-0000-1600-000020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3" name="Rounded Rectangle 32">
            <a:hlinkClick xmlns:r="http://schemas.openxmlformats.org/officeDocument/2006/relationships" r:id="rId3" tooltip="Jump to Inventory Master List"/>
            <a:extLst>
              <a:ext uri="{FF2B5EF4-FFF2-40B4-BE49-F238E27FC236}">
                <a16:creationId xmlns:a16="http://schemas.microsoft.com/office/drawing/2014/main" id="{00000000-0008-0000-1600-000021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7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7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7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7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7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7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7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7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7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7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7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7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7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7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7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7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7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7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7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7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700-00001A000000}"/>
            </a:ext>
          </a:extLst>
        </xdr:cNvPr>
        <xdr:cNvGrpSpPr/>
      </xdr:nvGrpSpPr>
      <xdr:grpSpPr>
        <a:xfrm>
          <a:off x="7261412" y="349624"/>
          <a:ext cx="3906371" cy="312083"/>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7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7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7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6.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8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8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8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8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8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8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8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8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8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8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8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8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8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8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8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8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8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8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8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8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800-00001A000000}"/>
            </a:ext>
          </a:extLst>
        </xdr:cNvPr>
        <xdr:cNvGrpSpPr/>
      </xdr:nvGrpSpPr>
      <xdr:grpSpPr>
        <a:xfrm>
          <a:off x="7261412" y="349624"/>
          <a:ext cx="3906371" cy="312083"/>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8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8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8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9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9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9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9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9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9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9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9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9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9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9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9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9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9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9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9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9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9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9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9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900-00001A000000}"/>
            </a:ext>
          </a:extLst>
        </xdr:cNvPr>
        <xdr:cNvGrpSpPr/>
      </xdr:nvGrpSpPr>
      <xdr:grpSpPr>
        <a:xfrm>
          <a:off x="7261412" y="349624"/>
          <a:ext cx="3906371" cy="312083"/>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9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9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9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8.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A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A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A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A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A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A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A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A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A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A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A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A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A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A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A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A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A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A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A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A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A00-00001A000000}"/>
            </a:ext>
          </a:extLst>
        </xdr:cNvPr>
        <xdr:cNvGrpSpPr/>
      </xdr:nvGrpSpPr>
      <xdr:grpSpPr>
        <a:xfrm>
          <a:off x="7261412" y="349624"/>
          <a:ext cx="3906371" cy="312083"/>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A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A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A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9.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B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B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B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B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B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B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B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B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B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B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B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B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B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B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B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B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B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B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B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B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B00-00001A000000}"/>
            </a:ext>
          </a:extLst>
        </xdr:cNvPr>
        <xdr:cNvGrpSpPr/>
      </xdr:nvGrpSpPr>
      <xdr:grpSpPr>
        <a:xfrm>
          <a:off x="7261412" y="349624"/>
          <a:ext cx="3906371" cy="312083"/>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B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B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B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0.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C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C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C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C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C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C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C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C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C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C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C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C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C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C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C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C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C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C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C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C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C00-00001A000000}"/>
            </a:ext>
          </a:extLst>
        </xdr:cNvPr>
        <xdr:cNvGrpSpPr/>
      </xdr:nvGrpSpPr>
      <xdr:grpSpPr>
        <a:xfrm>
          <a:off x="7261412" y="349624"/>
          <a:ext cx="3906371" cy="312083"/>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C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C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C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D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D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D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D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D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D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D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D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D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D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D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D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D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D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D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D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D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D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D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D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0" name="Group 29">
          <a:extLst>
            <a:ext uri="{FF2B5EF4-FFF2-40B4-BE49-F238E27FC236}">
              <a16:creationId xmlns:a16="http://schemas.microsoft.com/office/drawing/2014/main" id="{00000000-0008-0000-1D00-00001E000000}"/>
            </a:ext>
          </a:extLst>
        </xdr:cNvPr>
        <xdr:cNvGrpSpPr/>
      </xdr:nvGrpSpPr>
      <xdr:grpSpPr>
        <a:xfrm>
          <a:off x="7261412" y="349624"/>
          <a:ext cx="3906371" cy="312083"/>
          <a:chOff x="7181850" y="371474"/>
          <a:chExt cx="3771901" cy="314325"/>
        </a:xfrm>
      </xdr:grpSpPr>
      <xdr:sp macro="" textlink="">
        <xdr:nvSpPr>
          <xdr:cNvPr id="31" name="Rounded Rectangle 30">
            <a:hlinkClick xmlns:r="http://schemas.openxmlformats.org/officeDocument/2006/relationships" r:id="rId1" tooltip="Jump to Batch Recipe List"/>
            <a:extLst>
              <a:ext uri="{FF2B5EF4-FFF2-40B4-BE49-F238E27FC236}">
                <a16:creationId xmlns:a16="http://schemas.microsoft.com/office/drawing/2014/main" id="{00000000-0008-0000-1D00-00001F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2" name="Rounded Rectangle 31">
            <a:hlinkClick xmlns:r="http://schemas.openxmlformats.org/officeDocument/2006/relationships" r:id="rId2" tooltip="Jump to Menu Item List"/>
            <a:extLst>
              <a:ext uri="{FF2B5EF4-FFF2-40B4-BE49-F238E27FC236}">
                <a16:creationId xmlns:a16="http://schemas.microsoft.com/office/drawing/2014/main" id="{00000000-0008-0000-1D00-000020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3" name="Rounded Rectangle 32">
            <a:hlinkClick xmlns:r="http://schemas.openxmlformats.org/officeDocument/2006/relationships" r:id="rId3" tooltip="Jump to Inventory Master List"/>
            <a:extLst>
              <a:ext uri="{FF2B5EF4-FFF2-40B4-BE49-F238E27FC236}">
                <a16:creationId xmlns:a16="http://schemas.microsoft.com/office/drawing/2014/main" id="{00000000-0008-0000-1D00-000021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E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E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E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E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E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E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E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E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E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E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E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E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E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E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E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E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E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E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E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E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0" name="Group 29">
          <a:extLst>
            <a:ext uri="{FF2B5EF4-FFF2-40B4-BE49-F238E27FC236}">
              <a16:creationId xmlns:a16="http://schemas.microsoft.com/office/drawing/2014/main" id="{00000000-0008-0000-1E00-00001E000000}"/>
            </a:ext>
          </a:extLst>
        </xdr:cNvPr>
        <xdr:cNvGrpSpPr/>
      </xdr:nvGrpSpPr>
      <xdr:grpSpPr>
        <a:xfrm>
          <a:off x="7261412" y="349624"/>
          <a:ext cx="3906371" cy="312083"/>
          <a:chOff x="7181850" y="371474"/>
          <a:chExt cx="3771901" cy="314325"/>
        </a:xfrm>
      </xdr:grpSpPr>
      <xdr:sp macro="" textlink="">
        <xdr:nvSpPr>
          <xdr:cNvPr id="31" name="Rounded Rectangle 30">
            <a:hlinkClick xmlns:r="http://schemas.openxmlformats.org/officeDocument/2006/relationships" r:id="rId1" tooltip="Jump to Batch Recipe List"/>
            <a:extLst>
              <a:ext uri="{FF2B5EF4-FFF2-40B4-BE49-F238E27FC236}">
                <a16:creationId xmlns:a16="http://schemas.microsoft.com/office/drawing/2014/main" id="{00000000-0008-0000-1E00-00001F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2" name="Rounded Rectangle 31">
            <a:hlinkClick xmlns:r="http://schemas.openxmlformats.org/officeDocument/2006/relationships" r:id="rId2" tooltip="Jump to Menu Item List"/>
            <a:extLst>
              <a:ext uri="{FF2B5EF4-FFF2-40B4-BE49-F238E27FC236}">
                <a16:creationId xmlns:a16="http://schemas.microsoft.com/office/drawing/2014/main" id="{00000000-0008-0000-1E00-000020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3" name="Rounded Rectangle 32">
            <a:hlinkClick xmlns:r="http://schemas.openxmlformats.org/officeDocument/2006/relationships" r:id="rId3" tooltip="Jump to Inventory Master List"/>
            <a:extLst>
              <a:ext uri="{FF2B5EF4-FFF2-40B4-BE49-F238E27FC236}">
                <a16:creationId xmlns:a16="http://schemas.microsoft.com/office/drawing/2014/main" id="{00000000-0008-0000-1E00-000021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3.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F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F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F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F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F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F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F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F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F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F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F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F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F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F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F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F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F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F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F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F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0" name="Group 29">
          <a:extLst>
            <a:ext uri="{FF2B5EF4-FFF2-40B4-BE49-F238E27FC236}">
              <a16:creationId xmlns:a16="http://schemas.microsoft.com/office/drawing/2014/main" id="{00000000-0008-0000-1F00-00001E000000}"/>
            </a:ext>
          </a:extLst>
        </xdr:cNvPr>
        <xdr:cNvGrpSpPr/>
      </xdr:nvGrpSpPr>
      <xdr:grpSpPr>
        <a:xfrm>
          <a:off x="7261412" y="349624"/>
          <a:ext cx="3906371" cy="312083"/>
          <a:chOff x="7181850" y="371474"/>
          <a:chExt cx="3771901" cy="314325"/>
        </a:xfrm>
      </xdr:grpSpPr>
      <xdr:sp macro="" textlink="">
        <xdr:nvSpPr>
          <xdr:cNvPr id="31" name="Rounded Rectangle 30">
            <a:hlinkClick xmlns:r="http://schemas.openxmlformats.org/officeDocument/2006/relationships" r:id="rId1" tooltip="Jump to Batch Recipe List"/>
            <a:extLst>
              <a:ext uri="{FF2B5EF4-FFF2-40B4-BE49-F238E27FC236}">
                <a16:creationId xmlns:a16="http://schemas.microsoft.com/office/drawing/2014/main" id="{00000000-0008-0000-1F00-00001F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2" name="Rounded Rectangle 31">
            <a:hlinkClick xmlns:r="http://schemas.openxmlformats.org/officeDocument/2006/relationships" r:id="rId2" tooltip="Jump to Menu Item List"/>
            <a:extLst>
              <a:ext uri="{FF2B5EF4-FFF2-40B4-BE49-F238E27FC236}">
                <a16:creationId xmlns:a16="http://schemas.microsoft.com/office/drawing/2014/main" id="{00000000-0008-0000-1F00-000020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3" name="Rounded Rectangle 32">
            <a:hlinkClick xmlns:r="http://schemas.openxmlformats.org/officeDocument/2006/relationships" r:id="rId3" tooltip="Jump to Inventory Master List"/>
            <a:extLst>
              <a:ext uri="{FF2B5EF4-FFF2-40B4-BE49-F238E27FC236}">
                <a16:creationId xmlns:a16="http://schemas.microsoft.com/office/drawing/2014/main" id="{00000000-0008-0000-1F00-000021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20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20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20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20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20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20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20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20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20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20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20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20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20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20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20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20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20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20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20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20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0" name="Group 29">
          <a:extLst>
            <a:ext uri="{FF2B5EF4-FFF2-40B4-BE49-F238E27FC236}">
              <a16:creationId xmlns:a16="http://schemas.microsoft.com/office/drawing/2014/main" id="{00000000-0008-0000-2000-00001E000000}"/>
            </a:ext>
          </a:extLst>
        </xdr:cNvPr>
        <xdr:cNvGrpSpPr/>
      </xdr:nvGrpSpPr>
      <xdr:grpSpPr>
        <a:xfrm>
          <a:off x="7261412" y="349624"/>
          <a:ext cx="3906371" cy="312083"/>
          <a:chOff x="7181850" y="371474"/>
          <a:chExt cx="3771901" cy="314325"/>
        </a:xfrm>
      </xdr:grpSpPr>
      <xdr:sp macro="" textlink="">
        <xdr:nvSpPr>
          <xdr:cNvPr id="31" name="Rounded Rectangle 30">
            <a:hlinkClick xmlns:r="http://schemas.openxmlformats.org/officeDocument/2006/relationships" r:id="rId1" tooltip="Jump to Batch Recipe List"/>
            <a:extLst>
              <a:ext uri="{FF2B5EF4-FFF2-40B4-BE49-F238E27FC236}">
                <a16:creationId xmlns:a16="http://schemas.microsoft.com/office/drawing/2014/main" id="{00000000-0008-0000-2000-00001F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2" name="Rounded Rectangle 31">
            <a:hlinkClick xmlns:r="http://schemas.openxmlformats.org/officeDocument/2006/relationships" r:id="rId2" tooltip="Jump to Menu Item List"/>
            <a:extLst>
              <a:ext uri="{FF2B5EF4-FFF2-40B4-BE49-F238E27FC236}">
                <a16:creationId xmlns:a16="http://schemas.microsoft.com/office/drawing/2014/main" id="{00000000-0008-0000-2000-000020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3" name="Rounded Rectangle 32">
            <a:hlinkClick xmlns:r="http://schemas.openxmlformats.org/officeDocument/2006/relationships" r:id="rId3" tooltip="Jump to Inventory Master List"/>
            <a:extLst>
              <a:ext uri="{FF2B5EF4-FFF2-40B4-BE49-F238E27FC236}">
                <a16:creationId xmlns:a16="http://schemas.microsoft.com/office/drawing/2014/main" id="{00000000-0008-0000-2000-000021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21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21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21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21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21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21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21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21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21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21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21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21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21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21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21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21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21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21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21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21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4" name="Group 33">
          <a:extLst>
            <a:ext uri="{FF2B5EF4-FFF2-40B4-BE49-F238E27FC236}">
              <a16:creationId xmlns:a16="http://schemas.microsoft.com/office/drawing/2014/main" id="{00000000-0008-0000-2100-000022000000}"/>
            </a:ext>
          </a:extLst>
        </xdr:cNvPr>
        <xdr:cNvGrpSpPr/>
      </xdr:nvGrpSpPr>
      <xdr:grpSpPr>
        <a:xfrm>
          <a:off x="7261412" y="349624"/>
          <a:ext cx="3906371" cy="312083"/>
          <a:chOff x="7181850" y="371474"/>
          <a:chExt cx="3771901" cy="314325"/>
        </a:xfrm>
      </xdr:grpSpPr>
      <xdr:sp macro="" textlink="">
        <xdr:nvSpPr>
          <xdr:cNvPr id="35" name="Rounded Rectangle 34">
            <a:hlinkClick xmlns:r="http://schemas.openxmlformats.org/officeDocument/2006/relationships" r:id="rId1" tooltip="Jump to Batch Recipe List"/>
            <a:extLst>
              <a:ext uri="{FF2B5EF4-FFF2-40B4-BE49-F238E27FC236}">
                <a16:creationId xmlns:a16="http://schemas.microsoft.com/office/drawing/2014/main" id="{00000000-0008-0000-2100-000023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6" name="Rounded Rectangle 35">
            <a:hlinkClick xmlns:r="http://schemas.openxmlformats.org/officeDocument/2006/relationships" r:id="rId2" tooltip="Jump to Menu Item List"/>
            <a:extLst>
              <a:ext uri="{FF2B5EF4-FFF2-40B4-BE49-F238E27FC236}">
                <a16:creationId xmlns:a16="http://schemas.microsoft.com/office/drawing/2014/main" id="{00000000-0008-0000-2100-000024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7" name="Rounded Rectangle 36">
            <a:hlinkClick xmlns:r="http://schemas.openxmlformats.org/officeDocument/2006/relationships" r:id="rId3" tooltip="Jump to Inventory Master List"/>
            <a:extLst>
              <a:ext uri="{FF2B5EF4-FFF2-40B4-BE49-F238E27FC236}">
                <a16:creationId xmlns:a16="http://schemas.microsoft.com/office/drawing/2014/main" id="{00000000-0008-0000-2100-000025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6</xdr:col>
      <xdr:colOff>323850</xdr:colOff>
      <xdr:row>17</xdr:row>
      <xdr:rowOff>66675</xdr:rowOff>
    </xdr:from>
    <xdr:to>
      <xdr:col>12</xdr:col>
      <xdr:colOff>438151</xdr:colOff>
      <xdr:row>19</xdr:row>
      <xdr:rowOff>57150</xdr:rowOff>
    </xdr:to>
    <xdr:grpSp>
      <xdr:nvGrpSpPr>
        <xdr:cNvPr id="6" name="Group 5">
          <a:extLst>
            <a:ext uri="{FF2B5EF4-FFF2-40B4-BE49-F238E27FC236}">
              <a16:creationId xmlns:a16="http://schemas.microsoft.com/office/drawing/2014/main" id="{00000000-0008-0000-2200-000006000000}"/>
            </a:ext>
          </a:extLst>
        </xdr:cNvPr>
        <xdr:cNvGrpSpPr/>
      </xdr:nvGrpSpPr>
      <xdr:grpSpPr>
        <a:xfrm>
          <a:off x="4362450" y="2916555"/>
          <a:ext cx="3771901" cy="325755"/>
          <a:chOff x="7181850" y="371474"/>
          <a:chExt cx="3771901" cy="314325"/>
        </a:xfrm>
      </xdr:grpSpPr>
      <xdr:sp macro="" textlink="">
        <xdr:nvSpPr>
          <xdr:cNvPr id="7" name="Rounded Rectangle 6">
            <a:hlinkClick xmlns:r="http://schemas.openxmlformats.org/officeDocument/2006/relationships" r:id="rId1" tooltip="Jump to Batch Recipe List"/>
            <a:extLst>
              <a:ext uri="{FF2B5EF4-FFF2-40B4-BE49-F238E27FC236}">
                <a16:creationId xmlns:a16="http://schemas.microsoft.com/office/drawing/2014/main" id="{00000000-0008-0000-2200-000007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8" name="Rounded Rectangle 7">
            <a:hlinkClick xmlns:r="http://schemas.openxmlformats.org/officeDocument/2006/relationships" r:id="rId2" tooltip="Jump to Menu Item List"/>
            <a:extLst>
              <a:ext uri="{FF2B5EF4-FFF2-40B4-BE49-F238E27FC236}">
                <a16:creationId xmlns:a16="http://schemas.microsoft.com/office/drawing/2014/main" id="{00000000-0008-0000-2200-000008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9" name="Rounded Rectangle 8">
            <a:hlinkClick xmlns:r="http://schemas.openxmlformats.org/officeDocument/2006/relationships" r:id="rId3" tooltip="Jump to Inventory Master List"/>
            <a:extLst>
              <a:ext uri="{FF2B5EF4-FFF2-40B4-BE49-F238E27FC236}">
                <a16:creationId xmlns:a16="http://schemas.microsoft.com/office/drawing/2014/main" id="{00000000-0008-0000-2200-000009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rstownr.sharepoint.com/RO/RO.COM%20Works%20in%20Progress/Recipe%20Templates/Product%20Maste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uct Master"/>
      <sheetName val="Lists"/>
      <sheetName val="Used"/>
    </sheetNames>
    <sheetDataSet>
      <sheetData sheetId="0" refreshError="1"/>
      <sheetData sheetId="1">
        <row r="7">
          <cell r="C7" t="str">
            <v>bag</v>
          </cell>
        </row>
        <row r="8">
          <cell r="C8" t="str">
            <v>bib</v>
          </cell>
        </row>
        <row r="9">
          <cell r="C9" t="str">
            <v>bottle</v>
          </cell>
        </row>
        <row r="10">
          <cell r="C10" t="str">
            <v>box</v>
          </cell>
        </row>
        <row r="11">
          <cell r="C11" t="str">
            <v>bunch</v>
          </cell>
        </row>
        <row r="12">
          <cell r="C12" t="str">
            <v>can</v>
          </cell>
        </row>
        <row r="13">
          <cell r="C13" t="str">
            <v>carton</v>
          </cell>
        </row>
        <row r="14">
          <cell r="C14" t="str">
            <v>case</v>
          </cell>
        </row>
        <row r="15">
          <cell r="C15" t="str">
            <v>dozen</v>
          </cell>
        </row>
        <row r="16">
          <cell r="C16" t="str">
            <v xml:space="preserve">each </v>
          </cell>
        </row>
        <row r="17">
          <cell r="C17" t="str">
            <v>gallon</v>
          </cell>
        </row>
        <row r="18">
          <cell r="C18" t="str">
            <v>half gallon</v>
          </cell>
        </row>
        <row r="19">
          <cell r="C19" t="str">
            <v>jar</v>
          </cell>
        </row>
        <row r="20">
          <cell r="C20" t="str">
            <v>keg</v>
          </cell>
        </row>
        <row r="21">
          <cell r="C21" t="str">
            <v>liter</v>
          </cell>
        </row>
        <row r="22">
          <cell r="C22" t="str">
            <v>portion</v>
          </cell>
        </row>
        <row r="23">
          <cell r="C23" t="str">
            <v xml:space="preserve">pound </v>
          </cell>
        </row>
        <row r="24">
          <cell r="C24" t="str">
            <v>quart</v>
          </cell>
        </row>
        <row r="25">
          <cell r="C25" t="str">
            <v>tub</v>
          </cell>
        </row>
        <row r="26">
          <cell r="C26" t="str">
            <v>wt oz</v>
          </cell>
        </row>
        <row r="27">
          <cell r="C27" t="str">
            <v>* not used *</v>
          </cell>
        </row>
        <row r="28">
          <cell r="C28" t="str">
            <v>* not used *</v>
          </cell>
        </row>
        <row r="29">
          <cell r="C29" t="str">
            <v>* not used *</v>
          </cell>
        </row>
        <row r="30">
          <cell r="C30" t="str">
            <v>* not used *</v>
          </cell>
        </row>
        <row r="31">
          <cell r="C31" t="str">
            <v>* not used *</v>
          </cell>
        </row>
        <row r="32">
          <cell r="C32" t="str">
            <v>* not used *</v>
          </cell>
        </row>
      </sheetData>
      <sheetData sheetId="2"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5" Type="http://schemas.openxmlformats.org/officeDocument/2006/relationships/comments" Target="../comments17.xml"/><Relationship Id="rId4"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5" Type="http://schemas.openxmlformats.org/officeDocument/2006/relationships/comments" Target="../comments18.xml"/><Relationship Id="rId4"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3.xml"/><Relationship Id="rId1" Type="http://schemas.openxmlformats.org/officeDocument/2006/relationships/printerSettings" Target="../printerSettings/printerSettings43.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4.xml"/><Relationship Id="rId1" Type="http://schemas.openxmlformats.org/officeDocument/2006/relationships/printerSettings" Target="../printerSettings/printerSettings44.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5.xml"/><Relationship Id="rId1" Type="http://schemas.openxmlformats.org/officeDocument/2006/relationships/printerSettings" Target="../printerSettings/printerSettings45.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6.xml"/><Relationship Id="rId1" Type="http://schemas.openxmlformats.org/officeDocument/2006/relationships/printerSettings" Target="../printerSettings/printerSettings46.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7.xml"/><Relationship Id="rId1" Type="http://schemas.openxmlformats.org/officeDocument/2006/relationships/printerSettings" Target="../printerSettings/printerSettings47.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8.xml"/><Relationship Id="rId1" Type="http://schemas.openxmlformats.org/officeDocument/2006/relationships/printerSettings" Target="../printerSettings/printerSettings48.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9.xml"/><Relationship Id="rId1" Type="http://schemas.openxmlformats.org/officeDocument/2006/relationships/printerSettings" Target="../printerSettings/printerSettings49.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30.xml"/><Relationship Id="rId1" Type="http://schemas.openxmlformats.org/officeDocument/2006/relationships/printerSettings" Target="../printerSettings/printerSettings50.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1.xml"/><Relationship Id="rId1" Type="http://schemas.openxmlformats.org/officeDocument/2006/relationships/printerSettings" Target="../printerSettings/printerSettings51.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2.xml"/><Relationship Id="rId1" Type="http://schemas.openxmlformats.org/officeDocument/2006/relationships/printerSettings" Target="../printerSettings/printerSettings52.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3.xml"/><Relationship Id="rId1" Type="http://schemas.openxmlformats.org/officeDocument/2006/relationships/printerSettings" Target="../printerSettings/printerSettings53.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4.xml"/><Relationship Id="rId1" Type="http://schemas.openxmlformats.org/officeDocument/2006/relationships/printerSettings" Target="../printerSettings/printerSettings54.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5.xml"/><Relationship Id="rId1" Type="http://schemas.openxmlformats.org/officeDocument/2006/relationships/printerSettings" Target="../printerSettings/printerSettings55.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D105"/>
  <sheetViews>
    <sheetView zoomScaleNormal="100" workbookViewId="0"/>
  </sheetViews>
  <sheetFormatPr defaultRowHeight="13.2" x14ac:dyDescent="0.25"/>
  <cols>
    <col min="1" max="1" width="9" customWidth="1"/>
    <col min="21" max="21" width="14.109375" bestFit="1" customWidth="1"/>
    <col min="29" max="29" width="14.109375" bestFit="1" customWidth="1"/>
  </cols>
  <sheetData>
    <row r="1" spans="1:30" x14ac:dyDescent="0.25">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4"/>
    </row>
    <row r="2" spans="1:30" x14ac:dyDescent="0.25">
      <c r="A2" s="106"/>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4"/>
    </row>
    <row r="3" spans="1:30" x14ac:dyDescent="0.25">
      <c r="A3" s="53"/>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4"/>
    </row>
    <row r="4" spans="1:30" x14ac:dyDescent="0.25">
      <c r="A4" s="53"/>
      <c r="B4" s="53"/>
      <c r="C4" s="53"/>
      <c r="D4" s="53"/>
      <c r="E4" s="53"/>
      <c r="F4" s="53"/>
      <c r="G4" s="53"/>
      <c r="H4" s="53"/>
      <c r="I4" s="53"/>
      <c r="J4" s="53"/>
      <c r="K4" s="53"/>
      <c r="L4" s="53"/>
      <c r="M4" s="53"/>
      <c r="N4" s="53"/>
      <c r="O4" s="53"/>
      <c r="P4" s="53"/>
      <c r="Q4" s="53"/>
      <c r="R4" s="53"/>
      <c r="S4" s="53"/>
      <c r="T4" s="53"/>
      <c r="U4" s="53"/>
      <c r="V4" s="53"/>
      <c r="W4" s="53"/>
      <c r="X4" s="53"/>
      <c r="Y4" s="53"/>
      <c r="Z4" s="53"/>
      <c r="AA4" s="53"/>
      <c r="AB4" s="53"/>
      <c r="AC4" s="53"/>
      <c r="AD4" s="54"/>
    </row>
    <row r="5" spans="1:30" x14ac:dyDescent="0.25">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4"/>
    </row>
    <row r="6" spans="1:30" x14ac:dyDescent="0.25">
      <c r="A6" s="53"/>
      <c r="B6" s="53"/>
      <c r="C6" s="53"/>
      <c r="D6" s="53"/>
      <c r="E6" s="53"/>
      <c r="F6" s="53"/>
      <c r="G6" s="53"/>
      <c r="H6" s="53"/>
      <c r="I6" s="53"/>
      <c r="J6" s="53"/>
      <c r="K6" s="53"/>
      <c r="L6" s="53"/>
      <c r="M6" s="53"/>
      <c r="N6" s="53"/>
      <c r="O6" s="53"/>
      <c r="P6" s="53"/>
      <c r="Q6" s="53"/>
      <c r="R6" s="53"/>
      <c r="S6" s="53"/>
      <c r="T6" s="53"/>
      <c r="U6" s="55"/>
      <c r="V6" s="53"/>
      <c r="W6" s="53"/>
      <c r="X6" s="53"/>
      <c r="Y6" s="53"/>
      <c r="Z6" s="53"/>
      <c r="AA6" s="53"/>
      <c r="AB6" s="53"/>
      <c r="AC6" s="56">
        <f ca="1">YEAR(AC7)</f>
        <v>2025</v>
      </c>
      <c r="AD6" s="54"/>
    </row>
    <row r="7" spans="1:30" x14ac:dyDescent="0.25">
      <c r="A7" s="53"/>
      <c r="B7" s="53"/>
      <c r="C7" s="53"/>
      <c r="D7" s="53"/>
      <c r="E7" s="53"/>
      <c r="F7" s="53"/>
      <c r="G7" s="53"/>
      <c r="H7" s="53"/>
      <c r="I7" s="53"/>
      <c r="J7" s="57"/>
      <c r="K7" s="53"/>
      <c r="L7" s="53"/>
      <c r="M7" s="53"/>
      <c r="N7" s="53"/>
      <c r="O7" s="53"/>
      <c r="P7" s="53"/>
      <c r="Q7" s="53"/>
      <c r="R7" s="53"/>
      <c r="S7" s="53"/>
      <c r="T7" s="53"/>
      <c r="U7" s="55"/>
      <c r="V7" s="53"/>
      <c r="W7" s="53"/>
      <c r="X7" s="53"/>
      <c r="Y7" s="53"/>
      <c r="Z7" s="53"/>
      <c r="AA7" s="53"/>
      <c r="AB7" s="53"/>
      <c r="AC7" s="58">
        <f ca="1">NOW()</f>
        <v>45842.569562615739</v>
      </c>
      <c r="AD7" s="54"/>
    </row>
    <row r="8" spans="1:30" x14ac:dyDescent="0.25">
      <c r="A8" s="53"/>
      <c r="B8" s="53"/>
      <c r="C8" s="53"/>
      <c r="D8" s="53"/>
      <c r="E8" s="53"/>
      <c r="F8" s="53"/>
      <c r="G8" s="53"/>
      <c r="H8" s="53"/>
      <c r="I8" s="53"/>
      <c r="J8" s="53"/>
      <c r="K8" s="53"/>
      <c r="L8" s="53"/>
      <c r="M8" s="53"/>
      <c r="N8" s="53"/>
      <c r="O8" s="53"/>
      <c r="P8" s="53"/>
      <c r="Q8" s="53"/>
      <c r="R8" s="53"/>
      <c r="S8" s="53"/>
      <c r="T8" s="53"/>
      <c r="U8" s="53"/>
      <c r="V8" s="53"/>
      <c r="W8" s="53"/>
      <c r="X8" s="53"/>
      <c r="Y8" s="53"/>
      <c r="Z8" s="53"/>
      <c r="AA8" s="53"/>
      <c r="AB8" s="53"/>
      <c r="AC8" s="53"/>
      <c r="AD8" s="54"/>
    </row>
    <row r="9" spans="1:30" ht="15.6" x14ac:dyDescent="0.3">
      <c r="A9" s="210" t="s">
        <v>293</v>
      </c>
      <c r="B9" s="53"/>
      <c r="C9" s="53"/>
      <c r="D9" s="53"/>
      <c r="E9" s="53"/>
      <c r="F9" s="53"/>
      <c r="G9" s="53"/>
      <c r="H9" s="53"/>
      <c r="I9" s="53"/>
      <c r="J9" s="53"/>
      <c r="K9" s="53"/>
      <c r="L9" s="53"/>
      <c r="M9" s="53"/>
      <c r="N9" s="53"/>
      <c r="O9" s="53"/>
      <c r="P9" s="53"/>
      <c r="Q9" s="53"/>
      <c r="R9" s="53"/>
      <c r="S9" s="53"/>
      <c r="T9" s="53"/>
      <c r="U9" s="53"/>
      <c r="V9" s="53"/>
      <c r="W9" s="53"/>
      <c r="X9" s="53"/>
      <c r="Y9" s="53"/>
      <c r="Z9" s="53"/>
      <c r="AA9" s="53"/>
      <c r="AB9" s="53"/>
      <c r="AC9" s="53"/>
      <c r="AD9" s="54"/>
    </row>
    <row r="10" spans="1:30" ht="15.6" x14ac:dyDescent="0.3">
      <c r="A10" s="60" t="s">
        <v>294</v>
      </c>
      <c r="B10" s="53"/>
      <c r="C10" s="53"/>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4"/>
    </row>
    <row r="11" spans="1:30" ht="15.6" x14ac:dyDescent="0.3">
      <c r="A11" s="61" t="s">
        <v>948</v>
      </c>
      <c r="B11" s="53"/>
      <c r="C11" s="59"/>
      <c r="D11" s="59"/>
      <c r="E11" s="62"/>
      <c r="F11" s="53"/>
      <c r="G11" s="53"/>
      <c r="H11" s="62"/>
      <c r="I11" s="53"/>
      <c r="J11" s="53"/>
      <c r="K11" s="53"/>
      <c r="L11" s="53"/>
      <c r="M11" s="53"/>
      <c r="N11" s="53"/>
      <c r="O11" s="53"/>
      <c r="P11" s="53"/>
      <c r="Q11" s="53"/>
      <c r="R11" s="53"/>
      <c r="S11" s="53"/>
      <c r="T11" s="53"/>
      <c r="U11" s="53"/>
      <c r="V11" s="53"/>
      <c r="W11" s="53"/>
      <c r="X11" s="53"/>
      <c r="Y11" s="53"/>
      <c r="Z11" s="53"/>
      <c r="AA11" s="53"/>
      <c r="AB11" s="53"/>
      <c r="AC11" s="53"/>
      <c r="AD11" s="54"/>
    </row>
    <row r="12" spans="1:30" ht="15.6" x14ac:dyDescent="0.3">
      <c r="A12" s="60" t="s">
        <v>295</v>
      </c>
      <c r="B12" s="63"/>
      <c r="C12" s="64"/>
      <c r="D12" s="64"/>
      <c r="E12" s="65"/>
      <c r="F12" s="63"/>
      <c r="G12" s="63"/>
      <c r="H12" s="66"/>
      <c r="I12" s="63"/>
      <c r="J12" s="63"/>
      <c r="K12" s="63"/>
      <c r="L12" s="63"/>
      <c r="M12" s="63"/>
      <c r="N12" s="63"/>
      <c r="O12" s="63"/>
      <c r="P12" s="63"/>
      <c r="Q12" s="63"/>
      <c r="R12" s="63"/>
      <c r="S12" s="63"/>
      <c r="T12" s="63"/>
      <c r="U12" s="63"/>
      <c r="V12" s="63"/>
      <c r="W12" s="53"/>
      <c r="X12" s="53"/>
      <c r="Y12" s="53"/>
      <c r="Z12" s="53"/>
      <c r="AA12" s="53"/>
      <c r="AB12" s="53"/>
      <c r="AC12" s="53"/>
      <c r="AD12" s="54"/>
    </row>
    <row r="13" spans="1:30" ht="15.6" x14ac:dyDescent="0.3">
      <c r="A13" s="60" t="s">
        <v>296</v>
      </c>
      <c r="B13" s="63"/>
      <c r="C13" s="67"/>
      <c r="D13" s="67"/>
      <c r="E13" s="66"/>
      <c r="F13" s="63"/>
      <c r="G13" s="63"/>
      <c r="H13" s="66"/>
      <c r="I13" s="63"/>
      <c r="J13" s="63"/>
      <c r="K13" s="63"/>
      <c r="L13" s="63"/>
      <c r="M13" s="63"/>
      <c r="N13" s="63"/>
      <c r="O13" s="63"/>
      <c r="P13" s="63"/>
      <c r="Q13" s="63"/>
      <c r="R13" s="63"/>
      <c r="S13" s="63"/>
      <c r="T13" s="63"/>
      <c r="U13" s="63"/>
      <c r="V13" s="63"/>
      <c r="W13" s="53"/>
      <c r="X13" s="53"/>
      <c r="Y13" s="53"/>
      <c r="Z13" s="53"/>
      <c r="AA13" s="53"/>
      <c r="AB13" s="53"/>
      <c r="AC13" s="53"/>
      <c r="AD13" s="54"/>
    </row>
    <row r="14" spans="1:30" ht="15.6" x14ac:dyDescent="0.3">
      <c r="A14" s="60" t="s">
        <v>949</v>
      </c>
      <c r="B14" s="63"/>
      <c r="C14" s="67"/>
      <c r="D14" s="67"/>
      <c r="E14" s="66"/>
      <c r="F14" s="63"/>
      <c r="G14" s="63"/>
      <c r="H14" s="66"/>
      <c r="I14" s="63"/>
      <c r="J14" s="63"/>
      <c r="K14" s="63"/>
      <c r="L14" s="63"/>
      <c r="M14" s="63"/>
      <c r="N14" s="63"/>
      <c r="O14" s="63"/>
      <c r="P14" s="63"/>
      <c r="Q14" s="63"/>
      <c r="R14" s="63"/>
      <c r="S14" s="63"/>
      <c r="T14" s="63"/>
      <c r="U14" s="63"/>
      <c r="V14" s="63"/>
      <c r="W14" s="53"/>
      <c r="X14" s="53"/>
      <c r="Y14" s="53"/>
      <c r="Z14" s="53"/>
      <c r="AA14" s="53"/>
      <c r="AB14" s="53"/>
      <c r="AC14" s="53"/>
      <c r="AD14" s="54"/>
    </row>
    <row r="15" spans="1:30" ht="15.6" x14ac:dyDescent="0.3">
      <c r="A15" s="114" t="s">
        <v>950</v>
      </c>
      <c r="B15" s="63"/>
      <c r="C15" s="67"/>
      <c r="D15" s="67"/>
      <c r="E15" s="66"/>
      <c r="F15" s="63"/>
      <c r="G15" s="63"/>
      <c r="H15" s="66"/>
      <c r="I15" s="63"/>
      <c r="J15" s="63"/>
      <c r="K15" s="63"/>
      <c r="L15" s="63"/>
      <c r="M15" s="63"/>
      <c r="N15" s="63"/>
      <c r="O15" s="63"/>
      <c r="P15" s="63"/>
      <c r="Q15" s="63"/>
      <c r="R15" s="63"/>
      <c r="S15" s="63"/>
      <c r="T15" s="63"/>
      <c r="U15" s="63"/>
      <c r="V15" s="63"/>
      <c r="W15" s="53"/>
      <c r="X15" s="53"/>
      <c r="Y15" s="53"/>
      <c r="Z15" s="53"/>
      <c r="AA15" s="53"/>
      <c r="AB15" s="53"/>
      <c r="AC15" s="53"/>
      <c r="AD15" s="54"/>
    </row>
    <row r="16" spans="1:30" ht="15.6" x14ac:dyDescent="0.3">
      <c r="A16" s="60" t="s">
        <v>951</v>
      </c>
      <c r="B16" s="63"/>
      <c r="C16" s="67"/>
      <c r="D16" s="67"/>
      <c r="E16" s="66"/>
      <c r="F16" s="63"/>
      <c r="G16" s="63"/>
      <c r="H16" s="66"/>
      <c r="I16" s="63"/>
      <c r="J16" s="63"/>
      <c r="K16" s="63"/>
      <c r="L16" s="63"/>
      <c r="M16" s="63"/>
      <c r="N16" s="63"/>
      <c r="O16" s="63"/>
      <c r="P16" s="63"/>
      <c r="Q16" s="63"/>
      <c r="R16" s="63"/>
      <c r="S16" s="63"/>
      <c r="T16" s="63"/>
      <c r="U16" s="63"/>
      <c r="V16" s="63"/>
      <c r="W16" s="53"/>
      <c r="X16" s="53"/>
      <c r="Y16" s="53"/>
      <c r="Z16" s="53"/>
      <c r="AA16" s="53"/>
      <c r="AB16" s="53"/>
      <c r="AC16" s="53"/>
      <c r="AD16" s="54"/>
    </row>
    <row r="17" spans="1:30" ht="15.6" x14ac:dyDescent="0.3">
      <c r="A17" s="60" t="s">
        <v>297</v>
      </c>
      <c r="B17" s="63"/>
      <c r="C17" s="67"/>
      <c r="D17" s="67"/>
      <c r="E17" s="66"/>
      <c r="F17" s="63"/>
      <c r="G17" s="63"/>
      <c r="H17" s="66"/>
      <c r="I17" s="63"/>
      <c r="J17" s="63"/>
      <c r="K17" s="63"/>
      <c r="L17" s="63"/>
      <c r="M17" s="63"/>
      <c r="N17" s="63"/>
      <c r="O17" s="63"/>
      <c r="P17" s="63"/>
      <c r="Q17" s="63"/>
      <c r="R17" s="63"/>
      <c r="S17" s="63"/>
      <c r="T17" s="63"/>
      <c r="U17" s="63"/>
      <c r="V17" s="63"/>
      <c r="W17" s="53"/>
      <c r="X17" s="53"/>
      <c r="Y17" s="53"/>
      <c r="Z17" s="53"/>
      <c r="AA17" s="53"/>
      <c r="AB17" s="53"/>
      <c r="AC17" s="53"/>
      <c r="AD17" s="54"/>
    </row>
    <row r="18" spans="1:30" ht="15.6" x14ac:dyDescent="0.3">
      <c r="A18" s="60" t="s">
        <v>909</v>
      </c>
      <c r="B18" s="63"/>
      <c r="C18" s="67"/>
      <c r="D18" s="67"/>
      <c r="E18" s="66"/>
      <c r="F18" s="63"/>
      <c r="G18" s="63"/>
      <c r="H18" s="66"/>
      <c r="I18" s="63"/>
      <c r="J18" s="63"/>
      <c r="K18" s="63"/>
      <c r="L18" s="63"/>
      <c r="M18" s="63"/>
      <c r="N18" s="63"/>
      <c r="O18" s="63"/>
      <c r="P18" s="63"/>
      <c r="Q18" s="63"/>
      <c r="R18" s="63"/>
      <c r="S18" s="63"/>
      <c r="T18" s="63"/>
      <c r="U18" s="63"/>
      <c r="V18" s="63"/>
      <c r="W18" s="53"/>
      <c r="X18" s="53"/>
      <c r="Y18" s="53"/>
      <c r="Z18" s="53"/>
      <c r="AA18" s="53"/>
      <c r="AB18" s="53"/>
      <c r="AC18" s="53"/>
      <c r="AD18" s="54"/>
    </row>
    <row r="19" spans="1:30" ht="15.6" x14ac:dyDescent="0.3">
      <c r="A19" s="60" t="s">
        <v>298</v>
      </c>
      <c r="B19" s="63"/>
      <c r="C19" s="67"/>
      <c r="D19" s="67"/>
      <c r="E19" s="66"/>
      <c r="F19" s="63"/>
      <c r="G19" s="63"/>
      <c r="H19" s="66"/>
      <c r="I19" s="63"/>
      <c r="J19" s="63"/>
      <c r="K19" s="63"/>
      <c r="L19" s="63"/>
      <c r="M19" s="63"/>
      <c r="N19" s="63"/>
      <c r="O19" s="63"/>
      <c r="P19" s="63"/>
      <c r="Q19" s="63"/>
      <c r="R19" s="63"/>
      <c r="S19" s="63"/>
      <c r="T19" s="63"/>
      <c r="U19" s="63"/>
      <c r="V19" s="63"/>
      <c r="W19" s="53"/>
      <c r="X19" s="53"/>
      <c r="Y19" s="53"/>
      <c r="Z19" s="53"/>
      <c r="AA19" s="53"/>
      <c r="AB19" s="53"/>
      <c r="AC19" s="53"/>
      <c r="AD19" s="54"/>
    </row>
    <row r="20" spans="1:30" x14ac:dyDescent="0.25">
      <c r="A20" s="53"/>
      <c r="B20" s="53"/>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53"/>
      <c r="AC20" s="53"/>
      <c r="AD20" s="54"/>
    </row>
    <row r="21" spans="1:30" ht="17.399999999999999" x14ac:dyDescent="0.3">
      <c r="A21" s="68" t="s">
        <v>302</v>
      </c>
      <c r="B21" s="53"/>
      <c r="C21" s="53"/>
      <c r="D21" s="53"/>
      <c r="E21" s="53"/>
      <c r="F21" s="53"/>
      <c r="G21" s="53"/>
      <c r="H21" s="53"/>
      <c r="I21" s="53"/>
      <c r="J21" s="53"/>
      <c r="K21" s="53"/>
      <c r="L21" s="53"/>
      <c r="M21" s="53"/>
      <c r="N21" s="53"/>
      <c r="O21" s="53"/>
      <c r="P21" s="53"/>
      <c r="Q21" s="53"/>
      <c r="R21" s="53"/>
      <c r="S21" s="53"/>
      <c r="T21" s="53"/>
      <c r="U21" s="53"/>
      <c r="V21" s="53"/>
      <c r="W21" s="53"/>
      <c r="X21" s="53"/>
      <c r="Y21" s="53"/>
      <c r="Z21" s="53"/>
      <c r="AA21" s="53"/>
      <c r="AB21" s="53"/>
      <c r="AC21" s="53"/>
      <c r="AD21" s="54"/>
    </row>
    <row r="22" spans="1:30" ht="15.6" x14ac:dyDescent="0.3">
      <c r="A22" s="69" t="s">
        <v>910</v>
      </c>
      <c r="B22" s="53"/>
      <c r="C22" s="53"/>
      <c r="D22" s="53"/>
      <c r="E22" s="53"/>
      <c r="F22" s="53"/>
      <c r="G22" s="53"/>
      <c r="H22" s="53"/>
      <c r="I22" s="53"/>
      <c r="J22" s="53"/>
      <c r="K22" s="53"/>
      <c r="L22" s="53"/>
      <c r="M22" s="53"/>
      <c r="N22" s="53"/>
      <c r="O22" s="53"/>
      <c r="P22" s="53"/>
      <c r="Q22" s="53"/>
      <c r="R22" s="53"/>
      <c r="S22" s="53"/>
      <c r="T22" s="53"/>
      <c r="U22" s="53"/>
      <c r="V22" s="53"/>
      <c r="W22" s="53"/>
      <c r="X22" s="53"/>
      <c r="Y22" s="53"/>
      <c r="Z22" s="53"/>
      <c r="AA22" s="53"/>
      <c r="AB22" s="53"/>
      <c r="AC22" s="53"/>
      <c r="AD22" s="54"/>
    </row>
    <row r="23" spans="1:30" ht="335.25" customHeight="1" x14ac:dyDescent="0.25">
      <c r="A23" s="236" t="s">
        <v>506</v>
      </c>
      <c r="B23" s="236"/>
      <c r="C23" s="236"/>
      <c r="D23" s="236"/>
      <c r="E23" s="53"/>
      <c r="F23" s="53"/>
      <c r="G23" s="53"/>
      <c r="H23" s="53"/>
      <c r="I23" s="53"/>
      <c r="J23" s="53"/>
      <c r="K23" s="53"/>
      <c r="L23" s="53"/>
      <c r="M23" s="53"/>
      <c r="N23" s="53"/>
      <c r="O23" s="53"/>
      <c r="P23" s="53"/>
      <c r="Q23" s="53"/>
      <c r="R23" s="53"/>
      <c r="S23" s="53"/>
      <c r="T23" s="53"/>
      <c r="U23" s="53"/>
      <c r="V23" s="53"/>
      <c r="W23" s="53"/>
      <c r="X23" s="53"/>
      <c r="Y23" s="53"/>
      <c r="Z23" s="53"/>
      <c r="AA23" s="53"/>
      <c r="AB23" s="53"/>
      <c r="AC23" s="53"/>
      <c r="AD23" s="54"/>
    </row>
    <row r="24" spans="1:30" ht="17.399999999999999" x14ac:dyDescent="0.3">
      <c r="A24" s="70" t="s">
        <v>299</v>
      </c>
      <c r="B24" s="53"/>
      <c r="C24" s="53"/>
      <c r="D24" s="53"/>
      <c r="E24" s="53"/>
      <c r="F24" s="53"/>
      <c r="G24" s="53"/>
      <c r="H24" s="53"/>
      <c r="I24" s="53"/>
      <c r="J24" s="53"/>
      <c r="K24" s="53"/>
      <c r="L24" s="53"/>
      <c r="M24" s="53"/>
      <c r="N24" s="53"/>
      <c r="O24" s="53"/>
      <c r="P24" s="53"/>
      <c r="Q24" s="53"/>
      <c r="R24" s="53"/>
      <c r="S24" s="53"/>
      <c r="T24" s="53"/>
      <c r="U24" s="53"/>
      <c r="V24" s="53"/>
      <c r="W24" s="53"/>
      <c r="X24" s="53"/>
      <c r="Y24" s="53"/>
      <c r="Z24" s="53"/>
      <c r="AA24" s="53"/>
      <c r="AB24" s="53"/>
      <c r="AC24" s="53"/>
      <c r="AD24" s="54"/>
    </row>
    <row r="25" spans="1:30" x14ac:dyDescent="0.25">
      <c r="A25" s="53"/>
      <c r="B25" s="53"/>
      <c r="C25" s="53"/>
      <c r="D25" s="53"/>
      <c r="E25" s="53"/>
      <c r="F25" s="53"/>
      <c r="G25" s="53"/>
      <c r="H25" s="53"/>
      <c r="I25" s="53"/>
      <c r="J25" s="53"/>
      <c r="K25" s="53"/>
      <c r="L25" s="53"/>
      <c r="M25" s="53"/>
      <c r="N25" s="53"/>
      <c r="O25" s="53"/>
      <c r="P25" s="53"/>
      <c r="Q25" s="53"/>
      <c r="R25" s="53"/>
      <c r="S25" s="53"/>
      <c r="T25" s="53"/>
      <c r="U25" s="53"/>
      <c r="V25" s="53"/>
      <c r="W25" s="53"/>
      <c r="X25" s="53"/>
      <c r="Y25" s="53"/>
      <c r="Z25" s="53"/>
      <c r="AA25" s="53"/>
      <c r="AB25" s="53"/>
      <c r="AC25" s="53"/>
      <c r="AD25" s="54"/>
    </row>
    <row r="26" spans="1:30" ht="17.399999999999999" x14ac:dyDescent="0.3">
      <c r="A26" s="211" t="s">
        <v>300</v>
      </c>
      <c r="B26" s="53"/>
      <c r="C26" s="53"/>
      <c r="D26" s="53"/>
      <c r="E26" s="53"/>
      <c r="F26" s="53"/>
      <c r="G26" s="53"/>
      <c r="H26" s="53"/>
      <c r="I26" s="53"/>
      <c r="J26" s="53"/>
      <c r="K26" s="53"/>
      <c r="L26" s="53"/>
      <c r="M26" s="53"/>
      <c r="N26" s="53"/>
      <c r="O26" s="53"/>
      <c r="P26" s="53"/>
      <c r="Q26" s="53"/>
      <c r="R26" s="53"/>
      <c r="S26" s="53"/>
      <c r="T26" s="53"/>
      <c r="U26" s="53"/>
      <c r="V26" s="53"/>
      <c r="W26" s="53"/>
      <c r="X26" s="53"/>
      <c r="Y26" s="53"/>
      <c r="Z26" s="53"/>
      <c r="AA26" s="53"/>
      <c r="AB26" s="53"/>
      <c r="AC26" s="53"/>
      <c r="AD26" s="54"/>
    </row>
    <row r="27" spans="1:30" ht="13.8" x14ac:dyDescent="0.25">
      <c r="A27" s="53"/>
      <c r="B27" s="63" t="s">
        <v>301</v>
      </c>
      <c r="C27" s="53"/>
      <c r="D27" s="53"/>
      <c r="E27" s="53"/>
      <c r="F27" s="53"/>
      <c r="G27" s="53"/>
      <c r="H27" s="53"/>
      <c r="I27" s="53"/>
      <c r="J27" s="53"/>
      <c r="K27" s="53"/>
      <c r="L27" s="53"/>
      <c r="M27" s="53"/>
      <c r="N27" s="53"/>
      <c r="O27" s="53"/>
      <c r="P27" s="53"/>
      <c r="Q27" s="53"/>
      <c r="R27" s="53"/>
      <c r="S27" s="53"/>
      <c r="T27" s="53"/>
      <c r="U27" s="53"/>
      <c r="V27" s="53"/>
      <c r="W27" s="53"/>
      <c r="X27" s="53"/>
      <c r="Y27" s="53"/>
      <c r="Z27" s="53"/>
      <c r="AA27" s="53"/>
      <c r="AB27" s="53"/>
      <c r="AC27" s="53"/>
      <c r="AD27" s="54"/>
    </row>
    <row r="28" spans="1:30" x14ac:dyDescent="0.25">
      <c r="A28" s="53"/>
      <c r="B28" s="53"/>
      <c r="C28" s="53"/>
      <c r="D28" s="53"/>
      <c r="E28" s="53"/>
      <c r="F28" s="53"/>
      <c r="G28" s="53"/>
      <c r="H28" s="53"/>
      <c r="I28" s="53"/>
      <c r="J28" s="53"/>
      <c r="K28" s="53"/>
      <c r="L28" s="53"/>
      <c r="M28" s="53"/>
      <c r="N28" s="53"/>
      <c r="O28" s="53"/>
      <c r="P28" s="53"/>
      <c r="Q28" s="53"/>
      <c r="R28" s="53"/>
      <c r="S28" s="53"/>
      <c r="T28" s="53"/>
      <c r="U28" s="53"/>
      <c r="V28" s="53"/>
      <c r="W28" s="53"/>
      <c r="X28" s="53"/>
      <c r="Y28" s="53"/>
      <c r="Z28" s="53"/>
      <c r="AA28" s="53"/>
      <c r="AB28" s="53"/>
      <c r="AC28" s="53"/>
      <c r="AD28" s="54"/>
    </row>
    <row r="29" spans="1:30" ht="17.399999999999999" x14ac:dyDescent="0.3">
      <c r="A29" s="211" t="s">
        <v>959</v>
      </c>
      <c r="B29" s="53"/>
      <c r="C29" s="53"/>
      <c r="D29" s="53"/>
      <c r="E29" s="53"/>
      <c r="F29" s="53"/>
      <c r="G29" s="53"/>
      <c r="H29" s="53"/>
      <c r="I29" s="53"/>
      <c r="J29" s="53"/>
      <c r="K29" s="53"/>
      <c r="L29" s="53"/>
      <c r="M29" s="53"/>
      <c r="N29" s="53"/>
      <c r="O29" s="53"/>
      <c r="P29" s="53"/>
      <c r="Q29" s="53"/>
      <c r="R29" s="53"/>
      <c r="S29" s="53"/>
      <c r="T29" s="53"/>
      <c r="U29" s="53"/>
      <c r="V29" s="53"/>
      <c r="W29" s="53"/>
      <c r="X29" s="53"/>
      <c r="Y29" s="53"/>
      <c r="Z29" s="53"/>
      <c r="AA29" s="53"/>
      <c r="AB29" s="53"/>
      <c r="AC29" s="53"/>
      <c r="AD29" s="54"/>
    </row>
    <row r="30" spans="1:30" x14ac:dyDescent="0.25">
      <c r="A30" s="53"/>
      <c r="B30" s="53"/>
      <c r="C30" s="53"/>
      <c r="D30" s="53"/>
      <c r="E30" s="53"/>
      <c r="F30" s="53"/>
      <c r="G30" s="53"/>
      <c r="H30" s="53"/>
      <c r="I30" s="53"/>
      <c r="J30" s="53"/>
      <c r="K30" s="53"/>
      <c r="L30" s="53"/>
      <c r="M30" s="53"/>
      <c r="N30" s="53"/>
      <c r="O30" s="53"/>
      <c r="P30" s="53"/>
      <c r="Q30" s="53"/>
      <c r="R30" s="53"/>
      <c r="S30" s="53"/>
      <c r="T30" s="53"/>
      <c r="U30" s="53"/>
      <c r="V30" s="53"/>
      <c r="W30" s="53"/>
      <c r="X30" s="53"/>
      <c r="Y30" s="53"/>
      <c r="Z30" s="53"/>
      <c r="AA30" s="53"/>
      <c r="AB30" s="53"/>
      <c r="AC30" s="53"/>
      <c r="AD30" s="54"/>
    </row>
    <row r="31" spans="1:30" x14ac:dyDescent="0.25">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c r="AA31" s="53"/>
      <c r="AB31" s="53"/>
      <c r="AC31" s="53"/>
      <c r="AD31" s="54"/>
    </row>
    <row r="32" spans="1:30" x14ac:dyDescent="0.25">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c r="AA32" s="53"/>
      <c r="AB32" s="53"/>
      <c r="AC32" s="53"/>
      <c r="AD32" s="54"/>
    </row>
    <row r="33" spans="1:30" x14ac:dyDescent="0.25">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c r="AC33" s="53"/>
      <c r="AD33" s="54"/>
    </row>
    <row r="34" spans="1:30" x14ac:dyDescent="0.25">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4"/>
    </row>
    <row r="35" spans="1:30" x14ac:dyDescent="0.25">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c r="AC35" s="53"/>
      <c r="AD35" s="54"/>
    </row>
    <row r="36" spans="1:30" x14ac:dyDescent="0.25">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4"/>
    </row>
    <row r="37" spans="1:30" x14ac:dyDescent="0.25">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4"/>
    </row>
    <row r="38" spans="1:30" x14ac:dyDescent="0.25">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4"/>
    </row>
    <row r="39" spans="1:30" x14ac:dyDescent="0.25">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4"/>
    </row>
    <row r="40" spans="1:30" x14ac:dyDescent="0.25">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4"/>
    </row>
    <row r="41" spans="1:30" x14ac:dyDescent="0.25">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4"/>
    </row>
    <row r="42" spans="1:30" ht="27" customHeight="1" x14ac:dyDescent="0.25">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4"/>
    </row>
    <row r="43" spans="1:30" ht="131.25" customHeight="1" thickBot="1" x14ac:dyDescent="0.3">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4"/>
    </row>
    <row r="44" spans="1:30" ht="27" customHeight="1" thickTop="1" x14ac:dyDescent="0.25">
      <c r="A44" s="53"/>
      <c r="B44" s="237" t="s">
        <v>0</v>
      </c>
      <c r="C44" s="232" t="s">
        <v>16</v>
      </c>
      <c r="D44" s="233"/>
      <c r="E44" s="239" t="s">
        <v>3</v>
      </c>
      <c r="F44" s="229" t="s">
        <v>13</v>
      </c>
      <c r="G44" s="230"/>
      <c r="H44" s="229" t="s">
        <v>14</v>
      </c>
      <c r="I44" s="231"/>
      <c r="J44" s="231"/>
      <c r="K44" s="230"/>
      <c r="L44" s="53"/>
      <c r="M44" s="53"/>
      <c r="N44" s="53"/>
      <c r="O44" s="53"/>
      <c r="P44" s="53"/>
      <c r="Q44" s="53"/>
      <c r="R44" s="53"/>
      <c r="S44" s="53"/>
      <c r="T44" s="53"/>
      <c r="U44" s="53"/>
      <c r="V44" s="53"/>
      <c r="W44" s="53"/>
      <c r="X44" s="53"/>
      <c r="Y44" s="53"/>
      <c r="Z44" s="53"/>
      <c r="AA44" s="53"/>
      <c r="AB44" s="53"/>
      <c r="AC44" s="54"/>
      <c r="AD44" s="54"/>
    </row>
    <row r="45" spans="1:30" ht="27" customHeight="1" thickBot="1" x14ac:dyDescent="0.3">
      <c r="A45" s="53"/>
      <c r="B45" s="238"/>
      <c r="C45" s="234"/>
      <c r="D45" s="235"/>
      <c r="E45" s="240"/>
      <c r="F45" s="71" t="s">
        <v>2</v>
      </c>
      <c r="G45" s="72" t="s">
        <v>1</v>
      </c>
      <c r="H45" s="71" t="s">
        <v>2</v>
      </c>
      <c r="I45" s="73" t="s">
        <v>23</v>
      </c>
      <c r="J45" s="72" t="s">
        <v>15</v>
      </c>
      <c r="K45" s="74" t="s">
        <v>12</v>
      </c>
      <c r="L45" s="53"/>
      <c r="M45" s="53"/>
      <c r="N45" s="53"/>
      <c r="O45" s="53"/>
      <c r="P45" s="53"/>
      <c r="Q45" s="53"/>
      <c r="R45" s="53"/>
      <c r="S45" s="53"/>
      <c r="T45" s="53"/>
      <c r="U45" s="53"/>
      <c r="V45" s="53"/>
      <c r="W45" s="53"/>
      <c r="X45" s="53"/>
      <c r="Y45" s="53"/>
      <c r="Z45" s="53"/>
      <c r="AA45" s="53"/>
      <c r="AB45" s="53"/>
      <c r="AC45" s="54"/>
      <c r="AD45" s="54"/>
    </row>
    <row r="46" spans="1:30" ht="294.75" customHeight="1" thickTop="1" x14ac:dyDescent="0.25">
      <c r="A46" s="208"/>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4"/>
    </row>
    <row r="47" spans="1:30" ht="17.399999999999999" x14ac:dyDescent="0.3">
      <c r="A47" s="211" t="s">
        <v>960</v>
      </c>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4"/>
    </row>
    <row r="48" spans="1:30" x14ac:dyDescent="0.25">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4"/>
    </row>
    <row r="49" spans="1:30" x14ac:dyDescent="0.25">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4"/>
    </row>
    <row r="50" spans="1:30" x14ac:dyDescent="0.25">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4"/>
    </row>
    <row r="51" spans="1:30" x14ac:dyDescent="0.25">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4"/>
    </row>
    <row r="52" spans="1:30" x14ac:dyDescent="0.25">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4"/>
    </row>
    <row r="53" spans="1:30" x14ac:dyDescent="0.25">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4"/>
    </row>
    <row r="54" spans="1:30" x14ac:dyDescent="0.25">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4"/>
    </row>
    <row r="55" spans="1:30" x14ac:dyDescent="0.2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4"/>
    </row>
    <row r="56" spans="1:30" x14ac:dyDescent="0.25">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4"/>
    </row>
    <row r="57" spans="1:30" x14ac:dyDescent="0.25">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4"/>
    </row>
    <row r="58" spans="1:30" x14ac:dyDescent="0.25">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4"/>
    </row>
    <row r="59" spans="1:30" ht="17.399999999999999" x14ac:dyDescent="0.3">
      <c r="A59" s="211" t="s">
        <v>961</v>
      </c>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4"/>
    </row>
    <row r="60" spans="1:30" x14ac:dyDescent="0.25">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4"/>
    </row>
    <row r="61" spans="1:30" x14ac:dyDescent="0.25">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4"/>
    </row>
    <row r="62" spans="1:30" x14ac:dyDescent="0.25">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4"/>
    </row>
    <row r="63" spans="1:30" x14ac:dyDescent="0.25">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4"/>
    </row>
    <row r="64" spans="1:30" x14ac:dyDescent="0.25">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4"/>
    </row>
    <row r="65" spans="1:30" x14ac:dyDescent="0.2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4"/>
    </row>
    <row r="66" spans="1:30" x14ac:dyDescent="0.25">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4"/>
    </row>
    <row r="67" spans="1:30" x14ac:dyDescent="0.25">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4"/>
    </row>
    <row r="68" spans="1:30" x14ac:dyDescent="0.25">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4"/>
    </row>
    <row r="69" spans="1:30" x14ac:dyDescent="0.25">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4"/>
    </row>
    <row r="70" spans="1:30" x14ac:dyDescent="0.25">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4"/>
    </row>
    <row r="71" spans="1:30" x14ac:dyDescent="0.25">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4"/>
    </row>
    <row r="72" spans="1:30" x14ac:dyDescent="0.25">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4"/>
    </row>
    <row r="73" spans="1:30" x14ac:dyDescent="0.25">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4"/>
    </row>
    <row r="74" spans="1:30" x14ac:dyDescent="0.25">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4"/>
    </row>
    <row r="75" spans="1:30" x14ac:dyDescent="0.2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4"/>
    </row>
    <row r="76" spans="1:30" x14ac:dyDescent="0.25">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4"/>
    </row>
    <row r="77" spans="1:30" x14ac:dyDescent="0.25">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4"/>
    </row>
    <row r="78" spans="1:30" x14ac:dyDescent="0.25">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4"/>
    </row>
    <row r="79" spans="1:30" x14ac:dyDescent="0.25">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4"/>
    </row>
    <row r="80" spans="1:30" x14ac:dyDescent="0.25">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4"/>
    </row>
    <row r="81" spans="1:30" x14ac:dyDescent="0.25">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4"/>
    </row>
    <row r="82" spans="1:30" x14ac:dyDescent="0.25">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4"/>
    </row>
    <row r="83" spans="1:30" x14ac:dyDescent="0.25">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4"/>
    </row>
    <row r="84" spans="1:30" x14ac:dyDescent="0.25">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4"/>
    </row>
    <row r="85" spans="1:30" x14ac:dyDescent="0.2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4"/>
    </row>
    <row r="86" spans="1:30" x14ac:dyDescent="0.25">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4"/>
    </row>
    <row r="87" spans="1:30" x14ac:dyDescent="0.25">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4"/>
    </row>
    <row r="88" spans="1:30" x14ac:dyDescent="0.25">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4"/>
    </row>
    <row r="89" spans="1:30" x14ac:dyDescent="0.25">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4"/>
    </row>
    <row r="90" spans="1:30" x14ac:dyDescent="0.25">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4"/>
    </row>
    <row r="91" spans="1:30" x14ac:dyDescent="0.25">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4"/>
    </row>
    <row r="92" spans="1:30" x14ac:dyDescent="0.25">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4"/>
    </row>
    <row r="93" spans="1:30" x14ac:dyDescent="0.25">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4"/>
    </row>
    <row r="94" spans="1:30" x14ac:dyDescent="0.25">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4"/>
    </row>
    <row r="95" spans="1:30" x14ac:dyDescent="0.2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4"/>
    </row>
    <row r="96" spans="1:30" x14ac:dyDescent="0.25">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4"/>
    </row>
    <row r="97" spans="1:30" x14ac:dyDescent="0.25">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4"/>
    </row>
    <row r="98" spans="1:30" x14ac:dyDescent="0.25">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4"/>
    </row>
    <row r="99" spans="1:30" x14ac:dyDescent="0.25">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4"/>
    </row>
    <row r="100" spans="1:30" x14ac:dyDescent="0.25">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4"/>
    </row>
    <row r="101" spans="1:30" x14ac:dyDescent="0.25">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4"/>
    </row>
    <row r="102" spans="1:30" x14ac:dyDescent="0.25">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4"/>
    </row>
    <row r="103" spans="1:30" x14ac:dyDescent="0.25">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4"/>
    </row>
    <row r="104" spans="1:30" x14ac:dyDescent="0.25">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row>
    <row r="105" spans="1:30" x14ac:dyDescent="0.2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row>
  </sheetData>
  <sheetProtection algorithmName="SHA-512" hashValue="yU8PKWPwqY6XOKOdtVV4w2SKZqT2vcQNthonLKfRzk/I8eugbT7npqIxfGYwOQTJ7j/nZS0PJF/7rsIjebdLnQ==" saltValue="Ox7pjDz1Vtoombhd0aS2AQ==" spinCount="100000" sheet="1" objects="1" scenarios="1"/>
  <customSheetViews>
    <customSheetView guid="{BA64B4A3-5FB8-4F2A-B023-3F5715462590}" scale="90" showPageBreaks="1" fitToPage="1" printArea="1">
      <selection activeCell="K20" sqref="K20"/>
      <pageMargins left="0.75" right="0.75" top="1" bottom="1" header="0.5" footer="0.5"/>
      <pageSetup scale="40" orientation="portrait" cellComments="asDisplayed" r:id="rId1"/>
      <headerFooter alignWithMargins="0"/>
    </customSheetView>
  </customSheetViews>
  <mergeCells count="6">
    <mergeCell ref="F44:G44"/>
    <mergeCell ref="H44:K44"/>
    <mergeCell ref="C44:D45"/>
    <mergeCell ref="A23:D23"/>
    <mergeCell ref="B44:B45"/>
    <mergeCell ref="E44:E45"/>
  </mergeCells>
  <phoneticPr fontId="2" type="noConversion"/>
  <pageMargins left="0.75" right="0.75" top="1" bottom="1" header="0.5" footer="0.5"/>
  <pageSetup scale="40" orientation="portrait" cellComments="asDisplayed" r:id="rId2"/>
  <headerFooter alignWithMargins="0"/>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01E0-F7BD-455F-83B3-58DCC306D9A6}">
  <dimension ref="A1:AZ452"/>
  <sheetViews>
    <sheetView workbookViewId="0">
      <selection activeCell="Q8" sqref="Q8"/>
    </sheetView>
  </sheetViews>
  <sheetFormatPr defaultRowHeight="13.2" x14ac:dyDescent="0.25"/>
  <cols>
    <col min="1" max="1" width="7.5546875" customWidth="1"/>
    <col min="2" max="2" width="17.6640625" customWidth="1"/>
    <col min="3" max="3" width="2.5546875" customWidth="1"/>
    <col min="4" max="4" width="16" customWidth="1"/>
    <col min="6" max="6" width="10.5546875" customWidth="1"/>
    <col min="8" max="8" width="2.6640625" customWidth="1"/>
    <col min="10" max="10" width="2.33203125" customWidth="1"/>
  </cols>
  <sheetData>
    <row r="1" spans="1:52" ht="32.25" customHeight="1" x14ac:dyDescent="0.3">
      <c r="A1" s="42"/>
      <c r="B1" s="42"/>
      <c r="C1" s="42"/>
      <c r="E1" s="212"/>
      <c r="F1" s="212"/>
      <c r="G1" s="212"/>
      <c r="H1" s="212"/>
      <c r="I1" s="212"/>
      <c r="J1" s="212"/>
      <c r="K1" s="212"/>
      <c r="L1" s="21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row>
    <row r="2" spans="1:52" ht="18" customHeight="1" x14ac:dyDescent="0.3">
      <c r="A2" s="42"/>
      <c r="B2" s="212" t="s">
        <v>962</v>
      </c>
      <c r="C2" s="212"/>
      <c r="D2" s="212"/>
      <c r="E2" s="42"/>
      <c r="F2" s="42"/>
      <c r="G2" s="42"/>
      <c r="H2" s="213"/>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row>
    <row r="3" spans="1:52" ht="15" customHeight="1" thickBot="1" x14ac:dyDescent="0.3">
      <c r="A3" s="42"/>
      <c r="B3" s="42"/>
      <c r="C3" s="42"/>
      <c r="D3" s="42"/>
      <c r="E3" s="42"/>
      <c r="F3" s="42"/>
      <c r="G3" s="42"/>
      <c r="H3" s="42"/>
      <c r="I3" s="42"/>
      <c r="J3" s="42"/>
      <c r="K3" s="42"/>
      <c r="L3" s="42"/>
      <c r="N3" s="42"/>
      <c r="O3" s="42"/>
      <c r="P3" s="42"/>
      <c r="Q3" s="42"/>
      <c r="R3" s="42"/>
      <c r="S3" s="42"/>
      <c r="T3" s="42"/>
      <c r="U3" s="42"/>
      <c r="V3" s="42"/>
      <c r="W3" s="42"/>
      <c r="X3" s="42"/>
      <c r="Y3" s="42"/>
      <c r="Z3" s="42"/>
      <c r="AA3" s="42"/>
      <c r="AB3" s="42"/>
      <c r="AC3" s="42"/>
      <c r="AD3" s="42"/>
      <c r="AE3" s="42"/>
      <c r="AF3" s="42"/>
      <c r="AG3" s="42"/>
      <c r="AH3" s="42"/>
      <c r="AI3" s="42"/>
      <c r="AJ3" s="42"/>
      <c r="AK3" s="42"/>
      <c r="AL3" s="42"/>
      <c r="AM3" s="42"/>
      <c r="AN3" s="42"/>
      <c r="AO3" s="42"/>
      <c r="AP3" s="42"/>
      <c r="AQ3" s="42"/>
      <c r="AR3" s="42"/>
      <c r="AS3" s="42"/>
      <c r="AT3" s="42"/>
      <c r="AU3" s="42"/>
      <c r="AV3" s="42"/>
      <c r="AW3" s="42"/>
      <c r="AX3" s="42"/>
      <c r="AY3" s="42"/>
      <c r="AZ3" s="42"/>
    </row>
    <row r="4" spans="1:52" ht="36.75" customHeight="1" thickTop="1" thickBot="1" x14ac:dyDescent="0.35">
      <c r="A4" s="42"/>
      <c r="B4" s="214" t="s">
        <v>963</v>
      </c>
      <c r="C4" s="215"/>
      <c r="D4" s="225" t="s">
        <v>5</v>
      </c>
      <c r="E4" s="42"/>
      <c r="F4" s="42"/>
      <c r="G4" s="42"/>
      <c r="H4" s="216"/>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c r="AL4" s="42"/>
      <c r="AM4" s="42"/>
      <c r="AN4" s="42"/>
      <c r="AO4" s="42"/>
      <c r="AP4" s="42"/>
      <c r="AQ4" s="42"/>
      <c r="AR4" s="42"/>
      <c r="AS4" s="42"/>
      <c r="AT4" s="42"/>
      <c r="AU4" s="42"/>
      <c r="AV4" s="42"/>
      <c r="AW4" s="42"/>
      <c r="AX4" s="42"/>
      <c r="AY4" s="42"/>
      <c r="AZ4" s="42"/>
    </row>
    <row r="5" spans="1:52" ht="5.0999999999999996" customHeight="1" thickTop="1" thickBot="1" x14ac:dyDescent="0.35">
      <c r="A5" s="42"/>
      <c r="B5" s="215"/>
      <c r="C5" s="215"/>
      <c r="D5" s="217"/>
      <c r="E5" s="42"/>
      <c r="F5" s="42"/>
      <c r="G5" s="42"/>
      <c r="H5" s="216"/>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row>
    <row r="6" spans="1:52" ht="40.799999999999997" thickTop="1" thickBot="1" x14ac:dyDescent="0.3">
      <c r="A6" s="42"/>
      <c r="B6" s="214" t="s">
        <v>964</v>
      </c>
      <c r="C6" s="215"/>
      <c r="D6" s="225" t="s">
        <v>503</v>
      </c>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row>
    <row r="7" spans="1:52" ht="5.0999999999999996" customHeight="1" thickTop="1" thickBot="1" x14ac:dyDescent="0.35">
      <c r="A7" s="42"/>
      <c r="B7" s="215"/>
      <c r="C7" s="215"/>
      <c r="D7" s="217"/>
      <c r="E7" s="42"/>
      <c r="F7" s="42"/>
      <c r="G7" s="42"/>
      <c r="H7" s="216"/>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row>
    <row r="8" spans="1:52" ht="27.6" thickTop="1" thickBot="1" x14ac:dyDescent="0.3">
      <c r="A8" s="42"/>
      <c r="B8" s="214" t="s">
        <v>965</v>
      </c>
      <c r="C8" s="215"/>
      <c r="D8" s="228">
        <v>0</v>
      </c>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row>
    <row r="9" spans="1:52" ht="5.0999999999999996" customHeight="1" thickTop="1" thickBot="1" x14ac:dyDescent="0.35">
      <c r="A9" s="42"/>
      <c r="B9" s="215"/>
      <c r="C9" s="215"/>
      <c r="D9" s="217"/>
      <c r="E9" s="42"/>
      <c r="F9" s="42"/>
      <c r="G9" s="42"/>
      <c r="H9" s="216"/>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2"/>
      <c r="AQ9" s="42"/>
      <c r="AR9" s="42"/>
      <c r="AS9" s="42"/>
      <c r="AT9" s="42"/>
      <c r="AU9" s="42"/>
      <c r="AV9" s="42"/>
      <c r="AW9" s="42"/>
      <c r="AX9" s="42"/>
      <c r="AY9" s="42"/>
      <c r="AZ9" s="42"/>
    </row>
    <row r="10" spans="1:52" ht="46.5" customHeight="1" thickTop="1" thickBot="1" x14ac:dyDescent="0.35">
      <c r="A10" s="42"/>
      <c r="B10" s="218" t="str">
        <f>CONCATENATE("Total ",IF(D6="Weight","ounces-weight ","fluid ounces "),"per ",D4)</f>
        <v>Total fluid ounces per Case</v>
      </c>
      <c r="C10" s="219"/>
      <c r="D10" s="225">
        <v>0</v>
      </c>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row>
    <row r="11" spans="1:52" ht="24.9" customHeight="1" thickTop="1" thickBot="1" x14ac:dyDescent="0.35">
      <c r="A11" s="42"/>
      <c r="B11" s="219"/>
      <c r="C11" s="219"/>
      <c r="D11" s="217"/>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c r="AZ11" s="42"/>
    </row>
    <row r="12" spans="1:52" ht="44.4" thickTop="1" thickBot="1" x14ac:dyDescent="0.35">
      <c r="A12" s="42"/>
      <c r="B12" s="220" t="s">
        <v>966</v>
      </c>
      <c r="C12" s="219"/>
      <c r="D12" s="225">
        <v>0</v>
      </c>
      <c r="E12" s="42"/>
      <c r="F12" s="42"/>
      <c r="G12" s="42"/>
      <c r="H12" s="42"/>
      <c r="I12" s="42"/>
      <c r="J12" s="42"/>
      <c r="K12" s="42"/>
      <c r="L12" s="42"/>
      <c r="M12" s="42"/>
      <c r="N12" s="42"/>
      <c r="O12" s="42"/>
      <c r="P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row>
    <row r="13" spans="1:52" ht="24.9" customHeight="1" thickTop="1" x14ac:dyDescent="0.3">
      <c r="A13" s="42"/>
      <c r="B13" s="219"/>
      <c r="C13" s="219"/>
      <c r="D13" s="95"/>
      <c r="E13" s="42"/>
      <c r="F13" s="42"/>
      <c r="G13" s="42"/>
      <c r="H13" s="42"/>
      <c r="I13" s="42"/>
      <c r="J13" s="42"/>
      <c r="K13" s="42"/>
      <c r="L13" s="42"/>
      <c r="M13" s="42"/>
      <c r="N13" s="42"/>
      <c r="O13" s="42"/>
      <c r="P13" s="42"/>
      <c r="Q13" s="221"/>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row>
    <row r="14" spans="1:52" ht="28.8" x14ac:dyDescent="0.3">
      <c r="A14" s="42"/>
      <c r="B14" s="222" t="str">
        <f>CONCATENATE("Total ",IF(D6="Volume","ounces - weight ","fluid ounces "),"per ",D4)</f>
        <v>Total ounces - weight per Case</v>
      </c>
      <c r="C14" s="223"/>
      <c r="D14" s="226">
        <f>IF(ISERR(D10/D12), 0,IF(D6="Volume",D10/8*D12, D10/D12*8))</f>
        <v>0</v>
      </c>
      <c r="E14" s="42"/>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c r="AI14" s="42"/>
      <c r="AJ14" s="42"/>
      <c r="AK14" s="42"/>
      <c r="AL14" s="42"/>
      <c r="AM14" s="42"/>
      <c r="AN14" s="42"/>
      <c r="AO14" s="42"/>
      <c r="AP14" s="42"/>
      <c r="AQ14" s="42"/>
      <c r="AR14" s="42"/>
      <c r="AS14" s="42"/>
      <c r="AT14" s="42"/>
      <c r="AU14" s="42"/>
      <c r="AV14" s="42"/>
      <c r="AW14" s="42"/>
      <c r="AX14" s="42"/>
      <c r="AY14" s="42"/>
      <c r="AZ14" s="42"/>
    </row>
    <row r="15" spans="1:52" ht="5.0999999999999996" customHeight="1" x14ac:dyDescent="0.3">
      <c r="A15" s="42"/>
      <c r="B15" s="215"/>
      <c r="C15" s="215"/>
      <c r="D15" s="224"/>
      <c r="E15" s="42"/>
      <c r="F15" s="42"/>
      <c r="G15" s="42"/>
      <c r="H15" s="216"/>
      <c r="I15" s="42"/>
      <c r="J15" s="42"/>
      <c r="K15" s="42"/>
      <c r="L15" s="42"/>
      <c r="M15" s="42"/>
      <c r="N15" s="42"/>
      <c r="O15" s="42"/>
      <c r="P15" s="42"/>
      <c r="Q15" s="42">
        <f>D18*D14</f>
        <v>0</v>
      </c>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row>
    <row r="16" spans="1:52" ht="28.8" x14ac:dyDescent="0.25">
      <c r="A16" s="42"/>
      <c r="B16" s="222" t="s">
        <v>967</v>
      </c>
      <c r="C16" s="42"/>
      <c r="D16" s="227">
        <f>IF(ISERR(D8/D10), 0,IF(D6="Volume",D8/D10,D8/D14))</f>
        <v>0</v>
      </c>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2"/>
      <c r="AT16" s="42"/>
      <c r="AU16" s="42"/>
      <c r="AV16" s="42"/>
    </row>
    <row r="17" spans="1:48" ht="5.0999999999999996" customHeight="1" x14ac:dyDescent="0.3">
      <c r="A17" s="42"/>
      <c r="B17" s="215"/>
      <c r="C17" s="215"/>
      <c r="D17" s="224"/>
      <c r="E17" s="42"/>
      <c r="F17" s="42"/>
      <c r="G17" s="42"/>
      <c r="H17" s="216"/>
      <c r="I17" s="42"/>
      <c r="J17" s="42"/>
      <c r="K17" s="42"/>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row>
    <row r="18" spans="1:48" ht="28.8" x14ac:dyDescent="0.25">
      <c r="A18" s="42"/>
      <c r="B18" s="222" t="s">
        <v>968</v>
      </c>
      <c r="C18" s="42"/>
      <c r="D18" s="227">
        <f>IF(ISERR(D8/D10), 0,IF(D6="Weight",D8/D10,D8/D14))</f>
        <v>0</v>
      </c>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row>
    <row r="19" spans="1:48" x14ac:dyDescent="0.25">
      <c r="A19" s="42"/>
      <c r="B19" s="42"/>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42"/>
    </row>
    <row r="20" spans="1:48" x14ac:dyDescent="0.25">
      <c r="A20" s="42"/>
      <c r="B20" s="42"/>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row>
    <row r="21" spans="1:48" x14ac:dyDescent="0.25">
      <c r="A21" s="42"/>
      <c r="B21" s="42"/>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row>
    <row r="22" spans="1:48" x14ac:dyDescent="0.25">
      <c r="A22" s="42"/>
      <c r="B22" s="42"/>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2"/>
      <c r="AK22" s="42"/>
      <c r="AL22" s="42"/>
      <c r="AM22" s="42"/>
      <c r="AN22" s="42"/>
      <c r="AO22" s="42"/>
      <c r="AP22" s="42"/>
      <c r="AQ22" s="42"/>
      <c r="AR22" s="42"/>
      <c r="AS22" s="42"/>
      <c r="AT22" s="42"/>
      <c r="AU22" s="42"/>
      <c r="AV22" s="42"/>
    </row>
    <row r="23" spans="1:48" x14ac:dyDescent="0.25">
      <c r="A23" s="42"/>
      <c r="B23" s="42"/>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row>
    <row r="24" spans="1:48" x14ac:dyDescent="0.25">
      <c r="A24" s="42"/>
      <c r="B24" s="42"/>
      <c r="C24" s="42"/>
      <c r="D24" s="42"/>
      <c r="E24" s="42"/>
      <c r="F24" s="42"/>
      <c r="G24" s="42"/>
      <c r="H24" s="42"/>
      <c r="I24" s="42"/>
      <c r="J24" s="42"/>
      <c r="K24" s="42"/>
      <c r="L24" s="42"/>
      <c r="M24" s="42"/>
      <c r="N24" s="221"/>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2"/>
      <c r="AQ24" s="42"/>
      <c r="AR24" s="42"/>
      <c r="AS24" s="42"/>
      <c r="AT24" s="42"/>
      <c r="AU24" s="42"/>
      <c r="AV24" s="42"/>
    </row>
    <row r="25" spans="1:48" x14ac:dyDescent="0.25">
      <c r="A25" s="42"/>
      <c r="B25" s="42"/>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row>
    <row r="26" spans="1:48" x14ac:dyDescent="0.25">
      <c r="A26" s="42"/>
      <c r="B26" s="42"/>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2"/>
      <c r="AM26" s="42"/>
      <c r="AN26" s="42"/>
      <c r="AO26" s="42"/>
      <c r="AP26" s="42"/>
      <c r="AQ26" s="42"/>
      <c r="AR26" s="42"/>
      <c r="AS26" s="42"/>
      <c r="AT26" s="42"/>
      <c r="AU26" s="42"/>
      <c r="AV26" s="42"/>
    </row>
    <row r="27" spans="1:48" x14ac:dyDescent="0.25">
      <c r="A27" s="42"/>
      <c r="B27" s="42"/>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2"/>
      <c r="AQ27" s="42"/>
      <c r="AR27" s="42"/>
      <c r="AS27" s="42"/>
      <c r="AT27" s="42"/>
      <c r="AU27" s="42"/>
      <c r="AV27" s="42"/>
    </row>
    <row r="28" spans="1:48" x14ac:dyDescent="0.25">
      <c r="A28" s="42"/>
      <c r="B28" s="42"/>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c r="AQ28" s="42"/>
      <c r="AR28" s="42"/>
      <c r="AS28" s="42"/>
      <c r="AT28" s="42"/>
      <c r="AU28" s="42"/>
      <c r="AV28" s="42"/>
    </row>
    <row r="29" spans="1:48" x14ac:dyDescent="0.25">
      <c r="A29" s="42"/>
      <c r="B29" s="42"/>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row>
    <row r="30" spans="1:48" x14ac:dyDescent="0.25">
      <c r="A30" s="42"/>
      <c r="B30" s="42"/>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row>
    <row r="31" spans="1:48" x14ac:dyDescent="0.25">
      <c r="A31" s="42"/>
      <c r="B31" s="42"/>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row>
    <row r="32" spans="1:48" x14ac:dyDescent="0.25">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row>
    <row r="33" spans="1:52" x14ac:dyDescent="0.25">
      <c r="A33" s="42"/>
      <c r="B33" s="42"/>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row>
    <row r="34" spans="1:52" x14ac:dyDescent="0.25">
      <c r="A34" s="42"/>
      <c r="B34" s="42"/>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row>
    <row r="35" spans="1:52" x14ac:dyDescent="0.25">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row>
    <row r="36" spans="1:52" x14ac:dyDescent="0.25">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row>
    <row r="37" spans="1:52" x14ac:dyDescent="0.25">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row>
    <row r="38" spans="1:52" x14ac:dyDescent="0.25">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row>
    <row r="39" spans="1:52" x14ac:dyDescent="0.25">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row>
    <row r="40" spans="1:52" x14ac:dyDescent="0.2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row>
    <row r="41" spans="1:52" x14ac:dyDescent="0.2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row>
    <row r="42" spans="1:52" x14ac:dyDescent="0.2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row>
    <row r="43" spans="1:52" x14ac:dyDescent="0.2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row>
    <row r="44" spans="1:52" x14ac:dyDescent="0.25">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row>
    <row r="45" spans="1:52" x14ac:dyDescent="0.2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row>
    <row r="46" spans="1:52" x14ac:dyDescent="0.2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row>
    <row r="47" spans="1:52" x14ac:dyDescent="0.25">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row>
    <row r="48" spans="1:52" x14ac:dyDescent="0.25">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row>
    <row r="49" spans="1:52" x14ac:dyDescent="0.25">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row>
    <row r="50" spans="1:52" x14ac:dyDescent="0.25">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row>
    <row r="51" spans="1:52" x14ac:dyDescent="0.25">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row>
    <row r="52" spans="1:52" x14ac:dyDescent="0.25">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row>
    <row r="53" spans="1:52" x14ac:dyDescent="0.25">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row>
    <row r="54" spans="1:52" x14ac:dyDescent="0.25">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row>
    <row r="55" spans="1:52" x14ac:dyDescent="0.2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row>
    <row r="56" spans="1:52" x14ac:dyDescent="0.25">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row>
    <row r="57" spans="1:52" x14ac:dyDescent="0.25">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row>
    <row r="58" spans="1:52" x14ac:dyDescent="0.25">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row>
    <row r="59" spans="1:52" x14ac:dyDescent="0.25">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row>
    <row r="60" spans="1:52" x14ac:dyDescent="0.25">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row>
    <row r="61" spans="1:52" x14ac:dyDescent="0.25">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row>
    <row r="62" spans="1:52" x14ac:dyDescent="0.25">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row>
    <row r="63" spans="1:52" x14ac:dyDescent="0.25">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row>
    <row r="64" spans="1:52" x14ac:dyDescent="0.25">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row>
    <row r="65" spans="1:52" x14ac:dyDescent="0.2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row>
    <row r="66" spans="1:52" x14ac:dyDescent="0.25">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row>
    <row r="67" spans="1:52" x14ac:dyDescent="0.25">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row>
    <row r="68" spans="1:52" x14ac:dyDescent="0.25">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row>
    <row r="69" spans="1:52" x14ac:dyDescent="0.25">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row>
    <row r="70" spans="1:52" x14ac:dyDescent="0.25">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row>
    <row r="71" spans="1:52" x14ac:dyDescent="0.25">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42"/>
      <c r="AZ71" s="42"/>
    </row>
    <row r="72" spans="1:52" x14ac:dyDescent="0.25">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row>
    <row r="73" spans="1:52" x14ac:dyDescent="0.25">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row>
    <row r="74" spans="1:52" x14ac:dyDescent="0.25">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row>
    <row r="75" spans="1:52" x14ac:dyDescent="0.2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row>
    <row r="76" spans="1:52" x14ac:dyDescent="0.25">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row>
    <row r="77" spans="1:52" x14ac:dyDescent="0.25">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row>
    <row r="78" spans="1:52" x14ac:dyDescent="0.25">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row>
    <row r="79" spans="1:52" x14ac:dyDescent="0.25">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row>
    <row r="80" spans="1:52" x14ac:dyDescent="0.25">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row>
    <row r="81" spans="1:52" x14ac:dyDescent="0.25">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row>
    <row r="82" spans="1:52" x14ac:dyDescent="0.25">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2"/>
      <c r="AW82" s="42"/>
      <c r="AX82" s="42"/>
      <c r="AY82" s="42"/>
      <c r="AZ82" s="42"/>
    </row>
    <row r="83" spans="1:52" x14ac:dyDescent="0.25">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row>
    <row r="84" spans="1:52" x14ac:dyDescent="0.25">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row>
    <row r="85" spans="1:52" x14ac:dyDescent="0.2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row>
    <row r="86" spans="1:52" x14ac:dyDescent="0.25">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row>
    <row r="87" spans="1:52" x14ac:dyDescent="0.25">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row>
    <row r="88" spans="1:52" x14ac:dyDescent="0.25">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row>
    <row r="89" spans="1:52" x14ac:dyDescent="0.25">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row>
    <row r="90" spans="1:52" x14ac:dyDescent="0.25">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row>
    <row r="91" spans="1:52" x14ac:dyDescent="0.25">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row>
    <row r="92" spans="1:52" x14ac:dyDescent="0.25">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row>
    <row r="93" spans="1:52" x14ac:dyDescent="0.25">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row>
    <row r="94" spans="1:52" x14ac:dyDescent="0.25">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row>
    <row r="95" spans="1:52" x14ac:dyDescent="0.2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row>
    <row r="96" spans="1:52" x14ac:dyDescent="0.25">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row>
    <row r="97" spans="1:52" x14ac:dyDescent="0.25">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row>
    <row r="98" spans="1:52" x14ac:dyDescent="0.25">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row>
    <row r="99" spans="1:52" x14ac:dyDescent="0.25">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row>
    <row r="100" spans="1:52" x14ac:dyDescent="0.2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row>
    <row r="101" spans="1:52" x14ac:dyDescent="0.2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row>
    <row r="102" spans="1:52" x14ac:dyDescent="0.2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row>
    <row r="103" spans="1:52" x14ac:dyDescent="0.2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row>
    <row r="104" spans="1:52" x14ac:dyDescent="0.2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row>
    <row r="105" spans="1:52" x14ac:dyDescent="0.2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row>
    <row r="106" spans="1:52" x14ac:dyDescent="0.2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row>
    <row r="107" spans="1:52" x14ac:dyDescent="0.25">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row>
    <row r="108" spans="1:52" x14ac:dyDescent="0.25">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row>
    <row r="109" spans="1:52" x14ac:dyDescent="0.25">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row>
    <row r="110" spans="1:52" x14ac:dyDescent="0.25">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row>
    <row r="111" spans="1:52" x14ac:dyDescent="0.25">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row>
    <row r="112" spans="1:52" x14ac:dyDescent="0.25">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row>
    <row r="113" spans="2:52" x14ac:dyDescent="0.25">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row>
    <row r="114" spans="2:52" x14ac:dyDescent="0.25">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row>
    <row r="115" spans="2:52" x14ac:dyDescent="0.25">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row>
    <row r="116" spans="2:52" x14ac:dyDescent="0.25">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row>
    <row r="117" spans="2:52" x14ac:dyDescent="0.25">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row>
    <row r="118" spans="2:52" x14ac:dyDescent="0.25">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row>
    <row r="119" spans="2:52" x14ac:dyDescent="0.25">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row>
    <row r="120" spans="2:52" x14ac:dyDescent="0.25">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row>
    <row r="121" spans="2:52" x14ac:dyDescent="0.25">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row>
    <row r="122" spans="2:52" x14ac:dyDescent="0.25">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row>
    <row r="123" spans="2:52" x14ac:dyDescent="0.25">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row>
    <row r="124" spans="2:52" x14ac:dyDescent="0.25">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row>
    <row r="125" spans="2:52" x14ac:dyDescent="0.25">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row>
    <row r="126" spans="2:52" x14ac:dyDescent="0.25">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row>
    <row r="127" spans="2:52" x14ac:dyDescent="0.25">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row>
    <row r="128" spans="2:52" x14ac:dyDescent="0.25">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row>
    <row r="129" spans="2:52" x14ac:dyDescent="0.25">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row>
    <row r="130" spans="2:52" x14ac:dyDescent="0.25">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row>
    <row r="131" spans="2:52" x14ac:dyDescent="0.25">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row>
    <row r="132" spans="2:52" x14ac:dyDescent="0.25">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row>
    <row r="133" spans="2:52" x14ac:dyDescent="0.25">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row>
    <row r="134" spans="2:52" x14ac:dyDescent="0.25">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row>
    <row r="135" spans="2:52" x14ac:dyDescent="0.25">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row>
    <row r="136" spans="2:52" x14ac:dyDescent="0.25">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row>
    <row r="137" spans="2:52" x14ac:dyDescent="0.25">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row>
    <row r="138" spans="2:52" x14ac:dyDescent="0.25">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row>
    <row r="139" spans="2:52" x14ac:dyDescent="0.25">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row>
    <row r="140" spans="2:52" x14ac:dyDescent="0.25">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row>
    <row r="141" spans="2:52" x14ac:dyDescent="0.25">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row>
    <row r="142" spans="2:52" x14ac:dyDescent="0.25">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row>
    <row r="143" spans="2:52" x14ac:dyDescent="0.25">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row>
    <row r="144" spans="2:52" x14ac:dyDescent="0.25">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row>
    <row r="145" spans="2:52" x14ac:dyDescent="0.25">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row>
    <row r="146" spans="2:52" x14ac:dyDescent="0.25">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row>
    <row r="147" spans="2:52" x14ac:dyDescent="0.25">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row>
    <row r="148" spans="2:52" x14ac:dyDescent="0.25">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row>
    <row r="149" spans="2:52" x14ac:dyDescent="0.25">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row>
    <row r="150" spans="2:52" x14ac:dyDescent="0.25">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row>
    <row r="151" spans="2:52" x14ac:dyDescent="0.25">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row>
    <row r="152" spans="2:52" x14ac:dyDescent="0.25">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row>
    <row r="153" spans="2:52" x14ac:dyDescent="0.25">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row>
    <row r="154" spans="2:52" x14ac:dyDescent="0.25">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row>
    <row r="155" spans="2:52" x14ac:dyDescent="0.25">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row>
    <row r="156" spans="2:52" x14ac:dyDescent="0.25">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row>
    <row r="157" spans="2:52" x14ac:dyDescent="0.25">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row>
    <row r="158" spans="2:52" x14ac:dyDescent="0.25">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row>
    <row r="159" spans="2:52" x14ac:dyDescent="0.25">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row>
    <row r="160" spans="2:52" x14ac:dyDescent="0.25">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row>
    <row r="161" spans="24:52" x14ac:dyDescent="0.25">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row>
    <row r="162" spans="24:52" x14ac:dyDescent="0.25">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row>
    <row r="163" spans="24:52" x14ac:dyDescent="0.25">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row>
    <row r="164" spans="24:52" x14ac:dyDescent="0.25">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row>
    <row r="165" spans="24:52" x14ac:dyDescent="0.25">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row>
    <row r="166" spans="24:52" x14ac:dyDescent="0.25">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row>
    <row r="167" spans="24:52" x14ac:dyDescent="0.25">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row>
    <row r="168" spans="24:52" x14ac:dyDescent="0.25">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row>
    <row r="169" spans="24:52" x14ac:dyDescent="0.25">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row>
    <row r="170" spans="24:52" x14ac:dyDescent="0.25">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row>
    <row r="171" spans="24:52" x14ac:dyDescent="0.25">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row>
    <row r="172" spans="24:52" x14ac:dyDescent="0.25">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row>
    <row r="173" spans="24:52" x14ac:dyDescent="0.25">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row>
    <row r="174" spans="24:52" x14ac:dyDescent="0.25">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row>
    <row r="175" spans="24:52" x14ac:dyDescent="0.25">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row>
    <row r="176" spans="24:52" x14ac:dyDescent="0.25">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row>
    <row r="177" spans="24:52" x14ac:dyDescent="0.25">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row>
    <row r="178" spans="24:52" x14ac:dyDescent="0.25">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row>
    <row r="179" spans="24:52" x14ac:dyDescent="0.25">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row>
    <row r="180" spans="24:52" x14ac:dyDescent="0.25">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row>
    <row r="181" spans="24:52" x14ac:dyDescent="0.25">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row>
    <row r="182" spans="24:52" x14ac:dyDescent="0.25">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row>
    <row r="183" spans="24:52" x14ac:dyDescent="0.25">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row>
    <row r="184" spans="24:52" x14ac:dyDescent="0.25">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row>
    <row r="185" spans="24:52" x14ac:dyDescent="0.25">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row>
    <row r="186" spans="24:52" x14ac:dyDescent="0.25">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row>
    <row r="187" spans="24:52" x14ac:dyDescent="0.25">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row>
    <row r="188" spans="24:52" x14ac:dyDescent="0.25">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row>
    <row r="189" spans="24:52" x14ac:dyDescent="0.25">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row>
    <row r="190" spans="24:52" x14ac:dyDescent="0.25">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row>
    <row r="191" spans="24:52" x14ac:dyDescent="0.25">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row>
    <row r="192" spans="24:52" x14ac:dyDescent="0.25">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row>
    <row r="193" spans="24:52" x14ac:dyDescent="0.25">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row>
    <row r="194" spans="24:52" x14ac:dyDescent="0.25">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row>
    <row r="195" spans="24:52" x14ac:dyDescent="0.25">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row>
    <row r="196" spans="24:52" x14ac:dyDescent="0.25">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row>
    <row r="197" spans="24:52" x14ac:dyDescent="0.25">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row>
    <row r="198" spans="24:52" x14ac:dyDescent="0.25">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row>
    <row r="199" spans="24:52" x14ac:dyDescent="0.25">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row>
    <row r="200" spans="24:52" x14ac:dyDescent="0.25">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row>
    <row r="201" spans="24:52" x14ac:dyDescent="0.25">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row>
    <row r="202" spans="24:52" x14ac:dyDescent="0.25">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row>
    <row r="203" spans="24:52" x14ac:dyDescent="0.25">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row>
    <row r="204" spans="24:52" x14ac:dyDescent="0.25">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row>
    <row r="205" spans="24:52" x14ac:dyDescent="0.25">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row>
    <row r="206" spans="24:52" x14ac:dyDescent="0.25">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row>
    <row r="207" spans="24:52" x14ac:dyDescent="0.25">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row>
    <row r="208" spans="24:52" x14ac:dyDescent="0.25">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row>
    <row r="209" spans="24:52" x14ac:dyDescent="0.25">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row>
    <row r="210" spans="24:52" x14ac:dyDescent="0.25">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row>
    <row r="211" spans="24:52" x14ac:dyDescent="0.25">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row>
    <row r="212" spans="24:52" x14ac:dyDescent="0.25">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row>
    <row r="213" spans="24:52" x14ac:dyDescent="0.25">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row>
    <row r="214" spans="24:52" x14ac:dyDescent="0.25">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row>
    <row r="215" spans="24:52" x14ac:dyDescent="0.25">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row>
    <row r="216" spans="24:52" x14ac:dyDescent="0.25">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row>
    <row r="217" spans="24:52" x14ac:dyDescent="0.25">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row>
    <row r="218" spans="24:52" x14ac:dyDescent="0.25">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row>
    <row r="219" spans="24:52" x14ac:dyDescent="0.25">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row>
    <row r="220" spans="24:52" x14ac:dyDescent="0.25">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row>
    <row r="221" spans="24:52" x14ac:dyDescent="0.25">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row>
    <row r="222" spans="24:52" x14ac:dyDescent="0.25">
      <c r="X222" s="42"/>
      <c r="Y222" s="42"/>
      <c r="Z222" s="42"/>
      <c r="AA222" s="42"/>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row>
    <row r="223" spans="24:52" x14ac:dyDescent="0.25">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row>
    <row r="224" spans="24:52" x14ac:dyDescent="0.25">
      <c r="X224" s="42"/>
      <c r="Y224" s="42"/>
      <c r="Z224" s="42"/>
      <c r="AA224" s="42"/>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row>
    <row r="225" spans="24:52" x14ac:dyDescent="0.25">
      <c r="X225" s="42"/>
      <c r="Y225" s="42"/>
      <c r="Z225" s="42"/>
      <c r="AA225" s="42"/>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row>
    <row r="226" spans="24:52" x14ac:dyDescent="0.25">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row>
    <row r="227" spans="24:52" x14ac:dyDescent="0.25">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row>
    <row r="228" spans="24:52" x14ac:dyDescent="0.25">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row>
    <row r="229" spans="24:52" x14ac:dyDescent="0.25">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row>
    <row r="230" spans="24:52" x14ac:dyDescent="0.25">
      <c r="X230" s="42"/>
      <c r="Y230" s="42"/>
      <c r="Z230" s="42"/>
      <c r="AA230" s="42"/>
      <c r="AB230" s="42"/>
      <c r="AC230" s="42"/>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42"/>
      <c r="AZ230" s="42"/>
    </row>
    <row r="231" spans="24:52" x14ac:dyDescent="0.25">
      <c r="X231" s="42"/>
      <c r="Y231" s="42"/>
      <c r="Z231" s="4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42"/>
      <c r="AZ231" s="42"/>
    </row>
    <row r="232" spans="24:52" x14ac:dyDescent="0.25">
      <c r="X232" s="42"/>
      <c r="Y232" s="42"/>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42"/>
      <c r="AZ232" s="42"/>
    </row>
    <row r="233" spans="24:52" x14ac:dyDescent="0.25">
      <c r="X233" s="42"/>
      <c r="Y233" s="42"/>
      <c r="Z233" s="42"/>
      <c r="AA233" s="42"/>
      <c r="AB233" s="42"/>
      <c r="AC233" s="42"/>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42"/>
      <c r="AZ233" s="42"/>
    </row>
    <row r="234" spans="24:52" x14ac:dyDescent="0.25">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row>
    <row r="235" spans="24:52" x14ac:dyDescent="0.25">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row>
    <row r="236" spans="24:52" x14ac:dyDescent="0.25">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42"/>
      <c r="AZ236" s="42"/>
    </row>
    <row r="237" spans="24:52" x14ac:dyDescent="0.25">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row>
    <row r="238" spans="24:52" x14ac:dyDescent="0.25">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row>
    <row r="239" spans="24:52" x14ac:dyDescent="0.25">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row>
    <row r="240" spans="24:52" x14ac:dyDescent="0.25">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42"/>
      <c r="AZ240" s="42"/>
    </row>
    <row r="241" spans="24:52" x14ac:dyDescent="0.25">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row>
    <row r="242" spans="24:52" x14ac:dyDescent="0.25">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42"/>
      <c r="AZ242" s="42"/>
    </row>
    <row r="243" spans="24:52" x14ac:dyDescent="0.25">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42"/>
      <c r="AZ243" s="42"/>
    </row>
    <row r="244" spans="24:52" x14ac:dyDescent="0.25">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row>
    <row r="245" spans="24:52" x14ac:dyDescent="0.25">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row>
    <row r="246" spans="24:52" x14ac:dyDescent="0.25">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42"/>
      <c r="AZ246" s="42"/>
    </row>
    <row r="247" spans="24:52" x14ac:dyDescent="0.25">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42"/>
      <c r="AZ247" s="42"/>
    </row>
    <row r="248" spans="24:52" x14ac:dyDescent="0.25">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42"/>
      <c r="AZ248" s="42"/>
    </row>
    <row r="249" spans="24:52" x14ac:dyDescent="0.25">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row>
    <row r="250" spans="24:52" x14ac:dyDescent="0.25">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row>
    <row r="251" spans="24:52" x14ac:dyDescent="0.25">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row>
    <row r="252" spans="24:52" x14ac:dyDescent="0.25">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row>
    <row r="253" spans="24:52" x14ac:dyDescent="0.25">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row>
    <row r="254" spans="24:52" x14ac:dyDescent="0.25">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row>
    <row r="255" spans="24:52" x14ac:dyDescent="0.25">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42"/>
      <c r="AZ255" s="42"/>
    </row>
    <row r="256" spans="24:52" x14ac:dyDescent="0.25">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row>
    <row r="257" spans="24:52" x14ac:dyDescent="0.25">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row>
    <row r="258" spans="24:52" x14ac:dyDescent="0.25">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row>
    <row r="259" spans="24:52" x14ac:dyDescent="0.25">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row>
    <row r="260" spans="24:52" x14ac:dyDescent="0.25">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row>
    <row r="261" spans="24:52" x14ac:dyDescent="0.25">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row>
    <row r="262" spans="24:52" x14ac:dyDescent="0.25">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row>
    <row r="263" spans="24:52" x14ac:dyDescent="0.25">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row>
    <row r="264" spans="24:52" x14ac:dyDescent="0.25">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row>
    <row r="265" spans="24:52" x14ac:dyDescent="0.25">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row>
    <row r="266" spans="24:52" x14ac:dyDescent="0.25">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row>
    <row r="267" spans="24:52" x14ac:dyDescent="0.25">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row>
    <row r="268" spans="24:52" x14ac:dyDescent="0.25">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row>
    <row r="269" spans="24:52" x14ac:dyDescent="0.25">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row>
    <row r="270" spans="24:52" x14ac:dyDescent="0.25">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row>
    <row r="271" spans="24:52" x14ac:dyDescent="0.25">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row>
    <row r="272" spans="24:52" x14ac:dyDescent="0.25">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row>
    <row r="273" spans="24:52" x14ac:dyDescent="0.25">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row>
    <row r="274" spans="24:52" x14ac:dyDescent="0.25">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row>
    <row r="275" spans="24:52" x14ac:dyDescent="0.25">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row>
    <row r="276" spans="24:52" x14ac:dyDescent="0.25">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row>
    <row r="277" spans="24:52" x14ac:dyDescent="0.25">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row>
    <row r="278" spans="24:52" x14ac:dyDescent="0.25">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row>
    <row r="279" spans="24:52" x14ac:dyDescent="0.25">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row>
    <row r="280" spans="24:52" x14ac:dyDescent="0.25">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row>
    <row r="281" spans="24:52" x14ac:dyDescent="0.25">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row>
    <row r="282" spans="24:52" x14ac:dyDescent="0.25">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row>
    <row r="283" spans="24:52" x14ac:dyDescent="0.25">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row>
    <row r="284" spans="24:52" x14ac:dyDescent="0.25">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row>
    <row r="285" spans="24:52" x14ac:dyDescent="0.25">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row>
    <row r="286" spans="24:52" x14ac:dyDescent="0.25">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row>
    <row r="287" spans="24:52" x14ac:dyDescent="0.25">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row>
    <row r="288" spans="24:52" x14ac:dyDescent="0.25">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row>
    <row r="289" spans="24:52" x14ac:dyDescent="0.25">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row>
    <row r="290" spans="24:52" x14ac:dyDescent="0.25">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row>
    <row r="291" spans="24:52" x14ac:dyDescent="0.25">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row>
    <row r="292" spans="24:52" x14ac:dyDescent="0.25">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row>
    <row r="293" spans="24:52" x14ac:dyDescent="0.25">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row>
    <row r="294" spans="24:52" x14ac:dyDescent="0.25">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row>
    <row r="295" spans="24:52" x14ac:dyDescent="0.25">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row>
    <row r="296" spans="24:52" x14ac:dyDescent="0.25">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row>
    <row r="297" spans="24:52" x14ac:dyDescent="0.25">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row>
    <row r="298" spans="24:52" x14ac:dyDescent="0.25">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row>
    <row r="299" spans="24:52" x14ac:dyDescent="0.25">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row>
    <row r="300" spans="24:52" x14ac:dyDescent="0.25">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row>
    <row r="301" spans="24:52" x14ac:dyDescent="0.25">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row>
    <row r="302" spans="24:52" x14ac:dyDescent="0.25">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row>
    <row r="303" spans="24:52" x14ac:dyDescent="0.25">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row>
    <row r="304" spans="24:52" x14ac:dyDescent="0.25">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row>
    <row r="305" spans="24:52" x14ac:dyDescent="0.25">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row>
    <row r="306" spans="24:52" x14ac:dyDescent="0.25">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row>
    <row r="307" spans="24:52" x14ac:dyDescent="0.25">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row>
    <row r="308" spans="24:52" x14ac:dyDescent="0.25">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row>
    <row r="309" spans="24:52" x14ac:dyDescent="0.25">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row>
    <row r="310" spans="24:52" x14ac:dyDescent="0.25">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row>
    <row r="311" spans="24:52" x14ac:dyDescent="0.25">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row>
    <row r="312" spans="24:52" x14ac:dyDescent="0.25">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row>
    <row r="313" spans="24:52" x14ac:dyDescent="0.25">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row>
    <row r="314" spans="24:52" x14ac:dyDescent="0.25">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row>
    <row r="315" spans="24:52" x14ac:dyDescent="0.25">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row>
    <row r="316" spans="24:52" x14ac:dyDescent="0.25">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row>
    <row r="317" spans="24:52" x14ac:dyDescent="0.25">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row>
    <row r="318" spans="24:52" x14ac:dyDescent="0.25">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row>
    <row r="319" spans="24:52" x14ac:dyDescent="0.25">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row>
    <row r="320" spans="24:52" x14ac:dyDescent="0.25">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row>
    <row r="321" spans="24:52" x14ac:dyDescent="0.25">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row>
    <row r="322" spans="24:52" x14ac:dyDescent="0.25">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row>
    <row r="323" spans="24:52" x14ac:dyDescent="0.25">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row>
    <row r="324" spans="24:52" x14ac:dyDescent="0.25">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row>
    <row r="325" spans="24:52" x14ac:dyDescent="0.25">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row>
    <row r="326" spans="24:52" x14ac:dyDescent="0.25">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row>
    <row r="327" spans="24:52" x14ac:dyDescent="0.25">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row>
    <row r="328" spans="24:52" x14ac:dyDescent="0.25">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row>
    <row r="329" spans="24:52" x14ac:dyDescent="0.25">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row>
    <row r="330" spans="24:52" x14ac:dyDescent="0.25">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row>
    <row r="331" spans="24:52" x14ac:dyDescent="0.25">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row>
    <row r="332" spans="24:52" x14ac:dyDescent="0.25">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row>
    <row r="333" spans="24:52" x14ac:dyDescent="0.25">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row>
    <row r="334" spans="24:52" x14ac:dyDescent="0.25">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row>
    <row r="335" spans="24:52" x14ac:dyDescent="0.25">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row>
    <row r="336" spans="24:52" x14ac:dyDescent="0.25">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row>
    <row r="337" spans="24:52" x14ac:dyDescent="0.25">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row>
    <row r="338" spans="24:52" x14ac:dyDescent="0.25">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row>
    <row r="339" spans="24:52" x14ac:dyDescent="0.25">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row>
    <row r="340" spans="24:52" x14ac:dyDescent="0.25">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row>
    <row r="341" spans="24:52" x14ac:dyDescent="0.25">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row>
    <row r="342" spans="24:52" x14ac:dyDescent="0.25">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row>
    <row r="343" spans="24:52" x14ac:dyDescent="0.25">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row>
    <row r="344" spans="24:52" x14ac:dyDescent="0.25">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row>
    <row r="345" spans="24:52" x14ac:dyDescent="0.25">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row>
    <row r="346" spans="24:52" x14ac:dyDescent="0.25">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row>
    <row r="347" spans="24:52" x14ac:dyDescent="0.25">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row>
    <row r="348" spans="24:52" x14ac:dyDescent="0.25">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row>
    <row r="349" spans="24:52" x14ac:dyDescent="0.25">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row>
    <row r="350" spans="24:52" x14ac:dyDescent="0.25">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row>
    <row r="351" spans="24:52" x14ac:dyDescent="0.25">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row>
    <row r="352" spans="24:52" x14ac:dyDescent="0.25">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row>
    <row r="353" spans="24:52" x14ac:dyDescent="0.25">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row>
    <row r="354" spans="24:52" x14ac:dyDescent="0.25">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row>
    <row r="355" spans="24:52" x14ac:dyDescent="0.25">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row>
    <row r="356" spans="24:52" x14ac:dyDescent="0.25">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row>
    <row r="357" spans="24:52" x14ac:dyDescent="0.25">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row>
    <row r="358" spans="24:52" x14ac:dyDescent="0.25">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row>
    <row r="359" spans="24:52" x14ac:dyDescent="0.25">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row>
    <row r="360" spans="24:52" x14ac:dyDescent="0.25">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row>
    <row r="361" spans="24:52" x14ac:dyDescent="0.25">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row>
    <row r="362" spans="24:52" x14ac:dyDescent="0.25">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row>
    <row r="363" spans="24:52" x14ac:dyDescent="0.25">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row>
    <row r="364" spans="24:52" x14ac:dyDescent="0.25">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row>
    <row r="365" spans="24:52" x14ac:dyDescent="0.25">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row>
    <row r="366" spans="24:52" x14ac:dyDescent="0.25">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row>
    <row r="367" spans="24:52" x14ac:dyDescent="0.25">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row>
    <row r="368" spans="24:52" x14ac:dyDescent="0.25">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row>
    <row r="369" spans="24:52" x14ac:dyDescent="0.25">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row>
    <row r="370" spans="24:52" x14ac:dyDescent="0.25">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row>
    <row r="371" spans="24:52" x14ac:dyDescent="0.25">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row>
    <row r="372" spans="24:52" x14ac:dyDescent="0.25">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row>
    <row r="373" spans="24:52" x14ac:dyDescent="0.25">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row>
    <row r="374" spans="24:52" x14ac:dyDescent="0.25">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row>
    <row r="375" spans="24:52" x14ac:dyDescent="0.25">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row>
    <row r="376" spans="24:52" x14ac:dyDescent="0.25">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row>
    <row r="377" spans="24:52" x14ac:dyDescent="0.25">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row>
    <row r="378" spans="24:52" x14ac:dyDescent="0.25">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row>
    <row r="379" spans="24:52" x14ac:dyDescent="0.25">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row>
    <row r="380" spans="24:52" x14ac:dyDescent="0.25">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row>
    <row r="381" spans="24:52" x14ac:dyDescent="0.25">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row>
    <row r="382" spans="24:52" x14ac:dyDescent="0.25">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row>
    <row r="383" spans="24:52" x14ac:dyDescent="0.25">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row>
    <row r="384" spans="24:52" x14ac:dyDescent="0.25">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row>
    <row r="385" spans="24:52" x14ac:dyDescent="0.25">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row>
    <row r="386" spans="24:52" x14ac:dyDescent="0.25">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row>
    <row r="387" spans="24:52" x14ac:dyDescent="0.25">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row>
    <row r="388" spans="24:52" x14ac:dyDescent="0.25">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row>
    <row r="389" spans="24:52" x14ac:dyDescent="0.25">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row>
    <row r="390" spans="24:52" x14ac:dyDescent="0.25">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row>
    <row r="391" spans="24:52" x14ac:dyDescent="0.25">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row>
    <row r="392" spans="24:52" x14ac:dyDescent="0.25">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row>
    <row r="393" spans="24:52" x14ac:dyDescent="0.25">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row>
    <row r="394" spans="24:52" x14ac:dyDescent="0.25">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row>
    <row r="395" spans="24:52" x14ac:dyDescent="0.25">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row>
    <row r="396" spans="24:52" x14ac:dyDescent="0.25">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row>
    <row r="397" spans="24:52" x14ac:dyDescent="0.25">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row>
    <row r="398" spans="24:52" x14ac:dyDescent="0.25">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row>
    <row r="399" spans="24:52" x14ac:dyDescent="0.25">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row>
    <row r="400" spans="24:52" x14ac:dyDescent="0.25">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row>
    <row r="401" spans="24:52" x14ac:dyDescent="0.25">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row>
    <row r="402" spans="24:52" x14ac:dyDescent="0.25">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row>
    <row r="403" spans="24:52" x14ac:dyDescent="0.25">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row>
    <row r="404" spans="24:52" x14ac:dyDescent="0.25">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row>
    <row r="405" spans="24:52" x14ac:dyDescent="0.25">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row>
    <row r="406" spans="24:52" x14ac:dyDescent="0.25">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row>
    <row r="407" spans="24:52" x14ac:dyDescent="0.25">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row>
    <row r="408" spans="24:52" x14ac:dyDescent="0.25">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row>
    <row r="409" spans="24:52" x14ac:dyDescent="0.25">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row>
    <row r="410" spans="24:52" x14ac:dyDescent="0.25">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row>
    <row r="411" spans="24:52" x14ac:dyDescent="0.25">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row>
    <row r="412" spans="24:52" x14ac:dyDescent="0.25">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row>
    <row r="413" spans="24:52" x14ac:dyDescent="0.25">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row>
    <row r="414" spans="24:52" x14ac:dyDescent="0.25">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row>
    <row r="415" spans="24:52" x14ac:dyDescent="0.25">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row>
    <row r="416" spans="24:52" x14ac:dyDescent="0.25">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row>
    <row r="417" spans="24:52" x14ac:dyDescent="0.25">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row>
    <row r="418" spans="24:52" x14ac:dyDescent="0.25">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row>
    <row r="419" spans="24:52" x14ac:dyDescent="0.25">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row>
    <row r="420" spans="24:52" x14ac:dyDescent="0.25">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row>
    <row r="421" spans="24:52" x14ac:dyDescent="0.25">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row>
    <row r="422" spans="24:52" x14ac:dyDescent="0.25">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row>
    <row r="423" spans="24:52" x14ac:dyDescent="0.25">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row>
    <row r="424" spans="24:52" x14ac:dyDescent="0.25">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row>
    <row r="425" spans="24:52" x14ac:dyDescent="0.25">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row>
    <row r="426" spans="24:52" x14ac:dyDescent="0.25">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row>
    <row r="427" spans="24:52" x14ac:dyDescent="0.25">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row>
    <row r="428" spans="24:52" x14ac:dyDescent="0.25">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row>
    <row r="429" spans="24:52" x14ac:dyDescent="0.25">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row>
    <row r="430" spans="24:52" x14ac:dyDescent="0.25">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row>
    <row r="431" spans="24:52" x14ac:dyDescent="0.25">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row>
    <row r="432" spans="24:52" x14ac:dyDescent="0.25">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row>
    <row r="433" spans="24:52" x14ac:dyDescent="0.25">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row>
    <row r="434" spans="24:52" x14ac:dyDescent="0.25">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row>
    <row r="435" spans="24:52" x14ac:dyDescent="0.25">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row>
    <row r="436" spans="24:52" x14ac:dyDescent="0.25">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row>
    <row r="437" spans="24:52" x14ac:dyDescent="0.25">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row>
    <row r="438" spans="24:52" x14ac:dyDescent="0.25">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row>
    <row r="439" spans="24:52" x14ac:dyDescent="0.25">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row>
    <row r="440" spans="24:52" x14ac:dyDescent="0.25">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42"/>
      <c r="AZ440" s="42"/>
    </row>
    <row r="441" spans="24:52" x14ac:dyDescent="0.25">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42"/>
      <c r="AZ441" s="42"/>
    </row>
    <row r="442" spans="24:52" x14ac:dyDescent="0.25">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c r="AW442" s="42"/>
      <c r="AX442" s="42"/>
      <c r="AY442" s="42"/>
      <c r="AZ442" s="42"/>
    </row>
    <row r="443" spans="24:52" x14ac:dyDescent="0.25">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42"/>
      <c r="AZ443" s="42"/>
    </row>
    <row r="444" spans="24:52" x14ac:dyDescent="0.25">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42"/>
      <c r="AZ444" s="42"/>
    </row>
    <row r="445" spans="24:52" x14ac:dyDescent="0.25">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c r="AW445" s="42"/>
      <c r="AX445" s="42"/>
      <c r="AY445" s="42"/>
      <c r="AZ445" s="42"/>
    </row>
    <row r="446" spans="24:52" x14ac:dyDescent="0.25">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row>
    <row r="447" spans="24:52" x14ac:dyDescent="0.25">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row>
    <row r="448" spans="24:52" x14ac:dyDescent="0.25">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row>
    <row r="449" spans="24:52" x14ac:dyDescent="0.25">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row>
    <row r="450" spans="24:52" x14ac:dyDescent="0.25">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row>
    <row r="451" spans="24:52" x14ac:dyDescent="0.25">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row>
    <row r="452" spans="24:52" x14ac:dyDescent="0.25">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row>
  </sheetData>
  <sheetProtection algorithmName="SHA-512" hashValue="uWA8KyGRTS+RqAD+H52ChVf2YQ2UnCQdRxi9kCPvO2fPd0FFwSNFs3HwEb6L0rClp2/Ms7sm79ai2LIz9cskew==" saltValue="2ut4iVPDJ9Caml1Yu4NFUg==" spinCount="100000" sheet="1" objects="1" scenarios="1"/>
  <dataValidations count="2">
    <dataValidation type="list" allowBlank="1" showInputMessage="1" showErrorMessage="1" sqref="D6" xr:uid="{8905232C-774D-4F72-9E95-70C25C07F242}">
      <formula1>"Weight, Volume"</formula1>
    </dataValidation>
    <dataValidation type="list" allowBlank="1" showInputMessage="1" showErrorMessage="1" sqref="D4:D5" xr:uid="{B5D96B52-3E38-4ACB-8E4C-2D3267B3C91D}">
      <formula1>UM</formula1>
    </dataValidation>
  </dataValidation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8"/>
  <dimension ref="A1:AK1331"/>
  <sheetViews>
    <sheetView zoomScaleNormal="100" zoomScaleSheetLayoutView="100" workbookViewId="0">
      <pane ySplit="3" topLeftCell="A4" activePane="bottomLeft" state="frozen"/>
      <selection pane="bottomLeft" activeCell="F1" sqref="F1"/>
    </sheetView>
  </sheetViews>
  <sheetFormatPr defaultRowHeight="13.2" x14ac:dyDescent="0.25"/>
  <cols>
    <col min="1" max="1" width="6.5546875" customWidth="1"/>
    <col min="2" max="2" width="19.44140625" hidden="1" customWidth="1"/>
    <col min="3" max="3" width="1.33203125" hidden="1" customWidth="1"/>
    <col min="4" max="4" width="32.109375" customWidth="1"/>
    <col min="5" max="5" width="20.6640625" customWidth="1"/>
    <col min="6" max="6" width="8.6640625" customWidth="1"/>
    <col min="7" max="7" width="9.6640625" customWidth="1"/>
    <col min="8" max="8" width="6.6640625" customWidth="1"/>
    <col min="9" max="10" width="7.33203125" customWidth="1"/>
    <col min="11" max="15" width="9.6640625" customWidth="1"/>
    <col min="16" max="16" width="20.88671875" customWidth="1"/>
    <col min="17" max="17" width="69.109375" bestFit="1" customWidth="1"/>
  </cols>
  <sheetData>
    <row r="1" spans="1:34" ht="53.25" customHeight="1" thickBot="1" x14ac:dyDescent="0.3">
      <c r="A1" s="50"/>
      <c r="B1" s="1"/>
      <c r="C1" s="1"/>
      <c r="D1" s="1"/>
      <c r="E1" s="1"/>
      <c r="F1" s="1"/>
      <c r="G1" s="1"/>
      <c r="H1" s="1"/>
      <c r="I1" s="1"/>
      <c r="J1" s="1"/>
      <c r="K1" s="1"/>
      <c r="L1" s="1"/>
      <c r="M1" s="3"/>
      <c r="N1" s="1"/>
      <c r="O1" s="1"/>
      <c r="P1" s="1"/>
      <c r="Q1" s="75"/>
      <c r="R1" s="78"/>
      <c r="S1" s="1"/>
      <c r="T1" s="1"/>
      <c r="U1" s="1"/>
      <c r="V1" s="1"/>
      <c r="W1" s="1"/>
      <c r="X1" s="1"/>
      <c r="Y1" s="1"/>
      <c r="Z1" s="1"/>
      <c r="AA1" s="1"/>
      <c r="AB1" s="1"/>
      <c r="AC1" s="1"/>
      <c r="AD1" s="1"/>
      <c r="AE1" s="1"/>
      <c r="AF1" s="1"/>
      <c r="AG1" s="1"/>
      <c r="AH1" s="1"/>
    </row>
    <row r="2" spans="1:34" ht="13.5" customHeight="1" thickTop="1" x14ac:dyDescent="0.25">
      <c r="A2" s="244" t="s">
        <v>908</v>
      </c>
      <c r="B2" s="116"/>
      <c r="C2" s="116"/>
      <c r="D2" s="244" t="s">
        <v>16</v>
      </c>
      <c r="E2" s="247" t="s">
        <v>3</v>
      </c>
      <c r="F2" s="241" t="s">
        <v>13</v>
      </c>
      <c r="G2" s="243"/>
      <c r="H2" s="241" t="s">
        <v>14</v>
      </c>
      <c r="I2" s="242"/>
      <c r="J2" s="242"/>
      <c r="K2" s="243"/>
      <c r="L2" s="241" t="s">
        <v>913</v>
      </c>
      <c r="M2" s="242"/>
      <c r="N2" s="242"/>
      <c r="O2" s="243"/>
      <c r="P2" s="1"/>
      <c r="R2" s="1"/>
      <c r="S2" s="1"/>
      <c r="T2" s="1"/>
      <c r="U2" s="1"/>
      <c r="V2" s="1"/>
      <c r="W2" s="1"/>
      <c r="X2" s="1"/>
      <c r="Y2" s="1"/>
      <c r="Z2" s="1"/>
      <c r="AA2" s="1"/>
      <c r="AB2" s="1"/>
      <c r="AC2" s="1"/>
      <c r="AD2" s="1"/>
      <c r="AE2" s="1"/>
      <c r="AF2" s="1"/>
      <c r="AG2" s="1"/>
      <c r="AH2" s="1"/>
    </row>
    <row r="3" spans="1:34" ht="26.4" x14ac:dyDescent="0.25">
      <c r="A3" s="245"/>
      <c r="B3" s="117" t="s">
        <v>24</v>
      </c>
      <c r="C3" s="118"/>
      <c r="D3" s="246"/>
      <c r="E3" s="248"/>
      <c r="F3" s="119" t="s">
        <v>2</v>
      </c>
      <c r="G3" s="120" t="s">
        <v>1</v>
      </c>
      <c r="H3" s="119" t="s">
        <v>2</v>
      </c>
      <c r="I3" s="121" t="s">
        <v>23</v>
      </c>
      <c r="J3" s="120" t="s">
        <v>15</v>
      </c>
      <c r="K3" s="122" t="s">
        <v>12</v>
      </c>
      <c r="L3" s="119" t="s">
        <v>2</v>
      </c>
      <c r="M3" s="120" t="s">
        <v>912</v>
      </c>
      <c r="N3" s="123" t="s">
        <v>911</v>
      </c>
      <c r="O3" s="124" t="s">
        <v>937</v>
      </c>
      <c r="P3" s="1"/>
      <c r="Q3" s="125" t="s">
        <v>75</v>
      </c>
      <c r="R3" s="1"/>
      <c r="S3" s="1"/>
      <c r="T3" s="1"/>
      <c r="U3" s="1"/>
      <c r="V3" s="1"/>
      <c r="W3" s="1"/>
      <c r="X3" s="1"/>
      <c r="Y3" s="1"/>
      <c r="Z3" s="1"/>
      <c r="AA3" s="1"/>
      <c r="AB3" s="1"/>
      <c r="AC3" s="1"/>
      <c r="AD3" s="1"/>
      <c r="AE3" s="1"/>
      <c r="AF3" s="1"/>
      <c r="AG3" s="1"/>
      <c r="AH3" s="1"/>
    </row>
    <row r="4" spans="1:34" ht="18" customHeight="1" x14ac:dyDescent="0.25">
      <c r="A4" s="52" t="s">
        <v>402</v>
      </c>
      <c r="B4" t="str">
        <f>CONCATENATE(A4,"_",D4)</f>
        <v>001_</v>
      </c>
      <c r="C4" s="25"/>
      <c r="D4" s="107"/>
      <c r="E4" s="108"/>
      <c r="F4" s="109"/>
      <c r="G4" s="5"/>
      <c r="H4" s="4"/>
      <c r="I4" s="6"/>
      <c r="J4" s="7">
        <v>1</v>
      </c>
      <c r="K4" s="40" t="str">
        <f t="shared" ref="K4:K67" si="0">IF(ISERR(SUM(G4/I4/(J4))),"",SUM(G4/I4/(J4)))</f>
        <v/>
      </c>
      <c r="L4" s="83"/>
      <c r="M4" s="83"/>
      <c r="N4" s="89" t="str">
        <f t="shared" ref="N4:N69" si="1">IF(ISERR(SUM(G4/M4)),"",SUM(G4/M4))</f>
        <v/>
      </c>
      <c r="O4" s="92"/>
      <c r="P4" s="76" t="str">
        <f t="shared" ref="P4:P67" si="2">IF(ISERR(B4),"You have moved a cell that should not be moved- Click Undo now to correct the error.","")</f>
        <v/>
      </c>
      <c r="Q4" s="23"/>
      <c r="R4" s="1"/>
      <c r="S4" s="1"/>
      <c r="T4" s="1"/>
      <c r="U4" s="1"/>
      <c r="V4" s="1"/>
      <c r="W4" s="1"/>
      <c r="X4" s="1"/>
      <c r="Y4" s="1"/>
      <c r="Z4" s="1"/>
      <c r="AA4" s="1"/>
      <c r="AB4" s="1"/>
      <c r="AC4" s="1"/>
      <c r="AD4" s="1"/>
      <c r="AE4" s="1"/>
      <c r="AF4" s="1"/>
      <c r="AG4" s="1"/>
      <c r="AH4" s="1"/>
    </row>
    <row r="5" spans="1:34" ht="18" customHeight="1" x14ac:dyDescent="0.25">
      <c r="A5" s="51" t="s">
        <v>403</v>
      </c>
      <c r="B5" t="str">
        <f>CONCATENATE(A5,"_",D5)</f>
        <v>002_</v>
      </c>
      <c r="C5" s="25"/>
      <c r="D5" s="110"/>
      <c r="E5" s="111"/>
      <c r="F5" s="112"/>
      <c r="G5" s="9"/>
      <c r="H5" s="8"/>
      <c r="I5" s="10"/>
      <c r="J5" s="11">
        <v>1</v>
      </c>
      <c r="K5" s="40" t="str">
        <f t="shared" si="0"/>
        <v/>
      </c>
      <c r="L5" s="84"/>
      <c r="M5" s="84"/>
      <c r="N5" s="90" t="str">
        <f t="shared" si="1"/>
        <v/>
      </c>
      <c r="O5" s="93"/>
      <c r="P5" s="76" t="str">
        <f t="shared" si="2"/>
        <v/>
      </c>
      <c r="Q5" s="24"/>
      <c r="R5" s="1"/>
      <c r="S5" s="1"/>
      <c r="T5" s="1"/>
      <c r="U5" s="1"/>
      <c r="V5" s="1"/>
      <c r="W5" s="1"/>
      <c r="X5" s="1"/>
      <c r="Y5" s="1"/>
      <c r="Z5" s="1"/>
      <c r="AA5" s="1"/>
      <c r="AB5" s="1"/>
      <c r="AC5" s="1"/>
      <c r="AD5" s="1"/>
      <c r="AE5" s="1"/>
      <c r="AF5" s="1"/>
      <c r="AG5" s="1"/>
      <c r="AH5" s="1"/>
    </row>
    <row r="6" spans="1:34" ht="18" customHeight="1" x14ac:dyDescent="0.25">
      <c r="A6" s="51" t="s">
        <v>404</v>
      </c>
      <c r="B6" t="str">
        <f t="shared" ref="B6:B68" si="3">CONCATENATE(A6,"_",D6)</f>
        <v>003_</v>
      </c>
      <c r="C6" s="25"/>
      <c r="D6" s="110"/>
      <c r="E6" s="111"/>
      <c r="F6" s="112"/>
      <c r="G6" s="9"/>
      <c r="H6" s="8"/>
      <c r="I6" s="10"/>
      <c r="J6" s="11">
        <v>1</v>
      </c>
      <c r="K6" s="40" t="str">
        <f t="shared" si="0"/>
        <v/>
      </c>
      <c r="L6" s="84"/>
      <c r="M6" s="84"/>
      <c r="N6" s="90" t="str">
        <f t="shared" si="1"/>
        <v/>
      </c>
      <c r="O6" s="93"/>
      <c r="P6" s="76" t="str">
        <f t="shared" si="2"/>
        <v/>
      </c>
      <c r="Q6" s="24"/>
      <c r="R6" s="1"/>
      <c r="S6" s="1"/>
      <c r="T6" s="1"/>
      <c r="U6" s="1"/>
      <c r="V6" s="1"/>
      <c r="W6" s="1"/>
      <c r="X6" s="1"/>
      <c r="Y6" s="1"/>
      <c r="Z6" s="1"/>
      <c r="AA6" s="1"/>
      <c r="AB6" s="1"/>
      <c r="AC6" s="1"/>
      <c r="AD6" s="1"/>
      <c r="AE6" s="1"/>
      <c r="AF6" s="1"/>
      <c r="AG6" s="1"/>
      <c r="AH6" s="1"/>
    </row>
    <row r="7" spans="1:34" ht="18" customHeight="1" x14ac:dyDescent="0.25">
      <c r="A7" s="51" t="s">
        <v>405</v>
      </c>
      <c r="B7" t="str">
        <f>CONCATENATE(A7,"_",D7)</f>
        <v>004_</v>
      </c>
      <c r="C7" s="25"/>
      <c r="D7" s="110"/>
      <c r="E7" s="111"/>
      <c r="F7" s="112"/>
      <c r="G7" s="9"/>
      <c r="H7" s="8"/>
      <c r="I7" s="10"/>
      <c r="J7" s="11">
        <v>1</v>
      </c>
      <c r="K7" s="40" t="str">
        <f t="shared" si="0"/>
        <v/>
      </c>
      <c r="L7" s="84"/>
      <c r="M7" s="84"/>
      <c r="N7" s="90" t="str">
        <f t="shared" si="1"/>
        <v/>
      </c>
      <c r="O7" s="93"/>
      <c r="P7" s="76" t="str">
        <f t="shared" si="2"/>
        <v/>
      </c>
      <c r="Q7" s="24"/>
      <c r="R7" s="1"/>
      <c r="S7" s="1"/>
      <c r="T7" s="1"/>
      <c r="U7" s="1"/>
      <c r="V7" s="1"/>
      <c r="W7" s="1"/>
      <c r="X7" s="1"/>
      <c r="Y7" s="1"/>
      <c r="Z7" s="1"/>
      <c r="AA7" s="1"/>
      <c r="AB7" s="1"/>
      <c r="AC7" s="1"/>
      <c r="AD7" s="1"/>
      <c r="AE7" s="1"/>
      <c r="AF7" s="1"/>
      <c r="AG7" s="1"/>
      <c r="AH7" s="1"/>
    </row>
    <row r="8" spans="1:34" ht="18" customHeight="1" x14ac:dyDescent="0.25">
      <c r="A8" s="51" t="s">
        <v>406</v>
      </c>
      <c r="B8" t="str">
        <f>CONCATENATE(A8,"_",D8)</f>
        <v>005_</v>
      </c>
      <c r="C8" s="25"/>
      <c r="D8" s="110"/>
      <c r="E8" s="111"/>
      <c r="F8" s="112"/>
      <c r="G8" s="9"/>
      <c r="H8" s="8"/>
      <c r="I8" s="10"/>
      <c r="J8" s="11">
        <v>1</v>
      </c>
      <c r="K8" s="40" t="str">
        <f t="shared" si="0"/>
        <v/>
      </c>
      <c r="L8" s="84"/>
      <c r="M8" s="84"/>
      <c r="N8" s="90" t="str">
        <f t="shared" si="1"/>
        <v/>
      </c>
      <c r="O8" s="93"/>
      <c r="P8" s="76" t="str">
        <f t="shared" si="2"/>
        <v/>
      </c>
      <c r="Q8" s="24"/>
      <c r="R8" s="1"/>
      <c r="S8" s="1"/>
      <c r="T8" s="1"/>
      <c r="U8" s="1"/>
      <c r="V8" s="1"/>
      <c r="W8" s="1"/>
      <c r="X8" s="1"/>
      <c r="Y8" s="1"/>
      <c r="Z8" s="1"/>
      <c r="AA8" s="1"/>
      <c r="AB8" s="1"/>
      <c r="AC8" s="1"/>
      <c r="AD8" s="1"/>
      <c r="AE8" s="1"/>
      <c r="AF8" s="1"/>
      <c r="AG8" s="1"/>
      <c r="AH8" s="1"/>
    </row>
    <row r="9" spans="1:34" ht="18" customHeight="1" x14ac:dyDescent="0.25">
      <c r="A9" s="51" t="s">
        <v>407</v>
      </c>
      <c r="B9" t="str">
        <f>CONCATENATE(A9,"_",D9)</f>
        <v>006_</v>
      </c>
      <c r="C9" s="25"/>
      <c r="D9" s="110"/>
      <c r="E9" s="111"/>
      <c r="F9" s="112"/>
      <c r="G9" s="9"/>
      <c r="H9" s="8"/>
      <c r="I9" s="10"/>
      <c r="J9" s="11">
        <v>1</v>
      </c>
      <c r="K9" s="40" t="str">
        <f t="shared" si="0"/>
        <v/>
      </c>
      <c r="L9" s="84"/>
      <c r="M9" s="84"/>
      <c r="N9" s="90" t="str">
        <f t="shared" si="1"/>
        <v/>
      </c>
      <c r="O9" s="93"/>
      <c r="P9" s="76" t="str">
        <f t="shared" si="2"/>
        <v/>
      </c>
      <c r="Q9" s="24"/>
      <c r="R9" s="1"/>
      <c r="S9" s="1"/>
      <c r="T9" s="1"/>
      <c r="U9" s="1"/>
      <c r="V9" s="1"/>
      <c r="W9" s="1"/>
      <c r="X9" s="1"/>
      <c r="Y9" s="1"/>
      <c r="Z9" s="1"/>
      <c r="AA9" s="1"/>
      <c r="AB9" s="1"/>
      <c r="AC9" s="1"/>
      <c r="AD9" s="1"/>
      <c r="AE9" s="1"/>
      <c r="AF9" s="1"/>
      <c r="AG9" s="1"/>
      <c r="AH9" s="1"/>
    </row>
    <row r="10" spans="1:34" ht="18" customHeight="1" x14ac:dyDescent="0.25">
      <c r="A10" s="51" t="s">
        <v>408</v>
      </c>
      <c r="B10" t="str">
        <f t="shared" si="3"/>
        <v>007_</v>
      </c>
      <c r="C10" s="25"/>
      <c r="D10" s="110"/>
      <c r="E10" s="111"/>
      <c r="F10" s="112"/>
      <c r="G10" s="9"/>
      <c r="H10" s="8"/>
      <c r="I10" s="10"/>
      <c r="J10" s="11">
        <v>1</v>
      </c>
      <c r="K10" s="40" t="str">
        <f t="shared" si="0"/>
        <v/>
      </c>
      <c r="L10" s="84"/>
      <c r="M10" s="84"/>
      <c r="N10" s="90" t="str">
        <f t="shared" si="1"/>
        <v/>
      </c>
      <c r="O10" s="93"/>
      <c r="P10" s="76" t="str">
        <f t="shared" si="2"/>
        <v/>
      </c>
      <c r="Q10" s="24"/>
      <c r="R10" s="1"/>
      <c r="S10" s="1"/>
      <c r="T10" s="1"/>
      <c r="U10" s="1"/>
      <c r="V10" s="1"/>
      <c r="W10" s="1"/>
      <c r="X10" s="1"/>
      <c r="Y10" s="1"/>
      <c r="Z10" s="1"/>
      <c r="AA10" s="1"/>
      <c r="AB10" s="1"/>
      <c r="AC10" s="1"/>
      <c r="AD10" s="1"/>
      <c r="AE10" s="1"/>
      <c r="AF10" s="1"/>
      <c r="AG10" s="1"/>
      <c r="AH10" s="1"/>
    </row>
    <row r="11" spans="1:34" ht="18" customHeight="1" x14ac:dyDescent="0.25">
      <c r="A11" s="51" t="s">
        <v>409</v>
      </c>
      <c r="B11" t="str">
        <f t="shared" si="3"/>
        <v>008_</v>
      </c>
      <c r="C11" s="25"/>
      <c r="D11" s="110"/>
      <c r="E11" s="111"/>
      <c r="F11" s="112"/>
      <c r="G11" s="9"/>
      <c r="H11" s="112"/>
      <c r="I11" s="10"/>
      <c r="J11" s="11">
        <v>1</v>
      </c>
      <c r="K11" s="40" t="str">
        <f t="shared" si="0"/>
        <v/>
      </c>
      <c r="L11" s="111"/>
      <c r="M11" s="84"/>
      <c r="N11" s="90" t="str">
        <f t="shared" si="1"/>
        <v/>
      </c>
      <c r="O11" s="201"/>
      <c r="P11" s="76" t="str">
        <f t="shared" si="2"/>
        <v/>
      </c>
      <c r="Q11" s="24"/>
      <c r="R11" s="1"/>
      <c r="S11" s="1"/>
      <c r="T11" s="1"/>
      <c r="U11" s="1"/>
      <c r="V11" s="1"/>
      <c r="W11" s="1"/>
      <c r="X11" s="1"/>
      <c r="Y11" s="1"/>
      <c r="Z11" s="1"/>
      <c r="AA11" s="1"/>
      <c r="AB11" s="1"/>
      <c r="AC11" s="1"/>
      <c r="AD11" s="1"/>
      <c r="AE11" s="1"/>
      <c r="AF11" s="1"/>
      <c r="AG11" s="1"/>
      <c r="AH11" s="1"/>
    </row>
    <row r="12" spans="1:34" ht="18" customHeight="1" x14ac:dyDescent="0.25">
      <c r="A12" s="51" t="s">
        <v>410</v>
      </c>
      <c r="B12" t="str">
        <f>CONCATENATE(A12,"_",D12)</f>
        <v>009_</v>
      </c>
      <c r="C12" s="25"/>
      <c r="D12" s="110"/>
      <c r="E12" s="111"/>
      <c r="F12" s="112"/>
      <c r="G12" s="9"/>
      <c r="H12" s="8"/>
      <c r="I12" s="10"/>
      <c r="J12" s="11">
        <v>1</v>
      </c>
      <c r="K12" s="40" t="str">
        <f t="shared" si="0"/>
        <v/>
      </c>
      <c r="L12" s="84"/>
      <c r="M12" s="84"/>
      <c r="N12" s="90" t="str">
        <f t="shared" si="1"/>
        <v/>
      </c>
      <c r="O12" s="93"/>
      <c r="P12" s="76" t="str">
        <f t="shared" si="2"/>
        <v/>
      </c>
      <c r="Q12" s="24"/>
      <c r="R12" s="1"/>
      <c r="S12" s="1"/>
      <c r="T12" s="1"/>
      <c r="U12" s="1"/>
      <c r="V12" s="1"/>
      <c r="W12" s="1"/>
      <c r="X12" s="1"/>
      <c r="Y12" s="1"/>
      <c r="Z12" s="1"/>
      <c r="AA12" s="1"/>
      <c r="AB12" s="1"/>
      <c r="AC12" s="1"/>
      <c r="AD12" s="1"/>
      <c r="AE12" s="1"/>
      <c r="AF12" s="1"/>
      <c r="AG12" s="1"/>
      <c r="AH12" s="1"/>
    </row>
    <row r="13" spans="1:34" ht="18" customHeight="1" x14ac:dyDescent="0.25">
      <c r="A13" s="51" t="s">
        <v>411</v>
      </c>
      <c r="B13" t="str">
        <f t="shared" si="3"/>
        <v>010_</v>
      </c>
      <c r="C13" s="25"/>
      <c r="D13" s="110"/>
      <c r="E13" s="111"/>
      <c r="F13" s="112"/>
      <c r="G13" s="9"/>
      <c r="H13" s="8"/>
      <c r="I13" s="10"/>
      <c r="J13" s="11">
        <v>1</v>
      </c>
      <c r="K13" s="40" t="str">
        <f t="shared" si="0"/>
        <v/>
      </c>
      <c r="L13" s="84"/>
      <c r="M13" s="84"/>
      <c r="N13" s="90" t="str">
        <f t="shared" si="1"/>
        <v/>
      </c>
      <c r="O13" s="93"/>
      <c r="P13" s="76" t="str">
        <f t="shared" si="2"/>
        <v/>
      </c>
      <c r="Q13" s="24"/>
      <c r="R13" s="1"/>
      <c r="S13" s="1"/>
      <c r="T13" s="1"/>
      <c r="U13" s="1"/>
      <c r="V13" s="1"/>
      <c r="W13" s="1"/>
      <c r="X13" s="1"/>
      <c r="Y13" s="1"/>
      <c r="Z13" s="1"/>
      <c r="AA13" s="1"/>
      <c r="AB13" s="1"/>
      <c r="AC13" s="1"/>
      <c r="AD13" s="1"/>
      <c r="AE13" s="1"/>
      <c r="AF13" s="1"/>
      <c r="AG13" s="1"/>
      <c r="AH13" s="1"/>
    </row>
    <row r="14" spans="1:34" ht="18" customHeight="1" x14ac:dyDescent="0.25">
      <c r="A14" s="51" t="s">
        <v>412</v>
      </c>
      <c r="B14" t="str">
        <f t="shared" si="3"/>
        <v>011_</v>
      </c>
      <c r="C14" s="25"/>
      <c r="D14" s="110"/>
      <c r="E14" s="111"/>
      <c r="F14" s="112"/>
      <c r="G14" s="9"/>
      <c r="H14" s="8"/>
      <c r="I14" s="10"/>
      <c r="J14" s="11">
        <v>1</v>
      </c>
      <c r="K14" s="40" t="str">
        <f t="shared" si="0"/>
        <v/>
      </c>
      <c r="L14" s="84"/>
      <c r="M14" s="84"/>
      <c r="N14" s="90" t="str">
        <f t="shared" si="1"/>
        <v/>
      </c>
      <c r="O14" s="93"/>
      <c r="P14" s="76" t="str">
        <f t="shared" si="2"/>
        <v/>
      </c>
      <c r="Q14" s="24"/>
      <c r="R14" s="1"/>
      <c r="S14" s="1"/>
      <c r="T14" s="1"/>
      <c r="U14" s="1"/>
      <c r="V14" s="1"/>
      <c r="W14" s="1"/>
      <c r="X14" s="1"/>
      <c r="Y14" s="1"/>
      <c r="Z14" s="1"/>
      <c r="AA14" s="1"/>
      <c r="AB14" s="1"/>
      <c r="AC14" s="1"/>
      <c r="AD14" s="1"/>
      <c r="AE14" s="1"/>
      <c r="AF14" s="1"/>
      <c r="AG14" s="1"/>
      <c r="AH14" s="1"/>
    </row>
    <row r="15" spans="1:34" ht="18" customHeight="1" x14ac:dyDescent="0.25">
      <c r="A15" s="51" t="s">
        <v>413</v>
      </c>
      <c r="B15" t="str">
        <f>CONCATENATE(A15,"_",D15)</f>
        <v>012_</v>
      </c>
      <c r="C15" s="25"/>
      <c r="D15" s="110"/>
      <c r="E15" s="111"/>
      <c r="F15" s="112"/>
      <c r="G15" s="9"/>
      <c r="H15" s="8"/>
      <c r="I15" s="10"/>
      <c r="J15" s="11">
        <v>1</v>
      </c>
      <c r="K15" s="40" t="str">
        <f t="shared" si="0"/>
        <v/>
      </c>
      <c r="L15" s="84"/>
      <c r="M15" s="84"/>
      <c r="N15" s="90" t="str">
        <f t="shared" si="1"/>
        <v/>
      </c>
      <c r="O15" s="93"/>
      <c r="P15" s="76" t="str">
        <f t="shared" si="2"/>
        <v/>
      </c>
      <c r="Q15" s="24"/>
      <c r="R15" s="1"/>
      <c r="S15" s="1"/>
      <c r="T15" s="1"/>
      <c r="U15" s="1"/>
      <c r="V15" s="1"/>
      <c r="W15" s="1"/>
      <c r="X15" s="1"/>
      <c r="Y15" s="1"/>
      <c r="Z15" s="1"/>
      <c r="AA15" s="1"/>
      <c r="AB15" s="1"/>
      <c r="AC15" s="1"/>
      <c r="AD15" s="1"/>
      <c r="AE15" s="1"/>
      <c r="AF15" s="1"/>
      <c r="AG15" s="1"/>
      <c r="AH15" s="1"/>
    </row>
    <row r="16" spans="1:34" ht="18" customHeight="1" x14ac:dyDescent="0.25">
      <c r="A16" s="51" t="s">
        <v>414</v>
      </c>
      <c r="B16" t="str">
        <f>CONCATENATE(A16,"_",D16)</f>
        <v>013_</v>
      </c>
      <c r="C16" s="25"/>
      <c r="D16" s="110"/>
      <c r="E16" s="111"/>
      <c r="F16" s="112"/>
      <c r="G16" s="9"/>
      <c r="H16" s="8"/>
      <c r="I16" s="10"/>
      <c r="J16" s="11">
        <v>1</v>
      </c>
      <c r="K16" s="40" t="str">
        <f t="shared" si="0"/>
        <v/>
      </c>
      <c r="L16" s="84"/>
      <c r="M16" s="84"/>
      <c r="N16" s="90" t="str">
        <f t="shared" si="1"/>
        <v/>
      </c>
      <c r="O16" s="93"/>
      <c r="P16" s="76" t="str">
        <f t="shared" si="2"/>
        <v/>
      </c>
      <c r="Q16" s="24"/>
      <c r="R16" s="1"/>
      <c r="S16" s="1"/>
      <c r="T16" s="1"/>
      <c r="U16" s="1"/>
      <c r="V16" s="1"/>
      <c r="W16" s="1"/>
      <c r="X16" s="1"/>
      <c r="Y16" s="1"/>
      <c r="Z16" s="1"/>
      <c r="AA16" s="1"/>
      <c r="AB16" s="1"/>
      <c r="AC16" s="1"/>
      <c r="AD16" s="1"/>
      <c r="AE16" s="1"/>
      <c r="AF16" s="1"/>
      <c r="AG16" s="1"/>
      <c r="AH16" s="1"/>
    </row>
    <row r="17" spans="1:34" ht="18" customHeight="1" x14ac:dyDescent="0.25">
      <c r="A17" s="51" t="s">
        <v>415</v>
      </c>
      <c r="B17" t="str">
        <f t="shared" si="3"/>
        <v>014_</v>
      </c>
      <c r="C17" s="25"/>
      <c r="D17" s="110"/>
      <c r="E17" s="111"/>
      <c r="F17" s="112"/>
      <c r="G17" s="9"/>
      <c r="H17" s="8"/>
      <c r="I17" s="10"/>
      <c r="J17" s="11">
        <v>1</v>
      </c>
      <c r="K17" s="40" t="str">
        <f t="shared" si="0"/>
        <v/>
      </c>
      <c r="L17" s="84"/>
      <c r="M17" s="84"/>
      <c r="N17" s="90" t="str">
        <f t="shared" si="1"/>
        <v/>
      </c>
      <c r="O17" s="93"/>
      <c r="P17" s="76" t="str">
        <f t="shared" si="2"/>
        <v/>
      </c>
      <c r="Q17" s="24"/>
      <c r="R17" s="1"/>
      <c r="S17" s="1"/>
      <c r="T17" s="1"/>
      <c r="U17" s="1"/>
      <c r="V17" s="1"/>
      <c r="W17" s="1"/>
      <c r="X17" s="1"/>
      <c r="Y17" s="1"/>
      <c r="Z17" s="1"/>
      <c r="AA17" s="1"/>
      <c r="AB17" s="1"/>
      <c r="AC17" s="1"/>
      <c r="AD17" s="1"/>
      <c r="AE17" s="1"/>
      <c r="AF17" s="1"/>
      <c r="AG17" s="1"/>
      <c r="AH17" s="1"/>
    </row>
    <row r="18" spans="1:34" ht="18" customHeight="1" x14ac:dyDescent="0.25">
      <c r="A18" s="51" t="s">
        <v>416</v>
      </c>
      <c r="B18" t="str">
        <f t="shared" si="3"/>
        <v>015_</v>
      </c>
      <c r="C18" s="25"/>
      <c r="D18" s="110"/>
      <c r="E18" s="111"/>
      <c r="F18" s="112"/>
      <c r="G18" s="9"/>
      <c r="H18" s="8"/>
      <c r="I18" s="10"/>
      <c r="J18" s="11">
        <v>1</v>
      </c>
      <c r="K18" s="40" t="str">
        <f t="shared" si="0"/>
        <v/>
      </c>
      <c r="L18" s="84"/>
      <c r="M18" s="84"/>
      <c r="N18" s="90" t="str">
        <f t="shared" si="1"/>
        <v/>
      </c>
      <c r="O18" s="93"/>
      <c r="P18" s="76" t="str">
        <f t="shared" si="2"/>
        <v/>
      </c>
      <c r="Q18" s="24"/>
      <c r="R18" s="1"/>
      <c r="S18" s="1"/>
      <c r="T18" s="1"/>
      <c r="U18" s="1"/>
      <c r="V18" s="1"/>
      <c r="W18" s="1"/>
      <c r="X18" s="1"/>
      <c r="Y18" s="1"/>
      <c r="Z18" s="1"/>
      <c r="AA18" s="1"/>
      <c r="AB18" s="1"/>
      <c r="AC18" s="1"/>
      <c r="AD18" s="1"/>
      <c r="AE18" s="1"/>
      <c r="AF18" s="1"/>
      <c r="AG18" s="1"/>
      <c r="AH18" s="1"/>
    </row>
    <row r="19" spans="1:34" ht="18" customHeight="1" x14ac:dyDescent="0.25">
      <c r="A19" s="51" t="s">
        <v>417</v>
      </c>
      <c r="B19" t="str">
        <f t="shared" si="3"/>
        <v>016_</v>
      </c>
      <c r="C19" s="25"/>
      <c r="D19" s="110"/>
      <c r="E19" s="111"/>
      <c r="F19" s="112"/>
      <c r="G19" s="9"/>
      <c r="H19" s="8"/>
      <c r="I19" s="10"/>
      <c r="J19" s="11">
        <v>1</v>
      </c>
      <c r="K19" s="40" t="str">
        <f t="shared" si="0"/>
        <v/>
      </c>
      <c r="L19" s="84"/>
      <c r="M19" s="84"/>
      <c r="N19" s="90" t="str">
        <f t="shared" si="1"/>
        <v/>
      </c>
      <c r="O19" s="93"/>
      <c r="P19" s="76" t="str">
        <f t="shared" si="2"/>
        <v/>
      </c>
      <c r="Q19" s="24"/>
      <c r="R19" s="1"/>
      <c r="S19" s="1"/>
      <c r="T19" s="1"/>
      <c r="U19" s="1"/>
      <c r="V19" s="1"/>
      <c r="W19" s="1"/>
      <c r="X19" s="1"/>
      <c r="Y19" s="1"/>
      <c r="Z19" s="1"/>
      <c r="AA19" s="1"/>
      <c r="AB19" s="1"/>
      <c r="AC19" s="1"/>
      <c r="AD19" s="1"/>
      <c r="AE19" s="1"/>
      <c r="AF19" s="1"/>
      <c r="AG19" s="1"/>
      <c r="AH19" s="1"/>
    </row>
    <row r="20" spans="1:34" ht="18" customHeight="1" x14ac:dyDescent="0.25">
      <c r="A20" s="51" t="s">
        <v>418</v>
      </c>
      <c r="B20" t="str">
        <f t="shared" si="3"/>
        <v>017_</v>
      </c>
      <c r="C20" s="25"/>
      <c r="D20" s="110"/>
      <c r="E20" s="111"/>
      <c r="F20" s="112"/>
      <c r="G20" s="9"/>
      <c r="H20" s="8"/>
      <c r="I20" s="10"/>
      <c r="J20" s="11">
        <v>1</v>
      </c>
      <c r="K20" s="40" t="str">
        <f t="shared" si="0"/>
        <v/>
      </c>
      <c r="L20" s="84"/>
      <c r="M20" s="84"/>
      <c r="N20" s="90" t="str">
        <f t="shared" si="1"/>
        <v/>
      </c>
      <c r="O20" s="93"/>
      <c r="P20" s="76" t="str">
        <f t="shared" si="2"/>
        <v/>
      </c>
      <c r="Q20" s="24"/>
      <c r="R20" s="1"/>
      <c r="S20" s="1"/>
      <c r="T20" s="1"/>
      <c r="U20" s="1"/>
      <c r="V20" s="1"/>
      <c r="W20" s="1"/>
      <c r="X20" s="1"/>
      <c r="Y20" s="1"/>
      <c r="Z20" s="1"/>
      <c r="AA20" s="1"/>
      <c r="AB20" s="1"/>
      <c r="AC20" s="1"/>
      <c r="AD20" s="1"/>
      <c r="AE20" s="1"/>
      <c r="AF20" s="1"/>
      <c r="AG20" s="1"/>
      <c r="AH20" s="1"/>
    </row>
    <row r="21" spans="1:34" ht="18" customHeight="1" x14ac:dyDescent="0.25">
      <c r="A21" s="51" t="s">
        <v>419</v>
      </c>
      <c r="B21" t="str">
        <f t="shared" si="3"/>
        <v>018_</v>
      </c>
      <c r="C21" s="25"/>
      <c r="D21" s="110"/>
      <c r="E21" s="111"/>
      <c r="F21" s="112"/>
      <c r="G21" s="9"/>
      <c r="H21" s="8"/>
      <c r="I21" s="10"/>
      <c r="J21" s="11">
        <v>1</v>
      </c>
      <c r="K21" s="40" t="str">
        <f t="shared" si="0"/>
        <v/>
      </c>
      <c r="L21" s="84"/>
      <c r="M21" s="84"/>
      <c r="N21" s="90" t="str">
        <f t="shared" si="1"/>
        <v/>
      </c>
      <c r="O21" s="93"/>
      <c r="P21" s="76" t="str">
        <f t="shared" si="2"/>
        <v/>
      </c>
      <c r="Q21" s="24"/>
      <c r="R21" s="1"/>
      <c r="S21" s="1"/>
      <c r="T21" s="1"/>
      <c r="U21" s="1"/>
      <c r="V21" s="1"/>
      <c r="W21" s="1"/>
      <c r="X21" s="1"/>
      <c r="Y21" s="1"/>
      <c r="Z21" s="1"/>
      <c r="AA21" s="1"/>
      <c r="AB21" s="1"/>
      <c r="AC21" s="1"/>
      <c r="AD21" s="1"/>
      <c r="AE21" s="1"/>
      <c r="AF21" s="1"/>
      <c r="AG21" s="1"/>
      <c r="AH21" s="1"/>
    </row>
    <row r="22" spans="1:34" ht="18" customHeight="1" x14ac:dyDescent="0.25">
      <c r="A22" s="51" t="s">
        <v>420</v>
      </c>
      <c r="B22" t="str">
        <f t="shared" si="3"/>
        <v>019_</v>
      </c>
      <c r="C22" s="25"/>
      <c r="D22" s="110"/>
      <c r="E22" s="111"/>
      <c r="F22" s="112"/>
      <c r="G22" s="9"/>
      <c r="H22" s="8"/>
      <c r="I22" s="10"/>
      <c r="J22" s="11">
        <v>1</v>
      </c>
      <c r="K22" s="40" t="str">
        <f t="shared" si="0"/>
        <v/>
      </c>
      <c r="L22" s="84"/>
      <c r="M22" s="84"/>
      <c r="N22" s="90" t="str">
        <f t="shared" si="1"/>
        <v/>
      </c>
      <c r="O22" s="93"/>
      <c r="P22" s="76" t="str">
        <f t="shared" si="2"/>
        <v/>
      </c>
      <c r="Q22" s="24"/>
      <c r="R22" s="1"/>
      <c r="S22" s="1"/>
      <c r="T22" s="1"/>
      <c r="U22" s="1"/>
      <c r="V22" s="1"/>
      <c r="W22" s="1"/>
      <c r="X22" s="1"/>
      <c r="Y22" s="1"/>
      <c r="Z22" s="1"/>
      <c r="AA22" s="1"/>
      <c r="AB22" s="1"/>
      <c r="AC22" s="1"/>
      <c r="AD22" s="1"/>
      <c r="AE22" s="1"/>
      <c r="AF22" s="1"/>
      <c r="AG22" s="1"/>
      <c r="AH22" s="1"/>
    </row>
    <row r="23" spans="1:34" ht="18" customHeight="1" x14ac:dyDescent="0.25">
      <c r="A23" s="51" t="s">
        <v>421</v>
      </c>
      <c r="B23" t="str">
        <f t="shared" si="3"/>
        <v>020_</v>
      </c>
      <c r="C23" s="25"/>
      <c r="D23" s="110"/>
      <c r="E23" s="111"/>
      <c r="F23" s="112"/>
      <c r="G23" s="9"/>
      <c r="H23" s="8"/>
      <c r="I23" s="10"/>
      <c r="J23" s="11">
        <v>1</v>
      </c>
      <c r="K23" s="40" t="str">
        <f t="shared" si="0"/>
        <v/>
      </c>
      <c r="L23" s="84"/>
      <c r="M23" s="84"/>
      <c r="N23" s="90" t="str">
        <f t="shared" si="1"/>
        <v/>
      </c>
      <c r="O23" s="93"/>
      <c r="P23" s="76" t="str">
        <f t="shared" si="2"/>
        <v/>
      </c>
      <c r="Q23" s="24"/>
      <c r="R23" s="1"/>
      <c r="S23" s="1"/>
      <c r="T23" s="1"/>
      <c r="U23" s="1"/>
      <c r="V23" s="1"/>
      <c r="W23" s="1"/>
      <c r="X23" s="1"/>
      <c r="Y23" s="1"/>
      <c r="Z23" s="1"/>
      <c r="AA23" s="1"/>
      <c r="AB23" s="1"/>
      <c r="AC23" s="1"/>
      <c r="AD23" s="1"/>
      <c r="AE23" s="1"/>
      <c r="AF23" s="1"/>
      <c r="AG23" s="1"/>
      <c r="AH23" s="1"/>
    </row>
    <row r="24" spans="1:34" ht="18" customHeight="1" x14ac:dyDescent="0.25">
      <c r="A24" s="51" t="s">
        <v>422</v>
      </c>
      <c r="B24" t="str">
        <f t="shared" si="3"/>
        <v>021_</v>
      </c>
      <c r="C24" s="25"/>
      <c r="D24" s="110"/>
      <c r="E24" s="111"/>
      <c r="F24" s="112"/>
      <c r="G24" s="9"/>
      <c r="H24" s="8"/>
      <c r="I24" s="10"/>
      <c r="J24" s="11">
        <v>1</v>
      </c>
      <c r="K24" s="40" t="str">
        <f t="shared" si="0"/>
        <v/>
      </c>
      <c r="L24" s="84"/>
      <c r="M24" s="84"/>
      <c r="N24" s="90" t="str">
        <f t="shared" si="1"/>
        <v/>
      </c>
      <c r="O24" s="93"/>
      <c r="P24" s="76" t="str">
        <f t="shared" si="2"/>
        <v/>
      </c>
      <c r="Q24" s="24"/>
      <c r="R24" s="1"/>
      <c r="S24" s="1"/>
      <c r="T24" s="1"/>
      <c r="U24" s="1"/>
      <c r="V24" s="1"/>
      <c r="W24" s="1"/>
      <c r="X24" s="1"/>
      <c r="Y24" s="1"/>
      <c r="Z24" s="1"/>
      <c r="AA24" s="1"/>
      <c r="AB24" s="1"/>
      <c r="AC24" s="1"/>
      <c r="AD24" s="1"/>
      <c r="AE24" s="1"/>
      <c r="AF24" s="1"/>
      <c r="AG24" s="1"/>
      <c r="AH24" s="1"/>
    </row>
    <row r="25" spans="1:34" ht="18" customHeight="1" x14ac:dyDescent="0.25">
      <c r="A25" s="51" t="s">
        <v>423</v>
      </c>
      <c r="B25" t="str">
        <f t="shared" si="3"/>
        <v>022_</v>
      </c>
      <c r="C25" s="25"/>
      <c r="D25" s="110"/>
      <c r="E25" s="111"/>
      <c r="F25" s="112"/>
      <c r="G25" s="9"/>
      <c r="H25" s="8"/>
      <c r="I25" s="10"/>
      <c r="J25" s="11">
        <v>1</v>
      </c>
      <c r="K25" s="40" t="str">
        <f t="shared" si="0"/>
        <v/>
      </c>
      <c r="L25" s="84"/>
      <c r="M25" s="84"/>
      <c r="N25" s="90" t="str">
        <f t="shared" si="1"/>
        <v/>
      </c>
      <c r="O25" s="93"/>
      <c r="P25" s="76" t="str">
        <f t="shared" si="2"/>
        <v/>
      </c>
      <c r="Q25" s="24"/>
      <c r="R25" s="1"/>
      <c r="S25" s="1"/>
      <c r="T25" s="1"/>
      <c r="U25" s="1"/>
      <c r="V25" s="1"/>
      <c r="W25" s="1"/>
      <c r="X25" s="1"/>
      <c r="Y25" s="1"/>
      <c r="Z25" s="1"/>
      <c r="AA25" s="1"/>
      <c r="AB25" s="1"/>
      <c r="AC25" s="1"/>
      <c r="AD25" s="1"/>
      <c r="AE25" s="1"/>
      <c r="AF25" s="1"/>
      <c r="AG25" s="1"/>
      <c r="AH25" s="1"/>
    </row>
    <row r="26" spans="1:34" ht="18" customHeight="1" x14ac:dyDescent="0.25">
      <c r="A26" s="51" t="s">
        <v>424</v>
      </c>
      <c r="B26" t="str">
        <f t="shared" si="3"/>
        <v>023_</v>
      </c>
      <c r="C26" s="25"/>
      <c r="D26" s="110"/>
      <c r="E26" s="111"/>
      <c r="F26" s="112"/>
      <c r="G26" s="9"/>
      <c r="H26" s="8"/>
      <c r="I26" s="10"/>
      <c r="J26" s="11">
        <v>1</v>
      </c>
      <c r="K26" s="40" t="str">
        <f t="shared" si="0"/>
        <v/>
      </c>
      <c r="L26" s="84"/>
      <c r="M26" s="84"/>
      <c r="N26" s="90" t="str">
        <f t="shared" si="1"/>
        <v/>
      </c>
      <c r="O26" s="93"/>
      <c r="P26" s="76" t="str">
        <f t="shared" si="2"/>
        <v/>
      </c>
      <c r="Q26" s="24"/>
      <c r="R26" s="1"/>
      <c r="S26" s="1"/>
      <c r="T26" s="1"/>
      <c r="U26" s="1"/>
      <c r="V26" s="1"/>
      <c r="W26" s="1"/>
      <c r="X26" s="1"/>
      <c r="Y26" s="1"/>
      <c r="Z26" s="1"/>
      <c r="AA26" s="1"/>
      <c r="AB26" s="1"/>
      <c r="AC26" s="1"/>
      <c r="AD26" s="1"/>
      <c r="AE26" s="1"/>
      <c r="AF26" s="1"/>
      <c r="AG26" s="1"/>
      <c r="AH26" s="1"/>
    </row>
    <row r="27" spans="1:34" ht="18" customHeight="1" x14ac:dyDescent="0.25">
      <c r="A27" s="51" t="s">
        <v>425</v>
      </c>
      <c r="B27" t="str">
        <f t="shared" si="3"/>
        <v>024_</v>
      </c>
      <c r="C27" s="25"/>
      <c r="D27" s="110"/>
      <c r="E27" s="111"/>
      <c r="F27" s="112"/>
      <c r="G27" s="9"/>
      <c r="H27" s="8"/>
      <c r="I27" s="10"/>
      <c r="J27" s="11">
        <v>1</v>
      </c>
      <c r="K27" s="40" t="str">
        <f t="shared" si="0"/>
        <v/>
      </c>
      <c r="L27" s="84"/>
      <c r="M27" s="84"/>
      <c r="N27" s="90" t="str">
        <f t="shared" si="1"/>
        <v/>
      </c>
      <c r="O27" s="93"/>
      <c r="P27" s="76" t="str">
        <f t="shared" si="2"/>
        <v/>
      </c>
      <c r="Q27" s="24"/>
      <c r="R27" s="1"/>
      <c r="S27" s="1"/>
      <c r="T27" s="1"/>
      <c r="U27" s="1"/>
      <c r="V27" s="1"/>
      <c r="W27" s="1"/>
      <c r="X27" s="1"/>
      <c r="Y27" s="1"/>
      <c r="Z27" s="1"/>
      <c r="AA27" s="1"/>
      <c r="AB27" s="1"/>
      <c r="AC27" s="1"/>
      <c r="AD27" s="1"/>
      <c r="AE27" s="1"/>
      <c r="AF27" s="1"/>
      <c r="AG27" s="1"/>
      <c r="AH27" s="1"/>
    </row>
    <row r="28" spans="1:34" ht="18" customHeight="1" x14ac:dyDescent="0.25">
      <c r="A28" s="51" t="s">
        <v>426</v>
      </c>
      <c r="B28" t="str">
        <f t="shared" si="3"/>
        <v>025_</v>
      </c>
      <c r="C28" s="25"/>
      <c r="D28" s="110"/>
      <c r="E28" s="111"/>
      <c r="F28" s="112"/>
      <c r="G28" s="9"/>
      <c r="H28" s="8"/>
      <c r="I28" s="10"/>
      <c r="J28" s="11">
        <v>1</v>
      </c>
      <c r="K28" s="40" t="str">
        <f t="shared" si="0"/>
        <v/>
      </c>
      <c r="L28" s="84"/>
      <c r="M28" s="84"/>
      <c r="N28" s="90" t="str">
        <f t="shared" si="1"/>
        <v/>
      </c>
      <c r="O28" s="93"/>
      <c r="P28" s="76" t="str">
        <f t="shared" si="2"/>
        <v/>
      </c>
      <c r="Q28" s="24"/>
      <c r="R28" s="1"/>
      <c r="S28" s="1"/>
      <c r="T28" s="1"/>
      <c r="U28" s="1"/>
      <c r="V28" s="1"/>
      <c r="W28" s="1"/>
      <c r="X28" s="1"/>
      <c r="Y28" s="1"/>
      <c r="Z28" s="1"/>
      <c r="AA28" s="1"/>
      <c r="AB28" s="1"/>
      <c r="AC28" s="1"/>
      <c r="AD28" s="1"/>
      <c r="AE28" s="1"/>
      <c r="AF28" s="1"/>
      <c r="AG28" s="1"/>
      <c r="AH28" s="1"/>
    </row>
    <row r="29" spans="1:34" ht="18" customHeight="1" x14ac:dyDescent="0.25">
      <c r="A29" s="51" t="s">
        <v>427</v>
      </c>
      <c r="B29" t="str">
        <f t="shared" si="3"/>
        <v>026_</v>
      </c>
      <c r="C29" s="25"/>
      <c r="D29" s="110"/>
      <c r="E29" s="111"/>
      <c r="F29" s="112"/>
      <c r="G29" s="9"/>
      <c r="H29" s="8"/>
      <c r="I29" s="10"/>
      <c r="J29" s="11">
        <v>1</v>
      </c>
      <c r="K29" s="40" t="str">
        <f t="shared" si="0"/>
        <v/>
      </c>
      <c r="L29" s="84"/>
      <c r="M29" s="84"/>
      <c r="N29" s="90" t="str">
        <f t="shared" si="1"/>
        <v/>
      </c>
      <c r="O29" s="93"/>
      <c r="P29" s="76" t="str">
        <f t="shared" si="2"/>
        <v/>
      </c>
      <c r="Q29" s="24"/>
      <c r="R29" s="1"/>
      <c r="S29" s="1"/>
      <c r="T29" s="1"/>
      <c r="U29" s="1"/>
      <c r="V29" s="1"/>
      <c r="W29" s="1"/>
      <c r="X29" s="1"/>
      <c r="Y29" s="1"/>
      <c r="Z29" s="1"/>
      <c r="AA29" s="1"/>
      <c r="AB29" s="1"/>
      <c r="AC29" s="1"/>
      <c r="AD29" s="1"/>
      <c r="AE29" s="1"/>
      <c r="AF29" s="1"/>
      <c r="AG29" s="1"/>
      <c r="AH29" s="1"/>
    </row>
    <row r="30" spans="1:34" ht="18" customHeight="1" x14ac:dyDescent="0.25">
      <c r="A30" s="51" t="s">
        <v>428</v>
      </c>
      <c r="B30" t="str">
        <f t="shared" si="3"/>
        <v>027_</v>
      </c>
      <c r="C30" s="25"/>
      <c r="D30" s="110"/>
      <c r="E30" s="111"/>
      <c r="F30" s="112"/>
      <c r="G30" s="9"/>
      <c r="H30" s="8"/>
      <c r="I30" s="10"/>
      <c r="J30" s="11">
        <v>1</v>
      </c>
      <c r="K30" s="40" t="str">
        <f t="shared" si="0"/>
        <v/>
      </c>
      <c r="L30" s="84"/>
      <c r="M30" s="84"/>
      <c r="N30" s="90" t="str">
        <f t="shared" si="1"/>
        <v/>
      </c>
      <c r="O30" s="93"/>
      <c r="P30" s="76" t="str">
        <f t="shared" si="2"/>
        <v/>
      </c>
      <c r="Q30" s="24"/>
      <c r="R30" s="1"/>
      <c r="S30" s="1"/>
      <c r="T30" s="1"/>
      <c r="U30" s="1"/>
      <c r="V30" s="1"/>
      <c r="W30" s="1"/>
      <c r="X30" s="1"/>
      <c r="Y30" s="1"/>
      <c r="Z30" s="1"/>
      <c r="AA30" s="1"/>
      <c r="AB30" s="1"/>
      <c r="AC30" s="1"/>
      <c r="AD30" s="1"/>
      <c r="AE30" s="1"/>
      <c r="AF30" s="1"/>
      <c r="AG30" s="1"/>
      <c r="AH30" s="1"/>
    </row>
    <row r="31" spans="1:34" ht="18" customHeight="1" x14ac:dyDescent="0.25">
      <c r="A31" s="51" t="s">
        <v>429</v>
      </c>
      <c r="B31" t="str">
        <f t="shared" si="3"/>
        <v>028_</v>
      </c>
      <c r="C31" s="25"/>
      <c r="D31" s="110"/>
      <c r="E31" s="111"/>
      <c r="F31" s="112"/>
      <c r="G31" s="9"/>
      <c r="H31" s="8"/>
      <c r="I31" s="10"/>
      <c r="J31" s="11">
        <v>1</v>
      </c>
      <c r="K31" s="40" t="str">
        <f t="shared" si="0"/>
        <v/>
      </c>
      <c r="L31" s="84"/>
      <c r="M31" s="84"/>
      <c r="N31" s="90" t="str">
        <f t="shared" si="1"/>
        <v/>
      </c>
      <c r="O31" s="93"/>
      <c r="P31" s="76" t="str">
        <f t="shared" si="2"/>
        <v/>
      </c>
      <c r="Q31" s="24"/>
      <c r="R31" s="1"/>
      <c r="S31" s="1"/>
      <c r="T31" s="1"/>
      <c r="U31" s="1"/>
      <c r="V31" s="1"/>
      <c r="W31" s="1"/>
      <c r="X31" s="1"/>
      <c r="Y31" s="1"/>
      <c r="Z31" s="1"/>
      <c r="AA31" s="1"/>
      <c r="AB31" s="1"/>
      <c r="AC31" s="1"/>
      <c r="AD31" s="1"/>
      <c r="AE31" s="1"/>
      <c r="AF31" s="1"/>
      <c r="AG31" s="1"/>
      <c r="AH31" s="1"/>
    </row>
    <row r="32" spans="1:34" ht="18" customHeight="1" x14ac:dyDescent="0.25">
      <c r="A32" s="51" t="s">
        <v>430</v>
      </c>
      <c r="B32" t="str">
        <f t="shared" si="3"/>
        <v>029_</v>
      </c>
      <c r="C32" s="25"/>
      <c r="D32" s="110"/>
      <c r="E32" s="111"/>
      <c r="F32" s="112"/>
      <c r="G32" s="9"/>
      <c r="H32" s="8"/>
      <c r="I32" s="10"/>
      <c r="J32" s="11">
        <v>1</v>
      </c>
      <c r="K32" s="40" t="str">
        <f t="shared" si="0"/>
        <v/>
      </c>
      <c r="L32" s="84"/>
      <c r="M32" s="84"/>
      <c r="N32" s="90" t="str">
        <f t="shared" si="1"/>
        <v/>
      </c>
      <c r="O32" s="93"/>
      <c r="P32" s="76" t="str">
        <f t="shared" si="2"/>
        <v/>
      </c>
      <c r="Q32" s="24"/>
      <c r="R32" s="1"/>
      <c r="S32" s="1"/>
      <c r="T32" s="1"/>
      <c r="U32" s="1"/>
      <c r="V32" s="1"/>
      <c r="W32" s="1"/>
      <c r="X32" s="1"/>
      <c r="Y32" s="1"/>
      <c r="Z32" s="1"/>
      <c r="AA32" s="1"/>
      <c r="AB32" s="1"/>
      <c r="AC32" s="1"/>
      <c r="AD32" s="1"/>
      <c r="AE32" s="1"/>
      <c r="AF32" s="1"/>
      <c r="AG32" s="1"/>
      <c r="AH32" s="1"/>
    </row>
    <row r="33" spans="1:34" ht="18" customHeight="1" x14ac:dyDescent="0.25">
      <c r="A33" s="51" t="s">
        <v>431</v>
      </c>
      <c r="B33" t="str">
        <f t="shared" si="3"/>
        <v>030_</v>
      </c>
      <c r="C33" s="25"/>
      <c r="D33" s="110"/>
      <c r="E33" s="111"/>
      <c r="F33" s="112"/>
      <c r="G33" s="9"/>
      <c r="H33" s="8"/>
      <c r="I33" s="10"/>
      <c r="J33" s="11">
        <v>1</v>
      </c>
      <c r="K33" s="40" t="str">
        <f t="shared" si="0"/>
        <v/>
      </c>
      <c r="L33" s="84"/>
      <c r="M33" s="84"/>
      <c r="N33" s="90" t="str">
        <f t="shared" si="1"/>
        <v/>
      </c>
      <c r="O33" s="93"/>
      <c r="P33" s="76" t="str">
        <f t="shared" si="2"/>
        <v/>
      </c>
      <c r="Q33" s="24"/>
      <c r="R33" s="1"/>
      <c r="S33" s="1"/>
      <c r="T33" s="1"/>
      <c r="U33" s="1"/>
      <c r="V33" s="1"/>
      <c r="W33" s="1"/>
      <c r="X33" s="1"/>
      <c r="Y33" s="1"/>
      <c r="Z33" s="1"/>
      <c r="AA33" s="1"/>
      <c r="AB33" s="1"/>
      <c r="AC33" s="1"/>
      <c r="AD33" s="1"/>
      <c r="AE33" s="1"/>
      <c r="AF33" s="1"/>
      <c r="AG33" s="1"/>
      <c r="AH33" s="1"/>
    </row>
    <row r="34" spans="1:34" ht="18" customHeight="1" x14ac:dyDescent="0.25">
      <c r="A34" s="51" t="s">
        <v>432</v>
      </c>
      <c r="B34" t="str">
        <f t="shared" si="3"/>
        <v>031_</v>
      </c>
      <c r="C34" s="25"/>
      <c r="D34" s="110"/>
      <c r="E34" s="111"/>
      <c r="F34" s="112"/>
      <c r="G34" s="9"/>
      <c r="H34" s="8"/>
      <c r="I34" s="10"/>
      <c r="J34" s="11">
        <v>1</v>
      </c>
      <c r="K34" s="40" t="str">
        <f t="shared" si="0"/>
        <v/>
      </c>
      <c r="L34" s="84"/>
      <c r="M34" s="84"/>
      <c r="N34" s="90" t="str">
        <f t="shared" si="1"/>
        <v/>
      </c>
      <c r="O34" s="93"/>
      <c r="P34" s="76" t="str">
        <f t="shared" si="2"/>
        <v/>
      </c>
      <c r="Q34" s="24"/>
      <c r="R34" s="1"/>
      <c r="S34" s="1"/>
      <c r="T34" s="1"/>
      <c r="U34" s="1"/>
      <c r="V34" s="1"/>
      <c r="W34" s="1"/>
      <c r="X34" s="1"/>
      <c r="Y34" s="1"/>
      <c r="Z34" s="1"/>
      <c r="AA34" s="1"/>
      <c r="AB34" s="1"/>
      <c r="AC34" s="1"/>
      <c r="AD34" s="1"/>
      <c r="AE34" s="1"/>
      <c r="AF34" s="1"/>
      <c r="AG34" s="1"/>
      <c r="AH34" s="1"/>
    </row>
    <row r="35" spans="1:34" ht="18" customHeight="1" x14ac:dyDescent="0.25">
      <c r="A35" s="51" t="s">
        <v>433</v>
      </c>
      <c r="B35" t="str">
        <f t="shared" si="3"/>
        <v>032_</v>
      </c>
      <c r="C35" s="25"/>
      <c r="D35" s="110"/>
      <c r="E35" s="111"/>
      <c r="F35" s="112"/>
      <c r="G35" s="9"/>
      <c r="H35" s="8"/>
      <c r="I35" s="10"/>
      <c r="J35" s="11">
        <v>1</v>
      </c>
      <c r="K35" s="40" t="str">
        <f t="shared" si="0"/>
        <v/>
      </c>
      <c r="L35" s="84"/>
      <c r="M35" s="84"/>
      <c r="N35" s="90" t="str">
        <f t="shared" si="1"/>
        <v/>
      </c>
      <c r="O35" s="93"/>
      <c r="P35" s="76" t="str">
        <f t="shared" si="2"/>
        <v/>
      </c>
      <c r="Q35" s="24"/>
      <c r="R35" s="1"/>
      <c r="S35" s="1"/>
      <c r="T35" s="1"/>
      <c r="U35" s="1"/>
      <c r="V35" s="1"/>
      <c r="W35" s="1"/>
      <c r="X35" s="1"/>
      <c r="Y35" s="1"/>
      <c r="Z35" s="1"/>
      <c r="AA35" s="1"/>
      <c r="AB35" s="1"/>
      <c r="AC35" s="1"/>
      <c r="AD35" s="1"/>
      <c r="AE35" s="1"/>
      <c r="AF35" s="1"/>
      <c r="AG35" s="1"/>
      <c r="AH35" s="1"/>
    </row>
    <row r="36" spans="1:34" ht="18" customHeight="1" x14ac:dyDescent="0.25">
      <c r="A36" s="51" t="s">
        <v>434</v>
      </c>
      <c r="B36" t="str">
        <f t="shared" si="3"/>
        <v>033_</v>
      </c>
      <c r="C36" s="25"/>
      <c r="D36" s="110"/>
      <c r="E36" s="111"/>
      <c r="F36" s="112"/>
      <c r="G36" s="9"/>
      <c r="H36" s="8"/>
      <c r="I36" s="10"/>
      <c r="J36" s="11">
        <v>1</v>
      </c>
      <c r="K36" s="40" t="str">
        <f t="shared" si="0"/>
        <v/>
      </c>
      <c r="L36" s="84"/>
      <c r="M36" s="84"/>
      <c r="N36" s="90" t="str">
        <f t="shared" si="1"/>
        <v/>
      </c>
      <c r="O36" s="93"/>
      <c r="P36" s="76" t="str">
        <f t="shared" si="2"/>
        <v/>
      </c>
      <c r="Q36" s="24"/>
      <c r="R36" s="1"/>
      <c r="S36" s="1"/>
      <c r="T36" s="1"/>
      <c r="U36" s="1"/>
      <c r="V36" s="1"/>
      <c r="W36" s="1"/>
      <c r="X36" s="1"/>
      <c r="Y36" s="1"/>
      <c r="Z36" s="1"/>
      <c r="AA36" s="1"/>
      <c r="AB36" s="1"/>
      <c r="AC36" s="1"/>
      <c r="AD36" s="1"/>
      <c r="AE36" s="1"/>
      <c r="AF36" s="1"/>
      <c r="AG36" s="1"/>
      <c r="AH36" s="1"/>
    </row>
    <row r="37" spans="1:34" ht="18" customHeight="1" x14ac:dyDescent="0.25">
      <c r="A37" s="51" t="s">
        <v>435</v>
      </c>
      <c r="B37" t="str">
        <f t="shared" si="3"/>
        <v>034_</v>
      </c>
      <c r="C37" s="25"/>
      <c r="D37" s="110"/>
      <c r="E37" s="111"/>
      <c r="F37" s="112"/>
      <c r="G37" s="9"/>
      <c r="H37" s="8"/>
      <c r="I37" s="10"/>
      <c r="J37" s="11">
        <v>1</v>
      </c>
      <c r="K37" s="40" t="str">
        <f t="shared" si="0"/>
        <v/>
      </c>
      <c r="L37" s="84"/>
      <c r="M37" s="84"/>
      <c r="N37" s="90" t="str">
        <f t="shared" si="1"/>
        <v/>
      </c>
      <c r="O37" s="93"/>
      <c r="P37" s="76" t="str">
        <f t="shared" si="2"/>
        <v/>
      </c>
      <c r="Q37" s="24"/>
      <c r="R37" s="1"/>
      <c r="S37" s="1"/>
      <c r="T37" s="1"/>
      <c r="U37" s="1"/>
      <c r="V37" s="1"/>
      <c r="W37" s="1"/>
      <c r="X37" s="1"/>
      <c r="Y37" s="1"/>
      <c r="Z37" s="1"/>
      <c r="AA37" s="1"/>
      <c r="AB37" s="1"/>
      <c r="AC37" s="1"/>
      <c r="AD37" s="1"/>
      <c r="AE37" s="1"/>
      <c r="AF37" s="1"/>
      <c r="AG37" s="1"/>
      <c r="AH37" s="1"/>
    </row>
    <row r="38" spans="1:34" ht="18" customHeight="1" x14ac:dyDescent="0.25">
      <c r="A38" s="51" t="s">
        <v>436</v>
      </c>
      <c r="B38" t="str">
        <f t="shared" si="3"/>
        <v>035_</v>
      </c>
      <c r="C38" s="25"/>
      <c r="D38" s="110"/>
      <c r="E38" s="111"/>
      <c r="F38" s="112"/>
      <c r="G38" s="9"/>
      <c r="H38" s="8"/>
      <c r="I38" s="10"/>
      <c r="J38" s="11">
        <v>1</v>
      </c>
      <c r="K38" s="40" t="str">
        <f t="shared" si="0"/>
        <v/>
      </c>
      <c r="L38" s="84"/>
      <c r="M38" s="84"/>
      <c r="N38" s="90" t="str">
        <f t="shared" si="1"/>
        <v/>
      </c>
      <c r="O38" s="93"/>
      <c r="P38" s="76" t="str">
        <f t="shared" si="2"/>
        <v/>
      </c>
      <c r="Q38" s="24"/>
      <c r="R38" s="1"/>
      <c r="S38" s="1"/>
      <c r="T38" s="1"/>
      <c r="U38" s="1"/>
      <c r="V38" s="1"/>
      <c r="W38" s="1"/>
      <c r="X38" s="1"/>
      <c r="Y38" s="1"/>
      <c r="Z38" s="1"/>
      <c r="AA38" s="1"/>
      <c r="AB38" s="1"/>
      <c r="AC38" s="1"/>
      <c r="AD38" s="1"/>
      <c r="AE38" s="1"/>
      <c r="AF38" s="1"/>
      <c r="AG38" s="1"/>
      <c r="AH38" s="1"/>
    </row>
    <row r="39" spans="1:34" ht="18" customHeight="1" x14ac:dyDescent="0.25">
      <c r="A39" s="51" t="s">
        <v>437</v>
      </c>
      <c r="B39" t="str">
        <f t="shared" si="3"/>
        <v>036_</v>
      </c>
      <c r="C39" s="25"/>
      <c r="D39" s="110"/>
      <c r="E39" s="111"/>
      <c r="F39" s="112"/>
      <c r="G39" s="9"/>
      <c r="H39" s="8"/>
      <c r="I39" s="10"/>
      <c r="J39" s="11">
        <v>1</v>
      </c>
      <c r="K39" s="40" t="str">
        <f t="shared" si="0"/>
        <v/>
      </c>
      <c r="L39" s="84"/>
      <c r="M39" s="84"/>
      <c r="N39" s="90" t="str">
        <f t="shared" si="1"/>
        <v/>
      </c>
      <c r="O39" s="93"/>
      <c r="P39" s="76" t="str">
        <f t="shared" si="2"/>
        <v/>
      </c>
      <c r="Q39" s="24"/>
      <c r="R39" s="1"/>
      <c r="S39" s="1"/>
      <c r="T39" s="1"/>
      <c r="U39" s="1"/>
      <c r="V39" s="1"/>
      <c r="W39" s="1"/>
      <c r="X39" s="1"/>
      <c r="Y39" s="1"/>
      <c r="Z39" s="1"/>
      <c r="AA39" s="1"/>
      <c r="AB39" s="1"/>
      <c r="AC39" s="1"/>
      <c r="AD39" s="1"/>
      <c r="AE39" s="1"/>
      <c r="AF39" s="1"/>
      <c r="AG39" s="1"/>
      <c r="AH39" s="1"/>
    </row>
    <row r="40" spans="1:34" ht="18" customHeight="1" x14ac:dyDescent="0.25">
      <c r="A40" s="51" t="s">
        <v>438</v>
      </c>
      <c r="B40" t="str">
        <f t="shared" si="3"/>
        <v>037_</v>
      </c>
      <c r="C40" s="25"/>
      <c r="D40" s="110"/>
      <c r="E40" s="111"/>
      <c r="F40" s="112"/>
      <c r="G40" s="9"/>
      <c r="H40" s="8"/>
      <c r="I40" s="10"/>
      <c r="J40" s="11">
        <v>1</v>
      </c>
      <c r="K40" s="40" t="str">
        <f t="shared" si="0"/>
        <v/>
      </c>
      <c r="L40" s="84"/>
      <c r="M40" s="84"/>
      <c r="N40" s="90" t="str">
        <f t="shared" si="1"/>
        <v/>
      </c>
      <c r="O40" s="93"/>
      <c r="P40" s="76" t="str">
        <f t="shared" si="2"/>
        <v/>
      </c>
      <c r="Q40" s="24"/>
      <c r="R40" s="1"/>
      <c r="S40" s="1"/>
      <c r="T40" s="1"/>
      <c r="U40" s="1"/>
      <c r="V40" s="1"/>
      <c r="W40" s="1"/>
      <c r="X40" s="1"/>
      <c r="Y40" s="1"/>
      <c r="Z40" s="1"/>
      <c r="AA40" s="1"/>
      <c r="AB40" s="1"/>
      <c r="AC40" s="1"/>
      <c r="AD40" s="1"/>
      <c r="AE40" s="1"/>
      <c r="AF40" s="1"/>
      <c r="AG40" s="1"/>
      <c r="AH40" s="1"/>
    </row>
    <row r="41" spans="1:34" ht="18" customHeight="1" x14ac:dyDescent="0.25">
      <c r="A41" s="51" t="s">
        <v>439</v>
      </c>
      <c r="B41" t="str">
        <f t="shared" si="3"/>
        <v>038_</v>
      </c>
      <c r="C41" s="25"/>
      <c r="D41" s="110"/>
      <c r="E41" s="111"/>
      <c r="F41" s="112"/>
      <c r="G41" s="9"/>
      <c r="H41" s="8"/>
      <c r="I41" s="10"/>
      <c r="J41" s="11">
        <v>1</v>
      </c>
      <c r="K41" s="40" t="str">
        <f t="shared" si="0"/>
        <v/>
      </c>
      <c r="L41" s="84"/>
      <c r="M41" s="84"/>
      <c r="N41" s="90" t="str">
        <f t="shared" si="1"/>
        <v/>
      </c>
      <c r="O41" s="93"/>
      <c r="P41" s="76" t="str">
        <f t="shared" si="2"/>
        <v/>
      </c>
      <c r="Q41" s="24"/>
      <c r="R41" s="1"/>
      <c r="S41" s="1"/>
      <c r="T41" s="1"/>
      <c r="U41" s="1"/>
      <c r="V41" s="1"/>
      <c r="W41" s="1"/>
      <c r="X41" s="1"/>
      <c r="Y41" s="1"/>
      <c r="Z41" s="1"/>
      <c r="AA41" s="1"/>
      <c r="AB41" s="1"/>
      <c r="AC41" s="1"/>
      <c r="AD41" s="1"/>
      <c r="AE41" s="1"/>
      <c r="AF41" s="1"/>
      <c r="AG41" s="1"/>
      <c r="AH41" s="1"/>
    </row>
    <row r="42" spans="1:34" ht="18" customHeight="1" x14ac:dyDescent="0.25">
      <c r="A42" s="51" t="s">
        <v>440</v>
      </c>
      <c r="B42" t="str">
        <f t="shared" si="3"/>
        <v>039_</v>
      </c>
      <c r="C42" s="25"/>
      <c r="D42" s="110"/>
      <c r="E42" s="111"/>
      <c r="F42" s="112"/>
      <c r="G42" s="9"/>
      <c r="H42" s="8"/>
      <c r="I42" s="10"/>
      <c r="J42" s="11">
        <v>1</v>
      </c>
      <c r="K42" s="40" t="str">
        <f t="shared" si="0"/>
        <v/>
      </c>
      <c r="L42" s="84"/>
      <c r="M42" s="84"/>
      <c r="N42" s="90" t="str">
        <f t="shared" si="1"/>
        <v/>
      </c>
      <c r="O42" s="93"/>
      <c r="P42" s="76" t="str">
        <f t="shared" si="2"/>
        <v/>
      </c>
      <c r="Q42" s="24"/>
      <c r="R42" s="1"/>
      <c r="S42" s="1"/>
      <c r="T42" s="1"/>
      <c r="U42" s="1"/>
      <c r="V42" s="1"/>
      <c r="W42" s="1"/>
      <c r="X42" s="1"/>
      <c r="Y42" s="1"/>
      <c r="Z42" s="1"/>
      <c r="AA42" s="1"/>
      <c r="AB42" s="1"/>
      <c r="AC42" s="1"/>
      <c r="AD42" s="1"/>
      <c r="AE42" s="1"/>
      <c r="AF42" s="1"/>
      <c r="AG42" s="1"/>
      <c r="AH42" s="1"/>
    </row>
    <row r="43" spans="1:34" ht="18" customHeight="1" x14ac:dyDescent="0.25">
      <c r="A43" s="51" t="s">
        <v>441</v>
      </c>
      <c r="B43" t="str">
        <f t="shared" si="3"/>
        <v>040_</v>
      </c>
      <c r="C43" s="25"/>
      <c r="D43" s="110"/>
      <c r="E43" s="111"/>
      <c r="F43" s="112"/>
      <c r="G43" s="9"/>
      <c r="H43" s="8"/>
      <c r="I43" s="10"/>
      <c r="J43" s="11">
        <v>1</v>
      </c>
      <c r="K43" s="40" t="str">
        <f t="shared" si="0"/>
        <v/>
      </c>
      <c r="L43" s="84"/>
      <c r="M43" s="84"/>
      <c r="N43" s="90" t="str">
        <f t="shared" si="1"/>
        <v/>
      </c>
      <c r="O43" s="93"/>
      <c r="P43" s="76" t="str">
        <f t="shared" si="2"/>
        <v/>
      </c>
      <c r="Q43" s="24"/>
      <c r="R43" s="1"/>
      <c r="S43" s="1"/>
      <c r="T43" s="1"/>
      <c r="U43" s="1"/>
      <c r="V43" s="1"/>
      <c r="W43" s="1"/>
      <c r="X43" s="1"/>
      <c r="Y43" s="1"/>
      <c r="Z43" s="1"/>
      <c r="AA43" s="1"/>
      <c r="AB43" s="1"/>
      <c r="AC43" s="1"/>
      <c r="AD43" s="1"/>
      <c r="AE43" s="1"/>
      <c r="AF43" s="1"/>
      <c r="AG43" s="1"/>
      <c r="AH43" s="1"/>
    </row>
    <row r="44" spans="1:34" ht="18" customHeight="1" x14ac:dyDescent="0.25">
      <c r="A44" s="51" t="s">
        <v>442</v>
      </c>
      <c r="B44" t="str">
        <f t="shared" si="3"/>
        <v>041_</v>
      </c>
      <c r="C44" s="25"/>
      <c r="D44" s="110"/>
      <c r="E44" s="111"/>
      <c r="F44" s="112"/>
      <c r="G44" s="9"/>
      <c r="H44" s="8"/>
      <c r="I44" s="10"/>
      <c r="J44" s="11">
        <v>1</v>
      </c>
      <c r="K44" s="40" t="str">
        <f t="shared" si="0"/>
        <v/>
      </c>
      <c r="L44" s="84"/>
      <c r="M44" s="84"/>
      <c r="N44" s="90" t="str">
        <f t="shared" si="1"/>
        <v/>
      </c>
      <c r="O44" s="93"/>
      <c r="P44" s="76" t="str">
        <f t="shared" si="2"/>
        <v/>
      </c>
      <c r="Q44" s="24"/>
      <c r="R44" s="1"/>
      <c r="S44" s="1"/>
      <c r="T44" s="1"/>
      <c r="U44" s="1"/>
      <c r="V44" s="1"/>
      <c r="W44" s="1"/>
      <c r="X44" s="1"/>
      <c r="Y44" s="1"/>
      <c r="Z44" s="1"/>
      <c r="AA44" s="1"/>
      <c r="AB44" s="1"/>
      <c r="AC44" s="1"/>
      <c r="AD44" s="1"/>
      <c r="AE44" s="1"/>
      <c r="AF44" s="1"/>
      <c r="AG44" s="1"/>
      <c r="AH44" s="1"/>
    </row>
    <row r="45" spans="1:34" ht="18" customHeight="1" x14ac:dyDescent="0.25">
      <c r="A45" s="51" t="s">
        <v>443</v>
      </c>
      <c r="B45" t="str">
        <f t="shared" si="3"/>
        <v>042_</v>
      </c>
      <c r="C45" s="25"/>
      <c r="D45" s="110"/>
      <c r="E45" s="111"/>
      <c r="F45" s="112"/>
      <c r="G45" s="9"/>
      <c r="H45" s="8"/>
      <c r="I45" s="10"/>
      <c r="J45" s="11">
        <v>1</v>
      </c>
      <c r="K45" s="40" t="str">
        <f t="shared" si="0"/>
        <v/>
      </c>
      <c r="L45" s="84"/>
      <c r="M45" s="84"/>
      <c r="N45" s="90" t="str">
        <f t="shared" si="1"/>
        <v/>
      </c>
      <c r="O45" s="93"/>
      <c r="P45" s="76" t="str">
        <f t="shared" si="2"/>
        <v/>
      </c>
      <c r="Q45" s="24"/>
      <c r="R45" s="1"/>
      <c r="S45" s="1"/>
      <c r="T45" s="1"/>
      <c r="U45" s="1"/>
      <c r="V45" s="1"/>
      <c r="W45" s="1"/>
      <c r="X45" s="1"/>
      <c r="Y45" s="1"/>
      <c r="Z45" s="1"/>
      <c r="AA45" s="1"/>
      <c r="AB45" s="1"/>
      <c r="AC45" s="1"/>
      <c r="AD45" s="1"/>
      <c r="AE45" s="1"/>
      <c r="AF45" s="1"/>
      <c r="AG45" s="1"/>
      <c r="AH45" s="1"/>
    </row>
    <row r="46" spans="1:34" ht="18" customHeight="1" x14ac:dyDescent="0.25">
      <c r="A46" s="51" t="s">
        <v>444</v>
      </c>
      <c r="B46" t="str">
        <f t="shared" si="3"/>
        <v>043_</v>
      </c>
      <c r="C46" s="25"/>
      <c r="D46" s="110"/>
      <c r="E46" s="111"/>
      <c r="F46" s="112"/>
      <c r="G46" s="9"/>
      <c r="H46" s="8"/>
      <c r="I46" s="10"/>
      <c r="J46" s="11">
        <v>1</v>
      </c>
      <c r="K46" s="40" t="str">
        <f t="shared" si="0"/>
        <v/>
      </c>
      <c r="L46" s="84"/>
      <c r="M46" s="84"/>
      <c r="N46" s="90" t="str">
        <f t="shared" si="1"/>
        <v/>
      </c>
      <c r="O46" s="93"/>
      <c r="P46" s="76" t="str">
        <f t="shared" si="2"/>
        <v/>
      </c>
      <c r="Q46" s="24"/>
      <c r="R46" s="1"/>
      <c r="S46" s="1"/>
      <c r="T46" s="1"/>
      <c r="U46" s="1"/>
      <c r="V46" s="1"/>
      <c r="W46" s="1"/>
      <c r="X46" s="1"/>
      <c r="Y46" s="1"/>
      <c r="Z46" s="1"/>
      <c r="AA46" s="1"/>
      <c r="AB46" s="1"/>
      <c r="AC46" s="1"/>
      <c r="AD46" s="1"/>
      <c r="AE46" s="1"/>
      <c r="AF46" s="1"/>
      <c r="AG46" s="1"/>
      <c r="AH46" s="1"/>
    </row>
    <row r="47" spans="1:34" ht="18" customHeight="1" x14ac:dyDescent="0.25">
      <c r="A47" s="51" t="s">
        <v>445</v>
      </c>
      <c r="B47" t="str">
        <f t="shared" si="3"/>
        <v>044_</v>
      </c>
      <c r="C47" s="25"/>
      <c r="D47" s="110"/>
      <c r="E47" s="111"/>
      <c r="F47" s="112"/>
      <c r="G47" s="9"/>
      <c r="H47" s="8"/>
      <c r="I47" s="10"/>
      <c r="J47" s="11">
        <v>1</v>
      </c>
      <c r="K47" s="40" t="str">
        <f t="shared" si="0"/>
        <v/>
      </c>
      <c r="L47" s="84"/>
      <c r="M47" s="84"/>
      <c r="N47" s="90" t="str">
        <f t="shared" si="1"/>
        <v/>
      </c>
      <c r="O47" s="93"/>
      <c r="P47" s="76" t="str">
        <f t="shared" si="2"/>
        <v/>
      </c>
      <c r="Q47" s="24"/>
      <c r="R47" s="1"/>
      <c r="S47" s="1"/>
      <c r="T47" s="1"/>
      <c r="U47" s="1"/>
      <c r="V47" s="1"/>
      <c r="W47" s="1"/>
      <c r="X47" s="1"/>
      <c r="Y47" s="1"/>
      <c r="Z47" s="1"/>
      <c r="AA47" s="1"/>
      <c r="AB47" s="1"/>
      <c r="AC47" s="1"/>
      <c r="AD47" s="1"/>
      <c r="AE47" s="1"/>
      <c r="AF47" s="1"/>
      <c r="AG47" s="1"/>
      <c r="AH47" s="1"/>
    </row>
    <row r="48" spans="1:34" ht="18" customHeight="1" x14ac:dyDescent="0.25">
      <c r="A48" s="51" t="s">
        <v>446</v>
      </c>
      <c r="B48" t="str">
        <f t="shared" si="3"/>
        <v>045_</v>
      </c>
      <c r="C48" s="25"/>
      <c r="D48" s="110"/>
      <c r="E48" s="111"/>
      <c r="F48" s="112"/>
      <c r="G48" s="9"/>
      <c r="H48" s="8"/>
      <c r="I48" s="10"/>
      <c r="J48" s="11">
        <v>1</v>
      </c>
      <c r="K48" s="40" t="str">
        <f t="shared" si="0"/>
        <v/>
      </c>
      <c r="L48" s="84"/>
      <c r="M48" s="84"/>
      <c r="N48" s="90" t="str">
        <f t="shared" si="1"/>
        <v/>
      </c>
      <c r="O48" s="93"/>
      <c r="P48" s="76" t="str">
        <f t="shared" si="2"/>
        <v/>
      </c>
      <c r="Q48" s="24"/>
      <c r="R48" s="1"/>
      <c r="S48" s="1"/>
      <c r="T48" s="1"/>
      <c r="U48" s="1"/>
      <c r="V48" s="1"/>
      <c r="W48" s="1"/>
      <c r="X48" s="1"/>
      <c r="Y48" s="1"/>
      <c r="Z48" s="1"/>
      <c r="AA48" s="1"/>
      <c r="AB48" s="1"/>
      <c r="AC48" s="1"/>
      <c r="AD48" s="1"/>
      <c r="AE48" s="1"/>
      <c r="AF48" s="1"/>
      <c r="AG48" s="1"/>
      <c r="AH48" s="1"/>
    </row>
    <row r="49" spans="1:34" ht="18" customHeight="1" x14ac:dyDescent="0.25">
      <c r="A49" s="51" t="s">
        <v>447</v>
      </c>
      <c r="B49" t="str">
        <f t="shared" si="3"/>
        <v>046_</v>
      </c>
      <c r="C49" s="25"/>
      <c r="D49" s="110"/>
      <c r="E49" s="111"/>
      <c r="F49" s="112"/>
      <c r="G49" s="9"/>
      <c r="H49" s="8"/>
      <c r="I49" s="10"/>
      <c r="J49" s="11">
        <v>1</v>
      </c>
      <c r="K49" s="40" t="str">
        <f t="shared" si="0"/>
        <v/>
      </c>
      <c r="L49" s="84"/>
      <c r="M49" s="84"/>
      <c r="N49" s="90" t="str">
        <f t="shared" si="1"/>
        <v/>
      </c>
      <c r="O49" s="93"/>
      <c r="P49" s="76" t="str">
        <f t="shared" si="2"/>
        <v/>
      </c>
      <c r="Q49" s="24"/>
      <c r="R49" s="1"/>
      <c r="S49" s="1"/>
      <c r="T49" s="1"/>
      <c r="U49" s="1"/>
      <c r="V49" s="1"/>
      <c r="W49" s="1"/>
      <c r="X49" s="1"/>
      <c r="Y49" s="1"/>
      <c r="Z49" s="1"/>
      <c r="AA49" s="1"/>
      <c r="AB49" s="1"/>
      <c r="AC49" s="1"/>
      <c r="AD49" s="1"/>
      <c r="AE49" s="1"/>
      <c r="AF49" s="1"/>
      <c r="AG49" s="1"/>
      <c r="AH49" s="1"/>
    </row>
    <row r="50" spans="1:34" ht="18" customHeight="1" x14ac:dyDescent="0.25">
      <c r="A50" s="51" t="s">
        <v>448</v>
      </c>
      <c r="B50" t="str">
        <f t="shared" si="3"/>
        <v>047_</v>
      </c>
      <c r="C50" s="25"/>
      <c r="D50" s="110"/>
      <c r="E50" s="111"/>
      <c r="F50" s="112"/>
      <c r="G50" s="9"/>
      <c r="H50" s="8"/>
      <c r="I50" s="10"/>
      <c r="J50" s="11">
        <v>1</v>
      </c>
      <c r="K50" s="40" t="str">
        <f t="shared" si="0"/>
        <v/>
      </c>
      <c r="L50" s="84"/>
      <c r="M50" s="84"/>
      <c r="N50" s="90" t="str">
        <f t="shared" si="1"/>
        <v/>
      </c>
      <c r="O50" s="93"/>
      <c r="P50" s="76" t="str">
        <f t="shared" si="2"/>
        <v/>
      </c>
      <c r="Q50" s="24"/>
      <c r="R50" s="1"/>
      <c r="S50" s="1"/>
      <c r="T50" s="1"/>
      <c r="U50" s="1"/>
      <c r="V50" s="1"/>
      <c r="W50" s="1"/>
      <c r="X50" s="1"/>
      <c r="Y50" s="1"/>
      <c r="Z50" s="1"/>
      <c r="AA50" s="1"/>
      <c r="AB50" s="1"/>
      <c r="AC50" s="1"/>
      <c r="AD50" s="1"/>
      <c r="AE50" s="1"/>
      <c r="AF50" s="1"/>
      <c r="AG50" s="1"/>
      <c r="AH50" s="1"/>
    </row>
    <row r="51" spans="1:34" ht="18" customHeight="1" x14ac:dyDescent="0.25">
      <c r="A51" s="51" t="s">
        <v>449</v>
      </c>
      <c r="B51" t="str">
        <f t="shared" si="3"/>
        <v>048_</v>
      </c>
      <c r="C51" s="25"/>
      <c r="D51" s="110"/>
      <c r="E51" s="111"/>
      <c r="F51" s="112"/>
      <c r="G51" s="9"/>
      <c r="H51" s="8"/>
      <c r="I51" s="10"/>
      <c r="J51" s="11">
        <v>1</v>
      </c>
      <c r="K51" s="40" t="str">
        <f t="shared" si="0"/>
        <v/>
      </c>
      <c r="L51" s="84"/>
      <c r="M51" s="84"/>
      <c r="N51" s="90" t="str">
        <f t="shared" si="1"/>
        <v/>
      </c>
      <c r="O51" s="93"/>
      <c r="P51" s="76" t="str">
        <f t="shared" si="2"/>
        <v/>
      </c>
      <c r="Q51" s="24"/>
      <c r="R51" s="1"/>
      <c r="S51" s="1"/>
      <c r="T51" s="1"/>
      <c r="U51" s="1"/>
      <c r="V51" s="1"/>
      <c r="W51" s="1"/>
      <c r="X51" s="1"/>
      <c r="Y51" s="1"/>
      <c r="Z51" s="1"/>
      <c r="AA51" s="1"/>
      <c r="AB51" s="1"/>
      <c r="AC51" s="1"/>
      <c r="AD51" s="1"/>
      <c r="AE51" s="1"/>
      <c r="AF51" s="1"/>
      <c r="AG51" s="1"/>
      <c r="AH51" s="1"/>
    </row>
    <row r="52" spans="1:34" ht="18" customHeight="1" x14ac:dyDescent="0.25">
      <c r="A52" s="51" t="s">
        <v>450</v>
      </c>
      <c r="B52" t="str">
        <f t="shared" si="3"/>
        <v>049_</v>
      </c>
      <c r="C52" s="25"/>
      <c r="D52" s="110"/>
      <c r="E52" s="111"/>
      <c r="F52" s="112"/>
      <c r="G52" s="9"/>
      <c r="H52" s="8"/>
      <c r="I52" s="10"/>
      <c r="J52" s="11">
        <v>1</v>
      </c>
      <c r="K52" s="40" t="str">
        <f t="shared" si="0"/>
        <v/>
      </c>
      <c r="L52" s="84"/>
      <c r="M52" s="84"/>
      <c r="N52" s="90" t="str">
        <f t="shared" si="1"/>
        <v/>
      </c>
      <c r="O52" s="93"/>
      <c r="P52" s="76" t="str">
        <f t="shared" si="2"/>
        <v/>
      </c>
      <c r="Q52" s="24"/>
      <c r="R52" s="1"/>
      <c r="S52" s="1"/>
      <c r="T52" s="1"/>
      <c r="U52" s="1"/>
      <c r="V52" s="1"/>
      <c r="W52" s="1"/>
      <c r="X52" s="1"/>
      <c r="Y52" s="1"/>
      <c r="Z52" s="1"/>
      <c r="AA52" s="1"/>
      <c r="AB52" s="1"/>
      <c r="AC52" s="1"/>
      <c r="AD52" s="1"/>
      <c r="AE52" s="1"/>
      <c r="AF52" s="1"/>
      <c r="AG52" s="1"/>
      <c r="AH52" s="1"/>
    </row>
    <row r="53" spans="1:34" ht="18" customHeight="1" x14ac:dyDescent="0.25">
      <c r="A53" s="51" t="s">
        <v>451</v>
      </c>
      <c r="B53" t="str">
        <f t="shared" si="3"/>
        <v>050_</v>
      </c>
      <c r="C53" s="25"/>
      <c r="D53" s="110"/>
      <c r="E53" s="111"/>
      <c r="F53" s="112"/>
      <c r="G53" s="9"/>
      <c r="H53" s="8"/>
      <c r="I53" s="10"/>
      <c r="J53" s="11">
        <v>1</v>
      </c>
      <c r="K53" s="40" t="str">
        <f t="shared" si="0"/>
        <v/>
      </c>
      <c r="L53" s="84"/>
      <c r="M53" s="84"/>
      <c r="N53" s="90" t="str">
        <f t="shared" si="1"/>
        <v/>
      </c>
      <c r="O53" s="93"/>
      <c r="P53" s="76" t="str">
        <f t="shared" si="2"/>
        <v/>
      </c>
      <c r="Q53" s="24"/>
      <c r="R53" s="1"/>
      <c r="S53" s="1"/>
      <c r="T53" s="1"/>
      <c r="U53" s="1"/>
      <c r="V53" s="1"/>
      <c r="W53" s="1"/>
      <c r="X53" s="1"/>
      <c r="Y53" s="1"/>
      <c r="Z53" s="1"/>
      <c r="AA53" s="1"/>
      <c r="AB53" s="1"/>
      <c r="AC53" s="1"/>
      <c r="AD53" s="1"/>
      <c r="AE53" s="1"/>
      <c r="AF53" s="1"/>
      <c r="AG53" s="1"/>
      <c r="AH53" s="1"/>
    </row>
    <row r="54" spans="1:34" ht="18" customHeight="1" x14ac:dyDescent="0.25">
      <c r="A54" s="51" t="s">
        <v>452</v>
      </c>
      <c r="B54" t="str">
        <f t="shared" si="3"/>
        <v>051_</v>
      </c>
      <c r="C54" s="25"/>
      <c r="D54" s="110"/>
      <c r="E54" s="111"/>
      <c r="F54" s="112"/>
      <c r="G54" s="9"/>
      <c r="H54" s="8"/>
      <c r="I54" s="10"/>
      <c r="J54" s="11">
        <v>1</v>
      </c>
      <c r="K54" s="40" t="str">
        <f t="shared" si="0"/>
        <v/>
      </c>
      <c r="L54" s="84"/>
      <c r="M54" s="84"/>
      <c r="N54" s="90" t="str">
        <f t="shared" si="1"/>
        <v/>
      </c>
      <c r="O54" s="93"/>
      <c r="P54" s="76" t="str">
        <f t="shared" si="2"/>
        <v/>
      </c>
      <c r="Q54" s="24"/>
      <c r="R54" s="1"/>
      <c r="S54" s="1"/>
      <c r="T54" s="1"/>
      <c r="U54" s="1"/>
      <c r="V54" s="1"/>
      <c r="W54" s="1"/>
      <c r="X54" s="1"/>
      <c r="Y54" s="1"/>
      <c r="Z54" s="1"/>
      <c r="AA54" s="1"/>
      <c r="AB54" s="1"/>
      <c r="AC54" s="1"/>
      <c r="AD54" s="1"/>
      <c r="AE54" s="1"/>
      <c r="AF54" s="1"/>
      <c r="AG54" s="1"/>
      <c r="AH54" s="1"/>
    </row>
    <row r="55" spans="1:34" ht="18" customHeight="1" x14ac:dyDescent="0.25">
      <c r="A55" s="51" t="s">
        <v>453</v>
      </c>
      <c r="B55" t="str">
        <f t="shared" si="3"/>
        <v>052_</v>
      </c>
      <c r="C55" s="25"/>
      <c r="D55" s="110"/>
      <c r="E55" s="111"/>
      <c r="F55" s="112"/>
      <c r="G55" s="9"/>
      <c r="H55" s="8"/>
      <c r="I55" s="10"/>
      <c r="J55" s="11">
        <v>1</v>
      </c>
      <c r="K55" s="40" t="str">
        <f t="shared" si="0"/>
        <v/>
      </c>
      <c r="L55" s="84"/>
      <c r="M55" s="84"/>
      <c r="N55" s="90" t="str">
        <f t="shared" si="1"/>
        <v/>
      </c>
      <c r="O55" s="93"/>
      <c r="P55" s="76" t="str">
        <f t="shared" si="2"/>
        <v/>
      </c>
      <c r="Q55" s="24"/>
      <c r="R55" s="1"/>
      <c r="S55" s="1"/>
      <c r="T55" s="1"/>
      <c r="U55" s="1"/>
      <c r="V55" s="1"/>
      <c r="W55" s="1"/>
      <c r="X55" s="1"/>
      <c r="Y55" s="1"/>
      <c r="Z55" s="1"/>
      <c r="AA55" s="1"/>
      <c r="AB55" s="1"/>
      <c r="AC55" s="1"/>
      <c r="AD55" s="1"/>
      <c r="AE55" s="1"/>
      <c r="AF55" s="1"/>
      <c r="AG55" s="1"/>
      <c r="AH55" s="1"/>
    </row>
    <row r="56" spans="1:34" ht="18" customHeight="1" x14ac:dyDescent="0.25">
      <c r="A56" s="51" t="s">
        <v>454</v>
      </c>
      <c r="B56" t="str">
        <f t="shared" si="3"/>
        <v>053_</v>
      </c>
      <c r="C56" s="25"/>
      <c r="D56" s="110"/>
      <c r="E56" s="111"/>
      <c r="F56" s="112"/>
      <c r="G56" s="9"/>
      <c r="H56" s="8"/>
      <c r="I56" s="10"/>
      <c r="J56" s="11">
        <v>1</v>
      </c>
      <c r="K56" s="40" t="str">
        <f t="shared" si="0"/>
        <v/>
      </c>
      <c r="L56" s="84"/>
      <c r="M56" s="84"/>
      <c r="N56" s="90" t="str">
        <f t="shared" si="1"/>
        <v/>
      </c>
      <c r="O56" s="93"/>
      <c r="P56" s="76" t="str">
        <f t="shared" si="2"/>
        <v/>
      </c>
      <c r="Q56" s="24"/>
      <c r="R56" s="1"/>
      <c r="S56" s="1"/>
      <c r="T56" s="1"/>
      <c r="U56" s="1"/>
      <c r="V56" s="1"/>
      <c r="W56" s="1"/>
      <c r="X56" s="1"/>
      <c r="Y56" s="1"/>
      <c r="Z56" s="1"/>
      <c r="AA56" s="1"/>
      <c r="AB56" s="1"/>
      <c r="AC56" s="1"/>
      <c r="AD56" s="1"/>
      <c r="AE56" s="1"/>
      <c r="AF56" s="1"/>
      <c r="AG56" s="1"/>
      <c r="AH56" s="1"/>
    </row>
    <row r="57" spans="1:34" ht="18" customHeight="1" x14ac:dyDescent="0.25">
      <c r="A57" s="51" t="s">
        <v>455</v>
      </c>
      <c r="B57" t="str">
        <f t="shared" si="3"/>
        <v>054_</v>
      </c>
      <c r="C57" s="25"/>
      <c r="D57" s="110"/>
      <c r="E57" s="111"/>
      <c r="F57" s="112"/>
      <c r="G57" s="9"/>
      <c r="H57" s="8"/>
      <c r="I57" s="10"/>
      <c r="J57" s="11">
        <v>1</v>
      </c>
      <c r="K57" s="40" t="str">
        <f t="shared" si="0"/>
        <v/>
      </c>
      <c r="L57" s="84"/>
      <c r="M57" s="84"/>
      <c r="N57" s="90" t="str">
        <f t="shared" si="1"/>
        <v/>
      </c>
      <c r="O57" s="93"/>
      <c r="P57" s="76" t="str">
        <f t="shared" si="2"/>
        <v/>
      </c>
      <c r="Q57" s="24"/>
      <c r="R57" s="1"/>
      <c r="S57" s="1"/>
      <c r="T57" s="1"/>
      <c r="U57" s="1"/>
      <c r="V57" s="1"/>
      <c r="W57" s="1"/>
      <c r="X57" s="1"/>
      <c r="Y57" s="1"/>
      <c r="Z57" s="1"/>
      <c r="AA57" s="1"/>
      <c r="AB57" s="1"/>
      <c r="AC57" s="1"/>
      <c r="AD57" s="1"/>
      <c r="AE57" s="1"/>
      <c r="AF57" s="1"/>
      <c r="AG57" s="1"/>
      <c r="AH57" s="1"/>
    </row>
    <row r="58" spans="1:34" ht="18" customHeight="1" x14ac:dyDescent="0.25">
      <c r="A58" s="51" t="s">
        <v>456</v>
      </c>
      <c r="B58" t="str">
        <f t="shared" si="3"/>
        <v>055_</v>
      </c>
      <c r="C58" s="25"/>
      <c r="D58" s="110"/>
      <c r="E58" s="111"/>
      <c r="F58" s="112"/>
      <c r="G58" s="9"/>
      <c r="H58" s="8"/>
      <c r="I58" s="10"/>
      <c r="J58" s="11">
        <v>1</v>
      </c>
      <c r="K58" s="40" t="str">
        <f t="shared" si="0"/>
        <v/>
      </c>
      <c r="L58" s="84"/>
      <c r="M58" s="84"/>
      <c r="N58" s="90" t="str">
        <f t="shared" si="1"/>
        <v/>
      </c>
      <c r="O58" s="93"/>
      <c r="P58" s="76" t="str">
        <f t="shared" si="2"/>
        <v/>
      </c>
      <c r="Q58" s="24"/>
      <c r="R58" s="1"/>
      <c r="S58" s="1"/>
      <c r="T58" s="1"/>
      <c r="U58" s="1"/>
      <c r="V58" s="1"/>
      <c r="W58" s="1"/>
      <c r="X58" s="1"/>
      <c r="Y58" s="1"/>
      <c r="Z58" s="1"/>
      <c r="AA58" s="1"/>
      <c r="AB58" s="1"/>
      <c r="AC58" s="1"/>
      <c r="AD58" s="1"/>
      <c r="AE58" s="1"/>
      <c r="AF58" s="1"/>
      <c r="AG58" s="1"/>
      <c r="AH58" s="1"/>
    </row>
    <row r="59" spans="1:34" ht="18" customHeight="1" x14ac:dyDescent="0.25">
      <c r="A59" s="51" t="s">
        <v>457</v>
      </c>
      <c r="B59" t="str">
        <f t="shared" si="3"/>
        <v>056_</v>
      </c>
      <c r="C59" s="25"/>
      <c r="D59" s="110"/>
      <c r="E59" s="111"/>
      <c r="F59" s="112"/>
      <c r="G59" s="9"/>
      <c r="H59" s="8"/>
      <c r="I59" s="10"/>
      <c r="J59" s="11">
        <v>1</v>
      </c>
      <c r="K59" s="40" t="str">
        <f t="shared" si="0"/>
        <v/>
      </c>
      <c r="L59" s="84"/>
      <c r="M59" s="84"/>
      <c r="N59" s="90" t="str">
        <f t="shared" si="1"/>
        <v/>
      </c>
      <c r="O59" s="93"/>
      <c r="P59" s="76" t="str">
        <f t="shared" si="2"/>
        <v/>
      </c>
      <c r="Q59" s="24"/>
      <c r="R59" s="1"/>
      <c r="S59" s="1"/>
      <c r="T59" s="1"/>
      <c r="U59" s="1"/>
      <c r="V59" s="1"/>
      <c r="W59" s="1"/>
      <c r="X59" s="1"/>
      <c r="Y59" s="1"/>
      <c r="Z59" s="1"/>
      <c r="AA59" s="1"/>
      <c r="AB59" s="1"/>
      <c r="AC59" s="1"/>
      <c r="AD59" s="1"/>
      <c r="AE59" s="1"/>
      <c r="AF59" s="1"/>
      <c r="AG59" s="1"/>
      <c r="AH59" s="1"/>
    </row>
    <row r="60" spans="1:34" ht="18" customHeight="1" x14ac:dyDescent="0.25">
      <c r="A60" s="51" t="s">
        <v>458</v>
      </c>
      <c r="B60" t="str">
        <f t="shared" si="3"/>
        <v>057_</v>
      </c>
      <c r="C60" s="25"/>
      <c r="D60" s="110"/>
      <c r="E60" s="111"/>
      <c r="F60" s="112"/>
      <c r="G60" s="9"/>
      <c r="H60" s="8"/>
      <c r="I60" s="10"/>
      <c r="J60" s="11">
        <v>1</v>
      </c>
      <c r="K60" s="40" t="str">
        <f t="shared" si="0"/>
        <v/>
      </c>
      <c r="L60" s="84"/>
      <c r="M60" s="84"/>
      <c r="N60" s="90" t="str">
        <f t="shared" si="1"/>
        <v/>
      </c>
      <c r="O60" s="93"/>
      <c r="P60" s="76" t="str">
        <f t="shared" si="2"/>
        <v/>
      </c>
      <c r="Q60" s="24"/>
      <c r="R60" s="1"/>
      <c r="S60" s="1"/>
      <c r="T60" s="1"/>
      <c r="U60" s="1"/>
      <c r="V60" s="1"/>
      <c r="W60" s="1"/>
      <c r="X60" s="1"/>
      <c r="Y60" s="1"/>
      <c r="Z60" s="1"/>
      <c r="AA60" s="1"/>
      <c r="AB60" s="1"/>
      <c r="AC60" s="1"/>
      <c r="AD60" s="1"/>
      <c r="AE60" s="1"/>
      <c r="AF60" s="1"/>
      <c r="AG60" s="1"/>
      <c r="AH60" s="1"/>
    </row>
    <row r="61" spans="1:34" ht="18" customHeight="1" x14ac:dyDescent="0.25">
      <c r="A61" s="51" t="s">
        <v>459</v>
      </c>
      <c r="B61" t="str">
        <f t="shared" si="3"/>
        <v>058_</v>
      </c>
      <c r="C61" s="25"/>
      <c r="D61" s="110"/>
      <c r="E61" s="111"/>
      <c r="F61" s="112"/>
      <c r="G61" s="9"/>
      <c r="H61" s="8"/>
      <c r="I61" s="10"/>
      <c r="J61" s="11">
        <v>1</v>
      </c>
      <c r="K61" s="40" t="str">
        <f t="shared" si="0"/>
        <v/>
      </c>
      <c r="L61" s="84"/>
      <c r="M61" s="84"/>
      <c r="N61" s="90" t="str">
        <f t="shared" si="1"/>
        <v/>
      </c>
      <c r="O61" s="93"/>
      <c r="P61" s="76" t="str">
        <f t="shared" si="2"/>
        <v/>
      </c>
      <c r="Q61" s="24"/>
      <c r="R61" s="1"/>
      <c r="S61" s="1"/>
      <c r="T61" s="1"/>
      <c r="U61" s="1"/>
      <c r="V61" s="1"/>
      <c r="W61" s="1"/>
      <c r="X61" s="1"/>
      <c r="Y61" s="1"/>
      <c r="Z61" s="1"/>
      <c r="AA61" s="1"/>
      <c r="AB61" s="1"/>
      <c r="AC61" s="1"/>
      <c r="AD61" s="1"/>
      <c r="AE61" s="1"/>
      <c r="AF61" s="1"/>
      <c r="AG61" s="1"/>
      <c r="AH61" s="1"/>
    </row>
    <row r="62" spans="1:34" ht="18" customHeight="1" x14ac:dyDescent="0.25">
      <c r="A62" s="51" t="s">
        <v>460</v>
      </c>
      <c r="B62" t="str">
        <f t="shared" si="3"/>
        <v>059_</v>
      </c>
      <c r="C62" s="25"/>
      <c r="D62" s="110"/>
      <c r="E62" s="111"/>
      <c r="F62" s="112"/>
      <c r="G62" s="9"/>
      <c r="H62" s="8"/>
      <c r="I62" s="10"/>
      <c r="J62" s="11">
        <v>1</v>
      </c>
      <c r="K62" s="40" t="str">
        <f t="shared" si="0"/>
        <v/>
      </c>
      <c r="L62" s="84"/>
      <c r="M62" s="84"/>
      <c r="N62" s="90" t="str">
        <f t="shared" si="1"/>
        <v/>
      </c>
      <c r="O62" s="93"/>
      <c r="P62" s="76" t="str">
        <f t="shared" si="2"/>
        <v/>
      </c>
      <c r="Q62" s="24"/>
      <c r="R62" s="1"/>
      <c r="S62" s="1"/>
      <c r="T62" s="1"/>
      <c r="U62" s="1"/>
      <c r="V62" s="1"/>
      <c r="W62" s="1"/>
      <c r="X62" s="1"/>
      <c r="Y62" s="1"/>
      <c r="Z62" s="1"/>
      <c r="AA62" s="1"/>
      <c r="AB62" s="1"/>
      <c r="AC62" s="1"/>
      <c r="AD62" s="1"/>
      <c r="AE62" s="1"/>
      <c r="AF62" s="1"/>
      <c r="AG62" s="1"/>
      <c r="AH62" s="1"/>
    </row>
    <row r="63" spans="1:34" ht="18" customHeight="1" x14ac:dyDescent="0.25">
      <c r="A63" s="51" t="s">
        <v>461</v>
      </c>
      <c r="B63" t="str">
        <f t="shared" si="3"/>
        <v>060_</v>
      </c>
      <c r="C63" s="25"/>
      <c r="D63" s="110"/>
      <c r="E63" s="111"/>
      <c r="F63" s="112"/>
      <c r="G63" s="9"/>
      <c r="H63" s="8"/>
      <c r="I63" s="10"/>
      <c r="J63" s="11">
        <v>1</v>
      </c>
      <c r="K63" s="40" t="str">
        <f t="shared" si="0"/>
        <v/>
      </c>
      <c r="L63" s="84"/>
      <c r="M63" s="84"/>
      <c r="N63" s="90" t="str">
        <f t="shared" si="1"/>
        <v/>
      </c>
      <c r="O63" s="93"/>
      <c r="P63" s="76" t="str">
        <f t="shared" si="2"/>
        <v/>
      </c>
      <c r="Q63" s="24"/>
      <c r="R63" s="1"/>
      <c r="S63" s="1"/>
      <c r="T63" s="1"/>
      <c r="U63" s="1"/>
      <c r="V63" s="1"/>
      <c r="W63" s="1"/>
      <c r="X63" s="1"/>
      <c r="Y63" s="1"/>
      <c r="Z63" s="1"/>
      <c r="AA63" s="1"/>
      <c r="AB63" s="1"/>
      <c r="AC63" s="1"/>
      <c r="AD63" s="1"/>
      <c r="AE63" s="1"/>
      <c r="AF63" s="1"/>
      <c r="AG63" s="1"/>
      <c r="AH63" s="1"/>
    </row>
    <row r="64" spans="1:34" ht="18" customHeight="1" x14ac:dyDescent="0.25">
      <c r="A64" s="51" t="s">
        <v>462</v>
      </c>
      <c r="B64" t="str">
        <f t="shared" si="3"/>
        <v>061_</v>
      </c>
      <c r="C64" s="25"/>
      <c r="D64" s="110"/>
      <c r="E64" s="111"/>
      <c r="F64" s="112"/>
      <c r="G64" s="9"/>
      <c r="H64" s="8"/>
      <c r="I64" s="10"/>
      <c r="J64" s="11">
        <v>1</v>
      </c>
      <c r="K64" s="40" t="str">
        <f t="shared" si="0"/>
        <v/>
      </c>
      <c r="L64" s="84"/>
      <c r="M64" s="84"/>
      <c r="N64" s="90" t="str">
        <f t="shared" si="1"/>
        <v/>
      </c>
      <c r="O64" s="93"/>
      <c r="P64" s="76" t="str">
        <f t="shared" si="2"/>
        <v/>
      </c>
      <c r="Q64" s="24"/>
      <c r="R64" s="1"/>
      <c r="S64" s="1"/>
      <c r="T64" s="1"/>
      <c r="U64" s="1"/>
      <c r="V64" s="1"/>
      <c r="W64" s="1"/>
      <c r="X64" s="1"/>
      <c r="Y64" s="1"/>
      <c r="Z64" s="1"/>
      <c r="AA64" s="1"/>
      <c r="AB64" s="1"/>
      <c r="AC64" s="1"/>
      <c r="AD64" s="1"/>
      <c r="AE64" s="1"/>
      <c r="AF64" s="1"/>
      <c r="AG64" s="1"/>
      <c r="AH64" s="1"/>
    </row>
    <row r="65" spans="1:34" ht="18" customHeight="1" x14ac:dyDescent="0.25">
      <c r="A65" s="51" t="s">
        <v>463</v>
      </c>
      <c r="B65" t="str">
        <f t="shared" si="3"/>
        <v>062_</v>
      </c>
      <c r="C65" s="25"/>
      <c r="D65" s="110"/>
      <c r="E65" s="111"/>
      <c r="F65" s="112"/>
      <c r="G65" s="9"/>
      <c r="H65" s="8"/>
      <c r="I65" s="10"/>
      <c r="J65" s="11">
        <v>1</v>
      </c>
      <c r="K65" s="40" t="str">
        <f t="shared" si="0"/>
        <v/>
      </c>
      <c r="L65" s="84"/>
      <c r="M65" s="84"/>
      <c r="N65" s="90" t="str">
        <f t="shared" si="1"/>
        <v/>
      </c>
      <c r="O65" s="93"/>
      <c r="P65" s="76" t="str">
        <f t="shared" si="2"/>
        <v/>
      </c>
      <c r="Q65" s="24"/>
      <c r="R65" s="1"/>
      <c r="S65" s="1"/>
      <c r="T65" s="1"/>
      <c r="U65" s="1"/>
      <c r="V65" s="1"/>
      <c r="W65" s="1"/>
      <c r="X65" s="1"/>
      <c r="Y65" s="1"/>
      <c r="Z65" s="1"/>
      <c r="AA65" s="1"/>
      <c r="AB65" s="1"/>
      <c r="AC65" s="1"/>
      <c r="AD65" s="1"/>
      <c r="AE65" s="1"/>
      <c r="AF65" s="1"/>
      <c r="AG65" s="1"/>
      <c r="AH65" s="1"/>
    </row>
    <row r="66" spans="1:34" ht="18" customHeight="1" x14ac:dyDescent="0.25">
      <c r="A66" s="51" t="s">
        <v>464</v>
      </c>
      <c r="B66" t="str">
        <f t="shared" si="3"/>
        <v>063_</v>
      </c>
      <c r="C66" s="25"/>
      <c r="D66" s="110"/>
      <c r="E66" s="111"/>
      <c r="F66" s="112"/>
      <c r="G66" s="9"/>
      <c r="H66" s="8"/>
      <c r="I66" s="10"/>
      <c r="J66" s="11">
        <v>1</v>
      </c>
      <c r="K66" s="40" t="str">
        <f t="shared" si="0"/>
        <v/>
      </c>
      <c r="L66" s="84"/>
      <c r="M66" s="84"/>
      <c r="N66" s="90" t="str">
        <f t="shared" si="1"/>
        <v/>
      </c>
      <c r="O66" s="93"/>
      <c r="P66" s="76" t="str">
        <f t="shared" si="2"/>
        <v/>
      </c>
      <c r="Q66" s="24"/>
      <c r="R66" s="1"/>
      <c r="S66" s="1"/>
      <c r="T66" s="1"/>
      <c r="U66" s="1"/>
      <c r="V66" s="1"/>
      <c r="W66" s="1"/>
      <c r="X66" s="1"/>
      <c r="Y66" s="1"/>
      <c r="Z66" s="1"/>
      <c r="AA66" s="1"/>
      <c r="AB66" s="1"/>
      <c r="AC66" s="1"/>
      <c r="AD66" s="1"/>
      <c r="AE66" s="1"/>
      <c r="AF66" s="1"/>
      <c r="AG66" s="1"/>
      <c r="AH66" s="1"/>
    </row>
    <row r="67" spans="1:34" ht="18" customHeight="1" x14ac:dyDescent="0.25">
      <c r="A67" s="51" t="s">
        <v>465</v>
      </c>
      <c r="B67" t="str">
        <f t="shared" si="3"/>
        <v>064_</v>
      </c>
      <c r="C67" s="25"/>
      <c r="D67" s="110"/>
      <c r="E67" s="111"/>
      <c r="F67" s="112"/>
      <c r="G67" s="9"/>
      <c r="H67" s="8"/>
      <c r="I67" s="10"/>
      <c r="J67" s="11">
        <v>1</v>
      </c>
      <c r="K67" s="40" t="str">
        <f t="shared" si="0"/>
        <v/>
      </c>
      <c r="L67" s="84"/>
      <c r="M67" s="84"/>
      <c r="N67" s="90" t="str">
        <f t="shared" si="1"/>
        <v/>
      </c>
      <c r="O67" s="93"/>
      <c r="P67" s="76" t="str">
        <f t="shared" si="2"/>
        <v/>
      </c>
      <c r="Q67" s="24"/>
      <c r="R67" s="1"/>
      <c r="S67" s="1"/>
      <c r="T67" s="1"/>
      <c r="U67" s="1"/>
      <c r="V67" s="1"/>
      <c r="W67" s="1"/>
      <c r="X67" s="1"/>
      <c r="Y67" s="1"/>
      <c r="Z67" s="1"/>
      <c r="AA67" s="1"/>
      <c r="AB67" s="1"/>
      <c r="AC67" s="1"/>
      <c r="AD67" s="1"/>
      <c r="AE67" s="1"/>
      <c r="AF67" s="1"/>
      <c r="AG67" s="1"/>
      <c r="AH67" s="1"/>
    </row>
    <row r="68" spans="1:34" ht="18" customHeight="1" x14ac:dyDescent="0.25">
      <c r="A68" s="51" t="s">
        <v>466</v>
      </c>
      <c r="B68" t="str">
        <f t="shared" si="3"/>
        <v>065_</v>
      </c>
      <c r="C68" s="25"/>
      <c r="D68" s="110"/>
      <c r="E68" s="111"/>
      <c r="F68" s="112"/>
      <c r="G68" s="9"/>
      <c r="H68" s="8"/>
      <c r="I68" s="10"/>
      <c r="J68" s="11">
        <v>1</v>
      </c>
      <c r="K68" s="40" t="str">
        <f t="shared" ref="K68:K131" si="4">IF(ISERR(SUM(G68/I68/(J68))),"",SUM(G68/I68/(J68)))</f>
        <v/>
      </c>
      <c r="L68" s="84"/>
      <c r="M68" s="84"/>
      <c r="N68" s="90" t="str">
        <f t="shared" si="1"/>
        <v/>
      </c>
      <c r="O68" s="93"/>
      <c r="P68" s="76" t="str">
        <f t="shared" ref="P68:P131" si="5">IF(ISERR(B68),"You have moved a cell that should not be moved- Click Undo now to correct the error.","")</f>
        <v/>
      </c>
      <c r="Q68" s="24"/>
      <c r="R68" s="1"/>
      <c r="S68" s="1"/>
      <c r="T68" s="1"/>
      <c r="U68" s="1"/>
      <c r="V68" s="1"/>
      <c r="W68" s="1"/>
      <c r="X68" s="1"/>
      <c r="Y68" s="1"/>
      <c r="Z68" s="1"/>
      <c r="AA68" s="1"/>
      <c r="AB68" s="1"/>
      <c r="AC68" s="1"/>
      <c r="AD68" s="1"/>
      <c r="AE68" s="1"/>
      <c r="AF68" s="1"/>
      <c r="AG68" s="1"/>
      <c r="AH68" s="1"/>
    </row>
    <row r="69" spans="1:34" ht="18" customHeight="1" x14ac:dyDescent="0.25">
      <c r="A69" s="51" t="s">
        <v>467</v>
      </c>
      <c r="B69" t="str">
        <f t="shared" ref="B69:B132" si="6">CONCATENATE(A69,"_",D69)</f>
        <v>066_</v>
      </c>
      <c r="C69" s="25"/>
      <c r="D69" s="110"/>
      <c r="E69" s="111"/>
      <c r="F69" s="112"/>
      <c r="G69" s="9"/>
      <c r="H69" s="8"/>
      <c r="I69" s="10"/>
      <c r="J69" s="11">
        <v>1</v>
      </c>
      <c r="K69" s="40" t="str">
        <f t="shared" si="4"/>
        <v/>
      </c>
      <c r="L69" s="84"/>
      <c r="M69" s="84"/>
      <c r="N69" s="90" t="str">
        <f t="shared" si="1"/>
        <v/>
      </c>
      <c r="O69" s="93"/>
      <c r="P69" s="76" t="str">
        <f t="shared" si="5"/>
        <v/>
      </c>
      <c r="Q69" s="24"/>
      <c r="R69" s="1"/>
      <c r="S69" s="1"/>
      <c r="T69" s="1"/>
      <c r="U69" s="1"/>
      <c r="V69" s="1"/>
      <c r="W69" s="1"/>
      <c r="X69" s="1"/>
      <c r="Y69" s="1"/>
      <c r="Z69" s="1"/>
      <c r="AA69" s="1"/>
      <c r="AB69" s="1"/>
      <c r="AC69" s="1"/>
      <c r="AD69" s="1"/>
      <c r="AE69" s="1"/>
      <c r="AF69" s="1"/>
      <c r="AG69" s="1"/>
      <c r="AH69" s="1"/>
    </row>
    <row r="70" spans="1:34" ht="18" customHeight="1" x14ac:dyDescent="0.25">
      <c r="A70" s="51" t="s">
        <v>468</v>
      </c>
      <c r="B70" t="str">
        <f t="shared" si="6"/>
        <v>067_</v>
      </c>
      <c r="C70" s="25"/>
      <c r="D70" s="110"/>
      <c r="E70" s="111"/>
      <c r="F70" s="112"/>
      <c r="G70" s="9"/>
      <c r="H70" s="8"/>
      <c r="I70" s="10"/>
      <c r="J70" s="11">
        <v>1</v>
      </c>
      <c r="K70" s="40" t="str">
        <f t="shared" si="4"/>
        <v/>
      </c>
      <c r="L70" s="84"/>
      <c r="M70" s="84"/>
      <c r="N70" s="90" t="str">
        <f t="shared" ref="N70:N133" si="7">IF(ISERR(SUM(G70/M70)),"",SUM(G70/M70))</f>
        <v/>
      </c>
      <c r="O70" s="93"/>
      <c r="P70" s="76" t="str">
        <f t="shared" si="5"/>
        <v/>
      </c>
      <c r="Q70" s="24"/>
      <c r="R70" s="1"/>
      <c r="S70" s="1"/>
      <c r="T70" s="1"/>
      <c r="U70" s="1"/>
      <c r="V70" s="1"/>
      <c r="W70" s="1"/>
      <c r="X70" s="1"/>
      <c r="Y70" s="1"/>
      <c r="Z70" s="1"/>
      <c r="AA70" s="1"/>
      <c r="AB70" s="1"/>
      <c r="AC70" s="1"/>
      <c r="AD70" s="1"/>
      <c r="AE70" s="1"/>
      <c r="AF70" s="1"/>
      <c r="AG70" s="1"/>
      <c r="AH70" s="1"/>
    </row>
    <row r="71" spans="1:34" ht="18" customHeight="1" x14ac:dyDescent="0.25">
      <c r="A71" s="51" t="s">
        <v>469</v>
      </c>
      <c r="B71" t="str">
        <f t="shared" si="6"/>
        <v>068_</v>
      </c>
      <c r="C71" s="25"/>
      <c r="D71" s="110"/>
      <c r="E71" s="111"/>
      <c r="F71" s="112"/>
      <c r="G71" s="9"/>
      <c r="H71" s="8"/>
      <c r="I71" s="10"/>
      <c r="J71" s="11">
        <v>1</v>
      </c>
      <c r="K71" s="40" t="str">
        <f t="shared" si="4"/>
        <v/>
      </c>
      <c r="L71" s="84"/>
      <c r="M71" s="84"/>
      <c r="N71" s="90" t="str">
        <f t="shared" si="7"/>
        <v/>
      </c>
      <c r="O71" s="93"/>
      <c r="P71" s="76" t="str">
        <f t="shared" si="5"/>
        <v/>
      </c>
      <c r="Q71" s="24"/>
      <c r="R71" s="1"/>
      <c r="S71" s="1"/>
      <c r="T71" s="1"/>
      <c r="U71" s="1"/>
      <c r="V71" s="1"/>
      <c r="W71" s="1"/>
      <c r="X71" s="1"/>
      <c r="Y71" s="1"/>
      <c r="Z71" s="1"/>
      <c r="AA71" s="1"/>
      <c r="AB71" s="1"/>
      <c r="AC71" s="1"/>
      <c r="AD71" s="1"/>
      <c r="AE71" s="1"/>
      <c r="AF71" s="1"/>
      <c r="AG71" s="1"/>
      <c r="AH71" s="1"/>
    </row>
    <row r="72" spans="1:34" ht="18" customHeight="1" x14ac:dyDescent="0.25">
      <c r="A72" s="51" t="s">
        <v>470</v>
      </c>
      <c r="B72" t="str">
        <f t="shared" si="6"/>
        <v>069_</v>
      </c>
      <c r="C72" s="25"/>
      <c r="D72" s="110"/>
      <c r="E72" s="111"/>
      <c r="F72" s="112"/>
      <c r="G72" s="9"/>
      <c r="H72" s="8"/>
      <c r="I72" s="10"/>
      <c r="J72" s="11">
        <v>1</v>
      </c>
      <c r="K72" s="40" t="str">
        <f t="shared" si="4"/>
        <v/>
      </c>
      <c r="L72" s="84"/>
      <c r="M72" s="84"/>
      <c r="N72" s="90" t="str">
        <f t="shared" si="7"/>
        <v/>
      </c>
      <c r="O72" s="93"/>
      <c r="P72" s="76" t="str">
        <f t="shared" si="5"/>
        <v/>
      </c>
      <c r="Q72" s="24"/>
      <c r="R72" s="1"/>
      <c r="S72" s="1"/>
      <c r="T72" s="1"/>
      <c r="U72" s="1"/>
      <c r="V72" s="1"/>
      <c r="W72" s="1"/>
      <c r="X72" s="1"/>
      <c r="Y72" s="1"/>
      <c r="Z72" s="1"/>
      <c r="AA72" s="1"/>
      <c r="AB72" s="1"/>
      <c r="AC72" s="1"/>
      <c r="AD72" s="1"/>
      <c r="AE72" s="1"/>
      <c r="AF72" s="1"/>
      <c r="AG72" s="1"/>
      <c r="AH72" s="1"/>
    </row>
    <row r="73" spans="1:34" ht="18" customHeight="1" x14ac:dyDescent="0.25">
      <c r="A73" s="51" t="s">
        <v>471</v>
      </c>
      <c r="B73" t="str">
        <f t="shared" si="6"/>
        <v>070_</v>
      </c>
      <c r="C73" s="25"/>
      <c r="D73" s="110"/>
      <c r="E73" s="111"/>
      <c r="F73" s="112"/>
      <c r="G73" s="9"/>
      <c r="H73" s="8"/>
      <c r="I73" s="10"/>
      <c r="J73" s="11">
        <v>1</v>
      </c>
      <c r="K73" s="40" t="str">
        <f t="shared" si="4"/>
        <v/>
      </c>
      <c r="L73" s="84"/>
      <c r="M73" s="84"/>
      <c r="N73" s="90" t="str">
        <f t="shared" si="7"/>
        <v/>
      </c>
      <c r="O73" s="93"/>
      <c r="P73" s="76" t="str">
        <f t="shared" si="5"/>
        <v/>
      </c>
      <c r="Q73" s="24"/>
      <c r="R73" s="1"/>
      <c r="S73" s="1"/>
      <c r="T73" s="1"/>
      <c r="U73" s="1"/>
      <c r="V73" s="1"/>
      <c r="W73" s="1"/>
      <c r="X73" s="1"/>
      <c r="Y73" s="1"/>
      <c r="Z73" s="1"/>
      <c r="AA73" s="1"/>
      <c r="AB73" s="1"/>
      <c r="AC73" s="1"/>
      <c r="AD73" s="1"/>
      <c r="AE73" s="1"/>
      <c r="AF73" s="1"/>
      <c r="AG73" s="1"/>
      <c r="AH73" s="1"/>
    </row>
    <row r="74" spans="1:34" ht="18" customHeight="1" x14ac:dyDescent="0.25">
      <c r="A74" s="51" t="s">
        <v>472</v>
      </c>
      <c r="B74" t="str">
        <f t="shared" si="6"/>
        <v>071_</v>
      </c>
      <c r="C74" s="25"/>
      <c r="D74" s="110"/>
      <c r="E74" s="111"/>
      <c r="F74" s="112"/>
      <c r="G74" s="9"/>
      <c r="H74" s="8"/>
      <c r="I74" s="10"/>
      <c r="J74" s="11">
        <v>1</v>
      </c>
      <c r="K74" s="40" t="str">
        <f t="shared" si="4"/>
        <v/>
      </c>
      <c r="L74" s="84"/>
      <c r="M74" s="84"/>
      <c r="N74" s="90" t="str">
        <f t="shared" si="7"/>
        <v/>
      </c>
      <c r="O74" s="93"/>
      <c r="P74" s="76" t="str">
        <f t="shared" si="5"/>
        <v/>
      </c>
      <c r="Q74" s="24"/>
      <c r="R74" s="1"/>
      <c r="S74" s="1"/>
      <c r="T74" s="1"/>
      <c r="U74" s="1"/>
      <c r="V74" s="1"/>
      <c r="W74" s="1"/>
      <c r="X74" s="1"/>
      <c r="Y74" s="1"/>
      <c r="Z74" s="1"/>
      <c r="AA74" s="1"/>
      <c r="AB74" s="1"/>
      <c r="AC74" s="1"/>
      <c r="AD74" s="1"/>
      <c r="AE74" s="1"/>
      <c r="AF74" s="1"/>
      <c r="AG74" s="1"/>
      <c r="AH74" s="1"/>
    </row>
    <row r="75" spans="1:34" ht="18" customHeight="1" x14ac:dyDescent="0.25">
      <c r="A75" s="51" t="s">
        <v>473</v>
      </c>
      <c r="B75" t="str">
        <f t="shared" si="6"/>
        <v>072_</v>
      </c>
      <c r="C75" s="25"/>
      <c r="D75" s="110"/>
      <c r="E75" s="111"/>
      <c r="F75" s="112"/>
      <c r="G75" s="9"/>
      <c r="H75" s="8"/>
      <c r="I75" s="10"/>
      <c r="J75" s="11">
        <v>1</v>
      </c>
      <c r="K75" s="40" t="str">
        <f t="shared" si="4"/>
        <v/>
      </c>
      <c r="L75" s="84"/>
      <c r="M75" s="84"/>
      <c r="N75" s="90" t="str">
        <f t="shared" si="7"/>
        <v/>
      </c>
      <c r="O75" s="93"/>
      <c r="P75" s="76" t="str">
        <f t="shared" si="5"/>
        <v/>
      </c>
      <c r="Q75" s="24"/>
      <c r="R75" s="1"/>
      <c r="S75" s="1"/>
      <c r="T75" s="1"/>
      <c r="U75" s="1"/>
      <c r="V75" s="1"/>
      <c r="W75" s="1"/>
      <c r="X75" s="1"/>
      <c r="Y75" s="1"/>
      <c r="Z75" s="1"/>
      <c r="AA75" s="1"/>
      <c r="AB75" s="1"/>
      <c r="AC75" s="1"/>
      <c r="AD75" s="1"/>
      <c r="AE75" s="1"/>
      <c r="AF75" s="1"/>
      <c r="AG75" s="1"/>
      <c r="AH75" s="1"/>
    </row>
    <row r="76" spans="1:34" ht="18" customHeight="1" x14ac:dyDescent="0.25">
      <c r="A76" s="51" t="s">
        <v>474</v>
      </c>
      <c r="B76" t="str">
        <f t="shared" si="6"/>
        <v>073_</v>
      </c>
      <c r="C76" s="25"/>
      <c r="D76" s="110"/>
      <c r="E76" s="111"/>
      <c r="F76" s="112"/>
      <c r="G76" s="9"/>
      <c r="H76" s="8"/>
      <c r="I76" s="10"/>
      <c r="J76" s="11">
        <v>1</v>
      </c>
      <c r="K76" s="40" t="str">
        <f t="shared" si="4"/>
        <v/>
      </c>
      <c r="L76" s="84"/>
      <c r="M76" s="84"/>
      <c r="N76" s="90" t="str">
        <f t="shared" si="7"/>
        <v/>
      </c>
      <c r="O76" s="93"/>
      <c r="P76" s="76" t="str">
        <f t="shared" si="5"/>
        <v/>
      </c>
      <c r="Q76" s="24"/>
      <c r="R76" s="1"/>
      <c r="S76" s="1"/>
      <c r="T76" s="1"/>
      <c r="U76" s="1"/>
      <c r="V76" s="1"/>
      <c r="W76" s="1"/>
      <c r="X76" s="1"/>
      <c r="Y76" s="1"/>
      <c r="Z76" s="1"/>
      <c r="AA76" s="1"/>
      <c r="AB76" s="1"/>
      <c r="AC76" s="1"/>
      <c r="AD76" s="1"/>
      <c r="AE76" s="1"/>
      <c r="AF76" s="1"/>
      <c r="AG76" s="1"/>
      <c r="AH76" s="1"/>
    </row>
    <row r="77" spans="1:34" ht="18" customHeight="1" x14ac:dyDescent="0.25">
      <c r="A77" s="51" t="s">
        <v>475</v>
      </c>
      <c r="B77" t="str">
        <f t="shared" si="6"/>
        <v>074_</v>
      </c>
      <c r="C77" s="25"/>
      <c r="D77" s="110"/>
      <c r="E77" s="111"/>
      <c r="F77" s="112"/>
      <c r="G77" s="9"/>
      <c r="H77" s="8"/>
      <c r="I77" s="10"/>
      <c r="J77" s="11">
        <v>1</v>
      </c>
      <c r="K77" s="40" t="str">
        <f t="shared" si="4"/>
        <v/>
      </c>
      <c r="L77" s="84"/>
      <c r="M77" s="84"/>
      <c r="N77" s="90" t="str">
        <f t="shared" si="7"/>
        <v/>
      </c>
      <c r="O77" s="93"/>
      <c r="P77" s="76" t="str">
        <f t="shared" si="5"/>
        <v/>
      </c>
      <c r="Q77" s="24"/>
      <c r="R77" s="1"/>
      <c r="S77" s="1"/>
      <c r="T77" s="1"/>
      <c r="U77" s="1"/>
      <c r="V77" s="1"/>
      <c r="W77" s="1"/>
      <c r="X77" s="1"/>
      <c r="Y77" s="1"/>
      <c r="Z77" s="1"/>
      <c r="AA77" s="1"/>
      <c r="AB77" s="1"/>
      <c r="AC77" s="1"/>
      <c r="AD77" s="1"/>
      <c r="AE77" s="1"/>
      <c r="AF77" s="1"/>
      <c r="AG77" s="1"/>
      <c r="AH77" s="1"/>
    </row>
    <row r="78" spans="1:34" ht="18" customHeight="1" x14ac:dyDescent="0.25">
      <c r="A78" s="51" t="s">
        <v>476</v>
      </c>
      <c r="B78" t="str">
        <f t="shared" si="6"/>
        <v>075_</v>
      </c>
      <c r="C78" s="25"/>
      <c r="D78" s="110"/>
      <c r="E78" s="111"/>
      <c r="F78" s="112"/>
      <c r="G78" s="9"/>
      <c r="H78" s="8"/>
      <c r="I78" s="10"/>
      <c r="J78" s="11">
        <v>1</v>
      </c>
      <c r="K78" s="40" t="str">
        <f t="shared" si="4"/>
        <v/>
      </c>
      <c r="L78" s="84"/>
      <c r="M78" s="84"/>
      <c r="N78" s="90" t="str">
        <f t="shared" si="7"/>
        <v/>
      </c>
      <c r="O78" s="93"/>
      <c r="P78" s="76" t="str">
        <f t="shared" si="5"/>
        <v/>
      </c>
      <c r="Q78" s="24"/>
      <c r="R78" s="1"/>
      <c r="S78" s="1"/>
      <c r="T78" s="1"/>
      <c r="U78" s="1"/>
      <c r="V78" s="1"/>
      <c r="W78" s="1"/>
      <c r="X78" s="1"/>
      <c r="Y78" s="1"/>
      <c r="Z78" s="1"/>
      <c r="AA78" s="1"/>
      <c r="AB78" s="1"/>
      <c r="AC78" s="1"/>
      <c r="AD78" s="1"/>
      <c r="AE78" s="1"/>
      <c r="AF78" s="1"/>
      <c r="AG78" s="1"/>
      <c r="AH78" s="1"/>
    </row>
    <row r="79" spans="1:34" ht="18" customHeight="1" x14ac:dyDescent="0.25">
      <c r="A79" s="51" t="s">
        <v>477</v>
      </c>
      <c r="B79" t="str">
        <f t="shared" si="6"/>
        <v>076_</v>
      </c>
      <c r="C79" s="25"/>
      <c r="D79" s="110"/>
      <c r="E79" s="111"/>
      <c r="F79" s="112"/>
      <c r="G79" s="9"/>
      <c r="H79" s="8"/>
      <c r="I79" s="10"/>
      <c r="J79" s="11">
        <v>1</v>
      </c>
      <c r="K79" s="40" t="str">
        <f t="shared" si="4"/>
        <v/>
      </c>
      <c r="L79" s="84"/>
      <c r="M79" s="84"/>
      <c r="N79" s="90" t="str">
        <f t="shared" si="7"/>
        <v/>
      </c>
      <c r="O79" s="93"/>
      <c r="P79" s="76" t="str">
        <f t="shared" si="5"/>
        <v/>
      </c>
      <c r="Q79" s="24"/>
      <c r="R79" s="1"/>
      <c r="S79" s="1"/>
      <c r="T79" s="1"/>
      <c r="U79" s="1"/>
      <c r="V79" s="1"/>
      <c r="W79" s="1"/>
      <c r="X79" s="1"/>
      <c r="Y79" s="1"/>
      <c r="Z79" s="1"/>
      <c r="AA79" s="1"/>
      <c r="AB79" s="1"/>
      <c r="AC79" s="1"/>
      <c r="AD79" s="1"/>
      <c r="AE79" s="1"/>
      <c r="AF79" s="1"/>
      <c r="AG79" s="1"/>
      <c r="AH79" s="1"/>
    </row>
    <row r="80" spans="1:34" ht="18" customHeight="1" x14ac:dyDescent="0.25">
      <c r="A80" s="51" t="s">
        <v>478</v>
      </c>
      <c r="B80" t="str">
        <f t="shared" si="6"/>
        <v>077_</v>
      </c>
      <c r="C80" s="25"/>
      <c r="D80" s="110"/>
      <c r="E80" s="111"/>
      <c r="F80" s="112"/>
      <c r="G80" s="9"/>
      <c r="H80" s="8"/>
      <c r="I80" s="10"/>
      <c r="J80" s="11">
        <v>1</v>
      </c>
      <c r="K80" s="40" t="str">
        <f t="shared" si="4"/>
        <v/>
      </c>
      <c r="L80" s="84"/>
      <c r="M80" s="84"/>
      <c r="N80" s="90" t="str">
        <f t="shared" si="7"/>
        <v/>
      </c>
      <c r="O80" s="93"/>
      <c r="P80" s="76" t="str">
        <f t="shared" si="5"/>
        <v/>
      </c>
      <c r="Q80" s="24"/>
      <c r="R80" s="1"/>
      <c r="S80" s="1"/>
      <c r="T80" s="1"/>
      <c r="U80" s="1"/>
      <c r="V80" s="1"/>
      <c r="W80" s="1"/>
      <c r="X80" s="1"/>
      <c r="Y80" s="1"/>
      <c r="Z80" s="1"/>
      <c r="AA80" s="1"/>
      <c r="AB80" s="1"/>
      <c r="AC80" s="1"/>
      <c r="AD80" s="1"/>
      <c r="AE80" s="1"/>
      <c r="AF80" s="1"/>
      <c r="AG80" s="1"/>
      <c r="AH80" s="1"/>
    </row>
    <row r="81" spans="1:34" ht="18" customHeight="1" x14ac:dyDescent="0.25">
      <c r="A81" s="51" t="s">
        <v>479</v>
      </c>
      <c r="B81" t="str">
        <f t="shared" si="6"/>
        <v>078_</v>
      </c>
      <c r="C81" s="25"/>
      <c r="D81" s="110"/>
      <c r="E81" s="111"/>
      <c r="F81" s="112"/>
      <c r="G81" s="9"/>
      <c r="H81" s="8"/>
      <c r="I81" s="10"/>
      <c r="J81" s="11">
        <v>1</v>
      </c>
      <c r="K81" s="40" t="str">
        <f t="shared" si="4"/>
        <v/>
      </c>
      <c r="L81" s="84"/>
      <c r="M81" s="84"/>
      <c r="N81" s="90" t="str">
        <f t="shared" si="7"/>
        <v/>
      </c>
      <c r="O81" s="93"/>
      <c r="P81" s="76" t="str">
        <f t="shared" si="5"/>
        <v/>
      </c>
      <c r="Q81" s="24"/>
      <c r="R81" s="1"/>
      <c r="S81" s="1"/>
      <c r="T81" s="1"/>
      <c r="U81" s="1"/>
      <c r="V81" s="1"/>
      <c r="W81" s="1"/>
      <c r="X81" s="1"/>
      <c r="Y81" s="1"/>
      <c r="Z81" s="1"/>
      <c r="AA81" s="1"/>
      <c r="AB81" s="1"/>
      <c r="AC81" s="1"/>
      <c r="AD81" s="1"/>
      <c r="AE81" s="1"/>
      <c r="AF81" s="1"/>
      <c r="AG81" s="1"/>
      <c r="AH81" s="1"/>
    </row>
    <row r="82" spans="1:34" ht="18" customHeight="1" x14ac:dyDescent="0.25">
      <c r="A82" s="51" t="s">
        <v>480</v>
      </c>
      <c r="B82" t="str">
        <f t="shared" si="6"/>
        <v>079_</v>
      </c>
      <c r="C82" s="25"/>
      <c r="D82" s="110"/>
      <c r="E82" s="111"/>
      <c r="F82" s="112"/>
      <c r="G82" s="9"/>
      <c r="H82" s="8"/>
      <c r="I82" s="10"/>
      <c r="J82" s="11">
        <v>1</v>
      </c>
      <c r="K82" s="40" t="str">
        <f t="shared" si="4"/>
        <v/>
      </c>
      <c r="L82" s="84"/>
      <c r="M82" s="84"/>
      <c r="N82" s="90" t="str">
        <f t="shared" si="7"/>
        <v/>
      </c>
      <c r="O82" s="93"/>
      <c r="P82" s="76" t="str">
        <f t="shared" si="5"/>
        <v/>
      </c>
      <c r="Q82" s="24"/>
      <c r="R82" s="1"/>
      <c r="S82" s="1"/>
      <c r="T82" s="1"/>
      <c r="U82" s="1"/>
      <c r="V82" s="1"/>
      <c r="W82" s="1"/>
      <c r="X82" s="1"/>
      <c r="Y82" s="1"/>
      <c r="Z82" s="1"/>
      <c r="AA82" s="1"/>
      <c r="AB82" s="1"/>
      <c r="AC82" s="1"/>
      <c r="AD82" s="1"/>
      <c r="AE82" s="1"/>
      <c r="AF82" s="1"/>
      <c r="AG82" s="1"/>
      <c r="AH82" s="1"/>
    </row>
    <row r="83" spans="1:34" ht="18" customHeight="1" x14ac:dyDescent="0.25">
      <c r="A83" s="51" t="s">
        <v>481</v>
      </c>
      <c r="B83" t="str">
        <f t="shared" si="6"/>
        <v>080_</v>
      </c>
      <c r="C83" s="25"/>
      <c r="D83" s="110"/>
      <c r="E83" s="111"/>
      <c r="F83" s="112"/>
      <c r="G83" s="9"/>
      <c r="H83" s="8"/>
      <c r="I83" s="10"/>
      <c r="J83" s="11">
        <v>1</v>
      </c>
      <c r="K83" s="40" t="str">
        <f t="shared" si="4"/>
        <v/>
      </c>
      <c r="L83" s="84"/>
      <c r="M83" s="84"/>
      <c r="N83" s="90" t="str">
        <f t="shared" si="7"/>
        <v/>
      </c>
      <c r="O83" s="93"/>
      <c r="P83" s="76" t="str">
        <f t="shared" si="5"/>
        <v/>
      </c>
      <c r="Q83" s="24"/>
      <c r="R83" s="1"/>
      <c r="S83" s="1"/>
      <c r="T83" s="1"/>
      <c r="U83" s="1"/>
      <c r="V83" s="1"/>
      <c r="W83" s="1"/>
      <c r="X83" s="1"/>
      <c r="Y83" s="1"/>
      <c r="Z83" s="1"/>
      <c r="AA83" s="1"/>
      <c r="AB83" s="1"/>
      <c r="AC83" s="1"/>
      <c r="AD83" s="1"/>
      <c r="AE83" s="1"/>
      <c r="AF83" s="1"/>
      <c r="AG83" s="1"/>
      <c r="AH83" s="1"/>
    </row>
    <row r="84" spans="1:34" ht="18" customHeight="1" x14ac:dyDescent="0.25">
      <c r="A84" s="51" t="s">
        <v>482</v>
      </c>
      <c r="B84" t="str">
        <f t="shared" si="6"/>
        <v>081_</v>
      </c>
      <c r="C84" s="25"/>
      <c r="D84" s="110"/>
      <c r="E84" s="111"/>
      <c r="F84" s="112"/>
      <c r="G84" s="9"/>
      <c r="H84" s="8"/>
      <c r="I84" s="10"/>
      <c r="J84" s="11">
        <v>1</v>
      </c>
      <c r="K84" s="40" t="str">
        <f t="shared" si="4"/>
        <v/>
      </c>
      <c r="L84" s="84"/>
      <c r="M84" s="84"/>
      <c r="N84" s="90" t="str">
        <f t="shared" si="7"/>
        <v/>
      </c>
      <c r="O84" s="93"/>
      <c r="P84" s="76" t="str">
        <f t="shared" si="5"/>
        <v/>
      </c>
      <c r="Q84" s="24"/>
      <c r="R84" s="1"/>
      <c r="S84" s="1"/>
      <c r="T84" s="1"/>
      <c r="U84" s="1"/>
      <c r="V84" s="1"/>
      <c r="W84" s="1"/>
      <c r="X84" s="1"/>
      <c r="Y84" s="1"/>
      <c r="Z84" s="1"/>
      <c r="AA84" s="1"/>
      <c r="AB84" s="1"/>
      <c r="AC84" s="1"/>
      <c r="AD84" s="1"/>
      <c r="AE84" s="1"/>
      <c r="AF84" s="1"/>
      <c r="AG84" s="1"/>
      <c r="AH84" s="1"/>
    </row>
    <row r="85" spans="1:34" ht="18" customHeight="1" x14ac:dyDescent="0.25">
      <c r="A85" s="51" t="s">
        <v>483</v>
      </c>
      <c r="B85" t="str">
        <f t="shared" si="6"/>
        <v>082_</v>
      </c>
      <c r="C85" s="25"/>
      <c r="D85" s="110"/>
      <c r="E85" s="111"/>
      <c r="F85" s="112"/>
      <c r="G85" s="9"/>
      <c r="H85" s="8"/>
      <c r="I85" s="10"/>
      <c r="J85" s="11">
        <v>1</v>
      </c>
      <c r="K85" s="40" t="str">
        <f t="shared" si="4"/>
        <v/>
      </c>
      <c r="L85" s="84"/>
      <c r="M85" s="84"/>
      <c r="N85" s="90" t="str">
        <f t="shared" si="7"/>
        <v/>
      </c>
      <c r="O85" s="93"/>
      <c r="P85" s="76" t="str">
        <f t="shared" si="5"/>
        <v/>
      </c>
      <c r="Q85" s="24"/>
      <c r="R85" s="1"/>
      <c r="S85" s="1"/>
      <c r="T85" s="1"/>
      <c r="U85" s="1"/>
      <c r="V85" s="1"/>
      <c r="W85" s="1"/>
      <c r="X85" s="1"/>
      <c r="Y85" s="1"/>
      <c r="Z85" s="1"/>
      <c r="AA85" s="1"/>
      <c r="AB85" s="1"/>
      <c r="AC85" s="1"/>
      <c r="AD85" s="1"/>
      <c r="AE85" s="1"/>
      <c r="AF85" s="1"/>
      <c r="AG85" s="1"/>
      <c r="AH85" s="1"/>
    </row>
    <row r="86" spans="1:34" ht="18" customHeight="1" x14ac:dyDescent="0.25">
      <c r="A86" s="51" t="s">
        <v>484</v>
      </c>
      <c r="B86" t="str">
        <f t="shared" si="6"/>
        <v>083_</v>
      </c>
      <c r="C86" s="25"/>
      <c r="D86" s="110"/>
      <c r="E86" s="111"/>
      <c r="F86" s="112"/>
      <c r="G86" s="9"/>
      <c r="H86" s="8"/>
      <c r="I86" s="10"/>
      <c r="J86" s="11">
        <v>1</v>
      </c>
      <c r="K86" s="40" t="str">
        <f t="shared" si="4"/>
        <v/>
      </c>
      <c r="L86" s="84"/>
      <c r="M86" s="84"/>
      <c r="N86" s="90" t="str">
        <f t="shared" si="7"/>
        <v/>
      </c>
      <c r="O86" s="93"/>
      <c r="P86" s="76" t="str">
        <f t="shared" si="5"/>
        <v/>
      </c>
      <c r="Q86" s="24"/>
      <c r="R86" s="1"/>
      <c r="S86" s="1"/>
      <c r="T86" s="1"/>
      <c r="U86" s="1"/>
      <c r="V86" s="1"/>
      <c r="W86" s="1"/>
      <c r="X86" s="1"/>
      <c r="Y86" s="1"/>
      <c r="Z86" s="1"/>
      <c r="AA86" s="1"/>
      <c r="AB86" s="1"/>
      <c r="AC86" s="1"/>
      <c r="AD86" s="1"/>
      <c r="AE86" s="1"/>
      <c r="AF86" s="1"/>
      <c r="AG86" s="1"/>
      <c r="AH86" s="1"/>
    </row>
    <row r="87" spans="1:34" ht="18" customHeight="1" x14ac:dyDescent="0.25">
      <c r="A87" s="51" t="s">
        <v>485</v>
      </c>
      <c r="B87" t="str">
        <f t="shared" si="6"/>
        <v>084_</v>
      </c>
      <c r="C87" s="25"/>
      <c r="D87" s="110"/>
      <c r="E87" s="111"/>
      <c r="F87" s="112"/>
      <c r="G87" s="9"/>
      <c r="H87" s="8"/>
      <c r="I87" s="10"/>
      <c r="J87" s="11">
        <v>1</v>
      </c>
      <c r="K87" s="40" t="str">
        <f t="shared" si="4"/>
        <v/>
      </c>
      <c r="L87" s="84"/>
      <c r="M87" s="84"/>
      <c r="N87" s="90" t="str">
        <f t="shared" si="7"/>
        <v/>
      </c>
      <c r="O87" s="93"/>
      <c r="P87" s="76" t="str">
        <f t="shared" si="5"/>
        <v/>
      </c>
      <c r="Q87" s="24"/>
      <c r="R87" s="1"/>
      <c r="S87" s="1"/>
      <c r="T87" s="1"/>
      <c r="U87" s="1"/>
      <c r="V87" s="1"/>
      <c r="W87" s="1"/>
      <c r="X87" s="1"/>
      <c r="Y87" s="1"/>
      <c r="Z87" s="1"/>
      <c r="AA87" s="1"/>
      <c r="AB87" s="1"/>
      <c r="AC87" s="1"/>
      <c r="AD87" s="1"/>
      <c r="AE87" s="1"/>
      <c r="AF87" s="1"/>
      <c r="AG87" s="1"/>
      <c r="AH87" s="1"/>
    </row>
    <row r="88" spans="1:34" ht="18" customHeight="1" x14ac:dyDescent="0.25">
      <c r="A88" s="51" t="s">
        <v>486</v>
      </c>
      <c r="B88" t="str">
        <f t="shared" si="6"/>
        <v>085_</v>
      </c>
      <c r="C88" s="25"/>
      <c r="D88" s="110"/>
      <c r="E88" s="111"/>
      <c r="F88" s="112"/>
      <c r="G88" s="9"/>
      <c r="H88" s="8"/>
      <c r="I88" s="10"/>
      <c r="J88" s="11">
        <v>1</v>
      </c>
      <c r="K88" s="40" t="str">
        <f t="shared" si="4"/>
        <v/>
      </c>
      <c r="L88" s="84"/>
      <c r="M88" s="84"/>
      <c r="N88" s="90" t="str">
        <f t="shared" si="7"/>
        <v/>
      </c>
      <c r="O88" s="93"/>
      <c r="P88" s="76" t="str">
        <f t="shared" si="5"/>
        <v/>
      </c>
      <c r="Q88" s="24"/>
      <c r="R88" s="1"/>
      <c r="S88" s="1"/>
      <c r="T88" s="1"/>
      <c r="U88" s="1"/>
      <c r="V88" s="1"/>
      <c r="W88" s="1"/>
      <c r="X88" s="1"/>
      <c r="Y88" s="1"/>
      <c r="Z88" s="1"/>
      <c r="AA88" s="1"/>
      <c r="AB88" s="1"/>
      <c r="AC88" s="1"/>
      <c r="AD88" s="1"/>
      <c r="AE88" s="1"/>
      <c r="AF88" s="1"/>
      <c r="AG88" s="1"/>
      <c r="AH88" s="1"/>
    </row>
    <row r="89" spans="1:34" ht="18" customHeight="1" x14ac:dyDescent="0.25">
      <c r="A89" s="51" t="s">
        <v>487</v>
      </c>
      <c r="B89" t="str">
        <f t="shared" si="6"/>
        <v>086_</v>
      </c>
      <c r="C89" s="25"/>
      <c r="D89" s="110"/>
      <c r="E89" s="111"/>
      <c r="F89" s="112"/>
      <c r="G89" s="9"/>
      <c r="H89" s="8"/>
      <c r="I89" s="10"/>
      <c r="J89" s="11">
        <v>1</v>
      </c>
      <c r="K89" s="40" t="str">
        <f t="shared" si="4"/>
        <v/>
      </c>
      <c r="L89" s="84"/>
      <c r="M89" s="84"/>
      <c r="N89" s="90" t="str">
        <f t="shared" si="7"/>
        <v/>
      </c>
      <c r="O89" s="93"/>
      <c r="P89" s="76" t="str">
        <f t="shared" si="5"/>
        <v/>
      </c>
      <c r="Q89" s="24"/>
      <c r="R89" s="1"/>
      <c r="S89" s="1"/>
      <c r="T89" s="1"/>
      <c r="U89" s="1"/>
      <c r="V89" s="1"/>
      <c r="W89" s="1"/>
      <c r="X89" s="1"/>
      <c r="Y89" s="1"/>
      <c r="Z89" s="1"/>
      <c r="AA89" s="1"/>
      <c r="AB89" s="1"/>
      <c r="AC89" s="1"/>
      <c r="AD89" s="1"/>
      <c r="AE89" s="1"/>
      <c r="AF89" s="1"/>
      <c r="AG89" s="1"/>
      <c r="AH89" s="1"/>
    </row>
    <row r="90" spans="1:34" ht="18" customHeight="1" x14ac:dyDescent="0.25">
      <c r="A90" s="51" t="s">
        <v>488</v>
      </c>
      <c r="B90" t="str">
        <f t="shared" si="6"/>
        <v>087_</v>
      </c>
      <c r="C90" s="25"/>
      <c r="D90" s="110"/>
      <c r="E90" s="111"/>
      <c r="F90" s="112"/>
      <c r="G90" s="9"/>
      <c r="H90" s="8"/>
      <c r="I90" s="10"/>
      <c r="J90" s="11">
        <v>1</v>
      </c>
      <c r="K90" s="40" t="str">
        <f t="shared" si="4"/>
        <v/>
      </c>
      <c r="L90" s="84"/>
      <c r="M90" s="84"/>
      <c r="N90" s="90" t="str">
        <f t="shared" si="7"/>
        <v/>
      </c>
      <c r="O90" s="93"/>
      <c r="P90" s="76" t="str">
        <f t="shared" si="5"/>
        <v/>
      </c>
      <c r="Q90" s="24"/>
      <c r="R90" s="1"/>
      <c r="S90" s="1"/>
      <c r="T90" s="1"/>
      <c r="U90" s="1"/>
      <c r="V90" s="1"/>
      <c r="W90" s="1"/>
      <c r="X90" s="1"/>
      <c r="Y90" s="1"/>
      <c r="Z90" s="1"/>
      <c r="AA90" s="1"/>
      <c r="AB90" s="1"/>
      <c r="AC90" s="1"/>
      <c r="AD90" s="1"/>
      <c r="AE90" s="1"/>
      <c r="AF90" s="1"/>
      <c r="AG90" s="1"/>
      <c r="AH90" s="1"/>
    </row>
    <row r="91" spans="1:34" ht="18" customHeight="1" x14ac:dyDescent="0.25">
      <c r="A91" s="51" t="s">
        <v>489</v>
      </c>
      <c r="B91" t="str">
        <f t="shared" si="6"/>
        <v>088_</v>
      </c>
      <c r="C91" s="25"/>
      <c r="D91" s="110"/>
      <c r="E91" s="111"/>
      <c r="F91" s="112"/>
      <c r="G91" s="9"/>
      <c r="H91" s="8"/>
      <c r="I91" s="10"/>
      <c r="J91" s="11">
        <v>1</v>
      </c>
      <c r="K91" s="40" t="str">
        <f t="shared" si="4"/>
        <v/>
      </c>
      <c r="L91" s="84"/>
      <c r="M91" s="84"/>
      <c r="N91" s="90" t="str">
        <f t="shared" si="7"/>
        <v/>
      </c>
      <c r="O91" s="93"/>
      <c r="P91" s="76" t="str">
        <f t="shared" si="5"/>
        <v/>
      </c>
      <c r="Q91" s="24"/>
      <c r="R91" s="1"/>
      <c r="S91" s="1"/>
      <c r="T91" s="1"/>
      <c r="U91" s="1"/>
      <c r="V91" s="1"/>
      <c r="W91" s="1"/>
      <c r="X91" s="1"/>
      <c r="Y91" s="1"/>
      <c r="Z91" s="1"/>
      <c r="AA91" s="1"/>
      <c r="AB91" s="1"/>
      <c r="AC91" s="1"/>
      <c r="AD91" s="1"/>
      <c r="AE91" s="1"/>
      <c r="AF91" s="1"/>
      <c r="AG91" s="1"/>
      <c r="AH91" s="1"/>
    </row>
    <row r="92" spans="1:34" ht="18" customHeight="1" x14ac:dyDescent="0.25">
      <c r="A92" s="51" t="s">
        <v>490</v>
      </c>
      <c r="B92" t="str">
        <f t="shared" si="6"/>
        <v>089_</v>
      </c>
      <c r="C92" s="25"/>
      <c r="D92" s="110"/>
      <c r="E92" s="111"/>
      <c r="F92" s="112"/>
      <c r="G92" s="9"/>
      <c r="H92" s="8"/>
      <c r="I92" s="10"/>
      <c r="J92" s="11">
        <v>1</v>
      </c>
      <c r="K92" s="40" t="str">
        <f t="shared" si="4"/>
        <v/>
      </c>
      <c r="L92" s="84"/>
      <c r="M92" s="84"/>
      <c r="N92" s="90" t="str">
        <f t="shared" si="7"/>
        <v/>
      </c>
      <c r="O92" s="93"/>
      <c r="P92" s="76" t="str">
        <f t="shared" si="5"/>
        <v/>
      </c>
      <c r="Q92" s="24"/>
      <c r="R92" s="1"/>
      <c r="S92" s="1"/>
      <c r="T92" s="1"/>
      <c r="U92" s="1"/>
      <c r="V92" s="1"/>
      <c r="W92" s="1"/>
      <c r="X92" s="1"/>
      <c r="Y92" s="1"/>
      <c r="Z92" s="1"/>
      <c r="AA92" s="1"/>
      <c r="AB92" s="1"/>
      <c r="AC92" s="1"/>
      <c r="AD92" s="1"/>
      <c r="AE92" s="1"/>
      <c r="AF92" s="1"/>
      <c r="AG92" s="1"/>
      <c r="AH92" s="1"/>
    </row>
    <row r="93" spans="1:34" ht="18" customHeight="1" x14ac:dyDescent="0.25">
      <c r="A93" s="51" t="s">
        <v>491</v>
      </c>
      <c r="B93" t="str">
        <f t="shared" si="6"/>
        <v>090_</v>
      </c>
      <c r="C93" s="25"/>
      <c r="D93" s="110"/>
      <c r="E93" s="111"/>
      <c r="F93" s="112"/>
      <c r="G93" s="9"/>
      <c r="H93" s="8"/>
      <c r="I93" s="10"/>
      <c r="J93" s="11">
        <v>1</v>
      </c>
      <c r="K93" s="40" t="str">
        <f t="shared" si="4"/>
        <v/>
      </c>
      <c r="L93" s="84"/>
      <c r="M93" s="84"/>
      <c r="N93" s="90" t="str">
        <f t="shared" si="7"/>
        <v/>
      </c>
      <c r="O93" s="93"/>
      <c r="P93" s="76" t="str">
        <f t="shared" si="5"/>
        <v/>
      </c>
      <c r="Q93" s="24"/>
      <c r="R93" s="1"/>
      <c r="S93" s="1"/>
      <c r="T93" s="1"/>
      <c r="U93" s="1"/>
      <c r="V93" s="1"/>
      <c r="W93" s="1"/>
      <c r="X93" s="1"/>
      <c r="Y93" s="1"/>
      <c r="Z93" s="1"/>
      <c r="AA93" s="1"/>
      <c r="AB93" s="1"/>
      <c r="AC93" s="1"/>
      <c r="AD93" s="1"/>
      <c r="AE93" s="1"/>
      <c r="AF93" s="1"/>
      <c r="AG93" s="1"/>
      <c r="AH93" s="1"/>
    </row>
    <row r="94" spans="1:34" ht="18" customHeight="1" x14ac:dyDescent="0.25">
      <c r="A94" s="51" t="s">
        <v>492</v>
      </c>
      <c r="B94" t="str">
        <f t="shared" si="6"/>
        <v>091_</v>
      </c>
      <c r="C94" s="25"/>
      <c r="D94" s="110"/>
      <c r="E94" s="111"/>
      <c r="F94" s="112"/>
      <c r="G94" s="9"/>
      <c r="H94" s="8"/>
      <c r="I94" s="10"/>
      <c r="J94" s="11">
        <v>1</v>
      </c>
      <c r="K94" s="40" t="str">
        <f t="shared" si="4"/>
        <v/>
      </c>
      <c r="L94" s="84"/>
      <c r="M94" s="84"/>
      <c r="N94" s="90" t="str">
        <f t="shared" si="7"/>
        <v/>
      </c>
      <c r="O94" s="93"/>
      <c r="P94" s="76" t="str">
        <f t="shared" si="5"/>
        <v/>
      </c>
      <c r="Q94" s="24"/>
      <c r="R94" s="1"/>
      <c r="S94" s="1"/>
      <c r="T94" s="1"/>
      <c r="U94" s="1"/>
      <c r="V94" s="1"/>
      <c r="W94" s="1"/>
      <c r="X94" s="1"/>
      <c r="Y94" s="1"/>
      <c r="Z94" s="1"/>
      <c r="AA94" s="1"/>
      <c r="AB94" s="1"/>
      <c r="AC94" s="1"/>
      <c r="AD94" s="1"/>
      <c r="AE94" s="1"/>
      <c r="AF94" s="1"/>
      <c r="AG94" s="1"/>
      <c r="AH94" s="1"/>
    </row>
    <row r="95" spans="1:34" ht="18" customHeight="1" x14ac:dyDescent="0.25">
      <c r="A95" s="51" t="s">
        <v>493</v>
      </c>
      <c r="B95" t="str">
        <f t="shared" si="6"/>
        <v>092_</v>
      </c>
      <c r="C95" s="25"/>
      <c r="D95" s="110"/>
      <c r="E95" s="111"/>
      <c r="F95" s="112"/>
      <c r="G95" s="9"/>
      <c r="H95" s="8"/>
      <c r="I95" s="10"/>
      <c r="J95" s="11">
        <v>1</v>
      </c>
      <c r="K95" s="40" t="str">
        <f t="shared" si="4"/>
        <v/>
      </c>
      <c r="L95" s="84"/>
      <c r="M95" s="84"/>
      <c r="N95" s="90" t="str">
        <f t="shared" si="7"/>
        <v/>
      </c>
      <c r="O95" s="93"/>
      <c r="P95" s="76" t="str">
        <f t="shared" si="5"/>
        <v/>
      </c>
      <c r="Q95" s="24"/>
      <c r="R95" s="1"/>
      <c r="S95" s="1"/>
      <c r="T95" s="1"/>
      <c r="U95" s="1"/>
      <c r="V95" s="1"/>
      <c r="W95" s="1"/>
      <c r="X95" s="1"/>
      <c r="Y95" s="1"/>
      <c r="Z95" s="1"/>
      <c r="AA95" s="1"/>
      <c r="AB95" s="1"/>
      <c r="AC95" s="1"/>
      <c r="AD95" s="1"/>
      <c r="AE95" s="1"/>
      <c r="AF95" s="1"/>
      <c r="AG95" s="1"/>
      <c r="AH95" s="1"/>
    </row>
    <row r="96" spans="1:34" ht="18" customHeight="1" x14ac:dyDescent="0.25">
      <c r="A96" s="51" t="s">
        <v>494</v>
      </c>
      <c r="B96" t="str">
        <f t="shared" si="6"/>
        <v>093_</v>
      </c>
      <c r="C96" s="25"/>
      <c r="D96" s="110"/>
      <c r="E96" s="111"/>
      <c r="F96" s="112"/>
      <c r="G96" s="9"/>
      <c r="H96" s="8"/>
      <c r="I96" s="10"/>
      <c r="J96" s="11">
        <v>1</v>
      </c>
      <c r="K96" s="40" t="str">
        <f t="shared" si="4"/>
        <v/>
      </c>
      <c r="L96" s="84"/>
      <c r="M96" s="84"/>
      <c r="N96" s="90" t="str">
        <f t="shared" si="7"/>
        <v/>
      </c>
      <c r="O96" s="93"/>
      <c r="P96" s="76" t="str">
        <f t="shared" si="5"/>
        <v/>
      </c>
      <c r="Q96" s="24"/>
      <c r="R96" s="1"/>
      <c r="S96" s="1"/>
      <c r="T96" s="1"/>
      <c r="U96" s="1"/>
      <c r="V96" s="1"/>
      <c r="W96" s="1"/>
      <c r="X96" s="1"/>
      <c r="Y96" s="1"/>
      <c r="Z96" s="1"/>
      <c r="AA96" s="1"/>
      <c r="AB96" s="1"/>
      <c r="AC96" s="1"/>
      <c r="AD96" s="1"/>
      <c r="AE96" s="1"/>
      <c r="AF96" s="1"/>
      <c r="AG96" s="1"/>
      <c r="AH96" s="1"/>
    </row>
    <row r="97" spans="1:34" ht="18" customHeight="1" x14ac:dyDescent="0.25">
      <c r="A97" s="51" t="s">
        <v>495</v>
      </c>
      <c r="B97" t="str">
        <f t="shared" si="6"/>
        <v>094_</v>
      </c>
      <c r="C97" s="25"/>
      <c r="D97" s="110"/>
      <c r="E97" s="111"/>
      <c r="F97" s="112"/>
      <c r="G97" s="9"/>
      <c r="H97" s="8"/>
      <c r="I97" s="10"/>
      <c r="J97" s="11">
        <v>1</v>
      </c>
      <c r="K97" s="40" t="str">
        <f t="shared" si="4"/>
        <v/>
      </c>
      <c r="L97" s="84"/>
      <c r="M97" s="84"/>
      <c r="N97" s="90" t="str">
        <f t="shared" si="7"/>
        <v/>
      </c>
      <c r="O97" s="93"/>
      <c r="P97" s="76" t="str">
        <f t="shared" si="5"/>
        <v/>
      </c>
      <c r="Q97" s="24"/>
      <c r="R97" s="1"/>
      <c r="S97" s="1"/>
      <c r="T97" s="1"/>
      <c r="U97" s="1"/>
      <c r="V97" s="1"/>
      <c r="W97" s="1"/>
      <c r="X97" s="1"/>
      <c r="Y97" s="1"/>
      <c r="Z97" s="1"/>
      <c r="AA97" s="1"/>
      <c r="AB97" s="1"/>
      <c r="AC97" s="1"/>
      <c r="AD97" s="1"/>
      <c r="AE97" s="1"/>
      <c r="AF97" s="1"/>
      <c r="AG97" s="1"/>
      <c r="AH97" s="1"/>
    </row>
    <row r="98" spans="1:34" ht="18" customHeight="1" x14ac:dyDescent="0.25">
      <c r="A98" s="51" t="s">
        <v>496</v>
      </c>
      <c r="B98" t="str">
        <f t="shared" si="6"/>
        <v>095_</v>
      </c>
      <c r="C98" s="25"/>
      <c r="D98" s="110"/>
      <c r="E98" s="111"/>
      <c r="F98" s="112"/>
      <c r="G98" s="9"/>
      <c r="H98" s="8"/>
      <c r="I98" s="10"/>
      <c r="J98" s="11">
        <v>1</v>
      </c>
      <c r="K98" s="40" t="str">
        <f t="shared" si="4"/>
        <v/>
      </c>
      <c r="L98" s="84"/>
      <c r="M98" s="84"/>
      <c r="N98" s="90" t="str">
        <f t="shared" si="7"/>
        <v/>
      </c>
      <c r="O98" s="93"/>
      <c r="P98" s="76" t="str">
        <f t="shared" si="5"/>
        <v/>
      </c>
      <c r="Q98" s="24"/>
      <c r="R98" s="1"/>
      <c r="S98" s="1"/>
      <c r="T98" s="1"/>
      <c r="U98" s="1"/>
      <c r="V98" s="1"/>
      <c r="W98" s="1"/>
      <c r="X98" s="1"/>
      <c r="Y98" s="1"/>
      <c r="Z98" s="1"/>
      <c r="AA98" s="1"/>
      <c r="AB98" s="1"/>
      <c r="AC98" s="1"/>
      <c r="AD98" s="1"/>
      <c r="AE98" s="1"/>
      <c r="AF98" s="1"/>
      <c r="AG98" s="1"/>
      <c r="AH98" s="1"/>
    </row>
    <row r="99" spans="1:34" ht="18" customHeight="1" x14ac:dyDescent="0.25">
      <c r="A99" s="51" t="s">
        <v>497</v>
      </c>
      <c r="B99" t="str">
        <f t="shared" si="6"/>
        <v>096_</v>
      </c>
      <c r="C99" s="25"/>
      <c r="D99" s="110"/>
      <c r="E99" s="111"/>
      <c r="F99" s="112"/>
      <c r="G99" s="9"/>
      <c r="H99" s="8"/>
      <c r="I99" s="10"/>
      <c r="J99" s="11">
        <v>1</v>
      </c>
      <c r="K99" s="40" t="str">
        <f t="shared" si="4"/>
        <v/>
      </c>
      <c r="L99" s="84"/>
      <c r="M99" s="84"/>
      <c r="N99" s="90" t="str">
        <f t="shared" si="7"/>
        <v/>
      </c>
      <c r="O99" s="93"/>
      <c r="P99" s="76" t="str">
        <f t="shared" si="5"/>
        <v/>
      </c>
      <c r="Q99" s="24"/>
      <c r="R99" s="1"/>
      <c r="S99" s="1"/>
      <c r="T99" s="1"/>
      <c r="U99" s="1"/>
      <c r="V99" s="1"/>
      <c r="W99" s="1"/>
      <c r="X99" s="1"/>
      <c r="Y99" s="1"/>
      <c r="Z99" s="1"/>
      <c r="AA99" s="1"/>
      <c r="AB99" s="1"/>
      <c r="AC99" s="1"/>
      <c r="AD99" s="1"/>
      <c r="AE99" s="1"/>
      <c r="AF99" s="1"/>
      <c r="AG99" s="1"/>
      <c r="AH99" s="1"/>
    </row>
    <row r="100" spans="1:34" ht="18" customHeight="1" x14ac:dyDescent="0.25">
      <c r="A100" s="51" t="s">
        <v>498</v>
      </c>
      <c r="B100" t="str">
        <f t="shared" si="6"/>
        <v>097_</v>
      </c>
      <c r="C100" s="25"/>
      <c r="D100" s="110"/>
      <c r="E100" s="111"/>
      <c r="F100" s="112"/>
      <c r="G100" s="9"/>
      <c r="H100" s="8"/>
      <c r="I100" s="10"/>
      <c r="J100" s="11">
        <v>1</v>
      </c>
      <c r="K100" s="40" t="str">
        <f t="shared" si="4"/>
        <v/>
      </c>
      <c r="L100" s="84"/>
      <c r="M100" s="84"/>
      <c r="N100" s="90" t="str">
        <f t="shared" si="7"/>
        <v/>
      </c>
      <c r="O100" s="93"/>
      <c r="P100" s="76" t="str">
        <f t="shared" si="5"/>
        <v/>
      </c>
      <c r="Q100" s="24"/>
      <c r="R100" s="1"/>
      <c r="S100" s="1"/>
      <c r="T100" s="1"/>
      <c r="U100" s="1"/>
      <c r="V100" s="1"/>
      <c r="W100" s="1"/>
      <c r="X100" s="1"/>
      <c r="Y100" s="1"/>
      <c r="Z100" s="1"/>
      <c r="AA100" s="1"/>
      <c r="AB100" s="1"/>
      <c r="AC100" s="1"/>
      <c r="AD100" s="1"/>
      <c r="AE100" s="1"/>
      <c r="AF100" s="1"/>
      <c r="AG100" s="1"/>
      <c r="AH100" s="1"/>
    </row>
    <row r="101" spans="1:34" ht="18" customHeight="1" x14ac:dyDescent="0.25">
      <c r="A101" s="51" t="s">
        <v>499</v>
      </c>
      <c r="B101" t="str">
        <f t="shared" si="6"/>
        <v>098_</v>
      </c>
      <c r="C101" s="25"/>
      <c r="D101" s="110"/>
      <c r="E101" s="111"/>
      <c r="F101" s="112"/>
      <c r="G101" s="9"/>
      <c r="H101" s="8"/>
      <c r="I101" s="10"/>
      <c r="J101" s="11">
        <v>1</v>
      </c>
      <c r="K101" s="40" t="str">
        <f t="shared" si="4"/>
        <v/>
      </c>
      <c r="L101" s="84"/>
      <c r="M101" s="84"/>
      <c r="N101" s="90" t="str">
        <f t="shared" si="7"/>
        <v/>
      </c>
      <c r="O101" s="93"/>
      <c r="P101" s="76" t="str">
        <f t="shared" si="5"/>
        <v/>
      </c>
      <c r="Q101" s="24"/>
      <c r="R101" s="1"/>
      <c r="S101" s="1"/>
      <c r="T101" s="1"/>
      <c r="U101" s="1"/>
      <c r="V101" s="1"/>
      <c r="W101" s="1"/>
      <c r="X101" s="1"/>
      <c r="Y101" s="1"/>
      <c r="Z101" s="1"/>
      <c r="AA101" s="1"/>
      <c r="AB101" s="1"/>
      <c r="AC101" s="1"/>
      <c r="AD101" s="1"/>
      <c r="AE101" s="1"/>
      <c r="AF101" s="1"/>
      <c r="AG101" s="1"/>
      <c r="AH101" s="1"/>
    </row>
    <row r="102" spans="1:34" ht="18" customHeight="1" x14ac:dyDescent="0.25">
      <c r="A102" s="51" t="s">
        <v>500</v>
      </c>
      <c r="B102" t="str">
        <f t="shared" si="6"/>
        <v>099_</v>
      </c>
      <c r="C102" s="25"/>
      <c r="D102" s="110"/>
      <c r="E102" s="111"/>
      <c r="F102" s="112"/>
      <c r="G102" s="9"/>
      <c r="H102" s="8"/>
      <c r="I102" s="10"/>
      <c r="J102" s="11">
        <v>1</v>
      </c>
      <c r="K102" s="40" t="str">
        <f t="shared" si="4"/>
        <v/>
      </c>
      <c r="L102" s="84"/>
      <c r="M102" s="84"/>
      <c r="N102" s="90" t="str">
        <f t="shared" si="7"/>
        <v/>
      </c>
      <c r="O102" s="93"/>
      <c r="P102" s="76" t="str">
        <f t="shared" si="5"/>
        <v/>
      </c>
      <c r="Q102" s="24"/>
      <c r="R102" s="1"/>
      <c r="S102" s="1"/>
      <c r="T102" s="1"/>
      <c r="U102" s="1"/>
      <c r="V102" s="1"/>
      <c r="W102" s="1"/>
      <c r="X102" s="1"/>
      <c r="Y102" s="1"/>
      <c r="Z102" s="1"/>
      <c r="AA102" s="1"/>
      <c r="AB102" s="1"/>
      <c r="AC102" s="1"/>
      <c r="AD102" s="1"/>
      <c r="AE102" s="1"/>
      <c r="AF102" s="1"/>
      <c r="AG102" s="1"/>
      <c r="AH102" s="1"/>
    </row>
    <row r="103" spans="1:34" ht="18" customHeight="1" x14ac:dyDescent="0.25">
      <c r="A103" s="51" t="s">
        <v>82</v>
      </c>
      <c r="B103" t="str">
        <f t="shared" si="6"/>
        <v>100_</v>
      </c>
      <c r="C103" s="25"/>
      <c r="D103" s="110"/>
      <c r="E103" s="111"/>
      <c r="F103" s="112"/>
      <c r="G103" s="9"/>
      <c r="H103" s="8"/>
      <c r="I103" s="10"/>
      <c r="J103" s="11">
        <v>1</v>
      </c>
      <c r="K103" s="40" t="str">
        <f t="shared" si="4"/>
        <v/>
      </c>
      <c r="L103" s="84"/>
      <c r="M103" s="84"/>
      <c r="N103" s="90" t="str">
        <f t="shared" si="7"/>
        <v/>
      </c>
      <c r="O103" s="93"/>
      <c r="P103" s="76" t="str">
        <f t="shared" si="5"/>
        <v/>
      </c>
      <c r="Q103" s="24"/>
      <c r="R103" s="1"/>
      <c r="S103" s="1"/>
      <c r="T103" s="1"/>
      <c r="U103" s="1"/>
      <c r="V103" s="1"/>
      <c r="W103" s="1"/>
      <c r="X103" s="1"/>
      <c r="Y103" s="1"/>
      <c r="Z103" s="1"/>
      <c r="AA103" s="1"/>
      <c r="AB103" s="1"/>
      <c r="AC103" s="1"/>
      <c r="AD103" s="1"/>
      <c r="AE103" s="1"/>
      <c r="AF103" s="1"/>
      <c r="AG103" s="1"/>
      <c r="AH103" s="1"/>
    </row>
    <row r="104" spans="1:34" ht="18" customHeight="1" x14ac:dyDescent="0.25">
      <c r="A104" s="51" t="s">
        <v>83</v>
      </c>
      <c r="B104" t="str">
        <f t="shared" si="6"/>
        <v>101_</v>
      </c>
      <c r="C104" s="25"/>
      <c r="D104" s="110"/>
      <c r="E104" s="111"/>
      <c r="F104" s="112"/>
      <c r="G104" s="9"/>
      <c r="H104" s="8"/>
      <c r="I104" s="10"/>
      <c r="J104" s="11">
        <v>1</v>
      </c>
      <c r="K104" s="40" t="str">
        <f t="shared" si="4"/>
        <v/>
      </c>
      <c r="L104" s="84"/>
      <c r="M104" s="84"/>
      <c r="N104" s="90" t="str">
        <f t="shared" si="7"/>
        <v/>
      </c>
      <c r="O104" s="93"/>
      <c r="P104" s="76" t="str">
        <f t="shared" si="5"/>
        <v/>
      </c>
      <c r="Q104" s="24"/>
      <c r="R104" s="1"/>
      <c r="S104" s="1"/>
      <c r="T104" s="1"/>
      <c r="U104" s="1"/>
      <c r="V104" s="1"/>
      <c r="W104" s="1"/>
      <c r="X104" s="1"/>
      <c r="Y104" s="1"/>
      <c r="Z104" s="1"/>
      <c r="AA104" s="1"/>
      <c r="AB104" s="1"/>
      <c r="AC104" s="1"/>
      <c r="AD104" s="1"/>
      <c r="AE104" s="1"/>
      <c r="AF104" s="1"/>
      <c r="AG104" s="1"/>
      <c r="AH104" s="1"/>
    </row>
    <row r="105" spans="1:34" ht="18" customHeight="1" x14ac:dyDescent="0.25">
      <c r="A105" s="51" t="s">
        <v>84</v>
      </c>
      <c r="B105" t="str">
        <f t="shared" si="6"/>
        <v>102_</v>
      </c>
      <c r="C105" s="25"/>
      <c r="D105" s="110"/>
      <c r="E105" s="111"/>
      <c r="F105" s="112"/>
      <c r="G105" s="9"/>
      <c r="H105" s="8"/>
      <c r="I105" s="10"/>
      <c r="J105" s="11">
        <v>1</v>
      </c>
      <c r="K105" s="40" t="str">
        <f t="shared" si="4"/>
        <v/>
      </c>
      <c r="L105" s="84"/>
      <c r="M105" s="84"/>
      <c r="N105" s="90" t="str">
        <f t="shared" si="7"/>
        <v/>
      </c>
      <c r="O105" s="93"/>
      <c r="P105" s="76" t="str">
        <f t="shared" si="5"/>
        <v/>
      </c>
      <c r="Q105" s="24"/>
      <c r="R105" s="1"/>
      <c r="S105" s="1"/>
      <c r="T105" s="1"/>
      <c r="U105" s="1"/>
      <c r="V105" s="1"/>
      <c r="W105" s="1"/>
      <c r="X105" s="1"/>
      <c r="Y105" s="1"/>
      <c r="Z105" s="1"/>
      <c r="AA105" s="1"/>
      <c r="AB105" s="1"/>
      <c r="AC105" s="1"/>
      <c r="AD105" s="1"/>
      <c r="AE105" s="1"/>
      <c r="AF105" s="1"/>
      <c r="AG105" s="1"/>
      <c r="AH105" s="1"/>
    </row>
    <row r="106" spans="1:34" ht="18" customHeight="1" x14ac:dyDescent="0.25">
      <c r="A106" s="51" t="s">
        <v>85</v>
      </c>
      <c r="B106" t="str">
        <f t="shared" si="6"/>
        <v>103_</v>
      </c>
      <c r="C106" s="25"/>
      <c r="D106" s="110"/>
      <c r="E106" s="111"/>
      <c r="F106" s="112"/>
      <c r="G106" s="9"/>
      <c r="H106" s="8"/>
      <c r="I106" s="10"/>
      <c r="J106" s="11">
        <v>1</v>
      </c>
      <c r="K106" s="40" t="str">
        <f t="shared" si="4"/>
        <v/>
      </c>
      <c r="L106" s="84"/>
      <c r="M106" s="84"/>
      <c r="N106" s="90" t="str">
        <f t="shared" si="7"/>
        <v/>
      </c>
      <c r="O106" s="93"/>
      <c r="P106" s="76" t="str">
        <f t="shared" si="5"/>
        <v/>
      </c>
      <c r="Q106" s="24"/>
      <c r="R106" s="1"/>
      <c r="S106" s="1"/>
      <c r="T106" s="1"/>
      <c r="U106" s="1"/>
      <c r="V106" s="1"/>
      <c r="W106" s="1"/>
      <c r="X106" s="1"/>
      <c r="Y106" s="1"/>
      <c r="Z106" s="1"/>
      <c r="AA106" s="1"/>
      <c r="AB106" s="1"/>
      <c r="AC106" s="1"/>
      <c r="AD106" s="1"/>
      <c r="AE106" s="1"/>
      <c r="AF106" s="1"/>
      <c r="AG106" s="1"/>
      <c r="AH106" s="1"/>
    </row>
    <row r="107" spans="1:34" ht="18" customHeight="1" x14ac:dyDescent="0.25">
      <c r="A107" s="51" t="s">
        <v>86</v>
      </c>
      <c r="B107" t="str">
        <f t="shared" si="6"/>
        <v>104_</v>
      </c>
      <c r="C107" s="25"/>
      <c r="D107" s="110"/>
      <c r="E107" s="111"/>
      <c r="F107" s="112"/>
      <c r="G107" s="9"/>
      <c r="H107" s="8"/>
      <c r="I107" s="10"/>
      <c r="J107" s="11">
        <v>1</v>
      </c>
      <c r="K107" s="40" t="str">
        <f t="shared" si="4"/>
        <v/>
      </c>
      <c r="L107" s="84"/>
      <c r="M107" s="84"/>
      <c r="N107" s="90" t="str">
        <f t="shared" si="7"/>
        <v/>
      </c>
      <c r="O107" s="93"/>
      <c r="P107" s="76" t="str">
        <f t="shared" si="5"/>
        <v/>
      </c>
      <c r="Q107" s="24"/>
      <c r="R107" s="1"/>
      <c r="S107" s="1"/>
      <c r="T107" s="1"/>
      <c r="U107" s="1"/>
      <c r="V107" s="1"/>
      <c r="W107" s="1"/>
      <c r="X107" s="1"/>
      <c r="Y107" s="1"/>
      <c r="Z107" s="1"/>
      <c r="AA107" s="1"/>
      <c r="AB107" s="1"/>
      <c r="AC107" s="1"/>
      <c r="AD107" s="1"/>
      <c r="AE107" s="1"/>
      <c r="AF107" s="1"/>
      <c r="AG107" s="1"/>
      <c r="AH107" s="1"/>
    </row>
    <row r="108" spans="1:34" ht="18" customHeight="1" x14ac:dyDescent="0.25">
      <c r="A108" s="51" t="s">
        <v>87</v>
      </c>
      <c r="B108" t="str">
        <f t="shared" si="6"/>
        <v>105_</v>
      </c>
      <c r="C108" s="25"/>
      <c r="D108" s="110"/>
      <c r="E108" s="111"/>
      <c r="F108" s="112"/>
      <c r="G108" s="9"/>
      <c r="H108" s="8"/>
      <c r="I108" s="10"/>
      <c r="J108" s="11">
        <v>1</v>
      </c>
      <c r="K108" s="40" t="str">
        <f t="shared" si="4"/>
        <v/>
      </c>
      <c r="L108" s="84"/>
      <c r="M108" s="84"/>
      <c r="N108" s="90" t="str">
        <f t="shared" si="7"/>
        <v/>
      </c>
      <c r="O108" s="93"/>
      <c r="P108" s="76" t="str">
        <f t="shared" si="5"/>
        <v/>
      </c>
      <c r="Q108" s="24"/>
      <c r="R108" s="1"/>
      <c r="S108" s="1"/>
      <c r="T108" s="1"/>
      <c r="U108" s="1"/>
      <c r="V108" s="1"/>
      <c r="W108" s="1"/>
      <c r="X108" s="1"/>
      <c r="Y108" s="1"/>
      <c r="Z108" s="1"/>
      <c r="AA108" s="1"/>
      <c r="AB108" s="1"/>
      <c r="AC108" s="1"/>
      <c r="AD108" s="1"/>
      <c r="AE108" s="1"/>
      <c r="AF108" s="1"/>
      <c r="AG108" s="1"/>
      <c r="AH108" s="1"/>
    </row>
    <row r="109" spans="1:34" ht="18" customHeight="1" x14ac:dyDescent="0.25">
      <c r="A109" s="51" t="s">
        <v>88</v>
      </c>
      <c r="B109" t="str">
        <f t="shared" si="6"/>
        <v>106_</v>
      </c>
      <c r="C109" s="25"/>
      <c r="D109" s="110"/>
      <c r="E109" s="111"/>
      <c r="F109" s="112"/>
      <c r="G109" s="9"/>
      <c r="H109" s="8"/>
      <c r="I109" s="10"/>
      <c r="J109" s="11">
        <v>1</v>
      </c>
      <c r="K109" s="40" t="str">
        <f t="shared" si="4"/>
        <v/>
      </c>
      <c r="L109" s="84"/>
      <c r="M109" s="84"/>
      <c r="N109" s="90" t="str">
        <f t="shared" si="7"/>
        <v/>
      </c>
      <c r="O109" s="93"/>
      <c r="P109" s="76" t="str">
        <f t="shared" si="5"/>
        <v/>
      </c>
      <c r="Q109" s="24"/>
      <c r="R109" s="1"/>
      <c r="S109" s="1"/>
      <c r="T109" s="1"/>
      <c r="U109" s="1"/>
      <c r="V109" s="1"/>
      <c r="W109" s="1"/>
      <c r="X109" s="1"/>
      <c r="Y109" s="1"/>
      <c r="Z109" s="1"/>
      <c r="AA109" s="1"/>
      <c r="AB109" s="1"/>
      <c r="AC109" s="1"/>
      <c r="AD109" s="1"/>
      <c r="AE109" s="1"/>
      <c r="AF109" s="1"/>
      <c r="AG109" s="1"/>
      <c r="AH109" s="1"/>
    </row>
    <row r="110" spans="1:34" ht="18" customHeight="1" x14ac:dyDescent="0.25">
      <c r="A110" s="51" t="s">
        <v>89</v>
      </c>
      <c r="B110" t="str">
        <f t="shared" si="6"/>
        <v>107_</v>
      </c>
      <c r="C110" s="25"/>
      <c r="D110" s="110"/>
      <c r="E110" s="111"/>
      <c r="F110" s="112"/>
      <c r="G110" s="9"/>
      <c r="H110" s="8"/>
      <c r="I110" s="10"/>
      <c r="J110" s="11">
        <v>1</v>
      </c>
      <c r="K110" s="40" t="str">
        <f t="shared" si="4"/>
        <v/>
      </c>
      <c r="L110" s="84"/>
      <c r="M110" s="84"/>
      <c r="N110" s="90" t="str">
        <f t="shared" si="7"/>
        <v/>
      </c>
      <c r="O110" s="93"/>
      <c r="P110" s="76" t="str">
        <f t="shared" si="5"/>
        <v/>
      </c>
      <c r="Q110" s="24"/>
      <c r="R110" s="1"/>
      <c r="S110" s="1"/>
      <c r="T110" s="1"/>
      <c r="U110" s="1"/>
      <c r="V110" s="1"/>
      <c r="W110" s="1"/>
      <c r="X110" s="1"/>
      <c r="Y110" s="1"/>
      <c r="Z110" s="1"/>
      <c r="AA110" s="1"/>
      <c r="AB110" s="1"/>
      <c r="AC110" s="1"/>
      <c r="AD110" s="1"/>
      <c r="AE110" s="1"/>
      <c r="AF110" s="1"/>
      <c r="AG110" s="1"/>
      <c r="AH110" s="1"/>
    </row>
    <row r="111" spans="1:34" ht="18" customHeight="1" x14ac:dyDescent="0.25">
      <c r="A111" s="51" t="s">
        <v>90</v>
      </c>
      <c r="B111" t="str">
        <f t="shared" si="6"/>
        <v>108_</v>
      </c>
      <c r="C111" s="25"/>
      <c r="D111" s="110"/>
      <c r="E111" s="111"/>
      <c r="F111" s="112"/>
      <c r="G111" s="9"/>
      <c r="H111" s="8"/>
      <c r="I111" s="10"/>
      <c r="J111" s="11">
        <v>1</v>
      </c>
      <c r="K111" s="40" t="str">
        <f t="shared" si="4"/>
        <v/>
      </c>
      <c r="L111" s="84"/>
      <c r="M111" s="84"/>
      <c r="N111" s="90" t="str">
        <f t="shared" si="7"/>
        <v/>
      </c>
      <c r="O111" s="93"/>
      <c r="P111" s="76" t="str">
        <f t="shared" si="5"/>
        <v/>
      </c>
      <c r="Q111" s="24"/>
      <c r="R111" s="1"/>
      <c r="S111" s="1"/>
      <c r="T111" s="1"/>
      <c r="U111" s="1"/>
      <c r="V111" s="1"/>
      <c r="W111" s="1"/>
      <c r="X111" s="1"/>
      <c r="Y111" s="1"/>
      <c r="Z111" s="1"/>
      <c r="AA111" s="1"/>
      <c r="AB111" s="1"/>
      <c r="AC111" s="1"/>
      <c r="AD111" s="1"/>
      <c r="AE111" s="1"/>
      <c r="AF111" s="1"/>
      <c r="AG111" s="1"/>
      <c r="AH111" s="1"/>
    </row>
    <row r="112" spans="1:34" ht="18" customHeight="1" x14ac:dyDescent="0.25">
      <c r="A112" s="51" t="s">
        <v>91</v>
      </c>
      <c r="B112" t="str">
        <f t="shared" si="6"/>
        <v>109_</v>
      </c>
      <c r="C112" s="25"/>
      <c r="D112" s="110"/>
      <c r="E112" s="111"/>
      <c r="F112" s="112"/>
      <c r="G112" s="9"/>
      <c r="H112" s="8"/>
      <c r="I112" s="10"/>
      <c r="J112" s="11">
        <v>1</v>
      </c>
      <c r="K112" s="40" t="str">
        <f t="shared" si="4"/>
        <v/>
      </c>
      <c r="L112" s="84"/>
      <c r="M112" s="84"/>
      <c r="N112" s="90" t="str">
        <f t="shared" si="7"/>
        <v/>
      </c>
      <c r="O112" s="93"/>
      <c r="P112" s="76" t="str">
        <f t="shared" si="5"/>
        <v/>
      </c>
      <c r="Q112" s="24"/>
      <c r="R112" s="1"/>
      <c r="S112" s="1"/>
      <c r="T112" s="1"/>
      <c r="U112" s="1"/>
      <c r="V112" s="1"/>
      <c r="W112" s="1"/>
      <c r="X112" s="1"/>
      <c r="Y112" s="1"/>
      <c r="Z112" s="1"/>
      <c r="AA112" s="1"/>
      <c r="AB112" s="1"/>
      <c r="AC112" s="1"/>
      <c r="AD112" s="1"/>
      <c r="AE112" s="1"/>
      <c r="AF112" s="1"/>
      <c r="AG112" s="1"/>
      <c r="AH112" s="1"/>
    </row>
    <row r="113" spans="1:34" ht="18" customHeight="1" x14ac:dyDescent="0.25">
      <c r="A113" s="51" t="s">
        <v>92</v>
      </c>
      <c r="B113" t="str">
        <f t="shared" si="6"/>
        <v>110_</v>
      </c>
      <c r="C113" s="25"/>
      <c r="D113" s="110"/>
      <c r="E113" s="111"/>
      <c r="F113" s="112"/>
      <c r="G113" s="9"/>
      <c r="H113" s="8"/>
      <c r="I113" s="10"/>
      <c r="J113" s="11">
        <v>1</v>
      </c>
      <c r="K113" s="40" t="str">
        <f t="shared" si="4"/>
        <v/>
      </c>
      <c r="L113" s="84"/>
      <c r="M113" s="84"/>
      <c r="N113" s="90" t="str">
        <f t="shared" si="7"/>
        <v/>
      </c>
      <c r="O113" s="93"/>
      <c r="P113" s="76" t="str">
        <f t="shared" si="5"/>
        <v/>
      </c>
      <c r="Q113" s="24"/>
      <c r="R113" s="1"/>
      <c r="S113" s="1"/>
      <c r="T113" s="1"/>
      <c r="U113" s="1"/>
      <c r="V113" s="1"/>
      <c r="W113" s="1"/>
      <c r="X113" s="1"/>
      <c r="Y113" s="1"/>
      <c r="Z113" s="1"/>
      <c r="AA113" s="1"/>
      <c r="AB113" s="1"/>
      <c r="AC113" s="1"/>
      <c r="AD113" s="1"/>
      <c r="AE113" s="1"/>
      <c r="AF113" s="1"/>
      <c r="AG113" s="1"/>
      <c r="AH113" s="1"/>
    </row>
    <row r="114" spans="1:34" ht="18" customHeight="1" x14ac:dyDescent="0.25">
      <c r="A114" s="51" t="s">
        <v>93</v>
      </c>
      <c r="B114" t="str">
        <f t="shared" si="6"/>
        <v>111_</v>
      </c>
      <c r="C114" s="25"/>
      <c r="D114" s="110"/>
      <c r="E114" s="111"/>
      <c r="F114" s="112"/>
      <c r="G114" s="9"/>
      <c r="H114" s="8"/>
      <c r="I114" s="10"/>
      <c r="J114" s="11">
        <v>1</v>
      </c>
      <c r="K114" s="40" t="str">
        <f t="shared" si="4"/>
        <v/>
      </c>
      <c r="L114" s="84"/>
      <c r="M114" s="84"/>
      <c r="N114" s="90" t="str">
        <f t="shared" si="7"/>
        <v/>
      </c>
      <c r="O114" s="93"/>
      <c r="P114" s="76" t="str">
        <f t="shared" si="5"/>
        <v/>
      </c>
      <c r="Q114" s="24"/>
      <c r="R114" s="1"/>
      <c r="S114" s="1"/>
      <c r="T114" s="1"/>
      <c r="U114" s="1"/>
      <c r="V114" s="1"/>
      <c r="W114" s="1"/>
      <c r="X114" s="1"/>
      <c r="Y114" s="1"/>
      <c r="Z114" s="1"/>
      <c r="AA114" s="1"/>
      <c r="AB114" s="1"/>
      <c r="AC114" s="1"/>
      <c r="AD114" s="1"/>
      <c r="AE114" s="1"/>
      <c r="AF114" s="1"/>
      <c r="AG114" s="1"/>
      <c r="AH114" s="1"/>
    </row>
    <row r="115" spans="1:34" ht="18" customHeight="1" x14ac:dyDescent="0.25">
      <c r="A115" s="51" t="s">
        <v>94</v>
      </c>
      <c r="B115" t="str">
        <f t="shared" si="6"/>
        <v>112_</v>
      </c>
      <c r="C115" s="25"/>
      <c r="D115" s="110"/>
      <c r="E115" s="111"/>
      <c r="F115" s="112"/>
      <c r="G115" s="9"/>
      <c r="H115" s="8"/>
      <c r="I115" s="10"/>
      <c r="J115" s="11">
        <v>1</v>
      </c>
      <c r="K115" s="40" t="str">
        <f t="shared" si="4"/>
        <v/>
      </c>
      <c r="L115" s="84"/>
      <c r="M115" s="84"/>
      <c r="N115" s="90" t="str">
        <f t="shared" si="7"/>
        <v/>
      </c>
      <c r="O115" s="93"/>
      <c r="P115" s="76" t="str">
        <f t="shared" si="5"/>
        <v/>
      </c>
      <c r="Q115" s="24"/>
      <c r="R115" s="1"/>
      <c r="S115" s="1"/>
      <c r="T115" s="1"/>
      <c r="U115" s="1"/>
      <c r="V115" s="1"/>
      <c r="W115" s="1"/>
      <c r="X115" s="1"/>
      <c r="Y115" s="1"/>
      <c r="Z115" s="1"/>
      <c r="AA115" s="1"/>
      <c r="AB115" s="1"/>
      <c r="AC115" s="1"/>
      <c r="AD115" s="1"/>
      <c r="AE115" s="1"/>
      <c r="AF115" s="1"/>
      <c r="AG115" s="1"/>
      <c r="AH115" s="1"/>
    </row>
    <row r="116" spans="1:34" ht="18" customHeight="1" x14ac:dyDescent="0.25">
      <c r="A116" s="51" t="s">
        <v>95</v>
      </c>
      <c r="B116" t="str">
        <f t="shared" si="6"/>
        <v>113_</v>
      </c>
      <c r="C116" s="25"/>
      <c r="D116" s="110"/>
      <c r="E116" s="111"/>
      <c r="F116" s="112"/>
      <c r="G116" s="9"/>
      <c r="H116" s="8"/>
      <c r="I116" s="10"/>
      <c r="J116" s="11">
        <v>1</v>
      </c>
      <c r="K116" s="40" t="str">
        <f t="shared" si="4"/>
        <v/>
      </c>
      <c r="L116" s="84"/>
      <c r="M116" s="84"/>
      <c r="N116" s="90" t="str">
        <f t="shared" si="7"/>
        <v/>
      </c>
      <c r="O116" s="93"/>
      <c r="P116" s="76" t="str">
        <f t="shared" si="5"/>
        <v/>
      </c>
      <c r="Q116" s="24"/>
      <c r="R116" s="1"/>
      <c r="S116" s="1"/>
      <c r="T116" s="1"/>
      <c r="U116" s="1"/>
      <c r="V116" s="1"/>
      <c r="W116" s="1"/>
      <c r="X116" s="1"/>
      <c r="Y116" s="1"/>
      <c r="Z116" s="1"/>
      <c r="AA116" s="1"/>
      <c r="AB116" s="1"/>
      <c r="AC116" s="1"/>
      <c r="AD116" s="1"/>
      <c r="AE116" s="1"/>
      <c r="AF116" s="1"/>
      <c r="AG116" s="1"/>
      <c r="AH116" s="1"/>
    </row>
    <row r="117" spans="1:34" ht="18" customHeight="1" x14ac:dyDescent="0.25">
      <c r="A117" s="51" t="s">
        <v>96</v>
      </c>
      <c r="B117" t="str">
        <f t="shared" si="6"/>
        <v>114_</v>
      </c>
      <c r="C117" s="25"/>
      <c r="D117" s="110"/>
      <c r="E117" s="111"/>
      <c r="F117" s="112"/>
      <c r="G117" s="9"/>
      <c r="H117" s="8"/>
      <c r="I117" s="10"/>
      <c r="J117" s="11">
        <v>1</v>
      </c>
      <c r="K117" s="40" t="str">
        <f t="shared" si="4"/>
        <v/>
      </c>
      <c r="L117" s="84"/>
      <c r="M117" s="84"/>
      <c r="N117" s="90" t="str">
        <f t="shared" si="7"/>
        <v/>
      </c>
      <c r="O117" s="93"/>
      <c r="P117" s="76" t="str">
        <f t="shared" si="5"/>
        <v/>
      </c>
      <c r="Q117" s="24"/>
      <c r="R117" s="1"/>
      <c r="S117" s="1"/>
      <c r="T117" s="1"/>
      <c r="U117" s="1"/>
      <c r="V117" s="1"/>
      <c r="W117" s="1"/>
      <c r="X117" s="1"/>
      <c r="Y117" s="1"/>
      <c r="Z117" s="1"/>
      <c r="AA117" s="1"/>
      <c r="AB117" s="1"/>
      <c r="AC117" s="1"/>
      <c r="AD117" s="1"/>
      <c r="AE117" s="1"/>
      <c r="AF117" s="1"/>
      <c r="AG117" s="1"/>
      <c r="AH117" s="1"/>
    </row>
    <row r="118" spans="1:34" ht="18" customHeight="1" x14ac:dyDescent="0.25">
      <c r="A118" s="51" t="s">
        <v>97</v>
      </c>
      <c r="B118" t="str">
        <f t="shared" si="6"/>
        <v>115_</v>
      </c>
      <c r="C118" s="25"/>
      <c r="D118" s="110"/>
      <c r="E118" s="111"/>
      <c r="F118" s="112"/>
      <c r="G118" s="9"/>
      <c r="H118" s="8"/>
      <c r="I118" s="10"/>
      <c r="J118" s="11">
        <v>1</v>
      </c>
      <c r="K118" s="40" t="str">
        <f t="shared" si="4"/>
        <v/>
      </c>
      <c r="L118" s="84"/>
      <c r="M118" s="84"/>
      <c r="N118" s="90" t="str">
        <f t="shared" si="7"/>
        <v/>
      </c>
      <c r="O118" s="93"/>
      <c r="P118" s="76" t="str">
        <f t="shared" si="5"/>
        <v/>
      </c>
      <c r="Q118" s="24"/>
      <c r="R118" s="1"/>
      <c r="S118" s="1"/>
      <c r="T118" s="1"/>
      <c r="U118" s="1"/>
      <c r="V118" s="1"/>
      <c r="W118" s="1"/>
      <c r="X118" s="1"/>
      <c r="Y118" s="1"/>
      <c r="Z118" s="1"/>
      <c r="AA118" s="1"/>
      <c r="AB118" s="1"/>
      <c r="AC118" s="1"/>
      <c r="AD118" s="1"/>
      <c r="AE118" s="1"/>
      <c r="AF118" s="1"/>
      <c r="AG118" s="1"/>
      <c r="AH118" s="1"/>
    </row>
    <row r="119" spans="1:34" ht="18" customHeight="1" x14ac:dyDescent="0.25">
      <c r="A119" s="51" t="s">
        <v>98</v>
      </c>
      <c r="B119" t="str">
        <f t="shared" si="6"/>
        <v>116_</v>
      </c>
      <c r="C119" s="25"/>
      <c r="D119" s="110"/>
      <c r="E119" s="111"/>
      <c r="F119" s="112"/>
      <c r="G119" s="9"/>
      <c r="H119" s="8"/>
      <c r="I119" s="10"/>
      <c r="J119" s="11">
        <v>1</v>
      </c>
      <c r="K119" s="40" t="str">
        <f t="shared" si="4"/>
        <v/>
      </c>
      <c r="L119" s="84"/>
      <c r="M119" s="84"/>
      <c r="N119" s="90" t="str">
        <f t="shared" si="7"/>
        <v/>
      </c>
      <c r="O119" s="93"/>
      <c r="P119" s="76" t="str">
        <f t="shared" si="5"/>
        <v/>
      </c>
      <c r="Q119" s="24"/>
      <c r="R119" s="1"/>
      <c r="S119" s="1"/>
      <c r="T119" s="1"/>
      <c r="U119" s="1"/>
      <c r="V119" s="1"/>
      <c r="W119" s="1"/>
      <c r="X119" s="1"/>
      <c r="Y119" s="1"/>
      <c r="Z119" s="1"/>
      <c r="AA119" s="1"/>
      <c r="AB119" s="1"/>
      <c r="AC119" s="1"/>
      <c r="AD119" s="1"/>
      <c r="AE119" s="1"/>
      <c r="AF119" s="1"/>
      <c r="AG119" s="1"/>
      <c r="AH119" s="1"/>
    </row>
    <row r="120" spans="1:34" ht="18" customHeight="1" x14ac:dyDescent="0.25">
      <c r="A120" s="51" t="s">
        <v>99</v>
      </c>
      <c r="B120" t="str">
        <f t="shared" si="6"/>
        <v>117_</v>
      </c>
      <c r="C120" s="25"/>
      <c r="D120" s="110"/>
      <c r="E120" s="111"/>
      <c r="F120" s="112"/>
      <c r="G120" s="9"/>
      <c r="H120" s="8"/>
      <c r="I120" s="10"/>
      <c r="J120" s="11">
        <v>1</v>
      </c>
      <c r="K120" s="40" t="str">
        <f t="shared" si="4"/>
        <v/>
      </c>
      <c r="L120" s="84"/>
      <c r="M120" s="84"/>
      <c r="N120" s="90" t="str">
        <f t="shared" si="7"/>
        <v/>
      </c>
      <c r="O120" s="93"/>
      <c r="P120" s="76" t="str">
        <f t="shared" si="5"/>
        <v/>
      </c>
      <c r="Q120" s="24"/>
      <c r="R120" s="1"/>
      <c r="S120" s="1"/>
      <c r="T120" s="1"/>
      <c r="U120" s="1"/>
      <c r="V120" s="1"/>
      <c r="W120" s="1"/>
      <c r="X120" s="1"/>
      <c r="Y120" s="1"/>
      <c r="Z120" s="1"/>
      <c r="AA120" s="1"/>
      <c r="AB120" s="1"/>
      <c r="AC120" s="1"/>
      <c r="AD120" s="1"/>
      <c r="AE120" s="1"/>
      <c r="AF120" s="1"/>
      <c r="AG120" s="1"/>
      <c r="AH120" s="1"/>
    </row>
    <row r="121" spans="1:34" ht="18" customHeight="1" x14ac:dyDescent="0.25">
      <c r="A121" s="51" t="s">
        <v>100</v>
      </c>
      <c r="B121" t="str">
        <f t="shared" si="6"/>
        <v>118_</v>
      </c>
      <c r="C121" s="25"/>
      <c r="D121" s="110"/>
      <c r="E121" s="111"/>
      <c r="F121" s="112"/>
      <c r="G121" s="9"/>
      <c r="H121" s="8"/>
      <c r="I121" s="10"/>
      <c r="J121" s="11">
        <v>1</v>
      </c>
      <c r="K121" s="40" t="str">
        <f t="shared" si="4"/>
        <v/>
      </c>
      <c r="L121" s="84"/>
      <c r="M121" s="84"/>
      <c r="N121" s="90" t="str">
        <f t="shared" si="7"/>
        <v/>
      </c>
      <c r="O121" s="93"/>
      <c r="P121" s="76" t="str">
        <f t="shared" si="5"/>
        <v/>
      </c>
      <c r="Q121" s="24"/>
      <c r="R121" s="1"/>
      <c r="S121" s="1"/>
      <c r="T121" s="1"/>
      <c r="U121" s="1"/>
      <c r="V121" s="1"/>
      <c r="W121" s="1"/>
      <c r="X121" s="1"/>
      <c r="Y121" s="1"/>
      <c r="Z121" s="1"/>
      <c r="AA121" s="1"/>
      <c r="AB121" s="1"/>
      <c r="AC121" s="1"/>
      <c r="AD121" s="1"/>
      <c r="AE121" s="1"/>
      <c r="AF121" s="1"/>
      <c r="AG121" s="1"/>
      <c r="AH121" s="1"/>
    </row>
    <row r="122" spans="1:34" ht="18" customHeight="1" x14ac:dyDescent="0.25">
      <c r="A122" s="51" t="s">
        <v>101</v>
      </c>
      <c r="B122" t="str">
        <f t="shared" si="6"/>
        <v>119_</v>
      </c>
      <c r="C122" s="25"/>
      <c r="D122" s="110"/>
      <c r="E122" s="111"/>
      <c r="F122" s="112"/>
      <c r="G122" s="9"/>
      <c r="H122" s="8"/>
      <c r="I122" s="10"/>
      <c r="J122" s="11">
        <v>1</v>
      </c>
      <c r="K122" s="40" t="str">
        <f t="shared" si="4"/>
        <v/>
      </c>
      <c r="L122" s="84"/>
      <c r="M122" s="84"/>
      <c r="N122" s="90" t="str">
        <f t="shared" si="7"/>
        <v/>
      </c>
      <c r="O122" s="93"/>
      <c r="P122" s="76" t="str">
        <f t="shared" si="5"/>
        <v/>
      </c>
      <c r="Q122" s="24"/>
      <c r="R122" s="1"/>
      <c r="S122" s="1"/>
      <c r="T122" s="1"/>
      <c r="U122" s="1"/>
      <c r="V122" s="1"/>
      <c r="W122" s="1"/>
      <c r="X122" s="1"/>
      <c r="Y122" s="1"/>
      <c r="Z122" s="1"/>
      <c r="AA122" s="1"/>
      <c r="AB122" s="1"/>
      <c r="AC122" s="1"/>
      <c r="AD122" s="1"/>
      <c r="AE122" s="1"/>
      <c r="AF122" s="1"/>
      <c r="AG122" s="1"/>
      <c r="AH122" s="1"/>
    </row>
    <row r="123" spans="1:34" ht="18" customHeight="1" x14ac:dyDescent="0.25">
      <c r="A123" s="51" t="s">
        <v>102</v>
      </c>
      <c r="B123" t="str">
        <f t="shared" si="6"/>
        <v>120_</v>
      </c>
      <c r="C123" s="25"/>
      <c r="D123" s="110"/>
      <c r="E123" s="111"/>
      <c r="F123" s="112"/>
      <c r="G123" s="9"/>
      <c r="H123" s="8"/>
      <c r="I123" s="10"/>
      <c r="J123" s="11">
        <v>1</v>
      </c>
      <c r="K123" s="40" t="str">
        <f t="shared" si="4"/>
        <v/>
      </c>
      <c r="L123" s="84"/>
      <c r="M123" s="84"/>
      <c r="N123" s="90" t="str">
        <f t="shared" si="7"/>
        <v/>
      </c>
      <c r="O123" s="93"/>
      <c r="P123" s="76" t="str">
        <f t="shared" si="5"/>
        <v/>
      </c>
      <c r="Q123" s="24"/>
      <c r="R123" s="1"/>
      <c r="S123" s="1"/>
      <c r="T123" s="1"/>
      <c r="U123" s="1"/>
      <c r="V123" s="1"/>
      <c r="W123" s="1"/>
      <c r="X123" s="1"/>
      <c r="Y123" s="1"/>
      <c r="Z123" s="1"/>
      <c r="AA123" s="1"/>
      <c r="AB123" s="1"/>
      <c r="AC123" s="1"/>
      <c r="AD123" s="1"/>
      <c r="AE123" s="1"/>
      <c r="AF123" s="1"/>
      <c r="AG123" s="1"/>
      <c r="AH123" s="1"/>
    </row>
    <row r="124" spans="1:34" ht="18" customHeight="1" x14ac:dyDescent="0.25">
      <c r="A124" s="51" t="s">
        <v>103</v>
      </c>
      <c r="B124" t="str">
        <f t="shared" si="6"/>
        <v>121_</v>
      </c>
      <c r="C124" s="25"/>
      <c r="D124" s="110"/>
      <c r="E124" s="111"/>
      <c r="F124" s="112"/>
      <c r="G124" s="9"/>
      <c r="H124" s="8"/>
      <c r="I124" s="10"/>
      <c r="J124" s="11">
        <v>1</v>
      </c>
      <c r="K124" s="40" t="str">
        <f t="shared" si="4"/>
        <v/>
      </c>
      <c r="L124" s="84"/>
      <c r="M124" s="84"/>
      <c r="N124" s="90" t="str">
        <f t="shared" si="7"/>
        <v/>
      </c>
      <c r="O124" s="93"/>
      <c r="P124" s="76" t="str">
        <f t="shared" si="5"/>
        <v/>
      </c>
      <c r="Q124" s="24"/>
      <c r="R124" s="1"/>
      <c r="S124" s="1"/>
      <c r="T124" s="1"/>
      <c r="U124" s="1"/>
      <c r="V124" s="1"/>
      <c r="W124" s="1"/>
      <c r="X124" s="1"/>
      <c r="Y124" s="1"/>
      <c r="Z124" s="1"/>
      <c r="AA124" s="1"/>
      <c r="AB124" s="1"/>
      <c r="AC124" s="1"/>
      <c r="AD124" s="1"/>
      <c r="AE124" s="1"/>
      <c r="AF124" s="1"/>
      <c r="AG124" s="1"/>
      <c r="AH124" s="1"/>
    </row>
    <row r="125" spans="1:34" ht="18" customHeight="1" x14ac:dyDescent="0.25">
      <c r="A125" s="51" t="s">
        <v>104</v>
      </c>
      <c r="B125" t="str">
        <f t="shared" si="6"/>
        <v>122_</v>
      </c>
      <c r="C125" s="25"/>
      <c r="D125" s="110"/>
      <c r="E125" s="111"/>
      <c r="F125" s="112"/>
      <c r="G125" s="9"/>
      <c r="H125" s="8"/>
      <c r="I125" s="10"/>
      <c r="J125" s="11">
        <v>1</v>
      </c>
      <c r="K125" s="40" t="str">
        <f t="shared" si="4"/>
        <v/>
      </c>
      <c r="L125" s="84"/>
      <c r="M125" s="84"/>
      <c r="N125" s="90" t="str">
        <f t="shared" si="7"/>
        <v/>
      </c>
      <c r="O125" s="93"/>
      <c r="P125" s="76" t="str">
        <f t="shared" si="5"/>
        <v/>
      </c>
      <c r="Q125" s="24"/>
      <c r="R125" s="1"/>
      <c r="S125" s="1"/>
      <c r="T125" s="1"/>
      <c r="U125" s="1"/>
      <c r="V125" s="1"/>
      <c r="W125" s="1"/>
      <c r="X125" s="1"/>
      <c r="Y125" s="1"/>
      <c r="Z125" s="1"/>
      <c r="AA125" s="1"/>
      <c r="AB125" s="1"/>
      <c r="AC125" s="1"/>
      <c r="AD125" s="1"/>
      <c r="AE125" s="1"/>
      <c r="AF125" s="1"/>
      <c r="AG125" s="1"/>
      <c r="AH125" s="1"/>
    </row>
    <row r="126" spans="1:34" ht="18" customHeight="1" x14ac:dyDescent="0.25">
      <c r="A126" s="51" t="s">
        <v>105</v>
      </c>
      <c r="B126" t="str">
        <f t="shared" si="6"/>
        <v>123_</v>
      </c>
      <c r="C126" s="25"/>
      <c r="D126" s="110"/>
      <c r="E126" s="111"/>
      <c r="F126" s="112"/>
      <c r="G126" s="9"/>
      <c r="H126" s="8"/>
      <c r="I126" s="10"/>
      <c r="J126" s="11">
        <v>1</v>
      </c>
      <c r="K126" s="40" t="str">
        <f t="shared" si="4"/>
        <v/>
      </c>
      <c r="L126" s="84"/>
      <c r="M126" s="84"/>
      <c r="N126" s="90" t="str">
        <f t="shared" si="7"/>
        <v/>
      </c>
      <c r="O126" s="93"/>
      <c r="P126" s="76" t="str">
        <f t="shared" si="5"/>
        <v/>
      </c>
      <c r="Q126" s="24"/>
      <c r="R126" s="1"/>
      <c r="S126" s="1"/>
      <c r="T126" s="1"/>
      <c r="U126" s="1"/>
      <c r="V126" s="1"/>
      <c r="W126" s="1"/>
      <c r="X126" s="1"/>
      <c r="Y126" s="1"/>
      <c r="Z126" s="1"/>
      <c r="AA126" s="1"/>
      <c r="AB126" s="1"/>
      <c r="AC126" s="1"/>
      <c r="AD126" s="1"/>
      <c r="AE126" s="1"/>
      <c r="AF126" s="1"/>
      <c r="AG126" s="1"/>
      <c r="AH126" s="1"/>
    </row>
    <row r="127" spans="1:34" ht="18" customHeight="1" x14ac:dyDescent="0.25">
      <c r="A127" s="51" t="s">
        <v>106</v>
      </c>
      <c r="B127" t="str">
        <f t="shared" si="6"/>
        <v>124_</v>
      </c>
      <c r="C127" s="25"/>
      <c r="D127" s="110"/>
      <c r="E127" s="111"/>
      <c r="F127" s="112"/>
      <c r="G127" s="9"/>
      <c r="H127" s="8"/>
      <c r="I127" s="10"/>
      <c r="J127" s="11">
        <v>1</v>
      </c>
      <c r="K127" s="40" t="str">
        <f t="shared" si="4"/>
        <v/>
      </c>
      <c r="L127" s="84"/>
      <c r="M127" s="84"/>
      <c r="N127" s="90" t="str">
        <f t="shared" si="7"/>
        <v/>
      </c>
      <c r="O127" s="93"/>
      <c r="P127" s="76" t="str">
        <f t="shared" si="5"/>
        <v/>
      </c>
      <c r="Q127" s="24"/>
      <c r="R127" s="1"/>
      <c r="S127" s="1"/>
      <c r="T127" s="1"/>
      <c r="U127" s="1"/>
      <c r="V127" s="1"/>
      <c r="W127" s="1"/>
      <c r="X127" s="1"/>
      <c r="Y127" s="1"/>
      <c r="Z127" s="1"/>
      <c r="AA127" s="1"/>
      <c r="AB127" s="1"/>
      <c r="AC127" s="1"/>
      <c r="AD127" s="1"/>
      <c r="AE127" s="1"/>
      <c r="AF127" s="1"/>
      <c r="AG127" s="1"/>
      <c r="AH127" s="1"/>
    </row>
    <row r="128" spans="1:34" ht="18" customHeight="1" x14ac:dyDescent="0.25">
      <c r="A128" s="51" t="s">
        <v>107</v>
      </c>
      <c r="B128" t="str">
        <f t="shared" si="6"/>
        <v>125_</v>
      </c>
      <c r="C128" s="25"/>
      <c r="D128" s="110"/>
      <c r="E128" s="111"/>
      <c r="F128" s="112"/>
      <c r="G128" s="9"/>
      <c r="H128" s="8"/>
      <c r="I128" s="10"/>
      <c r="J128" s="11">
        <v>1</v>
      </c>
      <c r="K128" s="40" t="str">
        <f t="shared" si="4"/>
        <v/>
      </c>
      <c r="L128" s="84"/>
      <c r="M128" s="84"/>
      <c r="N128" s="90" t="str">
        <f t="shared" si="7"/>
        <v/>
      </c>
      <c r="O128" s="93"/>
      <c r="P128" s="76" t="str">
        <f t="shared" si="5"/>
        <v/>
      </c>
      <c r="Q128" s="24"/>
      <c r="R128" s="1"/>
      <c r="S128" s="1"/>
      <c r="T128" s="1"/>
      <c r="U128" s="1"/>
      <c r="V128" s="1"/>
      <c r="W128" s="1"/>
      <c r="X128" s="1"/>
      <c r="Y128" s="1"/>
      <c r="Z128" s="1"/>
      <c r="AA128" s="1"/>
      <c r="AB128" s="1"/>
      <c r="AC128" s="1"/>
      <c r="AD128" s="1"/>
      <c r="AE128" s="1"/>
      <c r="AF128" s="1"/>
      <c r="AG128" s="1"/>
      <c r="AH128" s="1"/>
    </row>
    <row r="129" spans="1:34" ht="18" customHeight="1" x14ac:dyDescent="0.25">
      <c r="A129" s="51" t="s">
        <v>108</v>
      </c>
      <c r="B129" t="str">
        <f t="shared" si="6"/>
        <v>126_</v>
      </c>
      <c r="C129" s="25"/>
      <c r="D129" s="110"/>
      <c r="E129" s="111"/>
      <c r="F129" s="112"/>
      <c r="G129" s="9"/>
      <c r="H129" s="8"/>
      <c r="I129" s="10"/>
      <c r="J129" s="11">
        <v>1</v>
      </c>
      <c r="K129" s="40" t="str">
        <f t="shared" si="4"/>
        <v/>
      </c>
      <c r="L129" s="84"/>
      <c r="M129" s="84"/>
      <c r="N129" s="90" t="str">
        <f t="shared" si="7"/>
        <v/>
      </c>
      <c r="O129" s="93"/>
      <c r="P129" s="76" t="str">
        <f t="shared" si="5"/>
        <v/>
      </c>
      <c r="Q129" s="24"/>
      <c r="R129" s="1"/>
      <c r="S129" s="1"/>
      <c r="T129" s="1"/>
      <c r="U129" s="1"/>
      <c r="V129" s="1"/>
      <c r="W129" s="1"/>
      <c r="X129" s="1"/>
      <c r="Y129" s="1"/>
      <c r="Z129" s="1"/>
      <c r="AA129" s="1"/>
      <c r="AB129" s="1"/>
      <c r="AC129" s="1"/>
      <c r="AD129" s="1"/>
      <c r="AE129" s="1"/>
      <c r="AF129" s="1"/>
      <c r="AG129" s="1"/>
      <c r="AH129" s="1"/>
    </row>
    <row r="130" spans="1:34" ht="18" customHeight="1" x14ac:dyDescent="0.25">
      <c r="A130" s="51" t="s">
        <v>109</v>
      </c>
      <c r="B130" t="str">
        <f t="shared" si="6"/>
        <v>127_</v>
      </c>
      <c r="C130" s="25"/>
      <c r="D130" s="110"/>
      <c r="E130" s="111"/>
      <c r="F130" s="112"/>
      <c r="G130" s="9"/>
      <c r="H130" s="8"/>
      <c r="I130" s="10"/>
      <c r="J130" s="11">
        <v>1</v>
      </c>
      <c r="K130" s="40" t="str">
        <f t="shared" si="4"/>
        <v/>
      </c>
      <c r="L130" s="84"/>
      <c r="M130" s="84"/>
      <c r="N130" s="90" t="str">
        <f t="shared" si="7"/>
        <v/>
      </c>
      <c r="O130" s="93"/>
      <c r="P130" s="76" t="str">
        <f t="shared" si="5"/>
        <v/>
      </c>
      <c r="Q130" s="24"/>
      <c r="R130" s="1"/>
      <c r="S130" s="1"/>
      <c r="T130" s="1"/>
      <c r="U130" s="1"/>
      <c r="V130" s="1"/>
      <c r="W130" s="1"/>
      <c r="X130" s="1"/>
      <c r="Y130" s="1"/>
      <c r="Z130" s="1"/>
      <c r="AA130" s="1"/>
      <c r="AB130" s="1"/>
      <c r="AC130" s="1"/>
      <c r="AD130" s="1"/>
      <c r="AE130" s="1"/>
      <c r="AF130" s="1"/>
      <c r="AG130" s="1"/>
      <c r="AH130" s="1"/>
    </row>
    <row r="131" spans="1:34" ht="18" customHeight="1" x14ac:dyDescent="0.25">
      <c r="A131" s="51" t="s">
        <v>110</v>
      </c>
      <c r="B131" t="str">
        <f t="shared" si="6"/>
        <v>128_</v>
      </c>
      <c r="C131" s="25"/>
      <c r="D131" s="110"/>
      <c r="E131" s="111"/>
      <c r="F131" s="112"/>
      <c r="G131" s="9"/>
      <c r="H131" s="8"/>
      <c r="I131" s="10"/>
      <c r="J131" s="11">
        <v>1</v>
      </c>
      <c r="K131" s="40" t="str">
        <f t="shared" si="4"/>
        <v/>
      </c>
      <c r="L131" s="84"/>
      <c r="M131" s="84"/>
      <c r="N131" s="90" t="str">
        <f t="shared" si="7"/>
        <v/>
      </c>
      <c r="O131" s="93"/>
      <c r="P131" s="76" t="str">
        <f t="shared" si="5"/>
        <v/>
      </c>
      <c r="Q131" s="24"/>
      <c r="R131" s="1"/>
      <c r="S131" s="1"/>
      <c r="T131" s="1"/>
      <c r="U131" s="1"/>
      <c r="V131" s="1"/>
      <c r="W131" s="1"/>
      <c r="X131" s="1"/>
      <c r="Y131" s="1"/>
      <c r="Z131" s="1"/>
      <c r="AA131" s="1"/>
      <c r="AB131" s="1"/>
      <c r="AC131" s="1"/>
      <c r="AD131" s="1"/>
      <c r="AE131" s="1"/>
      <c r="AF131" s="1"/>
      <c r="AG131" s="1"/>
      <c r="AH131" s="1"/>
    </row>
    <row r="132" spans="1:34" ht="18" customHeight="1" x14ac:dyDescent="0.25">
      <c r="A132" s="51" t="s">
        <v>111</v>
      </c>
      <c r="B132" t="str">
        <f t="shared" si="6"/>
        <v>129_</v>
      </c>
      <c r="C132" s="25"/>
      <c r="D132" s="110"/>
      <c r="E132" s="111"/>
      <c r="F132" s="112"/>
      <c r="G132" s="9"/>
      <c r="H132" s="8"/>
      <c r="I132" s="10"/>
      <c r="J132" s="11">
        <v>1</v>
      </c>
      <c r="K132" s="40" t="str">
        <f t="shared" ref="K132:K195" si="8">IF(ISERR(SUM(G132/I132/(J132))),"",SUM(G132/I132/(J132)))</f>
        <v/>
      </c>
      <c r="L132" s="84"/>
      <c r="M132" s="84"/>
      <c r="N132" s="90" t="str">
        <f t="shared" si="7"/>
        <v/>
      </c>
      <c r="O132" s="93"/>
      <c r="P132" s="76" t="str">
        <f t="shared" ref="P132:P195" si="9">IF(ISERR(B132),"You have moved a cell that should not be moved- Click Undo now to correct the error.","")</f>
        <v/>
      </c>
      <c r="Q132" s="24"/>
      <c r="R132" s="1"/>
      <c r="S132" s="1"/>
      <c r="T132" s="1"/>
      <c r="U132" s="1"/>
      <c r="V132" s="1"/>
      <c r="W132" s="1"/>
      <c r="X132" s="1"/>
      <c r="Y132" s="1"/>
      <c r="Z132" s="1"/>
      <c r="AA132" s="1"/>
      <c r="AB132" s="1"/>
      <c r="AC132" s="1"/>
      <c r="AD132" s="1"/>
      <c r="AE132" s="1"/>
      <c r="AF132" s="1"/>
      <c r="AG132" s="1"/>
      <c r="AH132" s="1"/>
    </row>
    <row r="133" spans="1:34" ht="18" customHeight="1" x14ac:dyDescent="0.25">
      <c r="A133" s="51" t="s">
        <v>112</v>
      </c>
      <c r="B133" t="str">
        <f t="shared" ref="B133:B196" si="10">CONCATENATE(A133,"_",D133)</f>
        <v>130_</v>
      </c>
      <c r="C133" s="25"/>
      <c r="D133" s="110"/>
      <c r="E133" s="111"/>
      <c r="F133" s="112"/>
      <c r="G133" s="9"/>
      <c r="H133" s="8"/>
      <c r="I133" s="10"/>
      <c r="J133" s="11">
        <v>1</v>
      </c>
      <c r="K133" s="40" t="str">
        <f t="shared" si="8"/>
        <v/>
      </c>
      <c r="L133" s="84"/>
      <c r="M133" s="84"/>
      <c r="N133" s="90" t="str">
        <f t="shared" si="7"/>
        <v/>
      </c>
      <c r="O133" s="93"/>
      <c r="P133" s="76" t="str">
        <f t="shared" si="9"/>
        <v/>
      </c>
      <c r="Q133" s="24"/>
      <c r="R133" s="1"/>
      <c r="S133" s="1"/>
      <c r="T133" s="1"/>
      <c r="U133" s="1"/>
      <c r="V133" s="1"/>
      <c r="W133" s="1"/>
      <c r="X133" s="1"/>
      <c r="Y133" s="1"/>
      <c r="Z133" s="1"/>
      <c r="AA133" s="1"/>
      <c r="AB133" s="1"/>
      <c r="AC133" s="1"/>
      <c r="AD133" s="1"/>
      <c r="AE133" s="1"/>
      <c r="AF133" s="1"/>
      <c r="AG133" s="1"/>
      <c r="AH133" s="1"/>
    </row>
    <row r="134" spans="1:34" ht="18" customHeight="1" x14ac:dyDescent="0.25">
      <c r="A134" s="51" t="s">
        <v>113</v>
      </c>
      <c r="B134" t="str">
        <f t="shared" si="10"/>
        <v>131_</v>
      </c>
      <c r="C134" s="25"/>
      <c r="D134" s="110"/>
      <c r="E134" s="111"/>
      <c r="F134" s="112"/>
      <c r="G134" s="9"/>
      <c r="H134" s="8"/>
      <c r="I134" s="10"/>
      <c r="J134" s="11">
        <v>1</v>
      </c>
      <c r="K134" s="40" t="str">
        <f t="shared" si="8"/>
        <v/>
      </c>
      <c r="L134" s="84"/>
      <c r="M134" s="84"/>
      <c r="N134" s="90" t="str">
        <f t="shared" ref="N134:N197" si="11">IF(ISERR(SUM(G134/M134)),"",SUM(G134/M134))</f>
        <v/>
      </c>
      <c r="O134" s="93"/>
      <c r="P134" s="76" t="str">
        <f t="shared" si="9"/>
        <v/>
      </c>
      <c r="Q134" s="24"/>
      <c r="R134" s="1"/>
      <c r="S134" s="1"/>
      <c r="T134" s="1"/>
      <c r="U134" s="1"/>
      <c r="V134" s="1"/>
      <c r="W134" s="1"/>
      <c r="X134" s="1"/>
      <c r="Y134" s="1"/>
      <c r="Z134" s="1"/>
      <c r="AA134" s="1"/>
      <c r="AB134" s="1"/>
      <c r="AC134" s="1"/>
      <c r="AD134" s="1"/>
      <c r="AE134" s="1"/>
      <c r="AF134" s="1"/>
      <c r="AG134" s="1"/>
      <c r="AH134" s="1"/>
    </row>
    <row r="135" spans="1:34" ht="18" customHeight="1" x14ac:dyDescent="0.25">
      <c r="A135" s="51" t="s">
        <v>114</v>
      </c>
      <c r="B135" t="str">
        <f t="shared" si="10"/>
        <v>132_</v>
      </c>
      <c r="C135" s="25"/>
      <c r="D135" s="110"/>
      <c r="E135" s="111"/>
      <c r="F135" s="112"/>
      <c r="G135" s="9"/>
      <c r="H135" s="8"/>
      <c r="I135" s="10"/>
      <c r="J135" s="11">
        <v>1</v>
      </c>
      <c r="K135" s="40" t="str">
        <f t="shared" si="8"/>
        <v/>
      </c>
      <c r="L135" s="84"/>
      <c r="M135" s="84"/>
      <c r="N135" s="90" t="str">
        <f t="shared" si="11"/>
        <v/>
      </c>
      <c r="O135" s="93"/>
      <c r="P135" s="76" t="str">
        <f t="shared" si="9"/>
        <v/>
      </c>
      <c r="Q135" s="24"/>
      <c r="R135" s="1"/>
      <c r="S135" s="1"/>
      <c r="T135" s="1"/>
      <c r="U135" s="1"/>
      <c r="V135" s="1"/>
      <c r="W135" s="1"/>
      <c r="X135" s="1"/>
      <c r="Y135" s="1"/>
      <c r="Z135" s="1"/>
      <c r="AA135" s="1"/>
      <c r="AB135" s="1"/>
      <c r="AC135" s="1"/>
      <c r="AD135" s="1"/>
      <c r="AE135" s="1"/>
      <c r="AF135" s="1"/>
      <c r="AG135" s="1"/>
      <c r="AH135" s="1"/>
    </row>
    <row r="136" spans="1:34" ht="18" customHeight="1" x14ac:dyDescent="0.25">
      <c r="A136" s="51" t="s">
        <v>115</v>
      </c>
      <c r="B136" t="str">
        <f t="shared" si="10"/>
        <v>133_</v>
      </c>
      <c r="C136" s="25"/>
      <c r="D136" s="110"/>
      <c r="E136" s="111"/>
      <c r="F136" s="112"/>
      <c r="G136" s="9"/>
      <c r="H136" s="8"/>
      <c r="I136" s="10"/>
      <c r="J136" s="11">
        <v>1</v>
      </c>
      <c r="K136" s="40" t="str">
        <f t="shared" si="8"/>
        <v/>
      </c>
      <c r="L136" s="84"/>
      <c r="M136" s="84"/>
      <c r="N136" s="90" t="str">
        <f t="shared" si="11"/>
        <v/>
      </c>
      <c r="O136" s="93"/>
      <c r="P136" s="76" t="str">
        <f t="shared" si="9"/>
        <v/>
      </c>
      <c r="Q136" s="24"/>
      <c r="R136" s="1"/>
      <c r="S136" s="1"/>
      <c r="T136" s="1"/>
      <c r="U136" s="1"/>
      <c r="V136" s="1"/>
      <c r="W136" s="1"/>
      <c r="X136" s="1"/>
      <c r="Y136" s="1"/>
      <c r="Z136" s="1"/>
      <c r="AA136" s="1"/>
      <c r="AB136" s="1"/>
      <c r="AC136" s="1"/>
      <c r="AD136" s="1"/>
      <c r="AE136" s="1"/>
      <c r="AF136" s="1"/>
      <c r="AG136" s="1"/>
      <c r="AH136" s="1"/>
    </row>
    <row r="137" spans="1:34" ht="18" customHeight="1" x14ac:dyDescent="0.25">
      <c r="A137" s="51" t="s">
        <v>116</v>
      </c>
      <c r="B137" t="str">
        <f t="shared" si="10"/>
        <v>134_</v>
      </c>
      <c r="C137" s="25"/>
      <c r="D137" s="110"/>
      <c r="E137" s="111"/>
      <c r="F137" s="112"/>
      <c r="G137" s="9"/>
      <c r="H137" s="8"/>
      <c r="I137" s="10"/>
      <c r="J137" s="11">
        <v>1</v>
      </c>
      <c r="K137" s="40" t="str">
        <f t="shared" si="8"/>
        <v/>
      </c>
      <c r="L137" s="84"/>
      <c r="M137" s="84"/>
      <c r="N137" s="90" t="str">
        <f t="shared" si="11"/>
        <v/>
      </c>
      <c r="O137" s="93"/>
      <c r="P137" s="76" t="str">
        <f t="shared" si="9"/>
        <v/>
      </c>
      <c r="Q137" s="24"/>
      <c r="R137" s="1"/>
      <c r="S137" s="1"/>
      <c r="T137" s="1"/>
      <c r="U137" s="1"/>
      <c r="V137" s="1"/>
      <c r="W137" s="1"/>
      <c r="X137" s="1"/>
      <c r="Y137" s="1"/>
      <c r="Z137" s="1"/>
      <c r="AA137" s="1"/>
      <c r="AB137" s="1"/>
      <c r="AC137" s="1"/>
      <c r="AD137" s="1"/>
      <c r="AE137" s="1"/>
      <c r="AF137" s="1"/>
      <c r="AG137" s="1"/>
      <c r="AH137" s="1"/>
    </row>
    <row r="138" spans="1:34" ht="18" customHeight="1" x14ac:dyDescent="0.25">
      <c r="A138" s="51" t="s">
        <v>117</v>
      </c>
      <c r="B138" t="str">
        <f t="shared" si="10"/>
        <v>135_</v>
      </c>
      <c r="C138" s="25"/>
      <c r="D138" s="110"/>
      <c r="E138" s="111"/>
      <c r="F138" s="112"/>
      <c r="G138" s="9"/>
      <c r="H138" s="8"/>
      <c r="I138" s="10"/>
      <c r="J138" s="11">
        <v>1</v>
      </c>
      <c r="K138" s="40" t="str">
        <f t="shared" si="8"/>
        <v/>
      </c>
      <c r="L138" s="84"/>
      <c r="M138" s="84"/>
      <c r="N138" s="90" t="str">
        <f t="shared" si="11"/>
        <v/>
      </c>
      <c r="O138" s="93"/>
      <c r="P138" s="76" t="str">
        <f t="shared" si="9"/>
        <v/>
      </c>
      <c r="Q138" s="24"/>
      <c r="R138" s="1"/>
      <c r="S138" s="1"/>
      <c r="T138" s="1"/>
      <c r="U138" s="1"/>
      <c r="V138" s="1"/>
      <c r="W138" s="1"/>
      <c r="X138" s="1"/>
      <c r="Y138" s="1"/>
      <c r="Z138" s="1"/>
      <c r="AA138" s="1"/>
      <c r="AB138" s="1"/>
      <c r="AC138" s="1"/>
      <c r="AD138" s="1"/>
      <c r="AE138" s="1"/>
      <c r="AF138" s="1"/>
      <c r="AG138" s="1"/>
      <c r="AH138" s="1"/>
    </row>
    <row r="139" spans="1:34" ht="18" customHeight="1" x14ac:dyDescent="0.25">
      <c r="A139" s="51" t="s">
        <v>118</v>
      </c>
      <c r="B139" t="str">
        <f t="shared" si="10"/>
        <v>136_</v>
      </c>
      <c r="C139" s="25"/>
      <c r="D139" s="110"/>
      <c r="E139" s="111"/>
      <c r="F139" s="112"/>
      <c r="G139" s="9"/>
      <c r="H139" s="8"/>
      <c r="I139" s="10"/>
      <c r="J139" s="11">
        <v>1</v>
      </c>
      <c r="K139" s="40" t="str">
        <f t="shared" si="8"/>
        <v/>
      </c>
      <c r="L139" s="84"/>
      <c r="M139" s="84"/>
      <c r="N139" s="90" t="str">
        <f t="shared" si="11"/>
        <v/>
      </c>
      <c r="O139" s="93"/>
      <c r="P139" s="76" t="str">
        <f t="shared" si="9"/>
        <v/>
      </c>
      <c r="Q139" s="24"/>
      <c r="R139" s="1"/>
      <c r="S139" s="1"/>
      <c r="T139" s="1"/>
      <c r="U139" s="1"/>
      <c r="V139" s="1"/>
      <c r="W139" s="1"/>
      <c r="X139" s="1"/>
      <c r="Y139" s="1"/>
      <c r="Z139" s="1"/>
      <c r="AA139" s="1"/>
      <c r="AB139" s="1"/>
      <c r="AC139" s="1"/>
      <c r="AD139" s="1"/>
      <c r="AE139" s="1"/>
      <c r="AF139" s="1"/>
      <c r="AG139" s="1"/>
      <c r="AH139" s="1"/>
    </row>
    <row r="140" spans="1:34" ht="18" customHeight="1" x14ac:dyDescent="0.25">
      <c r="A140" s="51" t="s">
        <v>119</v>
      </c>
      <c r="B140" t="str">
        <f t="shared" si="10"/>
        <v>137_</v>
      </c>
      <c r="C140" s="25"/>
      <c r="D140" s="110"/>
      <c r="E140" s="111"/>
      <c r="F140" s="112"/>
      <c r="G140" s="9"/>
      <c r="H140" s="8"/>
      <c r="I140" s="10"/>
      <c r="J140" s="11">
        <v>1</v>
      </c>
      <c r="K140" s="40" t="str">
        <f t="shared" si="8"/>
        <v/>
      </c>
      <c r="L140" s="84"/>
      <c r="M140" s="84"/>
      <c r="N140" s="90" t="str">
        <f t="shared" si="11"/>
        <v/>
      </c>
      <c r="O140" s="93"/>
      <c r="P140" s="76" t="str">
        <f t="shared" si="9"/>
        <v/>
      </c>
      <c r="Q140" s="24"/>
      <c r="R140" s="1"/>
      <c r="S140" s="1"/>
      <c r="T140" s="1"/>
      <c r="U140" s="1"/>
      <c r="V140" s="1"/>
      <c r="W140" s="1"/>
      <c r="X140" s="1"/>
      <c r="Y140" s="1"/>
      <c r="Z140" s="1"/>
      <c r="AA140" s="1"/>
      <c r="AB140" s="1"/>
      <c r="AC140" s="1"/>
      <c r="AD140" s="1"/>
      <c r="AE140" s="1"/>
      <c r="AF140" s="1"/>
      <c r="AG140" s="1"/>
      <c r="AH140" s="1"/>
    </row>
    <row r="141" spans="1:34" ht="18" customHeight="1" x14ac:dyDescent="0.25">
      <c r="A141" s="51" t="s">
        <v>120</v>
      </c>
      <c r="B141" t="str">
        <f t="shared" si="10"/>
        <v>138_</v>
      </c>
      <c r="C141" s="25"/>
      <c r="D141" s="110"/>
      <c r="E141" s="111"/>
      <c r="F141" s="112"/>
      <c r="G141" s="9"/>
      <c r="H141" s="8"/>
      <c r="I141" s="10"/>
      <c r="J141" s="11">
        <v>1</v>
      </c>
      <c r="K141" s="40" t="str">
        <f t="shared" si="8"/>
        <v/>
      </c>
      <c r="L141" s="84"/>
      <c r="M141" s="84"/>
      <c r="N141" s="90" t="str">
        <f t="shared" si="11"/>
        <v/>
      </c>
      <c r="O141" s="93"/>
      <c r="P141" s="76" t="str">
        <f t="shared" si="9"/>
        <v/>
      </c>
      <c r="Q141" s="24"/>
      <c r="R141" s="1"/>
      <c r="S141" s="1"/>
      <c r="T141" s="1"/>
      <c r="U141" s="1"/>
      <c r="V141" s="1"/>
      <c r="W141" s="1"/>
      <c r="X141" s="1"/>
      <c r="Y141" s="1"/>
      <c r="Z141" s="1"/>
      <c r="AA141" s="1"/>
      <c r="AB141" s="1"/>
      <c r="AC141" s="1"/>
      <c r="AD141" s="1"/>
      <c r="AE141" s="1"/>
      <c r="AF141" s="1"/>
      <c r="AG141" s="1"/>
      <c r="AH141" s="1"/>
    </row>
    <row r="142" spans="1:34" ht="18" customHeight="1" x14ac:dyDescent="0.25">
      <c r="A142" s="51" t="s">
        <v>121</v>
      </c>
      <c r="B142" t="str">
        <f t="shared" si="10"/>
        <v>139_</v>
      </c>
      <c r="C142" s="25"/>
      <c r="D142" s="110"/>
      <c r="E142" s="111"/>
      <c r="F142" s="112"/>
      <c r="G142" s="9"/>
      <c r="H142" s="8"/>
      <c r="I142" s="10"/>
      <c r="J142" s="11">
        <v>1</v>
      </c>
      <c r="K142" s="40" t="str">
        <f t="shared" si="8"/>
        <v/>
      </c>
      <c r="L142" s="84"/>
      <c r="M142" s="84"/>
      <c r="N142" s="90" t="str">
        <f t="shared" si="11"/>
        <v/>
      </c>
      <c r="O142" s="93"/>
      <c r="P142" s="76" t="str">
        <f t="shared" si="9"/>
        <v/>
      </c>
      <c r="Q142" s="24"/>
      <c r="R142" s="1"/>
      <c r="S142" s="1"/>
      <c r="T142" s="1"/>
      <c r="U142" s="1"/>
      <c r="V142" s="1"/>
      <c r="W142" s="1"/>
      <c r="X142" s="1"/>
      <c r="Y142" s="1"/>
      <c r="Z142" s="1"/>
      <c r="AA142" s="1"/>
      <c r="AB142" s="1"/>
      <c r="AC142" s="1"/>
      <c r="AD142" s="1"/>
      <c r="AE142" s="1"/>
      <c r="AF142" s="1"/>
      <c r="AG142" s="1"/>
      <c r="AH142" s="1"/>
    </row>
    <row r="143" spans="1:34" ht="18" customHeight="1" x14ac:dyDescent="0.25">
      <c r="A143" s="51" t="s">
        <v>122</v>
      </c>
      <c r="B143" t="str">
        <f t="shared" si="10"/>
        <v>140_</v>
      </c>
      <c r="C143" s="25"/>
      <c r="D143" s="110"/>
      <c r="E143" s="111"/>
      <c r="F143" s="112"/>
      <c r="G143" s="9"/>
      <c r="H143" s="8"/>
      <c r="I143" s="10"/>
      <c r="J143" s="11">
        <v>1</v>
      </c>
      <c r="K143" s="40" t="str">
        <f t="shared" si="8"/>
        <v/>
      </c>
      <c r="L143" s="84"/>
      <c r="M143" s="84"/>
      <c r="N143" s="90" t="str">
        <f t="shared" si="11"/>
        <v/>
      </c>
      <c r="O143" s="93"/>
      <c r="P143" s="76" t="str">
        <f t="shared" si="9"/>
        <v/>
      </c>
      <c r="Q143" s="24"/>
      <c r="R143" s="1"/>
      <c r="S143" s="1"/>
      <c r="T143" s="1"/>
      <c r="U143" s="1"/>
      <c r="V143" s="1"/>
      <c r="W143" s="1"/>
      <c r="X143" s="1"/>
      <c r="Y143" s="1"/>
      <c r="Z143" s="1"/>
      <c r="AA143" s="1"/>
      <c r="AB143" s="1"/>
      <c r="AC143" s="1"/>
      <c r="AD143" s="1"/>
      <c r="AE143" s="1"/>
      <c r="AF143" s="1"/>
      <c r="AG143" s="1"/>
      <c r="AH143" s="1"/>
    </row>
    <row r="144" spans="1:34" ht="18" customHeight="1" x14ac:dyDescent="0.25">
      <c r="A144" s="51" t="s">
        <v>123</v>
      </c>
      <c r="B144" t="str">
        <f t="shared" si="10"/>
        <v>141_</v>
      </c>
      <c r="C144" s="25"/>
      <c r="D144" s="110"/>
      <c r="E144" s="111"/>
      <c r="F144" s="112"/>
      <c r="G144" s="9"/>
      <c r="H144" s="8"/>
      <c r="I144" s="10"/>
      <c r="J144" s="11">
        <v>1</v>
      </c>
      <c r="K144" s="40" t="str">
        <f t="shared" si="8"/>
        <v/>
      </c>
      <c r="L144" s="84"/>
      <c r="M144" s="84"/>
      <c r="N144" s="90" t="str">
        <f t="shared" si="11"/>
        <v/>
      </c>
      <c r="O144" s="93"/>
      <c r="P144" s="76" t="str">
        <f t="shared" si="9"/>
        <v/>
      </c>
      <c r="Q144" s="24"/>
      <c r="R144" s="1"/>
      <c r="S144" s="1"/>
      <c r="T144" s="1"/>
      <c r="U144" s="1"/>
      <c r="V144" s="1"/>
      <c r="W144" s="1"/>
      <c r="X144" s="1"/>
      <c r="Y144" s="1"/>
      <c r="Z144" s="1"/>
      <c r="AA144" s="1"/>
      <c r="AB144" s="1"/>
      <c r="AC144" s="1"/>
      <c r="AD144" s="1"/>
      <c r="AE144" s="1"/>
      <c r="AF144" s="1"/>
      <c r="AG144" s="1"/>
      <c r="AH144" s="1"/>
    </row>
    <row r="145" spans="1:34" ht="18" customHeight="1" x14ac:dyDescent="0.25">
      <c r="A145" s="51" t="s">
        <v>124</v>
      </c>
      <c r="B145" t="str">
        <f t="shared" si="10"/>
        <v>142_</v>
      </c>
      <c r="C145" s="25"/>
      <c r="D145" s="110"/>
      <c r="E145" s="111"/>
      <c r="F145" s="112"/>
      <c r="G145" s="9"/>
      <c r="H145" s="8"/>
      <c r="I145" s="10"/>
      <c r="J145" s="11">
        <v>1</v>
      </c>
      <c r="K145" s="40" t="str">
        <f t="shared" si="8"/>
        <v/>
      </c>
      <c r="L145" s="84"/>
      <c r="M145" s="84"/>
      <c r="N145" s="90" t="str">
        <f t="shared" si="11"/>
        <v/>
      </c>
      <c r="O145" s="93"/>
      <c r="P145" s="76" t="str">
        <f t="shared" si="9"/>
        <v/>
      </c>
      <c r="Q145" s="24"/>
      <c r="R145" s="1"/>
      <c r="S145" s="1"/>
      <c r="T145" s="1"/>
      <c r="U145" s="1"/>
      <c r="V145" s="1"/>
      <c r="W145" s="1"/>
      <c r="X145" s="1"/>
      <c r="Y145" s="1"/>
      <c r="Z145" s="1"/>
      <c r="AA145" s="1"/>
      <c r="AB145" s="1"/>
      <c r="AC145" s="1"/>
      <c r="AD145" s="1"/>
      <c r="AE145" s="1"/>
      <c r="AF145" s="1"/>
      <c r="AG145" s="1"/>
      <c r="AH145" s="1"/>
    </row>
    <row r="146" spans="1:34" ht="18" customHeight="1" x14ac:dyDescent="0.25">
      <c r="A146" s="51" t="s">
        <v>125</v>
      </c>
      <c r="B146" t="str">
        <f t="shared" si="10"/>
        <v>143_</v>
      </c>
      <c r="C146" s="25"/>
      <c r="D146" s="110"/>
      <c r="E146" s="111"/>
      <c r="F146" s="112"/>
      <c r="G146" s="9"/>
      <c r="H146" s="8"/>
      <c r="I146" s="10"/>
      <c r="J146" s="11">
        <v>1</v>
      </c>
      <c r="K146" s="40" t="str">
        <f t="shared" si="8"/>
        <v/>
      </c>
      <c r="L146" s="84"/>
      <c r="M146" s="84"/>
      <c r="N146" s="90" t="str">
        <f t="shared" si="11"/>
        <v/>
      </c>
      <c r="O146" s="93"/>
      <c r="P146" s="76" t="str">
        <f t="shared" si="9"/>
        <v/>
      </c>
      <c r="Q146" s="24"/>
      <c r="R146" s="1"/>
      <c r="S146" s="1"/>
      <c r="T146" s="1"/>
      <c r="U146" s="1"/>
      <c r="V146" s="1"/>
      <c r="W146" s="1"/>
      <c r="X146" s="1"/>
      <c r="Y146" s="1"/>
      <c r="Z146" s="1"/>
      <c r="AA146" s="1"/>
      <c r="AB146" s="1"/>
      <c r="AC146" s="1"/>
      <c r="AD146" s="1"/>
      <c r="AE146" s="1"/>
      <c r="AF146" s="1"/>
      <c r="AG146" s="1"/>
      <c r="AH146" s="1"/>
    </row>
    <row r="147" spans="1:34" ht="18" customHeight="1" x14ac:dyDescent="0.25">
      <c r="A147" s="51" t="s">
        <v>126</v>
      </c>
      <c r="B147" t="str">
        <f t="shared" si="10"/>
        <v>144_</v>
      </c>
      <c r="C147" s="25"/>
      <c r="D147" s="110"/>
      <c r="E147" s="111"/>
      <c r="F147" s="112"/>
      <c r="G147" s="9"/>
      <c r="H147" s="8"/>
      <c r="I147" s="10"/>
      <c r="J147" s="11">
        <v>1</v>
      </c>
      <c r="K147" s="40" t="str">
        <f t="shared" si="8"/>
        <v/>
      </c>
      <c r="L147" s="84"/>
      <c r="M147" s="84"/>
      <c r="N147" s="90" t="str">
        <f t="shared" si="11"/>
        <v/>
      </c>
      <c r="O147" s="93"/>
      <c r="P147" s="76" t="str">
        <f t="shared" si="9"/>
        <v/>
      </c>
      <c r="Q147" s="24"/>
      <c r="R147" s="1"/>
      <c r="S147" s="1"/>
      <c r="T147" s="1"/>
      <c r="U147" s="1"/>
      <c r="V147" s="1"/>
      <c r="W147" s="1"/>
      <c r="X147" s="1"/>
      <c r="Y147" s="1"/>
      <c r="Z147" s="1"/>
      <c r="AA147" s="1"/>
      <c r="AB147" s="1"/>
      <c r="AC147" s="1"/>
      <c r="AD147" s="1"/>
      <c r="AE147" s="1"/>
      <c r="AF147" s="1"/>
      <c r="AG147" s="1"/>
      <c r="AH147" s="1"/>
    </row>
    <row r="148" spans="1:34" ht="18" customHeight="1" x14ac:dyDescent="0.25">
      <c r="A148" s="51" t="s">
        <v>127</v>
      </c>
      <c r="B148" t="str">
        <f t="shared" si="10"/>
        <v>145_</v>
      </c>
      <c r="C148" s="25"/>
      <c r="D148" s="110"/>
      <c r="E148" s="111"/>
      <c r="F148" s="112"/>
      <c r="G148" s="9"/>
      <c r="H148" s="8"/>
      <c r="I148" s="10"/>
      <c r="J148" s="11">
        <v>1</v>
      </c>
      <c r="K148" s="40" t="str">
        <f t="shared" si="8"/>
        <v/>
      </c>
      <c r="L148" s="84"/>
      <c r="M148" s="84"/>
      <c r="N148" s="90" t="str">
        <f t="shared" si="11"/>
        <v/>
      </c>
      <c r="O148" s="93"/>
      <c r="P148" s="76" t="str">
        <f t="shared" si="9"/>
        <v/>
      </c>
      <c r="Q148" s="24"/>
      <c r="R148" s="1"/>
      <c r="S148" s="1"/>
      <c r="T148" s="1"/>
      <c r="U148" s="1"/>
      <c r="V148" s="1"/>
      <c r="W148" s="1"/>
      <c r="X148" s="1"/>
      <c r="Y148" s="1"/>
      <c r="Z148" s="1"/>
      <c r="AA148" s="1"/>
      <c r="AB148" s="1"/>
      <c r="AC148" s="1"/>
      <c r="AD148" s="1"/>
      <c r="AE148" s="1"/>
      <c r="AF148" s="1"/>
      <c r="AG148" s="1"/>
      <c r="AH148" s="1"/>
    </row>
    <row r="149" spans="1:34" ht="18" customHeight="1" x14ac:dyDescent="0.25">
      <c r="A149" s="51" t="s">
        <v>128</v>
      </c>
      <c r="B149" t="str">
        <f t="shared" si="10"/>
        <v>146_</v>
      </c>
      <c r="C149" s="25"/>
      <c r="D149" s="110"/>
      <c r="E149" s="111"/>
      <c r="F149" s="112"/>
      <c r="G149" s="9"/>
      <c r="H149" s="8"/>
      <c r="I149" s="10"/>
      <c r="J149" s="11">
        <v>1</v>
      </c>
      <c r="K149" s="40" t="str">
        <f t="shared" si="8"/>
        <v/>
      </c>
      <c r="L149" s="84"/>
      <c r="M149" s="84"/>
      <c r="N149" s="90" t="str">
        <f t="shared" si="11"/>
        <v/>
      </c>
      <c r="O149" s="93"/>
      <c r="P149" s="76" t="str">
        <f t="shared" si="9"/>
        <v/>
      </c>
      <c r="Q149" s="24"/>
      <c r="R149" s="1"/>
      <c r="S149" s="1"/>
      <c r="T149" s="1"/>
      <c r="U149" s="1"/>
      <c r="V149" s="1"/>
      <c r="W149" s="1"/>
      <c r="X149" s="1"/>
      <c r="Y149" s="1"/>
      <c r="Z149" s="1"/>
      <c r="AA149" s="1"/>
      <c r="AB149" s="1"/>
      <c r="AC149" s="1"/>
      <c r="AD149" s="1"/>
      <c r="AE149" s="1"/>
      <c r="AF149" s="1"/>
      <c r="AG149" s="1"/>
      <c r="AH149" s="1"/>
    </row>
    <row r="150" spans="1:34" ht="18" customHeight="1" x14ac:dyDescent="0.25">
      <c r="A150" s="51" t="s">
        <v>129</v>
      </c>
      <c r="B150" t="str">
        <f t="shared" si="10"/>
        <v>147_</v>
      </c>
      <c r="C150" s="25"/>
      <c r="D150" s="110"/>
      <c r="E150" s="111"/>
      <c r="F150" s="112"/>
      <c r="G150" s="9"/>
      <c r="H150" s="8"/>
      <c r="I150" s="10"/>
      <c r="J150" s="11">
        <v>1</v>
      </c>
      <c r="K150" s="40" t="str">
        <f t="shared" si="8"/>
        <v/>
      </c>
      <c r="L150" s="84"/>
      <c r="M150" s="84"/>
      <c r="N150" s="90" t="str">
        <f t="shared" si="11"/>
        <v/>
      </c>
      <c r="O150" s="93"/>
      <c r="P150" s="76" t="str">
        <f t="shared" si="9"/>
        <v/>
      </c>
      <c r="Q150" s="24"/>
      <c r="R150" s="1"/>
      <c r="S150" s="1"/>
      <c r="T150" s="1"/>
      <c r="U150" s="1"/>
      <c r="V150" s="1"/>
      <c r="W150" s="1"/>
      <c r="X150" s="1"/>
      <c r="Y150" s="1"/>
      <c r="Z150" s="1"/>
      <c r="AA150" s="1"/>
      <c r="AB150" s="1"/>
      <c r="AC150" s="1"/>
      <c r="AD150" s="1"/>
      <c r="AE150" s="1"/>
      <c r="AF150" s="1"/>
      <c r="AG150" s="1"/>
      <c r="AH150" s="1"/>
    </row>
    <row r="151" spans="1:34" ht="18" customHeight="1" x14ac:dyDescent="0.25">
      <c r="A151" s="51" t="s">
        <v>130</v>
      </c>
      <c r="B151" t="str">
        <f t="shared" si="10"/>
        <v>148_</v>
      </c>
      <c r="C151" s="25"/>
      <c r="D151" s="110"/>
      <c r="E151" s="111"/>
      <c r="F151" s="112"/>
      <c r="G151" s="9"/>
      <c r="H151" s="8"/>
      <c r="I151" s="10"/>
      <c r="J151" s="11">
        <v>1</v>
      </c>
      <c r="K151" s="40" t="str">
        <f t="shared" si="8"/>
        <v/>
      </c>
      <c r="L151" s="84"/>
      <c r="M151" s="84"/>
      <c r="N151" s="90" t="str">
        <f t="shared" si="11"/>
        <v/>
      </c>
      <c r="O151" s="93"/>
      <c r="P151" s="76" t="str">
        <f t="shared" si="9"/>
        <v/>
      </c>
      <c r="Q151" s="24"/>
      <c r="R151" s="1"/>
      <c r="S151" s="1"/>
      <c r="T151" s="1"/>
      <c r="U151" s="1"/>
      <c r="V151" s="1"/>
      <c r="W151" s="1"/>
      <c r="X151" s="1"/>
      <c r="Y151" s="1"/>
      <c r="Z151" s="1"/>
      <c r="AA151" s="1"/>
      <c r="AB151" s="1"/>
      <c r="AC151" s="1"/>
      <c r="AD151" s="1"/>
      <c r="AE151" s="1"/>
      <c r="AF151" s="1"/>
      <c r="AG151" s="1"/>
      <c r="AH151" s="1"/>
    </row>
    <row r="152" spans="1:34" ht="18" customHeight="1" x14ac:dyDescent="0.25">
      <c r="A152" s="51" t="s">
        <v>131</v>
      </c>
      <c r="B152" t="str">
        <f t="shared" si="10"/>
        <v>149_</v>
      </c>
      <c r="C152" s="25"/>
      <c r="D152" s="110"/>
      <c r="E152" s="111"/>
      <c r="F152" s="112"/>
      <c r="G152" s="9"/>
      <c r="H152" s="8"/>
      <c r="I152" s="10"/>
      <c r="J152" s="11">
        <v>1</v>
      </c>
      <c r="K152" s="40" t="str">
        <f t="shared" si="8"/>
        <v/>
      </c>
      <c r="L152" s="84"/>
      <c r="M152" s="84"/>
      <c r="N152" s="90" t="str">
        <f t="shared" si="11"/>
        <v/>
      </c>
      <c r="O152" s="93"/>
      <c r="P152" s="76" t="str">
        <f t="shared" si="9"/>
        <v/>
      </c>
      <c r="Q152" s="24"/>
      <c r="R152" s="1"/>
      <c r="S152" s="1"/>
      <c r="T152" s="1"/>
      <c r="U152" s="1"/>
      <c r="V152" s="1"/>
      <c r="W152" s="1"/>
      <c r="X152" s="1"/>
      <c r="Y152" s="1"/>
      <c r="Z152" s="1"/>
      <c r="AA152" s="1"/>
      <c r="AB152" s="1"/>
      <c r="AC152" s="1"/>
      <c r="AD152" s="1"/>
      <c r="AE152" s="1"/>
      <c r="AF152" s="1"/>
      <c r="AG152" s="1"/>
      <c r="AH152" s="1"/>
    </row>
    <row r="153" spans="1:34" ht="18" customHeight="1" x14ac:dyDescent="0.25">
      <c r="A153" s="51" t="s">
        <v>132</v>
      </c>
      <c r="B153" t="str">
        <f t="shared" si="10"/>
        <v>150_</v>
      </c>
      <c r="C153" s="25"/>
      <c r="D153" s="110"/>
      <c r="E153" s="111"/>
      <c r="F153" s="112"/>
      <c r="G153" s="9"/>
      <c r="H153" s="8"/>
      <c r="I153" s="10"/>
      <c r="J153" s="11">
        <v>1</v>
      </c>
      <c r="K153" s="40" t="str">
        <f t="shared" si="8"/>
        <v/>
      </c>
      <c r="L153" s="84"/>
      <c r="M153" s="84"/>
      <c r="N153" s="90" t="str">
        <f t="shared" si="11"/>
        <v/>
      </c>
      <c r="O153" s="93"/>
      <c r="P153" s="76" t="str">
        <f t="shared" si="9"/>
        <v/>
      </c>
      <c r="Q153" s="24"/>
      <c r="R153" s="1"/>
      <c r="S153" s="1"/>
      <c r="T153" s="1"/>
      <c r="U153" s="1"/>
      <c r="V153" s="1"/>
      <c r="W153" s="1"/>
      <c r="X153" s="1"/>
      <c r="Y153" s="1"/>
      <c r="Z153" s="1"/>
      <c r="AA153" s="1"/>
      <c r="AB153" s="1"/>
      <c r="AC153" s="1"/>
      <c r="AD153" s="1"/>
      <c r="AE153" s="1"/>
      <c r="AF153" s="1"/>
      <c r="AG153" s="1"/>
      <c r="AH153" s="1"/>
    </row>
    <row r="154" spans="1:34" ht="18" customHeight="1" x14ac:dyDescent="0.25">
      <c r="A154" s="51" t="s">
        <v>133</v>
      </c>
      <c r="B154" t="str">
        <f t="shared" si="10"/>
        <v>151_</v>
      </c>
      <c r="C154" s="25"/>
      <c r="D154" s="110"/>
      <c r="E154" s="111"/>
      <c r="F154" s="112"/>
      <c r="G154" s="9"/>
      <c r="H154" s="8"/>
      <c r="I154" s="10"/>
      <c r="J154" s="11">
        <v>1</v>
      </c>
      <c r="K154" s="40" t="str">
        <f t="shared" si="8"/>
        <v/>
      </c>
      <c r="L154" s="84"/>
      <c r="M154" s="84"/>
      <c r="N154" s="90" t="str">
        <f t="shared" si="11"/>
        <v/>
      </c>
      <c r="O154" s="93"/>
      <c r="P154" s="76" t="str">
        <f t="shared" si="9"/>
        <v/>
      </c>
      <c r="Q154" s="24"/>
      <c r="R154" s="1"/>
      <c r="S154" s="1"/>
      <c r="T154" s="1"/>
      <c r="U154" s="1"/>
      <c r="V154" s="1"/>
      <c r="W154" s="1"/>
      <c r="X154" s="1"/>
      <c r="Y154" s="1"/>
      <c r="Z154" s="1"/>
      <c r="AA154" s="1"/>
      <c r="AB154" s="1"/>
      <c r="AC154" s="1"/>
      <c r="AD154" s="1"/>
      <c r="AE154" s="1"/>
      <c r="AF154" s="1"/>
      <c r="AG154" s="1"/>
      <c r="AH154" s="1"/>
    </row>
    <row r="155" spans="1:34" ht="18" customHeight="1" x14ac:dyDescent="0.25">
      <c r="A155" s="51" t="s">
        <v>134</v>
      </c>
      <c r="B155" t="str">
        <f t="shared" si="10"/>
        <v>152_</v>
      </c>
      <c r="C155" s="25"/>
      <c r="D155" s="110"/>
      <c r="E155" s="111"/>
      <c r="F155" s="112"/>
      <c r="G155" s="9"/>
      <c r="H155" s="8"/>
      <c r="I155" s="10"/>
      <c r="J155" s="11">
        <v>1</v>
      </c>
      <c r="K155" s="40" t="str">
        <f t="shared" si="8"/>
        <v/>
      </c>
      <c r="L155" s="84"/>
      <c r="M155" s="84"/>
      <c r="N155" s="90" t="str">
        <f t="shared" si="11"/>
        <v/>
      </c>
      <c r="O155" s="93"/>
      <c r="P155" s="76" t="str">
        <f t="shared" si="9"/>
        <v/>
      </c>
      <c r="Q155" s="24"/>
      <c r="R155" s="1"/>
      <c r="S155" s="1"/>
      <c r="T155" s="1"/>
      <c r="U155" s="1"/>
      <c r="V155" s="1"/>
      <c r="W155" s="1"/>
      <c r="X155" s="1"/>
      <c r="Y155" s="1"/>
      <c r="Z155" s="1"/>
      <c r="AA155" s="1"/>
      <c r="AB155" s="1"/>
      <c r="AC155" s="1"/>
      <c r="AD155" s="1"/>
      <c r="AE155" s="1"/>
      <c r="AF155" s="1"/>
      <c r="AG155" s="1"/>
      <c r="AH155" s="1"/>
    </row>
    <row r="156" spans="1:34" ht="18" customHeight="1" x14ac:dyDescent="0.25">
      <c r="A156" s="51" t="s">
        <v>135</v>
      </c>
      <c r="B156" t="str">
        <f t="shared" si="10"/>
        <v>153_</v>
      </c>
      <c r="C156" s="25"/>
      <c r="D156" s="110"/>
      <c r="E156" s="111"/>
      <c r="F156" s="112"/>
      <c r="G156" s="9"/>
      <c r="H156" s="8"/>
      <c r="I156" s="10"/>
      <c r="J156" s="11">
        <v>1</v>
      </c>
      <c r="K156" s="40" t="str">
        <f t="shared" si="8"/>
        <v/>
      </c>
      <c r="L156" s="84"/>
      <c r="M156" s="84"/>
      <c r="N156" s="90" t="str">
        <f t="shared" si="11"/>
        <v/>
      </c>
      <c r="O156" s="93"/>
      <c r="P156" s="76" t="str">
        <f t="shared" si="9"/>
        <v/>
      </c>
      <c r="Q156" s="24"/>
      <c r="R156" s="1"/>
      <c r="S156" s="1"/>
      <c r="T156" s="1"/>
      <c r="U156" s="1"/>
      <c r="V156" s="1"/>
      <c r="W156" s="1"/>
      <c r="X156" s="1"/>
      <c r="Y156" s="1"/>
      <c r="Z156" s="1"/>
      <c r="AA156" s="1"/>
      <c r="AB156" s="1"/>
      <c r="AC156" s="1"/>
      <c r="AD156" s="1"/>
      <c r="AE156" s="1"/>
      <c r="AF156" s="1"/>
      <c r="AG156" s="1"/>
      <c r="AH156" s="1"/>
    </row>
    <row r="157" spans="1:34" ht="18" customHeight="1" x14ac:dyDescent="0.25">
      <c r="A157" s="51" t="s">
        <v>136</v>
      </c>
      <c r="B157" t="str">
        <f t="shared" si="10"/>
        <v>154_</v>
      </c>
      <c r="C157" s="25"/>
      <c r="D157" s="110"/>
      <c r="E157" s="111"/>
      <c r="F157" s="112"/>
      <c r="G157" s="9"/>
      <c r="H157" s="8"/>
      <c r="I157" s="10"/>
      <c r="J157" s="11">
        <v>1</v>
      </c>
      <c r="K157" s="40" t="str">
        <f t="shared" si="8"/>
        <v/>
      </c>
      <c r="L157" s="84"/>
      <c r="M157" s="84"/>
      <c r="N157" s="90" t="str">
        <f t="shared" si="11"/>
        <v/>
      </c>
      <c r="O157" s="93"/>
      <c r="P157" s="76" t="str">
        <f t="shared" si="9"/>
        <v/>
      </c>
      <c r="Q157" s="24"/>
      <c r="R157" s="1"/>
      <c r="S157" s="1"/>
      <c r="T157" s="1"/>
      <c r="U157" s="1"/>
      <c r="V157" s="1"/>
      <c r="W157" s="1"/>
      <c r="X157" s="1"/>
      <c r="Y157" s="1"/>
      <c r="Z157" s="1"/>
      <c r="AA157" s="1"/>
      <c r="AB157" s="1"/>
      <c r="AC157" s="1"/>
      <c r="AD157" s="1"/>
      <c r="AE157" s="1"/>
      <c r="AF157" s="1"/>
      <c r="AG157" s="1"/>
      <c r="AH157" s="1"/>
    </row>
    <row r="158" spans="1:34" ht="18" customHeight="1" x14ac:dyDescent="0.25">
      <c r="A158" s="51" t="s">
        <v>137</v>
      </c>
      <c r="B158" t="str">
        <f t="shared" si="10"/>
        <v>155_</v>
      </c>
      <c r="C158" s="25"/>
      <c r="D158" s="110"/>
      <c r="E158" s="111"/>
      <c r="F158" s="112"/>
      <c r="G158" s="9"/>
      <c r="H158" s="8"/>
      <c r="I158" s="10"/>
      <c r="J158" s="11">
        <v>1</v>
      </c>
      <c r="K158" s="40" t="str">
        <f t="shared" si="8"/>
        <v/>
      </c>
      <c r="L158" s="84"/>
      <c r="M158" s="84"/>
      <c r="N158" s="90" t="str">
        <f t="shared" si="11"/>
        <v/>
      </c>
      <c r="O158" s="93"/>
      <c r="P158" s="76" t="str">
        <f t="shared" si="9"/>
        <v/>
      </c>
      <c r="Q158" s="24"/>
      <c r="R158" s="1"/>
      <c r="S158" s="1"/>
      <c r="T158" s="1"/>
      <c r="U158" s="1"/>
      <c r="V158" s="1"/>
      <c r="W158" s="1"/>
      <c r="X158" s="1"/>
      <c r="Y158" s="1"/>
      <c r="Z158" s="1"/>
      <c r="AA158" s="1"/>
      <c r="AB158" s="1"/>
      <c r="AC158" s="1"/>
      <c r="AD158" s="1"/>
      <c r="AE158" s="1"/>
      <c r="AF158" s="1"/>
      <c r="AG158" s="1"/>
      <c r="AH158" s="1"/>
    </row>
    <row r="159" spans="1:34" ht="18" customHeight="1" x14ac:dyDescent="0.25">
      <c r="A159" s="51" t="s">
        <v>138</v>
      </c>
      <c r="B159" t="str">
        <f t="shared" si="10"/>
        <v>156_</v>
      </c>
      <c r="C159" s="25"/>
      <c r="D159" s="110"/>
      <c r="E159" s="111"/>
      <c r="F159" s="112"/>
      <c r="G159" s="9"/>
      <c r="H159" s="8"/>
      <c r="I159" s="10"/>
      <c r="J159" s="11">
        <v>1</v>
      </c>
      <c r="K159" s="40" t="str">
        <f t="shared" si="8"/>
        <v/>
      </c>
      <c r="L159" s="84"/>
      <c r="M159" s="84"/>
      <c r="N159" s="90" t="str">
        <f t="shared" si="11"/>
        <v/>
      </c>
      <c r="O159" s="93"/>
      <c r="P159" s="76" t="str">
        <f t="shared" si="9"/>
        <v/>
      </c>
      <c r="Q159" s="24"/>
      <c r="R159" s="1"/>
      <c r="S159" s="1"/>
      <c r="T159" s="1"/>
      <c r="U159" s="1"/>
      <c r="V159" s="1"/>
      <c r="W159" s="1"/>
      <c r="X159" s="1"/>
      <c r="Y159" s="1"/>
      <c r="Z159" s="1"/>
      <c r="AA159" s="1"/>
      <c r="AB159" s="1"/>
      <c r="AC159" s="1"/>
      <c r="AD159" s="1"/>
      <c r="AE159" s="1"/>
      <c r="AF159" s="1"/>
      <c r="AG159" s="1"/>
      <c r="AH159" s="1"/>
    </row>
    <row r="160" spans="1:34" ht="18" customHeight="1" x14ac:dyDescent="0.25">
      <c r="A160" s="51" t="s">
        <v>139</v>
      </c>
      <c r="B160" t="str">
        <f t="shared" si="10"/>
        <v>157_</v>
      </c>
      <c r="C160" s="25"/>
      <c r="D160" s="110"/>
      <c r="E160" s="111"/>
      <c r="F160" s="112"/>
      <c r="G160" s="9"/>
      <c r="H160" s="8"/>
      <c r="I160" s="10"/>
      <c r="J160" s="11">
        <v>1</v>
      </c>
      <c r="K160" s="40" t="str">
        <f t="shared" si="8"/>
        <v/>
      </c>
      <c r="L160" s="84"/>
      <c r="M160" s="84"/>
      <c r="N160" s="90" t="str">
        <f t="shared" si="11"/>
        <v/>
      </c>
      <c r="O160" s="93"/>
      <c r="P160" s="76" t="str">
        <f t="shared" si="9"/>
        <v/>
      </c>
      <c r="Q160" s="24"/>
      <c r="R160" s="1"/>
      <c r="S160" s="1"/>
      <c r="T160" s="1"/>
      <c r="U160" s="1"/>
      <c r="V160" s="1"/>
      <c r="W160" s="1"/>
      <c r="X160" s="1"/>
      <c r="Y160" s="1"/>
      <c r="Z160" s="1"/>
      <c r="AA160" s="1"/>
      <c r="AB160" s="1"/>
      <c r="AC160" s="1"/>
      <c r="AD160" s="1"/>
      <c r="AE160" s="1"/>
      <c r="AF160" s="1"/>
      <c r="AG160" s="1"/>
      <c r="AH160" s="1"/>
    </row>
    <row r="161" spans="1:34" ht="18" customHeight="1" x14ac:dyDescent="0.25">
      <c r="A161" s="51" t="s">
        <v>140</v>
      </c>
      <c r="B161" t="str">
        <f t="shared" si="10"/>
        <v>158_</v>
      </c>
      <c r="C161" s="25"/>
      <c r="D161" s="110"/>
      <c r="E161" s="111"/>
      <c r="F161" s="112"/>
      <c r="G161" s="9"/>
      <c r="H161" s="8"/>
      <c r="I161" s="10"/>
      <c r="J161" s="11">
        <v>1</v>
      </c>
      <c r="K161" s="40" t="str">
        <f t="shared" si="8"/>
        <v/>
      </c>
      <c r="L161" s="84"/>
      <c r="M161" s="84"/>
      <c r="N161" s="90" t="str">
        <f t="shared" si="11"/>
        <v/>
      </c>
      <c r="O161" s="93"/>
      <c r="P161" s="76" t="str">
        <f t="shared" si="9"/>
        <v/>
      </c>
      <c r="Q161" s="24"/>
      <c r="R161" s="1"/>
      <c r="S161" s="1"/>
      <c r="T161" s="1"/>
      <c r="U161" s="1"/>
      <c r="V161" s="1"/>
      <c r="W161" s="1"/>
      <c r="X161" s="1"/>
      <c r="Y161" s="1"/>
      <c r="Z161" s="1"/>
      <c r="AA161" s="1"/>
      <c r="AB161" s="1"/>
      <c r="AC161" s="1"/>
      <c r="AD161" s="1"/>
      <c r="AE161" s="1"/>
      <c r="AF161" s="1"/>
      <c r="AG161" s="1"/>
      <c r="AH161" s="1"/>
    </row>
    <row r="162" spans="1:34" ht="18" customHeight="1" x14ac:dyDescent="0.25">
      <c r="A162" s="51" t="s">
        <v>141</v>
      </c>
      <c r="B162" t="str">
        <f t="shared" si="10"/>
        <v>159_</v>
      </c>
      <c r="C162" s="25"/>
      <c r="D162" s="110"/>
      <c r="E162" s="111"/>
      <c r="F162" s="112"/>
      <c r="G162" s="9"/>
      <c r="H162" s="8"/>
      <c r="I162" s="10"/>
      <c r="J162" s="11">
        <v>1</v>
      </c>
      <c r="K162" s="40" t="str">
        <f t="shared" si="8"/>
        <v/>
      </c>
      <c r="L162" s="84"/>
      <c r="M162" s="84"/>
      <c r="N162" s="90" t="str">
        <f t="shared" si="11"/>
        <v/>
      </c>
      <c r="O162" s="93"/>
      <c r="P162" s="76" t="str">
        <f t="shared" si="9"/>
        <v/>
      </c>
      <c r="Q162" s="24"/>
      <c r="R162" s="1"/>
      <c r="S162" s="1"/>
      <c r="T162" s="1"/>
      <c r="U162" s="1"/>
      <c r="V162" s="1"/>
      <c r="W162" s="1"/>
      <c r="X162" s="1"/>
      <c r="Y162" s="1"/>
      <c r="Z162" s="1"/>
      <c r="AA162" s="1"/>
      <c r="AB162" s="1"/>
      <c r="AC162" s="1"/>
      <c r="AD162" s="1"/>
      <c r="AE162" s="1"/>
      <c r="AF162" s="1"/>
      <c r="AG162" s="1"/>
      <c r="AH162" s="1"/>
    </row>
    <row r="163" spans="1:34" ht="18" customHeight="1" x14ac:dyDescent="0.25">
      <c r="A163" s="51" t="s">
        <v>142</v>
      </c>
      <c r="B163" t="str">
        <f t="shared" si="10"/>
        <v>160_</v>
      </c>
      <c r="C163" s="25"/>
      <c r="D163" s="110"/>
      <c r="E163" s="111"/>
      <c r="F163" s="112"/>
      <c r="G163" s="9"/>
      <c r="H163" s="8"/>
      <c r="I163" s="10"/>
      <c r="J163" s="11">
        <v>1</v>
      </c>
      <c r="K163" s="40" t="str">
        <f t="shared" si="8"/>
        <v/>
      </c>
      <c r="L163" s="84"/>
      <c r="M163" s="84"/>
      <c r="N163" s="90" t="str">
        <f t="shared" si="11"/>
        <v/>
      </c>
      <c r="O163" s="93"/>
      <c r="P163" s="76" t="str">
        <f t="shared" si="9"/>
        <v/>
      </c>
      <c r="Q163" s="24"/>
      <c r="R163" s="1"/>
      <c r="S163" s="1"/>
      <c r="T163" s="1"/>
      <c r="U163" s="1"/>
      <c r="V163" s="1"/>
      <c r="W163" s="1"/>
      <c r="X163" s="1"/>
      <c r="Y163" s="1"/>
      <c r="Z163" s="1"/>
      <c r="AA163" s="1"/>
      <c r="AB163" s="1"/>
      <c r="AC163" s="1"/>
      <c r="AD163" s="1"/>
      <c r="AE163" s="1"/>
      <c r="AF163" s="1"/>
      <c r="AG163" s="1"/>
      <c r="AH163" s="1"/>
    </row>
    <row r="164" spans="1:34" ht="18" customHeight="1" x14ac:dyDescent="0.25">
      <c r="A164" s="51" t="s">
        <v>143</v>
      </c>
      <c r="B164" t="str">
        <f t="shared" si="10"/>
        <v>161_</v>
      </c>
      <c r="C164" s="25"/>
      <c r="D164" s="110"/>
      <c r="E164" s="111"/>
      <c r="F164" s="112"/>
      <c r="G164" s="9"/>
      <c r="H164" s="8"/>
      <c r="I164" s="10"/>
      <c r="J164" s="11">
        <v>1</v>
      </c>
      <c r="K164" s="40" t="str">
        <f t="shared" si="8"/>
        <v/>
      </c>
      <c r="L164" s="84"/>
      <c r="M164" s="84"/>
      <c r="N164" s="90" t="str">
        <f t="shared" si="11"/>
        <v/>
      </c>
      <c r="O164" s="93"/>
      <c r="P164" s="76" t="str">
        <f t="shared" si="9"/>
        <v/>
      </c>
      <c r="Q164" s="24"/>
      <c r="R164" s="1"/>
      <c r="S164" s="1"/>
      <c r="T164" s="1"/>
      <c r="U164" s="1"/>
      <c r="V164" s="1"/>
      <c r="W164" s="1"/>
      <c r="X164" s="1"/>
      <c r="Y164" s="1"/>
      <c r="Z164" s="1"/>
      <c r="AA164" s="1"/>
      <c r="AB164" s="1"/>
      <c r="AC164" s="1"/>
      <c r="AD164" s="1"/>
      <c r="AE164" s="1"/>
      <c r="AF164" s="1"/>
      <c r="AG164" s="1"/>
      <c r="AH164" s="1"/>
    </row>
    <row r="165" spans="1:34" ht="18" customHeight="1" x14ac:dyDescent="0.25">
      <c r="A165" s="51" t="s">
        <v>144</v>
      </c>
      <c r="B165" t="str">
        <f t="shared" si="10"/>
        <v>162_</v>
      </c>
      <c r="C165" s="25"/>
      <c r="D165" s="110"/>
      <c r="E165" s="111"/>
      <c r="F165" s="112"/>
      <c r="G165" s="9"/>
      <c r="H165" s="8"/>
      <c r="I165" s="10"/>
      <c r="J165" s="11">
        <v>1</v>
      </c>
      <c r="K165" s="40" t="str">
        <f t="shared" si="8"/>
        <v/>
      </c>
      <c r="L165" s="84"/>
      <c r="M165" s="84"/>
      <c r="N165" s="90" t="str">
        <f t="shared" si="11"/>
        <v/>
      </c>
      <c r="O165" s="93"/>
      <c r="P165" s="76" t="str">
        <f t="shared" si="9"/>
        <v/>
      </c>
      <c r="Q165" s="24"/>
      <c r="R165" s="1"/>
      <c r="S165" s="1"/>
      <c r="T165" s="1"/>
      <c r="U165" s="1"/>
      <c r="V165" s="1"/>
      <c r="W165" s="1"/>
      <c r="X165" s="1"/>
      <c r="Y165" s="1"/>
      <c r="Z165" s="1"/>
      <c r="AA165" s="1"/>
      <c r="AB165" s="1"/>
      <c r="AC165" s="1"/>
      <c r="AD165" s="1"/>
      <c r="AE165" s="1"/>
      <c r="AF165" s="1"/>
      <c r="AG165" s="1"/>
      <c r="AH165" s="1"/>
    </row>
    <row r="166" spans="1:34" ht="18" customHeight="1" x14ac:dyDescent="0.25">
      <c r="A166" s="51" t="s">
        <v>145</v>
      </c>
      <c r="B166" t="str">
        <f t="shared" si="10"/>
        <v>163_</v>
      </c>
      <c r="C166" s="25"/>
      <c r="D166" s="110"/>
      <c r="E166" s="111"/>
      <c r="F166" s="112"/>
      <c r="G166" s="9"/>
      <c r="H166" s="8"/>
      <c r="I166" s="10"/>
      <c r="J166" s="11">
        <v>1</v>
      </c>
      <c r="K166" s="40" t="str">
        <f t="shared" si="8"/>
        <v/>
      </c>
      <c r="L166" s="84"/>
      <c r="M166" s="84"/>
      <c r="N166" s="90" t="str">
        <f t="shared" si="11"/>
        <v/>
      </c>
      <c r="O166" s="93"/>
      <c r="P166" s="76" t="str">
        <f t="shared" si="9"/>
        <v/>
      </c>
      <c r="Q166" s="24"/>
      <c r="R166" s="1"/>
      <c r="S166" s="1"/>
      <c r="T166" s="1"/>
      <c r="U166" s="1"/>
      <c r="V166" s="1"/>
      <c r="W166" s="1"/>
      <c r="X166" s="1"/>
      <c r="Y166" s="1"/>
      <c r="Z166" s="1"/>
      <c r="AA166" s="1"/>
      <c r="AB166" s="1"/>
      <c r="AC166" s="1"/>
      <c r="AD166" s="1"/>
      <c r="AE166" s="1"/>
      <c r="AF166" s="1"/>
      <c r="AG166" s="1"/>
      <c r="AH166" s="1"/>
    </row>
    <row r="167" spans="1:34" ht="18" customHeight="1" x14ac:dyDescent="0.25">
      <c r="A167" s="51" t="s">
        <v>146</v>
      </c>
      <c r="B167" t="str">
        <f t="shared" si="10"/>
        <v>164_</v>
      </c>
      <c r="C167" s="25"/>
      <c r="D167" s="110"/>
      <c r="E167" s="111"/>
      <c r="F167" s="112"/>
      <c r="G167" s="9"/>
      <c r="H167" s="8"/>
      <c r="I167" s="10"/>
      <c r="J167" s="11">
        <v>1</v>
      </c>
      <c r="K167" s="40" t="str">
        <f t="shared" si="8"/>
        <v/>
      </c>
      <c r="L167" s="84"/>
      <c r="M167" s="84"/>
      <c r="N167" s="90" t="str">
        <f t="shared" si="11"/>
        <v/>
      </c>
      <c r="O167" s="93"/>
      <c r="P167" s="76" t="str">
        <f t="shared" si="9"/>
        <v/>
      </c>
      <c r="Q167" s="24"/>
      <c r="R167" s="1"/>
      <c r="S167" s="1"/>
      <c r="T167" s="1"/>
      <c r="U167" s="1"/>
      <c r="V167" s="1"/>
      <c r="W167" s="1"/>
      <c r="X167" s="1"/>
      <c r="Y167" s="1"/>
      <c r="Z167" s="1"/>
      <c r="AA167" s="1"/>
      <c r="AB167" s="1"/>
      <c r="AC167" s="1"/>
      <c r="AD167" s="1"/>
      <c r="AE167" s="1"/>
      <c r="AF167" s="1"/>
      <c r="AG167" s="1"/>
      <c r="AH167" s="1"/>
    </row>
    <row r="168" spans="1:34" ht="18" customHeight="1" x14ac:dyDescent="0.25">
      <c r="A168" s="51" t="s">
        <v>147</v>
      </c>
      <c r="B168" t="str">
        <f t="shared" si="10"/>
        <v>165_</v>
      </c>
      <c r="C168" s="25"/>
      <c r="D168" s="110"/>
      <c r="E168" s="111"/>
      <c r="F168" s="112"/>
      <c r="G168" s="9"/>
      <c r="H168" s="8"/>
      <c r="I168" s="10"/>
      <c r="J168" s="11">
        <v>1</v>
      </c>
      <c r="K168" s="40" t="str">
        <f t="shared" si="8"/>
        <v/>
      </c>
      <c r="L168" s="84"/>
      <c r="M168" s="84"/>
      <c r="N168" s="90" t="str">
        <f t="shared" si="11"/>
        <v/>
      </c>
      <c r="O168" s="93"/>
      <c r="P168" s="76" t="str">
        <f t="shared" si="9"/>
        <v/>
      </c>
      <c r="Q168" s="24"/>
      <c r="R168" s="1"/>
      <c r="S168" s="1"/>
      <c r="T168" s="1"/>
      <c r="U168" s="1"/>
      <c r="V168" s="1"/>
      <c r="W168" s="1"/>
      <c r="X168" s="1"/>
      <c r="Y168" s="1"/>
      <c r="Z168" s="1"/>
      <c r="AA168" s="1"/>
      <c r="AB168" s="1"/>
      <c r="AC168" s="1"/>
      <c r="AD168" s="1"/>
      <c r="AE168" s="1"/>
      <c r="AF168" s="1"/>
      <c r="AG168" s="1"/>
      <c r="AH168" s="1"/>
    </row>
    <row r="169" spans="1:34" ht="18" customHeight="1" x14ac:dyDescent="0.25">
      <c r="A169" s="51" t="s">
        <v>148</v>
      </c>
      <c r="B169" t="str">
        <f t="shared" si="10"/>
        <v>166_</v>
      </c>
      <c r="C169" s="25"/>
      <c r="D169" s="110"/>
      <c r="E169" s="111"/>
      <c r="F169" s="112"/>
      <c r="G169" s="9"/>
      <c r="H169" s="8"/>
      <c r="I169" s="10"/>
      <c r="J169" s="11">
        <v>1</v>
      </c>
      <c r="K169" s="40" t="str">
        <f t="shared" si="8"/>
        <v/>
      </c>
      <c r="L169" s="84"/>
      <c r="M169" s="84"/>
      <c r="N169" s="90" t="str">
        <f t="shared" si="11"/>
        <v/>
      </c>
      <c r="O169" s="93"/>
      <c r="P169" s="76" t="str">
        <f t="shared" si="9"/>
        <v/>
      </c>
      <c r="Q169" s="24"/>
      <c r="R169" s="1"/>
      <c r="S169" s="1"/>
      <c r="T169" s="1"/>
      <c r="U169" s="1"/>
      <c r="V169" s="1"/>
      <c r="W169" s="1"/>
      <c r="X169" s="1"/>
      <c r="Y169" s="1"/>
      <c r="Z169" s="1"/>
      <c r="AA169" s="1"/>
      <c r="AB169" s="1"/>
      <c r="AC169" s="1"/>
      <c r="AD169" s="1"/>
      <c r="AE169" s="1"/>
      <c r="AF169" s="1"/>
      <c r="AG169" s="1"/>
      <c r="AH169" s="1"/>
    </row>
    <row r="170" spans="1:34" ht="18" customHeight="1" x14ac:dyDescent="0.25">
      <c r="A170" s="51" t="s">
        <v>149</v>
      </c>
      <c r="B170" t="str">
        <f t="shared" si="10"/>
        <v>167_</v>
      </c>
      <c r="C170" s="25"/>
      <c r="D170" s="110"/>
      <c r="E170" s="111"/>
      <c r="F170" s="112"/>
      <c r="G170" s="9"/>
      <c r="H170" s="8"/>
      <c r="I170" s="10"/>
      <c r="J170" s="11">
        <v>1</v>
      </c>
      <c r="K170" s="40" t="str">
        <f t="shared" si="8"/>
        <v/>
      </c>
      <c r="L170" s="84"/>
      <c r="M170" s="84"/>
      <c r="N170" s="90" t="str">
        <f t="shared" si="11"/>
        <v/>
      </c>
      <c r="O170" s="93"/>
      <c r="P170" s="76" t="str">
        <f t="shared" si="9"/>
        <v/>
      </c>
      <c r="Q170" s="24"/>
      <c r="R170" s="1"/>
      <c r="S170" s="1"/>
      <c r="T170" s="1"/>
      <c r="U170" s="1"/>
      <c r="V170" s="1"/>
      <c r="W170" s="1"/>
      <c r="X170" s="1"/>
      <c r="Y170" s="1"/>
      <c r="Z170" s="1"/>
      <c r="AA170" s="1"/>
      <c r="AB170" s="1"/>
      <c r="AC170" s="1"/>
      <c r="AD170" s="1"/>
      <c r="AE170" s="1"/>
      <c r="AF170" s="1"/>
      <c r="AG170" s="1"/>
      <c r="AH170" s="1"/>
    </row>
    <row r="171" spans="1:34" ht="18" customHeight="1" x14ac:dyDescent="0.25">
      <c r="A171" s="51" t="s">
        <v>150</v>
      </c>
      <c r="B171" t="str">
        <f t="shared" si="10"/>
        <v>168_</v>
      </c>
      <c r="C171" s="25"/>
      <c r="D171" s="110"/>
      <c r="E171" s="111"/>
      <c r="F171" s="112"/>
      <c r="G171" s="9"/>
      <c r="H171" s="8"/>
      <c r="I171" s="10"/>
      <c r="J171" s="11">
        <v>1</v>
      </c>
      <c r="K171" s="40" t="str">
        <f t="shared" si="8"/>
        <v/>
      </c>
      <c r="L171" s="84"/>
      <c r="M171" s="84"/>
      <c r="N171" s="90" t="str">
        <f t="shared" si="11"/>
        <v/>
      </c>
      <c r="O171" s="93"/>
      <c r="P171" s="76" t="str">
        <f t="shared" si="9"/>
        <v/>
      </c>
      <c r="Q171" s="24"/>
      <c r="R171" s="1"/>
      <c r="S171" s="1"/>
      <c r="T171" s="1"/>
      <c r="U171" s="1"/>
      <c r="V171" s="1"/>
      <c r="W171" s="1"/>
      <c r="X171" s="1"/>
      <c r="Y171" s="1"/>
      <c r="Z171" s="1"/>
      <c r="AA171" s="1"/>
      <c r="AB171" s="1"/>
      <c r="AC171" s="1"/>
      <c r="AD171" s="1"/>
      <c r="AE171" s="1"/>
      <c r="AF171" s="1"/>
      <c r="AG171" s="1"/>
      <c r="AH171" s="1"/>
    </row>
    <row r="172" spans="1:34" ht="18" customHeight="1" x14ac:dyDescent="0.25">
      <c r="A172" s="51" t="s">
        <v>151</v>
      </c>
      <c r="B172" t="str">
        <f t="shared" si="10"/>
        <v>169_</v>
      </c>
      <c r="C172" s="25"/>
      <c r="D172" s="110"/>
      <c r="E172" s="111"/>
      <c r="F172" s="112"/>
      <c r="G172" s="9"/>
      <c r="H172" s="8"/>
      <c r="I172" s="10"/>
      <c r="J172" s="11">
        <v>1</v>
      </c>
      <c r="K172" s="40" t="str">
        <f t="shared" si="8"/>
        <v/>
      </c>
      <c r="L172" s="84"/>
      <c r="M172" s="84"/>
      <c r="N172" s="90" t="str">
        <f t="shared" si="11"/>
        <v/>
      </c>
      <c r="O172" s="93"/>
      <c r="P172" s="76" t="str">
        <f t="shared" si="9"/>
        <v/>
      </c>
      <c r="Q172" s="24"/>
      <c r="R172" s="1"/>
      <c r="S172" s="1"/>
      <c r="T172" s="1"/>
      <c r="U172" s="1"/>
      <c r="V172" s="1"/>
      <c r="W172" s="1"/>
      <c r="X172" s="1"/>
      <c r="Y172" s="1"/>
      <c r="Z172" s="1"/>
      <c r="AA172" s="1"/>
      <c r="AB172" s="1"/>
      <c r="AC172" s="1"/>
      <c r="AD172" s="1"/>
      <c r="AE172" s="1"/>
      <c r="AF172" s="1"/>
      <c r="AG172" s="1"/>
      <c r="AH172" s="1"/>
    </row>
    <row r="173" spans="1:34" ht="18" customHeight="1" x14ac:dyDescent="0.25">
      <c r="A173" s="51" t="s">
        <v>152</v>
      </c>
      <c r="B173" t="str">
        <f t="shared" si="10"/>
        <v>170_</v>
      </c>
      <c r="C173" s="25"/>
      <c r="D173" s="110"/>
      <c r="E173" s="111"/>
      <c r="F173" s="112"/>
      <c r="G173" s="9"/>
      <c r="H173" s="8"/>
      <c r="I173" s="10"/>
      <c r="J173" s="11">
        <v>1</v>
      </c>
      <c r="K173" s="40" t="str">
        <f t="shared" si="8"/>
        <v/>
      </c>
      <c r="L173" s="84"/>
      <c r="M173" s="84"/>
      <c r="N173" s="90" t="str">
        <f t="shared" si="11"/>
        <v/>
      </c>
      <c r="O173" s="93"/>
      <c r="P173" s="76" t="str">
        <f t="shared" si="9"/>
        <v/>
      </c>
      <c r="Q173" s="24"/>
      <c r="R173" s="1"/>
      <c r="S173" s="1"/>
      <c r="T173" s="1"/>
      <c r="U173" s="1"/>
      <c r="V173" s="1"/>
      <c r="W173" s="1"/>
      <c r="X173" s="1"/>
      <c r="Y173" s="1"/>
      <c r="Z173" s="1"/>
      <c r="AA173" s="1"/>
      <c r="AB173" s="1"/>
      <c r="AC173" s="1"/>
      <c r="AD173" s="1"/>
      <c r="AE173" s="1"/>
      <c r="AF173" s="1"/>
      <c r="AG173" s="1"/>
      <c r="AH173" s="1"/>
    </row>
    <row r="174" spans="1:34" ht="18" customHeight="1" x14ac:dyDescent="0.25">
      <c r="A174" s="51" t="s">
        <v>153</v>
      </c>
      <c r="B174" t="str">
        <f t="shared" si="10"/>
        <v>171_</v>
      </c>
      <c r="C174" s="25"/>
      <c r="D174" s="110"/>
      <c r="E174" s="111"/>
      <c r="F174" s="112"/>
      <c r="G174" s="9"/>
      <c r="H174" s="8"/>
      <c r="I174" s="10"/>
      <c r="J174" s="11">
        <v>1</v>
      </c>
      <c r="K174" s="40" t="str">
        <f t="shared" si="8"/>
        <v/>
      </c>
      <c r="L174" s="84"/>
      <c r="M174" s="84"/>
      <c r="N174" s="90" t="str">
        <f t="shared" si="11"/>
        <v/>
      </c>
      <c r="O174" s="93"/>
      <c r="P174" s="76" t="str">
        <f t="shared" si="9"/>
        <v/>
      </c>
      <c r="Q174" s="24"/>
      <c r="R174" s="1"/>
      <c r="S174" s="1"/>
      <c r="T174" s="1"/>
      <c r="U174" s="1"/>
      <c r="V174" s="1"/>
      <c r="W174" s="1"/>
      <c r="X174" s="1"/>
      <c r="Y174" s="1"/>
      <c r="Z174" s="1"/>
      <c r="AA174" s="1"/>
      <c r="AB174" s="1"/>
      <c r="AC174" s="1"/>
      <c r="AD174" s="1"/>
      <c r="AE174" s="1"/>
      <c r="AF174" s="1"/>
      <c r="AG174" s="1"/>
      <c r="AH174" s="1"/>
    </row>
    <row r="175" spans="1:34" ht="18" customHeight="1" x14ac:dyDescent="0.25">
      <c r="A175" s="51" t="s">
        <v>154</v>
      </c>
      <c r="B175" t="str">
        <f t="shared" si="10"/>
        <v>172_</v>
      </c>
      <c r="C175" s="25"/>
      <c r="D175" s="110"/>
      <c r="E175" s="111"/>
      <c r="F175" s="112"/>
      <c r="G175" s="9"/>
      <c r="H175" s="8"/>
      <c r="I175" s="10"/>
      <c r="J175" s="11">
        <v>1</v>
      </c>
      <c r="K175" s="40" t="str">
        <f t="shared" si="8"/>
        <v/>
      </c>
      <c r="L175" s="84"/>
      <c r="M175" s="84"/>
      <c r="N175" s="90" t="str">
        <f t="shared" si="11"/>
        <v/>
      </c>
      <c r="O175" s="93"/>
      <c r="P175" s="76" t="str">
        <f t="shared" si="9"/>
        <v/>
      </c>
      <c r="Q175" s="24"/>
      <c r="R175" s="1"/>
      <c r="S175" s="1"/>
      <c r="T175" s="1"/>
      <c r="U175" s="1"/>
      <c r="V175" s="1"/>
      <c r="W175" s="1"/>
      <c r="X175" s="1"/>
      <c r="Y175" s="1"/>
      <c r="Z175" s="1"/>
      <c r="AA175" s="1"/>
      <c r="AB175" s="1"/>
      <c r="AC175" s="1"/>
      <c r="AD175" s="1"/>
      <c r="AE175" s="1"/>
      <c r="AF175" s="1"/>
      <c r="AG175" s="1"/>
      <c r="AH175" s="1"/>
    </row>
    <row r="176" spans="1:34" ht="18" customHeight="1" x14ac:dyDescent="0.25">
      <c r="A176" s="51" t="s">
        <v>155</v>
      </c>
      <c r="B176" t="str">
        <f t="shared" si="10"/>
        <v>173_</v>
      </c>
      <c r="C176" s="25"/>
      <c r="D176" s="110"/>
      <c r="E176" s="111"/>
      <c r="F176" s="112"/>
      <c r="G176" s="9"/>
      <c r="H176" s="8"/>
      <c r="I176" s="10"/>
      <c r="J176" s="11">
        <v>1</v>
      </c>
      <c r="K176" s="40" t="str">
        <f t="shared" si="8"/>
        <v/>
      </c>
      <c r="L176" s="84"/>
      <c r="M176" s="84"/>
      <c r="N176" s="90" t="str">
        <f t="shared" si="11"/>
        <v/>
      </c>
      <c r="O176" s="93"/>
      <c r="P176" s="76" t="str">
        <f t="shared" si="9"/>
        <v/>
      </c>
      <c r="Q176" s="24"/>
      <c r="R176" s="1"/>
      <c r="S176" s="1"/>
      <c r="T176" s="1"/>
      <c r="U176" s="1"/>
      <c r="V176" s="1"/>
      <c r="W176" s="1"/>
      <c r="X176" s="1"/>
      <c r="Y176" s="1"/>
      <c r="Z176" s="1"/>
      <c r="AA176" s="1"/>
      <c r="AB176" s="1"/>
      <c r="AC176" s="1"/>
      <c r="AD176" s="1"/>
      <c r="AE176" s="1"/>
      <c r="AF176" s="1"/>
      <c r="AG176" s="1"/>
      <c r="AH176" s="1"/>
    </row>
    <row r="177" spans="1:34" ht="18" customHeight="1" x14ac:dyDescent="0.25">
      <c r="A177" s="51" t="s">
        <v>156</v>
      </c>
      <c r="B177" t="str">
        <f t="shared" si="10"/>
        <v>174_</v>
      </c>
      <c r="C177" s="25"/>
      <c r="D177" s="110"/>
      <c r="E177" s="111"/>
      <c r="F177" s="112"/>
      <c r="G177" s="9"/>
      <c r="H177" s="8"/>
      <c r="I177" s="10"/>
      <c r="J177" s="11">
        <v>1</v>
      </c>
      <c r="K177" s="40" t="str">
        <f t="shared" si="8"/>
        <v/>
      </c>
      <c r="L177" s="84"/>
      <c r="M177" s="84"/>
      <c r="N177" s="90" t="str">
        <f t="shared" si="11"/>
        <v/>
      </c>
      <c r="O177" s="93"/>
      <c r="P177" s="76" t="str">
        <f t="shared" si="9"/>
        <v/>
      </c>
      <c r="Q177" s="24"/>
      <c r="R177" s="1"/>
      <c r="S177" s="1"/>
      <c r="T177" s="1"/>
      <c r="U177" s="1"/>
      <c r="V177" s="1"/>
      <c r="W177" s="1"/>
      <c r="X177" s="1"/>
      <c r="Y177" s="1"/>
      <c r="Z177" s="1"/>
      <c r="AA177" s="1"/>
      <c r="AB177" s="1"/>
      <c r="AC177" s="1"/>
      <c r="AD177" s="1"/>
      <c r="AE177" s="1"/>
      <c r="AF177" s="1"/>
      <c r="AG177" s="1"/>
      <c r="AH177" s="1"/>
    </row>
    <row r="178" spans="1:34" ht="18" customHeight="1" x14ac:dyDescent="0.25">
      <c r="A178" s="51" t="s">
        <v>157</v>
      </c>
      <c r="B178" t="str">
        <f t="shared" si="10"/>
        <v>175_</v>
      </c>
      <c r="C178" s="25"/>
      <c r="D178" s="110"/>
      <c r="E178" s="111"/>
      <c r="F178" s="112"/>
      <c r="G178" s="9"/>
      <c r="H178" s="8"/>
      <c r="I178" s="10"/>
      <c r="J178" s="11">
        <v>1</v>
      </c>
      <c r="K178" s="40" t="str">
        <f t="shared" si="8"/>
        <v/>
      </c>
      <c r="L178" s="84"/>
      <c r="M178" s="84"/>
      <c r="N178" s="90" t="str">
        <f t="shared" si="11"/>
        <v/>
      </c>
      <c r="O178" s="93"/>
      <c r="P178" s="76" t="str">
        <f t="shared" si="9"/>
        <v/>
      </c>
      <c r="Q178" s="24"/>
      <c r="R178" s="1"/>
      <c r="S178" s="1"/>
      <c r="T178" s="1"/>
      <c r="U178" s="1"/>
      <c r="V178" s="1"/>
      <c r="W178" s="1"/>
      <c r="X178" s="1"/>
      <c r="Y178" s="1"/>
      <c r="Z178" s="1"/>
      <c r="AA178" s="1"/>
      <c r="AB178" s="1"/>
      <c r="AC178" s="1"/>
      <c r="AD178" s="1"/>
      <c r="AE178" s="1"/>
      <c r="AF178" s="1"/>
      <c r="AG178" s="1"/>
      <c r="AH178" s="1"/>
    </row>
    <row r="179" spans="1:34" ht="18" customHeight="1" x14ac:dyDescent="0.25">
      <c r="A179" s="51" t="s">
        <v>158</v>
      </c>
      <c r="B179" t="str">
        <f t="shared" si="10"/>
        <v>176_</v>
      </c>
      <c r="C179" s="25"/>
      <c r="D179" s="110"/>
      <c r="E179" s="111"/>
      <c r="F179" s="112"/>
      <c r="G179" s="9"/>
      <c r="H179" s="8"/>
      <c r="I179" s="10"/>
      <c r="J179" s="11">
        <v>1</v>
      </c>
      <c r="K179" s="40" t="str">
        <f t="shared" si="8"/>
        <v/>
      </c>
      <c r="L179" s="84"/>
      <c r="M179" s="84"/>
      <c r="N179" s="90" t="str">
        <f t="shared" si="11"/>
        <v/>
      </c>
      <c r="O179" s="93"/>
      <c r="P179" s="76" t="str">
        <f t="shared" si="9"/>
        <v/>
      </c>
      <c r="Q179" s="24"/>
      <c r="R179" s="1"/>
      <c r="S179" s="1"/>
      <c r="T179" s="1"/>
      <c r="U179" s="1"/>
      <c r="V179" s="1"/>
      <c r="W179" s="1"/>
      <c r="X179" s="1"/>
      <c r="Y179" s="1"/>
      <c r="Z179" s="1"/>
      <c r="AA179" s="1"/>
      <c r="AB179" s="1"/>
      <c r="AC179" s="1"/>
      <c r="AD179" s="1"/>
      <c r="AE179" s="1"/>
      <c r="AF179" s="1"/>
      <c r="AG179" s="1"/>
      <c r="AH179" s="1"/>
    </row>
    <row r="180" spans="1:34" ht="18" customHeight="1" x14ac:dyDescent="0.25">
      <c r="A180" s="51" t="s">
        <v>159</v>
      </c>
      <c r="B180" t="str">
        <f t="shared" si="10"/>
        <v>177_</v>
      </c>
      <c r="C180" s="25"/>
      <c r="D180" s="110"/>
      <c r="E180" s="111"/>
      <c r="F180" s="112"/>
      <c r="G180" s="9"/>
      <c r="H180" s="8"/>
      <c r="I180" s="10"/>
      <c r="J180" s="11">
        <v>1</v>
      </c>
      <c r="K180" s="40" t="str">
        <f t="shared" si="8"/>
        <v/>
      </c>
      <c r="L180" s="84"/>
      <c r="M180" s="84"/>
      <c r="N180" s="90" t="str">
        <f t="shared" si="11"/>
        <v/>
      </c>
      <c r="O180" s="93"/>
      <c r="P180" s="76" t="str">
        <f t="shared" si="9"/>
        <v/>
      </c>
      <c r="Q180" s="24"/>
      <c r="R180" s="1"/>
      <c r="S180" s="1"/>
      <c r="T180" s="1"/>
      <c r="U180" s="1"/>
      <c r="V180" s="1"/>
      <c r="W180" s="1"/>
      <c r="X180" s="1"/>
      <c r="Y180" s="1"/>
      <c r="Z180" s="1"/>
      <c r="AA180" s="1"/>
      <c r="AB180" s="1"/>
      <c r="AC180" s="1"/>
      <c r="AD180" s="1"/>
      <c r="AE180" s="1"/>
      <c r="AF180" s="1"/>
      <c r="AG180" s="1"/>
      <c r="AH180" s="1"/>
    </row>
    <row r="181" spans="1:34" ht="18" customHeight="1" x14ac:dyDescent="0.25">
      <c r="A181" s="51" t="s">
        <v>160</v>
      </c>
      <c r="B181" t="str">
        <f t="shared" si="10"/>
        <v>178_</v>
      </c>
      <c r="C181" s="25"/>
      <c r="D181" s="110"/>
      <c r="E181" s="111"/>
      <c r="F181" s="112"/>
      <c r="G181" s="9"/>
      <c r="H181" s="8"/>
      <c r="I181" s="10"/>
      <c r="J181" s="11">
        <v>1</v>
      </c>
      <c r="K181" s="40" t="str">
        <f t="shared" si="8"/>
        <v/>
      </c>
      <c r="L181" s="84"/>
      <c r="M181" s="84"/>
      <c r="N181" s="90" t="str">
        <f t="shared" si="11"/>
        <v/>
      </c>
      <c r="O181" s="93"/>
      <c r="P181" s="76" t="str">
        <f t="shared" si="9"/>
        <v/>
      </c>
      <c r="Q181" s="24"/>
      <c r="R181" s="1"/>
      <c r="S181" s="1"/>
      <c r="T181" s="1"/>
      <c r="U181" s="1"/>
      <c r="V181" s="1"/>
      <c r="W181" s="1"/>
      <c r="X181" s="1"/>
      <c r="Y181" s="1"/>
      <c r="Z181" s="1"/>
      <c r="AA181" s="1"/>
      <c r="AB181" s="1"/>
      <c r="AC181" s="1"/>
      <c r="AD181" s="1"/>
      <c r="AE181" s="1"/>
      <c r="AF181" s="1"/>
      <c r="AG181" s="1"/>
      <c r="AH181" s="1"/>
    </row>
    <row r="182" spans="1:34" ht="18" customHeight="1" x14ac:dyDescent="0.25">
      <c r="A182" s="51" t="s">
        <v>161</v>
      </c>
      <c r="B182" t="str">
        <f t="shared" si="10"/>
        <v>179_</v>
      </c>
      <c r="C182" s="25"/>
      <c r="D182" s="110"/>
      <c r="E182" s="111"/>
      <c r="F182" s="112"/>
      <c r="G182" s="9"/>
      <c r="H182" s="8"/>
      <c r="I182" s="10"/>
      <c r="J182" s="11">
        <v>1</v>
      </c>
      <c r="K182" s="40" t="str">
        <f t="shared" si="8"/>
        <v/>
      </c>
      <c r="L182" s="84"/>
      <c r="M182" s="84"/>
      <c r="N182" s="90" t="str">
        <f t="shared" si="11"/>
        <v/>
      </c>
      <c r="O182" s="93"/>
      <c r="P182" s="76" t="str">
        <f t="shared" si="9"/>
        <v/>
      </c>
      <c r="Q182" s="24"/>
      <c r="R182" s="1"/>
      <c r="S182" s="1"/>
      <c r="T182" s="1"/>
      <c r="U182" s="1"/>
      <c r="V182" s="1"/>
      <c r="W182" s="1"/>
      <c r="X182" s="1"/>
      <c r="Y182" s="1"/>
      <c r="Z182" s="1"/>
      <c r="AA182" s="1"/>
      <c r="AB182" s="1"/>
      <c r="AC182" s="1"/>
      <c r="AD182" s="1"/>
      <c r="AE182" s="1"/>
      <c r="AF182" s="1"/>
      <c r="AG182" s="1"/>
      <c r="AH182" s="1"/>
    </row>
    <row r="183" spans="1:34" ht="18" customHeight="1" x14ac:dyDescent="0.25">
      <c r="A183" s="51" t="s">
        <v>162</v>
      </c>
      <c r="B183" t="str">
        <f t="shared" si="10"/>
        <v>180_</v>
      </c>
      <c r="C183" s="25"/>
      <c r="D183" s="110"/>
      <c r="E183" s="111"/>
      <c r="F183" s="112"/>
      <c r="G183" s="9"/>
      <c r="H183" s="8"/>
      <c r="I183" s="10"/>
      <c r="J183" s="11">
        <v>1</v>
      </c>
      <c r="K183" s="40" t="str">
        <f t="shared" si="8"/>
        <v/>
      </c>
      <c r="L183" s="84"/>
      <c r="M183" s="84"/>
      <c r="N183" s="90" t="str">
        <f t="shared" si="11"/>
        <v/>
      </c>
      <c r="O183" s="93"/>
      <c r="P183" s="76" t="str">
        <f t="shared" si="9"/>
        <v/>
      </c>
      <c r="Q183" s="24"/>
      <c r="R183" s="1"/>
      <c r="S183" s="1"/>
      <c r="T183" s="1"/>
      <c r="U183" s="1"/>
      <c r="V183" s="1"/>
      <c r="W183" s="1"/>
      <c r="X183" s="1"/>
      <c r="Y183" s="1"/>
      <c r="Z183" s="1"/>
      <c r="AA183" s="1"/>
      <c r="AB183" s="1"/>
      <c r="AC183" s="1"/>
      <c r="AD183" s="1"/>
      <c r="AE183" s="1"/>
      <c r="AF183" s="1"/>
      <c r="AG183" s="1"/>
      <c r="AH183" s="1"/>
    </row>
    <row r="184" spans="1:34" ht="18" customHeight="1" x14ac:dyDescent="0.25">
      <c r="A184" s="51" t="s">
        <v>163</v>
      </c>
      <c r="B184" t="str">
        <f t="shared" si="10"/>
        <v>181_</v>
      </c>
      <c r="C184" s="25"/>
      <c r="D184" s="110"/>
      <c r="E184" s="111"/>
      <c r="F184" s="112"/>
      <c r="G184" s="9"/>
      <c r="H184" s="8"/>
      <c r="I184" s="10"/>
      <c r="J184" s="11">
        <v>1</v>
      </c>
      <c r="K184" s="40" t="str">
        <f t="shared" si="8"/>
        <v/>
      </c>
      <c r="L184" s="84"/>
      <c r="M184" s="84"/>
      <c r="N184" s="90" t="str">
        <f t="shared" si="11"/>
        <v/>
      </c>
      <c r="O184" s="93"/>
      <c r="P184" s="76" t="str">
        <f t="shared" si="9"/>
        <v/>
      </c>
      <c r="Q184" s="24"/>
      <c r="R184" s="1"/>
      <c r="S184" s="1"/>
      <c r="T184" s="1"/>
      <c r="U184" s="1"/>
      <c r="V184" s="1"/>
      <c r="W184" s="1"/>
      <c r="X184" s="1"/>
      <c r="Y184" s="1"/>
      <c r="Z184" s="1"/>
      <c r="AA184" s="1"/>
      <c r="AB184" s="1"/>
      <c r="AC184" s="1"/>
      <c r="AD184" s="1"/>
      <c r="AE184" s="1"/>
      <c r="AF184" s="1"/>
      <c r="AG184" s="1"/>
      <c r="AH184" s="1"/>
    </row>
    <row r="185" spans="1:34" ht="18" customHeight="1" x14ac:dyDescent="0.25">
      <c r="A185" s="51" t="s">
        <v>164</v>
      </c>
      <c r="B185" t="str">
        <f t="shared" si="10"/>
        <v>182_</v>
      </c>
      <c r="C185" s="25"/>
      <c r="D185" s="110"/>
      <c r="E185" s="111"/>
      <c r="F185" s="112"/>
      <c r="G185" s="9"/>
      <c r="H185" s="8"/>
      <c r="I185" s="10"/>
      <c r="J185" s="11">
        <v>1</v>
      </c>
      <c r="K185" s="40" t="str">
        <f t="shared" si="8"/>
        <v/>
      </c>
      <c r="L185" s="84"/>
      <c r="M185" s="84"/>
      <c r="N185" s="90" t="str">
        <f t="shared" si="11"/>
        <v/>
      </c>
      <c r="O185" s="93"/>
      <c r="P185" s="76" t="str">
        <f t="shared" si="9"/>
        <v/>
      </c>
      <c r="Q185" s="24"/>
      <c r="R185" s="1"/>
      <c r="S185" s="1"/>
      <c r="T185" s="1"/>
      <c r="U185" s="1"/>
      <c r="V185" s="1"/>
      <c r="W185" s="1"/>
      <c r="X185" s="1"/>
      <c r="Y185" s="1"/>
      <c r="Z185" s="1"/>
      <c r="AA185" s="1"/>
      <c r="AB185" s="1"/>
      <c r="AC185" s="1"/>
      <c r="AD185" s="1"/>
      <c r="AE185" s="1"/>
      <c r="AF185" s="1"/>
      <c r="AG185" s="1"/>
      <c r="AH185" s="1"/>
    </row>
    <row r="186" spans="1:34" ht="18" customHeight="1" x14ac:dyDescent="0.25">
      <c r="A186" s="51" t="s">
        <v>165</v>
      </c>
      <c r="B186" t="str">
        <f t="shared" si="10"/>
        <v>183_</v>
      </c>
      <c r="C186" s="25"/>
      <c r="D186" s="110"/>
      <c r="E186" s="111"/>
      <c r="F186" s="112"/>
      <c r="G186" s="9"/>
      <c r="H186" s="8"/>
      <c r="I186" s="10"/>
      <c r="J186" s="11">
        <v>1</v>
      </c>
      <c r="K186" s="40" t="str">
        <f t="shared" si="8"/>
        <v/>
      </c>
      <c r="L186" s="84"/>
      <c r="M186" s="84"/>
      <c r="N186" s="90" t="str">
        <f t="shared" si="11"/>
        <v/>
      </c>
      <c r="O186" s="93"/>
      <c r="P186" s="76" t="str">
        <f t="shared" si="9"/>
        <v/>
      </c>
      <c r="Q186" s="24"/>
      <c r="R186" s="1"/>
      <c r="S186" s="1"/>
      <c r="T186" s="1"/>
      <c r="U186" s="1"/>
      <c r="V186" s="1"/>
      <c r="W186" s="1"/>
      <c r="X186" s="1"/>
      <c r="Y186" s="1"/>
      <c r="Z186" s="1"/>
      <c r="AA186" s="1"/>
      <c r="AB186" s="1"/>
      <c r="AC186" s="1"/>
      <c r="AD186" s="1"/>
      <c r="AE186" s="1"/>
      <c r="AF186" s="1"/>
      <c r="AG186" s="1"/>
      <c r="AH186" s="1"/>
    </row>
    <row r="187" spans="1:34" ht="18" customHeight="1" x14ac:dyDescent="0.25">
      <c r="A187" s="51" t="s">
        <v>166</v>
      </c>
      <c r="B187" t="str">
        <f t="shared" si="10"/>
        <v>184_</v>
      </c>
      <c r="C187" s="25"/>
      <c r="D187" s="110"/>
      <c r="E187" s="111"/>
      <c r="F187" s="112"/>
      <c r="G187" s="9"/>
      <c r="H187" s="8"/>
      <c r="I187" s="10"/>
      <c r="J187" s="11">
        <v>1</v>
      </c>
      <c r="K187" s="40" t="str">
        <f t="shared" si="8"/>
        <v/>
      </c>
      <c r="L187" s="84"/>
      <c r="M187" s="84"/>
      <c r="N187" s="90" t="str">
        <f t="shared" si="11"/>
        <v/>
      </c>
      <c r="O187" s="93"/>
      <c r="P187" s="76" t="str">
        <f t="shared" si="9"/>
        <v/>
      </c>
      <c r="Q187" s="24"/>
      <c r="R187" s="1"/>
      <c r="S187" s="1"/>
      <c r="T187" s="1"/>
      <c r="U187" s="1"/>
      <c r="V187" s="1"/>
      <c r="W187" s="1"/>
      <c r="X187" s="1"/>
      <c r="Y187" s="1"/>
      <c r="Z187" s="1"/>
      <c r="AA187" s="1"/>
      <c r="AB187" s="1"/>
      <c r="AC187" s="1"/>
      <c r="AD187" s="1"/>
      <c r="AE187" s="1"/>
      <c r="AF187" s="1"/>
      <c r="AG187" s="1"/>
      <c r="AH187" s="1"/>
    </row>
    <row r="188" spans="1:34" ht="18" customHeight="1" x14ac:dyDescent="0.25">
      <c r="A188" s="51" t="s">
        <v>167</v>
      </c>
      <c r="B188" t="str">
        <f t="shared" si="10"/>
        <v>185_</v>
      </c>
      <c r="C188" s="25"/>
      <c r="D188" s="110"/>
      <c r="E188" s="111"/>
      <c r="F188" s="112"/>
      <c r="G188" s="9"/>
      <c r="H188" s="8"/>
      <c r="I188" s="10"/>
      <c r="J188" s="11">
        <v>1</v>
      </c>
      <c r="K188" s="40" t="str">
        <f t="shared" si="8"/>
        <v/>
      </c>
      <c r="L188" s="84"/>
      <c r="M188" s="84"/>
      <c r="N188" s="90" t="str">
        <f t="shared" si="11"/>
        <v/>
      </c>
      <c r="O188" s="93"/>
      <c r="P188" s="76" t="str">
        <f t="shared" si="9"/>
        <v/>
      </c>
      <c r="Q188" s="24"/>
      <c r="R188" s="1"/>
      <c r="S188" s="1"/>
      <c r="T188" s="1"/>
      <c r="U188" s="1"/>
      <c r="V188" s="1"/>
      <c r="W188" s="1"/>
      <c r="X188" s="1"/>
      <c r="Y188" s="1"/>
      <c r="Z188" s="1"/>
      <c r="AA188" s="1"/>
      <c r="AB188" s="1"/>
      <c r="AC188" s="1"/>
      <c r="AD188" s="1"/>
      <c r="AE188" s="1"/>
      <c r="AF188" s="1"/>
      <c r="AG188" s="1"/>
      <c r="AH188" s="1"/>
    </row>
    <row r="189" spans="1:34" ht="18" customHeight="1" x14ac:dyDescent="0.25">
      <c r="A189" s="51" t="s">
        <v>168</v>
      </c>
      <c r="B189" t="str">
        <f t="shared" si="10"/>
        <v>186_</v>
      </c>
      <c r="C189" s="25"/>
      <c r="D189" s="110"/>
      <c r="E189" s="111"/>
      <c r="F189" s="112"/>
      <c r="G189" s="9"/>
      <c r="H189" s="8"/>
      <c r="I189" s="10"/>
      <c r="J189" s="11">
        <v>1</v>
      </c>
      <c r="K189" s="40" t="str">
        <f t="shared" si="8"/>
        <v/>
      </c>
      <c r="L189" s="84"/>
      <c r="M189" s="84"/>
      <c r="N189" s="90" t="str">
        <f t="shared" si="11"/>
        <v/>
      </c>
      <c r="O189" s="93"/>
      <c r="P189" s="76" t="str">
        <f t="shared" si="9"/>
        <v/>
      </c>
      <c r="Q189" s="24"/>
      <c r="R189" s="1"/>
      <c r="S189" s="1"/>
      <c r="T189" s="1"/>
      <c r="U189" s="1"/>
      <c r="V189" s="1"/>
      <c r="W189" s="1"/>
      <c r="X189" s="1"/>
      <c r="Y189" s="1"/>
      <c r="Z189" s="1"/>
      <c r="AA189" s="1"/>
      <c r="AB189" s="1"/>
      <c r="AC189" s="1"/>
      <c r="AD189" s="1"/>
      <c r="AE189" s="1"/>
      <c r="AF189" s="1"/>
      <c r="AG189" s="1"/>
      <c r="AH189" s="1"/>
    </row>
    <row r="190" spans="1:34" ht="18" customHeight="1" x14ac:dyDescent="0.25">
      <c r="A190" s="51" t="s">
        <v>169</v>
      </c>
      <c r="B190" t="str">
        <f t="shared" si="10"/>
        <v>187_</v>
      </c>
      <c r="C190" s="25"/>
      <c r="D190" s="110"/>
      <c r="E190" s="111"/>
      <c r="F190" s="112"/>
      <c r="G190" s="9"/>
      <c r="H190" s="8"/>
      <c r="I190" s="10"/>
      <c r="J190" s="11">
        <v>1</v>
      </c>
      <c r="K190" s="40" t="str">
        <f t="shared" si="8"/>
        <v/>
      </c>
      <c r="L190" s="84"/>
      <c r="M190" s="84"/>
      <c r="N190" s="90" t="str">
        <f t="shared" si="11"/>
        <v/>
      </c>
      <c r="O190" s="93"/>
      <c r="P190" s="76" t="str">
        <f t="shared" si="9"/>
        <v/>
      </c>
      <c r="Q190" s="24"/>
      <c r="R190" s="1"/>
      <c r="S190" s="1"/>
      <c r="T190" s="1"/>
      <c r="U190" s="1"/>
      <c r="V190" s="1"/>
      <c r="W190" s="1"/>
      <c r="X190" s="1"/>
      <c r="Y190" s="1"/>
      <c r="Z190" s="1"/>
      <c r="AA190" s="1"/>
      <c r="AB190" s="1"/>
      <c r="AC190" s="1"/>
      <c r="AD190" s="1"/>
      <c r="AE190" s="1"/>
      <c r="AF190" s="1"/>
      <c r="AG190" s="1"/>
      <c r="AH190" s="1"/>
    </row>
    <row r="191" spans="1:34" ht="18" customHeight="1" x14ac:dyDescent="0.25">
      <c r="A191" s="51" t="s">
        <v>170</v>
      </c>
      <c r="B191" t="str">
        <f t="shared" si="10"/>
        <v>188_</v>
      </c>
      <c r="C191" s="25"/>
      <c r="D191" s="110"/>
      <c r="E191" s="111"/>
      <c r="F191" s="112"/>
      <c r="G191" s="9"/>
      <c r="H191" s="8"/>
      <c r="I191" s="10"/>
      <c r="J191" s="11">
        <v>1</v>
      </c>
      <c r="K191" s="40" t="str">
        <f t="shared" si="8"/>
        <v/>
      </c>
      <c r="L191" s="84"/>
      <c r="M191" s="84"/>
      <c r="N191" s="90" t="str">
        <f t="shared" si="11"/>
        <v/>
      </c>
      <c r="O191" s="93"/>
      <c r="P191" s="76" t="str">
        <f t="shared" si="9"/>
        <v/>
      </c>
      <c r="Q191" s="24"/>
      <c r="R191" s="1"/>
      <c r="S191" s="1"/>
      <c r="T191" s="1"/>
      <c r="U191" s="1"/>
      <c r="V191" s="1"/>
      <c r="W191" s="1"/>
      <c r="X191" s="1"/>
      <c r="Y191" s="1"/>
      <c r="Z191" s="1"/>
      <c r="AA191" s="1"/>
      <c r="AB191" s="1"/>
      <c r="AC191" s="1"/>
      <c r="AD191" s="1"/>
      <c r="AE191" s="1"/>
      <c r="AF191" s="1"/>
      <c r="AG191" s="1"/>
      <c r="AH191" s="1"/>
    </row>
    <row r="192" spans="1:34" ht="18" customHeight="1" x14ac:dyDescent="0.25">
      <c r="A192" s="51" t="s">
        <v>171</v>
      </c>
      <c r="B192" t="str">
        <f t="shared" si="10"/>
        <v>189_</v>
      </c>
      <c r="C192" s="25"/>
      <c r="D192" s="110"/>
      <c r="E192" s="111"/>
      <c r="F192" s="112"/>
      <c r="G192" s="9"/>
      <c r="H192" s="8"/>
      <c r="I192" s="10"/>
      <c r="J192" s="11">
        <v>1</v>
      </c>
      <c r="K192" s="40" t="str">
        <f t="shared" si="8"/>
        <v/>
      </c>
      <c r="L192" s="84"/>
      <c r="M192" s="84"/>
      <c r="N192" s="90" t="str">
        <f t="shared" si="11"/>
        <v/>
      </c>
      <c r="O192" s="93"/>
      <c r="P192" s="76" t="str">
        <f t="shared" si="9"/>
        <v/>
      </c>
      <c r="Q192" s="24"/>
      <c r="R192" s="1"/>
      <c r="S192" s="1"/>
      <c r="T192" s="1"/>
      <c r="U192" s="1"/>
      <c r="V192" s="1"/>
      <c r="W192" s="1"/>
      <c r="X192" s="1"/>
      <c r="Y192" s="1"/>
      <c r="Z192" s="1"/>
      <c r="AA192" s="1"/>
      <c r="AB192" s="1"/>
      <c r="AC192" s="1"/>
      <c r="AD192" s="1"/>
      <c r="AE192" s="1"/>
      <c r="AF192" s="1"/>
      <c r="AG192" s="1"/>
      <c r="AH192" s="1"/>
    </row>
    <row r="193" spans="1:34" ht="18" customHeight="1" x14ac:dyDescent="0.25">
      <c r="A193" s="51" t="s">
        <v>172</v>
      </c>
      <c r="B193" t="str">
        <f t="shared" si="10"/>
        <v>190_</v>
      </c>
      <c r="C193" s="25"/>
      <c r="D193" s="110"/>
      <c r="E193" s="111"/>
      <c r="F193" s="112"/>
      <c r="G193" s="9"/>
      <c r="H193" s="8"/>
      <c r="I193" s="10"/>
      <c r="J193" s="11">
        <v>1</v>
      </c>
      <c r="K193" s="40" t="str">
        <f t="shared" si="8"/>
        <v/>
      </c>
      <c r="L193" s="84"/>
      <c r="M193" s="84"/>
      <c r="N193" s="90" t="str">
        <f t="shared" si="11"/>
        <v/>
      </c>
      <c r="O193" s="93"/>
      <c r="P193" s="76" t="str">
        <f t="shared" si="9"/>
        <v/>
      </c>
      <c r="Q193" s="24"/>
      <c r="R193" s="1"/>
      <c r="S193" s="1"/>
      <c r="T193" s="1"/>
      <c r="U193" s="1"/>
      <c r="V193" s="1"/>
      <c r="W193" s="1"/>
      <c r="X193" s="1"/>
      <c r="Y193" s="1"/>
      <c r="Z193" s="1"/>
      <c r="AA193" s="1"/>
      <c r="AB193" s="1"/>
      <c r="AC193" s="1"/>
      <c r="AD193" s="1"/>
      <c r="AE193" s="1"/>
      <c r="AF193" s="1"/>
      <c r="AG193" s="1"/>
      <c r="AH193" s="1"/>
    </row>
    <row r="194" spans="1:34" ht="18" customHeight="1" x14ac:dyDescent="0.25">
      <c r="A194" s="51" t="s">
        <v>173</v>
      </c>
      <c r="B194" t="str">
        <f t="shared" si="10"/>
        <v>191_</v>
      </c>
      <c r="C194" s="25"/>
      <c r="D194" s="110"/>
      <c r="E194" s="111"/>
      <c r="F194" s="112"/>
      <c r="G194" s="9"/>
      <c r="H194" s="8"/>
      <c r="I194" s="10"/>
      <c r="J194" s="11">
        <v>1</v>
      </c>
      <c r="K194" s="40" t="str">
        <f t="shared" si="8"/>
        <v/>
      </c>
      <c r="L194" s="84"/>
      <c r="M194" s="84"/>
      <c r="N194" s="90" t="str">
        <f t="shared" si="11"/>
        <v/>
      </c>
      <c r="O194" s="93"/>
      <c r="P194" s="76" t="str">
        <f t="shared" si="9"/>
        <v/>
      </c>
      <c r="Q194" s="24"/>
      <c r="R194" s="1"/>
      <c r="S194" s="1"/>
      <c r="T194" s="1"/>
      <c r="U194" s="1"/>
      <c r="V194" s="1"/>
      <c r="W194" s="1"/>
      <c r="X194" s="1"/>
      <c r="Y194" s="1"/>
      <c r="Z194" s="1"/>
      <c r="AA194" s="1"/>
      <c r="AB194" s="1"/>
      <c r="AC194" s="1"/>
      <c r="AD194" s="1"/>
      <c r="AE194" s="1"/>
      <c r="AF194" s="1"/>
      <c r="AG194" s="1"/>
      <c r="AH194" s="1"/>
    </row>
    <row r="195" spans="1:34" ht="18" customHeight="1" x14ac:dyDescent="0.25">
      <c r="A195" s="51" t="s">
        <v>174</v>
      </c>
      <c r="B195" t="str">
        <f t="shared" si="10"/>
        <v>192_</v>
      </c>
      <c r="C195" s="25"/>
      <c r="D195" s="110"/>
      <c r="E195" s="111"/>
      <c r="F195" s="112"/>
      <c r="G195" s="9"/>
      <c r="H195" s="8"/>
      <c r="I195" s="10"/>
      <c r="J195" s="11">
        <v>1</v>
      </c>
      <c r="K195" s="40" t="str">
        <f t="shared" si="8"/>
        <v/>
      </c>
      <c r="L195" s="84"/>
      <c r="M195" s="84"/>
      <c r="N195" s="90" t="str">
        <f t="shared" si="11"/>
        <v/>
      </c>
      <c r="O195" s="93"/>
      <c r="P195" s="76" t="str">
        <f t="shared" si="9"/>
        <v/>
      </c>
      <c r="Q195" s="24"/>
      <c r="R195" s="1"/>
      <c r="S195" s="1"/>
      <c r="T195" s="1"/>
      <c r="U195" s="1"/>
      <c r="V195" s="1"/>
      <c r="W195" s="1"/>
      <c r="X195" s="1"/>
      <c r="Y195" s="1"/>
      <c r="Z195" s="1"/>
      <c r="AA195" s="1"/>
      <c r="AB195" s="1"/>
      <c r="AC195" s="1"/>
      <c r="AD195" s="1"/>
      <c r="AE195" s="1"/>
      <c r="AF195" s="1"/>
      <c r="AG195" s="1"/>
      <c r="AH195" s="1"/>
    </row>
    <row r="196" spans="1:34" ht="18" customHeight="1" x14ac:dyDescent="0.25">
      <c r="A196" s="51" t="s">
        <v>175</v>
      </c>
      <c r="B196" t="str">
        <f t="shared" si="10"/>
        <v>193_</v>
      </c>
      <c r="C196" s="25"/>
      <c r="D196" s="110"/>
      <c r="E196" s="111"/>
      <c r="F196" s="112"/>
      <c r="G196" s="9"/>
      <c r="H196" s="8"/>
      <c r="I196" s="10"/>
      <c r="J196" s="11">
        <v>1</v>
      </c>
      <c r="K196" s="40" t="str">
        <f t="shared" ref="K196:K259" si="12">IF(ISERR(SUM(G196/I196/(J196))),"",SUM(G196/I196/(J196)))</f>
        <v/>
      </c>
      <c r="L196" s="84"/>
      <c r="M196" s="84"/>
      <c r="N196" s="90" t="str">
        <f t="shared" si="11"/>
        <v/>
      </c>
      <c r="O196" s="93"/>
      <c r="P196" s="76" t="str">
        <f t="shared" ref="P196:P259" si="13">IF(ISERR(B196),"You have moved a cell that should not be moved- Click Undo now to correct the error.","")</f>
        <v/>
      </c>
      <c r="Q196" s="24"/>
      <c r="R196" s="1"/>
      <c r="S196" s="1"/>
      <c r="T196" s="1"/>
      <c r="U196" s="1"/>
      <c r="V196" s="1"/>
      <c r="W196" s="1"/>
      <c r="X196" s="1"/>
      <c r="Y196" s="1"/>
      <c r="Z196" s="1"/>
      <c r="AA196" s="1"/>
      <c r="AB196" s="1"/>
      <c r="AC196" s="1"/>
      <c r="AD196" s="1"/>
      <c r="AE196" s="1"/>
      <c r="AF196" s="1"/>
      <c r="AG196" s="1"/>
      <c r="AH196" s="1"/>
    </row>
    <row r="197" spans="1:34" ht="18" customHeight="1" x14ac:dyDescent="0.25">
      <c r="A197" s="51" t="s">
        <v>176</v>
      </c>
      <c r="B197" t="str">
        <f t="shared" ref="B197:B260" si="14">CONCATENATE(A197,"_",D197)</f>
        <v>194_</v>
      </c>
      <c r="C197" s="25"/>
      <c r="D197" s="110"/>
      <c r="E197" s="111"/>
      <c r="F197" s="112"/>
      <c r="G197" s="9"/>
      <c r="H197" s="8"/>
      <c r="I197" s="10"/>
      <c r="J197" s="11">
        <v>1</v>
      </c>
      <c r="K197" s="40" t="str">
        <f t="shared" si="12"/>
        <v/>
      </c>
      <c r="L197" s="84"/>
      <c r="M197" s="84"/>
      <c r="N197" s="90" t="str">
        <f t="shared" si="11"/>
        <v/>
      </c>
      <c r="O197" s="93"/>
      <c r="P197" s="76" t="str">
        <f t="shared" si="13"/>
        <v/>
      </c>
      <c r="Q197" s="24"/>
      <c r="R197" s="1"/>
      <c r="S197" s="1"/>
      <c r="T197" s="1"/>
      <c r="U197" s="1"/>
      <c r="V197" s="1"/>
      <c r="W197" s="1"/>
      <c r="X197" s="1"/>
      <c r="Y197" s="1"/>
      <c r="Z197" s="1"/>
      <c r="AA197" s="1"/>
      <c r="AB197" s="1"/>
      <c r="AC197" s="1"/>
      <c r="AD197" s="1"/>
      <c r="AE197" s="1"/>
      <c r="AF197" s="1"/>
      <c r="AG197" s="1"/>
      <c r="AH197" s="1"/>
    </row>
    <row r="198" spans="1:34" ht="18" customHeight="1" x14ac:dyDescent="0.25">
      <c r="A198" s="51" t="s">
        <v>177</v>
      </c>
      <c r="B198" t="str">
        <f t="shared" si="14"/>
        <v>195_</v>
      </c>
      <c r="C198" s="25"/>
      <c r="D198" s="110"/>
      <c r="E198" s="111"/>
      <c r="F198" s="112"/>
      <c r="G198" s="9"/>
      <c r="H198" s="8"/>
      <c r="I198" s="10"/>
      <c r="J198" s="11">
        <v>1</v>
      </c>
      <c r="K198" s="40" t="str">
        <f t="shared" si="12"/>
        <v/>
      </c>
      <c r="L198" s="84"/>
      <c r="M198" s="84"/>
      <c r="N198" s="90" t="str">
        <f t="shared" ref="N198:N261" si="15">IF(ISERR(SUM(G198/M198)),"",SUM(G198/M198))</f>
        <v/>
      </c>
      <c r="O198" s="93"/>
      <c r="P198" s="76" t="str">
        <f t="shared" si="13"/>
        <v/>
      </c>
      <c r="Q198" s="24"/>
      <c r="R198" s="1"/>
      <c r="S198" s="1"/>
      <c r="T198" s="1"/>
      <c r="U198" s="1"/>
      <c r="V198" s="1"/>
      <c r="W198" s="1"/>
      <c r="X198" s="1"/>
      <c r="Y198" s="1"/>
      <c r="Z198" s="1"/>
      <c r="AA198" s="1"/>
      <c r="AB198" s="1"/>
      <c r="AC198" s="1"/>
      <c r="AD198" s="1"/>
      <c r="AE198" s="1"/>
      <c r="AF198" s="1"/>
      <c r="AG198" s="1"/>
      <c r="AH198" s="1"/>
    </row>
    <row r="199" spans="1:34" ht="18" customHeight="1" x14ac:dyDescent="0.25">
      <c r="A199" s="51" t="s">
        <v>178</v>
      </c>
      <c r="B199" t="str">
        <f t="shared" si="14"/>
        <v>196_</v>
      </c>
      <c r="C199" s="25"/>
      <c r="D199" s="110"/>
      <c r="E199" s="111"/>
      <c r="F199" s="112"/>
      <c r="G199" s="9"/>
      <c r="H199" s="8"/>
      <c r="I199" s="10"/>
      <c r="J199" s="11">
        <v>1</v>
      </c>
      <c r="K199" s="40" t="str">
        <f t="shared" si="12"/>
        <v/>
      </c>
      <c r="L199" s="84"/>
      <c r="M199" s="84"/>
      <c r="N199" s="90" t="str">
        <f t="shared" si="15"/>
        <v/>
      </c>
      <c r="O199" s="93"/>
      <c r="P199" s="76" t="str">
        <f t="shared" si="13"/>
        <v/>
      </c>
      <c r="Q199" s="24"/>
      <c r="R199" s="1"/>
      <c r="S199" s="1"/>
      <c r="T199" s="1"/>
      <c r="U199" s="1"/>
      <c r="V199" s="1"/>
      <c r="W199" s="1"/>
      <c r="X199" s="1"/>
      <c r="Y199" s="1"/>
      <c r="Z199" s="1"/>
      <c r="AA199" s="1"/>
      <c r="AB199" s="1"/>
      <c r="AC199" s="1"/>
      <c r="AD199" s="1"/>
      <c r="AE199" s="1"/>
      <c r="AF199" s="1"/>
      <c r="AG199" s="1"/>
      <c r="AH199" s="1"/>
    </row>
    <row r="200" spans="1:34" ht="18" customHeight="1" x14ac:dyDescent="0.25">
      <c r="A200" s="51" t="s">
        <v>179</v>
      </c>
      <c r="B200" t="str">
        <f t="shared" si="14"/>
        <v>197_</v>
      </c>
      <c r="C200" s="25"/>
      <c r="D200" s="110"/>
      <c r="E200" s="111"/>
      <c r="F200" s="112"/>
      <c r="G200" s="9"/>
      <c r="H200" s="8"/>
      <c r="I200" s="10"/>
      <c r="J200" s="11">
        <v>1</v>
      </c>
      <c r="K200" s="40" t="str">
        <f t="shared" si="12"/>
        <v/>
      </c>
      <c r="L200" s="84"/>
      <c r="M200" s="84"/>
      <c r="N200" s="90" t="str">
        <f t="shared" si="15"/>
        <v/>
      </c>
      <c r="O200" s="93"/>
      <c r="P200" s="76" t="str">
        <f t="shared" si="13"/>
        <v/>
      </c>
      <c r="Q200" s="24"/>
      <c r="R200" s="1"/>
      <c r="S200" s="1"/>
      <c r="T200" s="1"/>
      <c r="U200" s="1"/>
      <c r="V200" s="1"/>
      <c r="W200" s="1"/>
      <c r="X200" s="1"/>
      <c r="Y200" s="1"/>
      <c r="Z200" s="1"/>
      <c r="AA200" s="1"/>
      <c r="AB200" s="1"/>
      <c r="AC200" s="1"/>
      <c r="AD200" s="1"/>
      <c r="AE200" s="1"/>
      <c r="AF200" s="1"/>
      <c r="AG200" s="1"/>
      <c r="AH200" s="1"/>
    </row>
    <row r="201" spans="1:34" ht="18" customHeight="1" x14ac:dyDescent="0.25">
      <c r="A201" s="51" t="s">
        <v>180</v>
      </c>
      <c r="B201" t="str">
        <f t="shared" si="14"/>
        <v>198_</v>
      </c>
      <c r="C201" s="25"/>
      <c r="D201" s="110"/>
      <c r="E201" s="111"/>
      <c r="F201" s="112"/>
      <c r="G201" s="9"/>
      <c r="H201" s="8"/>
      <c r="I201" s="10"/>
      <c r="J201" s="11">
        <v>1</v>
      </c>
      <c r="K201" s="40" t="str">
        <f t="shared" si="12"/>
        <v/>
      </c>
      <c r="L201" s="84"/>
      <c r="M201" s="84"/>
      <c r="N201" s="90" t="str">
        <f t="shared" si="15"/>
        <v/>
      </c>
      <c r="O201" s="93"/>
      <c r="P201" s="76" t="str">
        <f t="shared" si="13"/>
        <v/>
      </c>
      <c r="Q201" s="24"/>
      <c r="R201" s="1"/>
      <c r="S201" s="1"/>
      <c r="T201" s="1"/>
      <c r="U201" s="1"/>
      <c r="V201" s="1"/>
      <c r="W201" s="1"/>
      <c r="X201" s="1"/>
      <c r="Y201" s="1"/>
      <c r="Z201" s="1"/>
      <c r="AA201" s="1"/>
      <c r="AB201" s="1"/>
      <c r="AC201" s="1"/>
      <c r="AD201" s="1"/>
      <c r="AE201" s="1"/>
      <c r="AF201" s="1"/>
      <c r="AG201" s="1"/>
      <c r="AH201" s="1"/>
    </row>
    <row r="202" spans="1:34" ht="18" customHeight="1" x14ac:dyDescent="0.25">
      <c r="A202" s="51" t="s">
        <v>181</v>
      </c>
      <c r="B202" t="str">
        <f t="shared" si="14"/>
        <v>199_</v>
      </c>
      <c r="C202" s="25"/>
      <c r="D202" s="110"/>
      <c r="E202" s="111"/>
      <c r="F202" s="112"/>
      <c r="G202" s="9"/>
      <c r="H202" s="8"/>
      <c r="I202" s="10"/>
      <c r="J202" s="11">
        <v>1</v>
      </c>
      <c r="K202" s="40" t="str">
        <f t="shared" si="12"/>
        <v/>
      </c>
      <c r="L202" s="84"/>
      <c r="M202" s="84"/>
      <c r="N202" s="90" t="str">
        <f t="shared" si="15"/>
        <v/>
      </c>
      <c r="O202" s="93"/>
      <c r="P202" s="76" t="str">
        <f t="shared" si="13"/>
        <v/>
      </c>
      <c r="Q202" s="24"/>
      <c r="R202" s="1"/>
      <c r="S202" s="1"/>
      <c r="T202" s="1"/>
      <c r="U202" s="1"/>
      <c r="V202" s="1"/>
      <c r="W202" s="1"/>
      <c r="X202" s="1"/>
      <c r="Y202" s="1"/>
      <c r="Z202" s="1"/>
      <c r="AA202" s="1"/>
      <c r="AB202" s="1"/>
      <c r="AC202" s="1"/>
      <c r="AD202" s="1"/>
      <c r="AE202" s="1"/>
      <c r="AF202" s="1"/>
      <c r="AG202" s="1"/>
      <c r="AH202" s="1"/>
    </row>
    <row r="203" spans="1:34" ht="18" customHeight="1" x14ac:dyDescent="0.25">
      <c r="A203" s="51" t="s">
        <v>182</v>
      </c>
      <c r="B203" t="str">
        <f t="shared" si="14"/>
        <v>200_</v>
      </c>
      <c r="C203" s="25"/>
      <c r="D203" s="110"/>
      <c r="E203" s="111"/>
      <c r="F203" s="112"/>
      <c r="G203" s="9"/>
      <c r="H203" s="8"/>
      <c r="I203" s="10"/>
      <c r="J203" s="11">
        <v>1</v>
      </c>
      <c r="K203" s="40" t="str">
        <f t="shared" si="12"/>
        <v/>
      </c>
      <c r="L203" s="84"/>
      <c r="M203" s="84"/>
      <c r="N203" s="90" t="str">
        <f t="shared" si="15"/>
        <v/>
      </c>
      <c r="O203" s="93"/>
      <c r="P203" s="76" t="str">
        <f t="shared" si="13"/>
        <v/>
      </c>
      <c r="Q203" s="24"/>
      <c r="R203" s="1"/>
      <c r="S203" s="1"/>
      <c r="T203" s="1"/>
      <c r="U203" s="1"/>
      <c r="V203" s="1"/>
      <c r="W203" s="1"/>
      <c r="X203" s="1"/>
      <c r="Y203" s="1"/>
      <c r="Z203" s="1"/>
      <c r="AA203" s="1"/>
      <c r="AB203" s="1"/>
      <c r="AC203" s="1"/>
      <c r="AD203" s="1"/>
      <c r="AE203" s="1"/>
      <c r="AF203" s="1"/>
      <c r="AG203" s="1"/>
      <c r="AH203" s="1"/>
    </row>
    <row r="204" spans="1:34" ht="18" customHeight="1" x14ac:dyDescent="0.25">
      <c r="A204" s="51" t="s">
        <v>183</v>
      </c>
      <c r="B204" t="str">
        <f t="shared" si="14"/>
        <v>201_</v>
      </c>
      <c r="C204" s="25"/>
      <c r="D204" s="110"/>
      <c r="E204" s="111"/>
      <c r="F204" s="112"/>
      <c r="G204" s="9"/>
      <c r="H204" s="8"/>
      <c r="I204" s="10"/>
      <c r="J204" s="11">
        <v>1</v>
      </c>
      <c r="K204" s="40" t="str">
        <f t="shared" si="12"/>
        <v/>
      </c>
      <c r="L204" s="84"/>
      <c r="M204" s="84"/>
      <c r="N204" s="90" t="str">
        <f t="shared" si="15"/>
        <v/>
      </c>
      <c r="O204" s="93"/>
      <c r="P204" s="76" t="str">
        <f t="shared" si="13"/>
        <v/>
      </c>
      <c r="Q204" s="24"/>
      <c r="R204" s="1"/>
      <c r="S204" s="1"/>
      <c r="T204" s="1"/>
      <c r="U204" s="1"/>
      <c r="V204" s="1"/>
      <c r="W204" s="1"/>
      <c r="X204" s="1"/>
      <c r="Y204" s="1"/>
      <c r="Z204" s="1"/>
      <c r="AA204" s="1"/>
      <c r="AB204" s="1"/>
      <c r="AC204" s="1"/>
      <c r="AD204" s="1"/>
      <c r="AE204" s="1"/>
      <c r="AF204" s="1"/>
      <c r="AG204" s="1"/>
      <c r="AH204" s="1"/>
    </row>
    <row r="205" spans="1:34" ht="18" customHeight="1" x14ac:dyDescent="0.25">
      <c r="A205" s="51" t="s">
        <v>184</v>
      </c>
      <c r="B205" t="str">
        <f t="shared" si="14"/>
        <v>202_</v>
      </c>
      <c r="C205" s="25"/>
      <c r="D205" s="110"/>
      <c r="E205" s="111"/>
      <c r="F205" s="112"/>
      <c r="G205" s="9"/>
      <c r="H205" s="8"/>
      <c r="I205" s="10"/>
      <c r="J205" s="11">
        <v>1</v>
      </c>
      <c r="K205" s="40" t="str">
        <f t="shared" si="12"/>
        <v/>
      </c>
      <c r="L205" s="84"/>
      <c r="M205" s="84"/>
      <c r="N205" s="90" t="str">
        <f t="shared" si="15"/>
        <v/>
      </c>
      <c r="O205" s="93"/>
      <c r="P205" s="76" t="str">
        <f t="shared" si="13"/>
        <v/>
      </c>
      <c r="Q205" s="24"/>
      <c r="R205" s="1"/>
      <c r="S205" s="1"/>
      <c r="T205" s="1"/>
      <c r="U205" s="1"/>
      <c r="V205" s="1"/>
      <c r="W205" s="1"/>
      <c r="X205" s="1"/>
      <c r="Y205" s="1"/>
      <c r="Z205" s="1"/>
      <c r="AA205" s="1"/>
      <c r="AB205" s="1"/>
      <c r="AC205" s="1"/>
      <c r="AD205" s="1"/>
      <c r="AE205" s="1"/>
      <c r="AF205" s="1"/>
      <c r="AG205" s="1"/>
      <c r="AH205" s="1"/>
    </row>
    <row r="206" spans="1:34" ht="18" customHeight="1" x14ac:dyDescent="0.25">
      <c r="A206" s="51" t="s">
        <v>185</v>
      </c>
      <c r="B206" t="str">
        <f t="shared" si="14"/>
        <v>203_</v>
      </c>
      <c r="C206" s="25"/>
      <c r="D206" s="110"/>
      <c r="E206" s="111"/>
      <c r="F206" s="112"/>
      <c r="G206" s="9"/>
      <c r="H206" s="8"/>
      <c r="I206" s="10"/>
      <c r="J206" s="11">
        <v>1</v>
      </c>
      <c r="K206" s="40" t="str">
        <f t="shared" si="12"/>
        <v/>
      </c>
      <c r="L206" s="84"/>
      <c r="M206" s="84"/>
      <c r="N206" s="90" t="str">
        <f t="shared" si="15"/>
        <v/>
      </c>
      <c r="O206" s="93"/>
      <c r="P206" s="76" t="str">
        <f t="shared" si="13"/>
        <v/>
      </c>
      <c r="Q206" s="24"/>
      <c r="R206" s="1"/>
      <c r="S206" s="1"/>
      <c r="T206" s="1"/>
      <c r="U206" s="1"/>
      <c r="V206" s="1"/>
      <c r="W206" s="1"/>
      <c r="X206" s="1"/>
      <c r="Y206" s="1"/>
      <c r="Z206" s="1"/>
      <c r="AA206" s="1"/>
      <c r="AB206" s="1"/>
      <c r="AC206" s="1"/>
      <c r="AD206" s="1"/>
      <c r="AE206" s="1"/>
      <c r="AF206" s="1"/>
      <c r="AG206" s="1"/>
      <c r="AH206" s="1"/>
    </row>
    <row r="207" spans="1:34" ht="18" customHeight="1" x14ac:dyDescent="0.25">
      <c r="A207" s="51" t="s">
        <v>186</v>
      </c>
      <c r="B207" t="str">
        <f t="shared" si="14"/>
        <v>204_</v>
      </c>
      <c r="C207" s="25"/>
      <c r="D207" s="110"/>
      <c r="E207" s="111"/>
      <c r="F207" s="112"/>
      <c r="G207" s="9"/>
      <c r="H207" s="8"/>
      <c r="I207" s="10"/>
      <c r="J207" s="11">
        <v>1</v>
      </c>
      <c r="K207" s="40" t="str">
        <f t="shared" si="12"/>
        <v/>
      </c>
      <c r="L207" s="84"/>
      <c r="M207" s="84"/>
      <c r="N207" s="90" t="str">
        <f t="shared" si="15"/>
        <v/>
      </c>
      <c r="O207" s="93"/>
      <c r="P207" s="76" t="str">
        <f t="shared" si="13"/>
        <v/>
      </c>
      <c r="Q207" s="24"/>
      <c r="R207" s="1"/>
      <c r="S207" s="1"/>
      <c r="T207" s="1"/>
      <c r="U207" s="1"/>
      <c r="V207" s="1"/>
      <c r="W207" s="1"/>
      <c r="X207" s="1"/>
      <c r="Y207" s="1"/>
      <c r="Z207" s="1"/>
      <c r="AA207" s="1"/>
      <c r="AB207" s="1"/>
      <c r="AC207" s="1"/>
      <c r="AD207" s="1"/>
      <c r="AE207" s="1"/>
      <c r="AF207" s="1"/>
      <c r="AG207" s="1"/>
      <c r="AH207" s="1"/>
    </row>
    <row r="208" spans="1:34" ht="18" customHeight="1" x14ac:dyDescent="0.25">
      <c r="A208" s="51" t="s">
        <v>187</v>
      </c>
      <c r="B208" t="str">
        <f t="shared" si="14"/>
        <v>205_</v>
      </c>
      <c r="C208" s="25"/>
      <c r="D208" s="110"/>
      <c r="E208" s="111"/>
      <c r="F208" s="112"/>
      <c r="G208" s="9"/>
      <c r="H208" s="8"/>
      <c r="I208" s="10"/>
      <c r="J208" s="11">
        <v>1</v>
      </c>
      <c r="K208" s="40" t="str">
        <f t="shared" si="12"/>
        <v/>
      </c>
      <c r="L208" s="84"/>
      <c r="M208" s="84"/>
      <c r="N208" s="90" t="str">
        <f t="shared" si="15"/>
        <v/>
      </c>
      <c r="O208" s="93"/>
      <c r="P208" s="76" t="str">
        <f t="shared" si="13"/>
        <v/>
      </c>
      <c r="Q208" s="24"/>
      <c r="R208" s="1"/>
      <c r="S208" s="1"/>
      <c r="T208" s="1"/>
      <c r="U208" s="1"/>
      <c r="V208" s="1"/>
      <c r="W208" s="1"/>
      <c r="X208" s="1"/>
      <c r="Y208" s="1"/>
      <c r="Z208" s="1"/>
      <c r="AA208" s="1"/>
      <c r="AB208" s="1"/>
      <c r="AC208" s="1"/>
      <c r="AD208" s="1"/>
      <c r="AE208" s="1"/>
      <c r="AF208" s="1"/>
      <c r="AG208" s="1"/>
      <c r="AH208" s="1"/>
    </row>
    <row r="209" spans="1:34" ht="18" customHeight="1" x14ac:dyDescent="0.25">
      <c r="A209" s="51" t="s">
        <v>188</v>
      </c>
      <c r="B209" t="str">
        <f t="shared" si="14"/>
        <v>206_</v>
      </c>
      <c r="C209" s="25"/>
      <c r="D209" s="110"/>
      <c r="E209" s="111"/>
      <c r="F209" s="112"/>
      <c r="G209" s="9"/>
      <c r="H209" s="8"/>
      <c r="I209" s="10"/>
      <c r="J209" s="11">
        <v>1</v>
      </c>
      <c r="K209" s="40" t="str">
        <f t="shared" si="12"/>
        <v/>
      </c>
      <c r="L209" s="84"/>
      <c r="M209" s="84"/>
      <c r="N209" s="90" t="str">
        <f t="shared" si="15"/>
        <v/>
      </c>
      <c r="O209" s="93"/>
      <c r="P209" s="76" t="str">
        <f t="shared" si="13"/>
        <v/>
      </c>
      <c r="Q209" s="24"/>
      <c r="R209" s="1"/>
      <c r="S209" s="1"/>
      <c r="T209" s="1"/>
      <c r="U209" s="1"/>
      <c r="V209" s="1"/>
      <c r="W209" s="1"/>
      <c r="X209" s="1"/>
      <c r="Y209" s="1"/>
      <c r="Z209" s="1"/>
      <c r="AA209" s="1"/>
      <c r="AB209" s="1"/>
      <c r="AC209" s="1"/>
      <c r="AD209" s="1"/>
      <c r="AE209" s="1"/>
      <c r="AF209" s="1"/>
      <c r="AG209" s="1"/>
      <c r="AH209" s="1"/>
    </row>
    <row r="210" spans="1:34" ht="18" customHeight="1" x14ac:dyDescent="0.25">
      <c r="A210" s="51" t="s">
        <v>189</v>
      </c>
      <c r="B210" t="str">
        <f t="shared" si="14"/>
        <v>207_</v>
      </c>
      <c r="C210" s="25"/>
      <c r="D210" s="110"/>
      <c r="E210" s="111"/>
      <c r="F210" s="112"/>
      <c r="G210" s="9"/>
      <c r="H210" s="8"/>
      <c r="I210" s="10"/>
      <c r="J210" s="11">
        <v>1</v>
      </c>
      <c r="K210" s="40" t="str">
        <f t="shared" si="12"/>
        <v/>
      </c>
      <c r="L210" s="84"/>
      <c r="M210" s="84"/>
      <c r="N210" s="90" t="str">
        <f t="shared" si="15"/>
        <v/>
      </c>
      <c r="O210" s="93"/>
      <c r="P210" s="76" t="str">
        <f t="shared" si="13"/>
        <v/>
      </c>
      <c r="Q210" s="24"/>
      <c r="R210" s="1"/>
      <c r="S210" s="1"/>
      <c r="T210" s="1"/>
      <c r="U210" s="1"/>
      <c r="V210" s="1"/>
      <c r="W210" s="1"/>
      <c r="X210" s="1"/>
      <c r="Y210" s="1"/>
      <c r="Z210" s="1"/>
      <c r="AA210" s="1"/>
      <c r="AB210" s="1"/>
      <c r="AC210" s="1"/>
      <c r="AD210" s="1"/>
      <c r="AE210" s="1"/>
      <c r="AF210" s="1"/>
      <c r="AG210" s="1"/>
      <c r="AH210" s="1"/>
    </row>
    <row r="211" spans="1:34" ht="18" customHeight="1" x14ac:dyDescent="0.25">
      <c r="A211" s="51" t="s">
        <v>190</v>
      </c>
      <c r="B211" t="str">
        <f t="shared" si="14"/>
        <v>208_</v>
      </c>
      <c r="C211" s="25"/>
      <c r="D211" s="110"/>
      <c r="E211" s="111"/>
      <c r="F211" s="112"/>
      <c r="G211" s="9"/>
      <c r="H211" s="8"/>
      <c r="I211" s="10"/>
      <c r="J211" s="11">
        <v>1</v>
      </c>
      <c r="K211" s="40" t="str">
        <f t="shared" si="12"/>
        <v/>
      </c>
      <c r="L211" s="84"/>
      <c r="M211" s="84"/>
      <c r="N211" s="90" t="str">
        <f t="shared" si="15"/>
        <v/>
      </c>
      <c r="O211" s="93"/>
      <c r="P211" s="76" t="str">
        <f t="shared" si="13"/>
        <v/>
      </c>
      <c r="Q211" s="24"/>
      <c r="R211" s="1"/>
      <c r="S211" s="1"/>
      <c r="T211" s="1"/>
      <c r="U211" s="1"/>
      <c r="V211" s="1"/>
      <c r="W211" s="1"/>
      <c r="X211" s="1"/>
      <c r="Y211" s="1"/>
      <c r="Z211" s="1"/>
      <c r="AA211" s="1"/>
      <c r="AB211" s="1"/>
      <c r="AC211" s="1"/>
      <c r="AD211" s="1"/>
      <c r="AE211" s="1"/>
      <c r="AF211" s="1"/>
      <c r="AG211" s="1"/>
      <c r="AH211" s="1"/>
    </row>
    <row r="212" spans="1:34" ht="18" customHeight="1" x14ac:dyDescent="0.25">
      <c r="A212" s="51" t="s">
        <v>191</v>
      </c>
      <c r="B212" t="str">
        <f t="shared" si="14"/>
        <v>209_</v>
      </c>
      <c r="C212" s="25"/>
      <c r="D212" s="110"/>
      <c r="E212" s="111"/>
      <c r="F212" s="112"/>
      <c r="G212" s="9"/>
      <c r="H212" s="8"/>
      <c r="I212" s="10"/>
      <c r="J212" s="11">
        <v>1</v>
      </c>
      <c r="K212" s="40" t="str">
        <f t="shared" si="12"/>
        <v/>
      </c>
      <c r="L212" s="84"/>
      <c r="M212" s="84"/>
      <c r="N212" s="90" t="str">
        <f t="shared" si="15"/>
        <v/>
      </c>
      <c r="O212" s="93"/>
      <c r="P212" s="76" t="str">
        <f t="shared" si="13"/>
        <v/>
      </c>
      <c r="Q212" s="24"/>
      <c r="R212" s="1"/>
      <c r="S212" s="1"/>
      <c r="T212" s="1"/>
      <c r="U212" s="1"/>
      <c r="V212" s="1"/>
      <c r="W212" s="1"/>
      <c r="X212" s="1"/>
      <c r="Y212" s="1"/>
      <c r="Z212" s="1"/>
      <c r="AA212" s="1"/>
      <c r="AB212" s="1"/>
      <c r="AC212" s="1"/>
      <c r="AD212" s="1"/>
      <c r="AE212" s="1"/>
      <c r="AF212" s="1"/>
      <c r="AG212" s="1"/>
      <c r="AH212" s="1"/>
    </row>
    <row r="213" spans="1:34" ht="18" customHeight="1" x14ac:dyDescent="0.25">
      <c r="A213" s="51" t="s">
        <v>192</v>
      </c>
      <c r="B213" t="str">
        <f t="shared" si="14"/>
        <v>210_</v>
      </c>
      <c r="C213" s="25"/>
      <c r="D213" s="110"/>
      <c r="E213" s="111"/>
      <c r="F213" s="112"/>
      <c r="G213" s="9"/>
      <c r="H213" s="8"/>
      <c r="I213" s="10"/>
      <c r="J213" s="11">
        <v>1</v>
      </c>
      <c r="K213" s="40" t="str">
        <f t="shared" si="12"/>
        <v/>
      </c>
      <c r="L213" s="84"/>
      <c r="M213" s="84"/>
      <c r="N213" s="90" t="str">
        <f t="shared" si="15"/>
        <v/>
      </c>
      <c r="O213" s="93"/>
      <c r="P213" s="76" t="str">
        <f t="shared" si="13"/>
        <v/>
      </c>
      <c r="Q213" s="24"/>
      <c r="R213" s="1"/>
      <c r="S213" s="1"/>
      <c r="T213" s="1"/>
      <c r="U213" s="1"/>
      <c r="V213" s="1"/>
      <c r="W213" s="1"/>
      <c r="X213" s="1"/>
      <c r="Y213" s="1"/>
      <c r="Z213" s="1"/>
      <c r="AA213" s="1"/>
      <c r="AB213" s="1"/>
      <c r="AC213" s="1"/>
      <c r="AD213" s="1"/>
      <c r="AE213" s="1"/>
      <c r="AF213" s="1"/>
      <c r="AG213" s="1"/>
      <c r="AH213" s="1"/>
    </row>
    <row r="214" spans="1:34" ht="18" customHeight="1" x14ac:dyDescent="0.25">
      <c r="A214" s="51" t="s">
        <v>193</v>
      </c>
      <c r="B214" t="str">
        <f t="shared" si="14"/>
        <v>211_</v>
      </c>
      <c r="C214" s="25"/>
      <c r="D214" s="110"/>
      <c r="E214" s="111"/>
      <c r="F214" s="112"/>
      <c r="G214" s="9"/>
      <c r="H214" s="8"/>
      <c r="I214" s="10"/>
      <c r="J214" s="11">
        <v>1</v>
      </c>
      <c r="K214" s="40" t="str">
        <f t="shared" si="12"/>
        <v/>
      </c>
      <c r="L214" s="84"/>
      <c r="M214" s="84"/>
      <c r="N214" s="90" t="str">
        <f t="shared" si="15"/>
        <v/>
      </c>
      <c r="O214" s="93"/>
      <c r="P214" s="76" t="str">
        <f t="shared" si="13"/>
        <v/>
      </c>
      <c r="Q214" s="24"/>
      <c r="R214" s="1"/>
      <c r="S214" s="1"/>
      <c r="T214" s="1"/>
      <c r="U214" s="1"/>
      <c r="V214" s="1"/>
      <c r="W214" s="1"/>
      <c r="X214" s="1"/>
      <c r="Y214" s="1"/>
      <c r="Z214" s="1"/>
      <c r="AA214" s="1"/>
      <c r="AB214" s="1"/>
      <c r="AC214" s="1"/>
      <c r="AD214" s="1"/>
      <c r="AE214" s="1"/>
      <c r="AF214" s="1"/>
      <c r="AG214" s="1"/>
      <c r="AH214" s="1"/>
    </row>
    <row r="215" spans="1:34" ht="18" customHeight="1" x14ac:dyDescent="0.25">
      <c r="A215" s="51" t="s">
        <v>194</v>
      </c>
      <c r="B215" t="str">
        <f t="shared" si="14"/>
        <v>212_</v>
      </c>
      <c r="C215" s="25"/>
      <c r="D215" s="110"/>
      <c r="E215" s="111"/>
      <c r="F215" s="112"/>
      <c r="G215" s="9"/>
      <c r="H215" s="8"/>
      <c r="I215" s="10"/>
      <c r="J215" s="11">
        <v>1</v>
      </c>
      <c r="K215" s="40" t="str">
        <f t="shared" si="12"/>
        <v/>
      </c>
      <c r="L215" s="84"/>
      <c r="M215" s="84"/>
      <c r="N215" s="90" t="str">
        <f t="shared" si="15"/>
        <v/>
      </c>
      <c r="O215" s="93"/>
      <c r="P215" s="76" t="str">
        <f t="shared" si="13"/>
        <v/>
      </c>
      <c r="Q215" s="24"/>
      <c r="R215" s="1"/>
      <c r="S215" s="1"/>
      <c r="T215" s="1"/>
      <c r="U215" s="1"/>
      <c r="V215" s="1"/>
      <c r="W215" s="1"/>
      <c r="X215" s="1"/>
      <c r="Y215" s="1"/>
      <c r="Z215" s="1"/>
      <c r="AA215" s="1"/>
      <c r="AB215" s="1"/>
      <c r="AC215" s="1"/>
      <c r="AD215" s="1"/>
      <c r="AE215" s="1"/>
      <c r="AF215" s="1"/>
      <c r="AG215" s="1"/>
      <c r="AH215" s="1"/>
    </row>
    <row r="216" spans="1:34" ht="18" customHeight="1" x14ac:dyDescent="0.25">
      <c r="A216" s="51" t="s">
        <v>195</v>
      </c>
      <c r="B216" t="str">
        <f t="shared" si="14"/>
        <v>213_</v>
      </c>
      <c r="C216" s="25"/>
      <c r="D216" s="110"/>
      <c r="E216" s="111"/>
      <c r="F216" s="112"/>
      <c r="G216" s="9"/>
      <c r="H216" s="8"/>
      <c r="I216" s="10"/>
      <c r="J216" s="11">
        <v>1</v>
      </c>
      <c r="K216" s="40" t="str">
        <f t="shared" si="12"/>
        <v/>
      </c>
      <c r="L216" s="84"/>
      <c r="M216" s="84"/>
      <c r="N216" s="90" t="str">
        <f t="shared" si="15"/>
        <v/>
      </c>
      <c r="O216" s="93"/>
      <c r="P216" s="76" t="str">
        <f t="shared" si="13"/>
        <v/>
      </c>
      <c r="Q216" s="24"/>
      <c r="R216" s="1"/>
      <c r="S216" s="1"/>
      <c r="T216" s="1"/>
      <c r="U216" s="1"/>
      <c r="V216" s="1"/>
      <c r="W216" s="1"/>
      <c r="X216" s="1"/>
      <c r="Y216" s="1"/>
      <c r="Z216" s="1"/>
      <c r="AA216" s="1"/>
      <c r="AB216" s="1"/>
      <c r="AC216" s="1"/>
      <c r="AD216" s="1"/>
      <c r="AE216" s="1"/>
      <c r="AF216" s="1"/>
      <c r="AG216" s="1"/>
      <c r="AH216" s="1"/>
    </row>
    <row r="217" spans="1:34" ht="18" customHeight="1" x14ac:dyDescent="0.25">
      <c r="A217" s="51" t="s">
        <v>196</v>
      </c>
      <c r="B217" t="str">
        <f t="shared" si="14"/>
        <v>214_</v>
      </c>
      <c r="C217" s="25"/>
      <c r="D217" s="110"/>
      <c r="E217" s="111"/>
      <c r="F217" s="112"/>
      <c r="G217" s="9"/>
      <c r="H217" s="8"/>
      <c r="I217" s="10"/>
      <c r="J217" s="11">
        <v>1</v>
      </c>
      <c r="K217" s="40" t="str">
        <f t="shared" si="12"/>
        <v/>
      </c>
      <c r="L217" s="84"/>
      <c r="M217" s="84"/>
      <c r="N217" s="90" t="str">
        <f t="shared" si="15"/>
        <v/>
      </c>
      <c r="O217" s="93"/>
      <c r="P217" s="76" t="str">
        <f t="shared" si="13"/>
        <v/>
      </c>
      <c r="Q217" s="24"/>
      <c r="R217" s="1"/>
      <c r="S217" s="1"/>
      <c r="T217" s="1"/>
      <c r="U217" s="1"/>
      <c r="V217" s="1"/>
      <c r="W217" s="1"/>
      <c r="X217" s="1"/>
      <c r="Y217" s="1"/>
      <c r="Z217" s="1"/>
      <c r="AA217" s="1"/>
      <c r="AB217" s="1"/>
      <c r="AC217" s="1"/>
      <c r="AD217" s="1"/>
      <c r="AE217" s="1"/>
      <c r="AF217" s="1"/>
      <c r="AG217" s="1"/>
      <c r="AH217" s="1"/>
    </row>
    <row r="218" spans="1:34" ht="18" customHeight="1" x14ac:dyDescent="0.25">
      <c r="A218" s="51" t="s">
        <v>197</v>
      </c>
      <c r="B218" t="str">
        <f t="shared" si="14"/>
        <v>215_</v>
      </c>
      <c r="C218" s="25"/>
      <c r="D218" s="110"/>
      <c r="E218" s="111"/>
      <c r="F218" s="112"/>
      <c r="G218" s="9"/>
      <c r="H218" s="8"/>
      <c r="I218" s="10"/>
      <c r="J218" s="11">
        <v>1</v>
      </c>
      <c r="K218" s="40" t="str">
        <f t="shared" si="12"/>
        <v/>
      </c>
      <c r="L218" s="84"/>
      <c r="M218" s="84"/>
      <c r="N218" s="90" t="str">
        <f t="shared" si="15"/>
        <v/>
      </c>
      <c r="O218" s="93"/>
      <c r="P218" s="76" t="str">
        <f t="shared" si="13"/>
        <v/>
      </c>
      <c r="Q218" s="24"/>
      <c r="R218" s="1"/>
      <c r="S218" s="1"/>
      <c r="T218" s="1"/>
      <c r="U218" s="1"/>
      <c r="V218" s="1"/>
      <c r="W218" s="1"/>
      <c r="X218" s="1"/>
      <c r="Y218" s="1"/>
      <c r="Z218" s="1"/>
      <c r="AA218" s="1"/>
      <c r="AB218" s="1"/>
      <c r="AC218" s="1"/>
      <c r="AD218" s="1"/>
      <c r="AE218" s="1"/>
      <c r="AF218" s="1"/>
      <c r="AG218" s="1"/>
      <c r="AH218" s="1"/>
    </row>
    <row r="219" spans="1:34" ht="18" customHeight="1" x14ac:dyDescent="0.25">
      <c r="A219" s="51" t="s">
        <v>198</v>
      </c>
      <c r="B219" t="str">
        <f t="shared" si="14"/>
        <v>216_</v>
      </c>
      <c r="C219" s="25"/>
      <c r="D219" s="110"/>
      <c r="E219" s="111"/>
      <c r="F219" s="112"/>
      <c r="G219" s="9"/>
      <c r="H219" s="8"/>
      <c r="I219" s="10"/>
      <c r="J219" s="11">
        <v>1</v>
      </c>
      <c r="K219" s="40" t="str">
        <f t="shared" si="12"/>
        <v/>
      </c>
      <c r="L219" s="84"/>
      <c r="M219" s="84"/>
      <c r="N219" s="90" t="str">
        <f t="shared" si="15"/>
        <v/>
      </c>
      <c r="O219" s="93"/>
      <c r="P219" s="76" t="str">
        <f t="shared" si="13"/>
        <v/>
      </c>
      <c r="Q219" s="24"/>
      <c r="R219" s="1"/>
      <c r="S219" s="1"/>
      <c r="T219" s="1"/>
      <c r="U219" s="1"/>
      <c r="V219" s="1"/>
      <c r="W219" s="1"/>
      <c r="X219" s="1"/>
      <c r="Y219" s="1"/>
      <c r="Z219" s="1"/>
      <c r="AA219" s="1"/>
      <c r="AB219" s="1"/>
      <c r="AC219" s="1"/>
      <c r="AD219" s="1"/>
      <c r="AE219" s="1"/>
      <c r="AF219" s="1"/>
      <c r="AG219" s="1"/>
      <c r="AH219" s="1"/>
    </row>
    <row r="220" spans="1:34" ht="18" customHeight="1" x14ac:dyDescent="0.25">
      <c r="A220" s="51" t="s">
        <v>199</v>
      </c>
      <c r="B220" t="str">
        <f t="shared" si="14"/>
        <v>217_</v>
      </c>
      <c r="C220" s="25"/>
      <c r="D220" s="110"/>
      <c r="E220" s="111"/>
      <c r="F220" s="112"/>
      <c r="G220" s="9"/>
      <c r="H220" s="8"/>
      <c r="I220" s="10"/>
      <c r="J220" s="11">
        <v>1</v>
      </c>
      <c r="K220" s="40" t="str">
        <f t="shared" si="12"/>
        <v/>
      </c>
      <c r="L220" s="84"/>
      <c r="M220" s="84"/>
      <c r="N220" s="90" t="str">
        <f t="shared" si="15"/>
        <v/>
      </c>
      <c r="O220" s="93"/>
      <c r="P220" s="76" t="str">
        <f t="shared" si="13"/>
        <v/>
      </c>
      <c r="Q220" s="24"/>
      <c r="R220" s="1"/>
      <c r="S220" s="1"/>
      <c r="T220" s="1"/>
      <c r="U220" s="1"/>
      <c r="V220" s="1"/>
      <c r="W220" s="1"/>
      <c r="X220" s="1"/>
      <c r="Y220" s="1"/>
      <c r="Z220" s="1"/>
      <c r="AA220" s="1"/>
      <c r="AB220" s="1"/>
      <c r="AC220" s="1"/>
      <c r="AD220" s="1"/>
      <c r="AE220" s="1"/>
      <c r="AF220" s="1"/>
      <c r="AG220" s="1"/>
      <c r="AH220" s="1"/>
    </row>
    <row r="221" spans="1:34" ht="18" customHeight="1" x14ac:dyDescent="0.25">
      <c r="A221" s="51" t="s">
        <v>200</v>
      </c>
      <c r="B221" t="str">
        <f t="shared" si="14"/>
        <v>218_</v>
      </c>
      <c r="C221" s="25"/>
      <c r="D221" s="110"/>
      <c r="E221" s="111"/>
      <c r="F221" s="112"/>
      <c r="G221" s="9"/>
      <c r="H221" s="8"/>
      <c r="I221" s="10"/>
      <c r="J221" s="11">
        <v>1</v>
      </c>
      <c r="K221" s="40" t="str">
        <f t="shared" si="12"/>
        <v/>
      </c>
      <c r="L221" s="84"/>
      <c r="M221" s="84"/>
      <c r="N221" s="90" t="str">
        <f t="shared" si="15"/>
        <v/>
      </c>
      <c r="O221" s="93"/>
      <c r="P221" s="76" t="str">
        <f t="shared" si="13"/>
        <v/>
      </c>
      <c r="Q221" s="24"/>
      <c r="R221" s="1"/>
      <c r="S221" s="1"/>
      <c r="T221" s="1"/>
      <c r="U221" s="1"/>
      <c r="V221" s="1"/>
      <c r="W221" s="1"/>
      <c r="X221" s="1"/>
      <c r="Y221" s="1"/>
      <c r="Z221" s="1"/>
      <c r="AA221" s="1"/>
      <c r="AB221" s="1"/>
      <c r="AC221" s="1"/>
      <c r="AD221" s="1"/>
      <c r="AE221" s="1"/>
      <c r="AF221" s="1"/>
      <c r="AG221" s="1"/>
      <c r="AH221" s="1"/>
    </row>
    <row r="222" spans="1:34" ht="18" customHeight="1" x14ac:dyDescent="0.25">
      <c r="A222" s="51" t="s">
        <v>201</v>
      </c>
      <c r="B222" t="str">
        <f t="shared" si="14"/>
        <v>219_</v>
      </c>
      <c r="C222" s="25"/>
      <c r="D222" s="110"/>
      <c r="E222" s="111"/>
      <c r="F222" s="112"/>
      <c r="G222" s="9"/>
      <c r="H222" s="8"/>
      <c r="I222" s="10"/>
      <c r="J222" s="11">
        <v>1</v>
      </c>
      <c r="K222" s="40" t="str">
        <f t="shared" si="12"/>
        <v/>
      </c>
      <c r="L222" s="84"/>
      <c r="M222" s="84"/>
      <c r="N222" s="90" t="str">
        <f t="shared" si="15"/>
        <v/>
      </c>
      <c r="O222" s="93"/>
      <c r="P222" s="76" t="str">
        <f t="shared" si="13"/>
        <v/>
      </c>
      <c r="Q222" s="24"/>
      <c r="R222" s="1"/>
      <c r="S222" s="1"/>
      <c r="T222" s="1"/>
      <c r="U222" s="1"/>
      <c r="V222" s="1"/>
      <c r="W222" s="1"/>
      <c r="X222" s="1"/>
      <c r="Y222" s="1"/>
      <c r="Z222" s="1"/>
      <c r="AA222" s="1"/>
      <c r="AB222" s="1"/>
      <c r="AC222" s="1"/>
      <c r="AD222" s="1"/>
      <c r="AE222" s="1"/>
      <c r="AF222" s="1"/>
      <c r="AG222" s="1"/>
      <c r="AH222" s="1"/>
    </row>
    <row r="223" spans="1:34" ht="18" customHeight="1" x14ac:dyDescent="0.25">
      <c r="A223" s="51" t="s">
        <v>202</v>
      </c>
      <c r="B223" t="str">
        <f t="shared" si="14"/>
        <v>220_</v>
      </c>
      <c r="C223" s="25"/>
      <c r="D223" s="110"/>
      <c r="E223" s="111"/>
      <c r="F223" s="112"/>
      <c r="G223" s="9"/>
      <c r="H223" s="8"/>
      <c r="I223" s="10"/>
      <c r="J223" s="11">
        <v>1</v>
      </c>
      <c r="K223" s="40" t="str">
        <f t="shared" si="12"/>
        <v/>
      </c>
      <c r="L223" s="84"/>
      <c r="M223" s="84"/>
      <c r="N223" s="90" t="str">
        <f t="shared" si="15"/>
        <v/>
      </c>
      <c r="O223" s="93"/>
      <c r="P223" s="76" t="str">
        <f t="shared" si="13"/>
        <v/>
      </c>
      <c r="Q223" s="24"/>
      <c r="R223" s="1"/>
      <c r="S223" s="1"/>
      <c r="T223" s="1"/>
      <c r="U223" s="1"/>
      <c r="V223" s="1"/>
      <c r="W223" s="1"/>
      <c r="X223" s="1"/>
      <c r="Y223" s="1"/>
      <c r="Z223" s="1"/>
      <c r="AA223" s="1"/>
      <c r="AB223" s="1"/>
      <c r="AC223" s="1"/>
      <c r="AD223" s="1"/>
      <c r="AE223" s="1"/>
      <c r="AF223" s="1"/>
      <c r="AG223" s="1"/>
      <c r="AH223" s="1"/>
    </row>
    <row r="224" spans="1:34" ht="18" customHeight="1" x14ac:dyDescent="0.25">
      <c r="A224" s="51" t="s">
        <v>203</v>
      </c>
      <c r="B224" t="str">
        <f t="shared" si="14"/>
        <v>221_</v>
      </c>
      <c r="C224" s="25"/>
      <c r="D224" s="110"/>
      <c r="E224" s="111"/>
      <c r="F224" s="112"/>
      <c r="G224" s="9"/>
      <c r="H224" s="8"/>
      <c r="I224" s="10"/>
      <c r="J224" s="11">
        <v>1</v>
      </c>
      <c r="K224" s="40" t="str">
        <f t="shared" si="12"/>
        <v/>
      </c>
      <c r="L224" s="84"/>
      <c r="M224" s="84"/>
      <c r="N224" s="90" t="str">
        <f t="shared" si="15"/>
        <v/>
      </c>
      <c r="O224" s="93"/>
      <c r="P224" s="76" t="str">
        <f t="shared" si="13"/>
        <v/>
      </c>
      <c r="Q224" s="24"/>
      <c r="R224" s="1"/>
      <c r="S224" s="1"/>
      <c r="T224" s="1"/>
      <c r="U224" s="1"/>
      <c r="V224" s="1"/>
      <c r="W224" s="1"/>
      <c r="X224" s="1"/>
      <c r="Y224" s="1"/>
      <c r="Z224" s="1"/>
      <c r="AA224" s="1"/>
      <c r="AB224" s="1"/>
      <c r="AC224" s="1"/>
      <c r="AD224" s="1"/>
      <c r="AE224" s="1"/>
      <c r="AF224" s="1"/>
      <c r="AG224" s="1"/>
      <c r="AH224" s="1"/>
    </row>
    <row r="225" spans="1:34" ht="18" customHeight="1" x14ac:dyDescent="0.25">
      <c r="A225" s="51" t="s">
        <v>204</v>
      </c>
      <c r="B225" t="str">
        <f t="shared" si="14"/>
        <v>222_</v>
      </c>
      <c r="C225" s="25"/>
      <c r="D225" s="110"/>
      <c r="E225" s="111"/>
      <c r="F225" s="112"/>
      <c r="G225" s="9"/>
      <c r="H225" s="8"/>
      <c r="I225" s="10"/>
      <c r="J225" s="11">
        <v>1</v>
      </c>
      <c r="K225" s="40" t="str">
        <f t="shared" si="12"/>
        <v/>
      </c>
      <c r="L225" s="84"/>
      <c r="M225" s="84"/>
      <c r="N225" s="90" t="str">
        <f t="shared" si="15"/>
        <v/>
      </c>
      <c r="O225" s="93"/>
      <c r="P225" s="76" t="str">
        <f t="shared" si="13"/>
        <v/>
      </c>
      <c r="Q225" s="24"/>
      <c r="R225" s="1"/>
      <c r="S225" s="1"/>
      <c r="T225" s="1"/>
      <c r="U225" s="1"/>
      <c r="V225" s="1"/>
      <c r="W225" s="1"/>
      <c r="X225" s="1"/>
      <c r="Y225" s="1"/>
      <c r="Z225" s="1"/>
      <c r="AA225" s="1"/>
      <c r="AB225" s="1"/>
      <c r="AC225" s="1"/>
      <c r="AD225" s="1"/>
      <c r="AE225" s="1"/>
      <c r="AF225" s="1"/>
      <c r="AG225" s="1"/>
      <c r="AH225" s="1"/>
    </row>
    <row r="226" spans="1:34" ht="18" customHeight="1" x14ac:dyDescent="0.25">
      <c r="A226" s="51" t="s">
        <v>205</v>
      </c>
      <c r="B226" t="str">
        <f t="shared" si="14"/>
        <v>223_</v>
      </c>
      <c r="C226" s="25"/>
      <c r="D226" s="110"/>
      <c r="E226" s="111"/>
      <c r="F226" s="112"/>
      <c r="G226" s="9"/>
      <c r="H226" s="8"/>
      <c r="I226" s="10"/>
      <c r="J226" s="11">
        <v>1</v>
      </c>
      <c r="K226" s="40" t="str">
        <f t="shared" si="12"/>
        <v/>
      </c>
      <c r="L226" s="84"/>
      <c r="M226" s="84"/>
      <c r="N226" s="90" t="str">
        <f t="shared" si="15"/>
        <v/>
      </c>
      <c r="O226" s="93"/>
      <c r="P226" s="76" t="str">
        <f t="shared" si="13"/>
        <v/>
      </c>
      <c r="Q226" s="24"/>
      <c r="R226" s="1"/>
      <c r="S226" s="1"/>
      <c r="T226" s="1"/>
      <c r="U226" s="1"/>
      <c r="V226" s="1"/>
      <c r="W226" s="1"/>
      <c r="X226" s="1"/>
      <c r="Y226" s="1"/>
      <c r="Z226" s="1"/>
      <c r="AA226" s="1"/>
      <c r="AB226" s="1"/>
      <c r="AC226" s="1"/>
      <c r="AD226" s="1"/>
      <c r="AE226" s="1"/>
      <c r="AF226" s="1"/>
      <c r="AG226" s="1"/>
      <c r="AH226" s="1"/>
    </row>
    <row r="227" spans="1:34" ht="18" customHeight="1" x14ac:dyDescent="0.25">
      <c r="A227" s="51" t="s">
        <v>206</v>
      </c>
      <c r="B227" t="str">
        <f t="shared" si="14"/>
        <v>224_</v>
      </c>
      <c r="C227" s="25"/>
      <c r="D227" s="110"/>
      <c r="E227" s="111"/>
      <c r="F227" s="112"/>
      <c r="G227" s="9"/>
      <c r="H227" s="8"/>
      <c r="I227" s="10"/>
      <c r="J227" s="11">
        <v>1</v>
      </c>
      <c r="K227" s="40" t="str">
        <f t="shared" si="12"/>
        <v/>
      </c>
      <c r="L227" s="84"/>
      <c r="M227" s="84"/>
      <c r="N227" s="90" t="str">
        <f t="shared" si="15"/>
        <v/>
      </c>
      <c r="O227" s="93"/>
      <c r="P227" s="76" t="str">
        <f t="shared" si="13"/>
        <v/>
      </c>
      <c r="Q227" s="24"/>
      <c r="R227" s="1"/>
      <c r="S227" s="1"/>
      <c r="T227" s="1"/>
      <c r="U227" s="1"/>
      <c r="V227" s="1"/>
      <c r="W227" s="1"/>
      <c r="X227" s="1"/>
      <c r="Y227" s="1"/>
      <c r="Z227" s="1"/>
      <c r="AA227" s="1"/>
      <c r="AB227" s="1"/>
      <c r="AC227" s="1"/>
      <c r="AD227" s="1"/>
      <c r="AE227" s="1"/>
      <c r="AF227" s="1"/>
      <c r="AG227" s="1"/>
      <c r="AH227" s="1"/>
    </row>
    <row r="228" spans="1:34" ht="18" customHeight="1" x14ac:dyDescent="0.25">
      <c r="A228" s="51" t="s">
        <v>207</v>
      </c>
      <c r="B228" t="str">
        <f t="shared" si="14"/>
        <v>225_</v>
      </c>
      <c r="C228" s="25"/>
      <c r="D228" s="110"/>
      <c r="E228" s="111"/>
      <c r="F228" s="112"/>
      <c r="G228" s="9"/>
      <c r="H228" s="8"/>
      <c r="I228" s="10"/>
      <c r="J228" s="11">
        <v>1</v>
      </c>
      <c r="K228" s="40" t="str">
        <f t="shared" si="12"/>
        <v/>
      </c>
      <c r="L228" s="84"/>
      <c r="M228" s="84"/>
      <c r="N228" s="90" t="str">
        <f t="shared" si="15"/>
        <v/>
      </c>
      <c r="O228" s="93"/>
      <c r="P228" s="76" t="str">
        <f t="shared" si="13"/>
        <v/>
      </c>
      <c r="Q228" s="24"/>
      <c r="R228" s="1"/>
      <c r="S228" s="1"/>
      <c r="T228" s="1"/>
      <c r="U228" s="1"/>
      <c r="V228" s="1"/>
      <c r="W228" s="1"/>
      <c r="X228" s="1"/>
      <c r="Y228" s="1"/>
      <c r="Z228" s="1"/>
      <c r="AA228" s="1"/>
      <c r="AB228" s="1"/>
      <c r="AC228" s="1"/>
      <c r="AD228" s="1"/>
      <c r="AE228" s="1"/>
      <c r="AF228" s="1"/>
      <c r="AG228" s="1"/>
      <c r="AH228" s="1"/>
    </row>
    <row r="229" spans="1:34" ht="18" customHeight="1" x14ac:dyDescent="0.25">
      <c r="A229" s="51" t="s">
        <v>208</v>
      </c>
      <c r="B229" t="str">
        <f t="shared" si="14"/>
        <v>226_</v>
      </c>
      <c r="C229" s="25"/>
      <c r="D229" s="110"/>
      <c r="E229" s="111"/>
      <c r="F229" s="112"/>
      <c r="G229" s="9"/>
      <c r="H229" s="8"/>
      <c r="I229" s="10"/>
      <c r="J229" s="11">
        <v>1</v>
      </c>
      <c r="K229" s="40" t="str">
        <f t="shared" si="12"/>
        <v/>
      </c>
      <c r="L229" s="84"/>
      <c r="M229" s="84"/>
      <c r="N229" s="90" t="str">
        <f t="shared" si="15"/>
        <v/>
      </c>
      <c r="O229" s="93"/>
      <c r="P229" s="76" t="str">
        <f t="shared" si="13"/>
        <v/>
      </c>
      <c r="Q229" s="24"/>
      <c r="R229" s="1"/>
      <c r="S229" s="1"/>
      <c r="T229" s="1"/>
      <c r="U229" s="1"/>
      <c r="V229" s="1"/>
      <c r="W229" s="1"/>
      <c r="X229" s="1"/>
      <c r="Y229" s="1"/>
      <c r="Z229" s="1"/>
      <c r="AA229" s="1"/>
      <c r="AB229" s="1"/>
      <c r="AC229" s="1"/>
      <c r="AD229" s="1"/>
      <c r="AE229" s="1"/>
      <c r="AF229" s="1"/>
      <c r="AG229" s="1"/>
      <c r="AH229" s="1"/>
    </row>
    <row r="230" spans="1:34" ht="18" customHeight="1" x14ac:dyDescent="0.25">
      <c r="A230" s="51" t="s">
        <v>209</v>
      </c>
      <c r="B230" t="str">
        <f t="shared" si="14"/>
        <v>227_</v>
      </c>
      <c r="C230" s="25"/>
      <c r="D230" s="110"/>
      <c r="E230" s="111"/>
      <c r="F230" s="112"/>
      <c r="G230" s="9"/>
      <c r="H230" s="8"/>
      <c r="I230" s="10"/>
      <c r="J230" s="11">
        <v>1</v>
      </c>
      <c r="K230" s="40" t="str">
        <f t="shared" si="12"/>
        <v/>
      </c>
      <c r="L230" s="84"/>
      <c r="M230" s="84"/>
      <c r="N230" s="90" t="str">
        <f t="shared" si="15"/>
        <v/>
      </c>
      <c r="O230" s="93"/>
      <c r="P230" s="76" t="str">
        <f t="shared" si="13"/>
        <v/>
      </c>
      <c r="Q230" s="24"/>
      <c r="R230" s="1"/>
      <c r="S230" s="1"/>
      <c r="T230" s="1"/>
      <c r="U230" s="1"/>
      <c r="V230" s="1"/>
      <c r="W230" s="1"/>
      <c r="X230" s="1"/>
      <c r="Y230" s="1"/>
      <c r="Z230" s="1"/>
      <c r="AA230" s="1"/>
      <c r="AB230" s="1"/>
      <c r="AC230" s="1"/>
      <c r="AD230" s="1"/>
      <c r="AE230" s="1"/>
      <c r="AF230" s="1"/>
      <c r="AG230" s="1"/>
      <c r="AH230" s="1"/>
    </row>
    <row r="231" spans="1:34" ht="18" customHeight="1" x14ac:dyDescent="0.25">
      <c r="A231" s="51" t="s">
        <v>210</v>
      </c>
      <c r="B231" t="str">
        <f t="shared" si="14"/>
        <v>228_</v>
      </c>
      <c r="C231" s="25"/>
      <c r="D231" s="110"/>
      <c r="E231" s="111"/>
      <c r="F231" s="112"/>
      <c r="G231" s="9"/>
      <c r="H231" s="8"/>
      <c r="I231" s="10"/>
      <c r="J231" s="11">
        <v>1</v>
      </c>
      <c r="K231" s="40" t="str">
        <f t="shared" si="12"/>
        <v/>
      </c>
      <c r="L231" s="84"/>
      <c r="M231" s="84"/>
      <c r="N231" s="90" t="str">
        <f t="shared" si="15"/>
        <v/>
      </c>
      <c r="O231" s="93"/>
      <c r="P231" s="76" t="str">
        <f t="shared" si="13"/>
        <v/>
      </c>
      <c r="Q231" s="24"/>
      <c r="R231" s="1"/>
      <c r="S231" s="1"/>
      <c r="T231" s="1"/>
      <c r="U231" s="1"/>
      <c r="V231" s="1"/>
      <c r="W231" s="1"/>
      <c r="X231" s="1"/>
      <c r="Y231" s="1"/>
      <c r="Z231" s="1"/>
      <c r="AA231" s="1"/>
      <c r="AB231" s="1"/>
      <c r="AC231" s="1"/>
      <c r="AD231" s="1"/>
      <c r="AE231" s="1"/>
      <c r="AF231" s="1"/>
      <c r="AG231" s="1"/>
      <c r="AH231" s="1"/>
    </row>
    <row r="232" spans="1:34" ht="18" customHeight="1" x14ac:dyDescent="0.25">
      <c r="A232" s="51" t="s">
        <v>211</v>
      </c>
      <c r="B232" t="str">
        <f t="shared" si="14"/>
        <v>229_</v>
      </c>
      <c r="C232" s="25"/>
      <c r="D232" s="110"/>
      <c r="E232" s="111"/>
      <c r="F232" s="112"/>
      <c r="G232" s="9"/>
      <c r="H232" s="8"/>
      <c r="I232" s="10"/>
      <c r="J232" s="11">
        <v>1</v>
      </c>
      <c r="K232" s="40" t="str">
        <f t="shared" si="12"/>
        <v/>
      </c>
      <c r="L232" s="84"/>
      <c r="M232" s="84"/>
      <c r="N232" s="90" t="str">
        <f t="shared" si="15"/>
        <v/>
      </c>
      <c r="O232" s="93"/>
      <c r="P232" s="76" t="str">
        <f t="shared" si="13"/>
        <v/>
      </c>
      <c r="Q232" s="24"/>
      <c r="R232" s="1"/>
      <c r="S232" s="1"/>
      <c r="T232" s="1"/>
      <c r="U232" s="1"/>
      <c r="V232" s="1"/>
      <c r="W232" s="1"/>
      <c r="X232" s="1"/>
      <c r="Y232" s="1"/>
      <c r="Z232" s="1"/>
      <c r="AA232" s="1"/>
      <c r="AB232" s="1"/>
      <c r="AC232" s="1"/>
      <c r="AD232" s="1"/>
      <c r="AE232" s="1"/>
      <c r="AF232" s="1"/>
      <c r="AG232" s="1"/>
      <c r="AH232" s="1"/>
    </row>
    <row r="233" spans="1:34" ht="18" customHeight="1" x14ac:dyDescent="0.25">
      <c r="A233" s="51" t="s">
        <v>212</v>
      </c>
      <c r="B233" t="str">
        <f t="shared" si="14"/>
        <v>230_</v>
      </c>
      <c r="C233" s="25"/>
      <c r="D233" s="110"/>
      <c r="E233" s="111"/>
      <c r="F233" s="112"/>
      <c r="G233" s="9"/>
      <c r="H233" s="8"/>
      <c r="I233" s="10"/>
      <c r="J233" s="11">
        <v>1</v>
      </c>
      <c r="K233" s="40" t="str">
        <f t="shared" si="12"/>
        <v/>
      </c>
      <c r="L233" s="84"/>
      <c r="M233" s="84"/>
      <c r="N233" s="90" t="str">
        <f t="shared" si="15"/>
        <v/>
      </c>
      <c r="O233" s="93"/>
      <c r="P233" s="76" t="str">
        <f t="shared" si="13"/>
        <v/>
      </c>
      <c r="Q233" s="24"/>
      <c r="R233" s="1"/>
      <c r="S233" s="1"/>
      <c r="T233" s="1"/>
      <c r="U233" s="1"/>
      <c r="V233" s="1"/>
      <c r="W233" s="1"/>
      <c r="X233" s="1"/>
      <c r="Y233" s="1"/>
      <c r="Z233" s="1"/>
      <c r="AA233" s="1"/>
      <c r="AB233" s="1"/>
      <c r="AC233" s="1"/>
      <c r="AD233" s="1"/>
      <c r="AE233" s="1"/>
      <c r="AF233" s="1"/>
      <c r="AG233" s="1"/>
      <c r="AH233" s="1"/>
    </row>
    <row r="234" spans="1:34" ht="18" customHeight="1" x14ac:dyDescent="0.25">
      <c r="A234" s="51" t="s">
        <v>213</v>
      </c>
      <c r="B234" t="str">
        <f t="shared" si="14"/>
        <v>231_</v>
      </c>
      <c r="C234" s="25"/>
      <c r="D234" s="110"/>
      <c r="E234" s="111"/>
      <c r="F234" s="112"/>
      <c r="G234" s="9"/>
      <c r="H234" s="8"/>
      <c r="I234" s="10"/>
      <c r="J234" s="11">
        <v>1</v>
      </c>
      <c r="K234" s="40" t="str">
        <f t="shared" si="12"/>
        <v/>
      </c>
      <c r="L234" s="84"/>
      <c r="M234" s="84"/>
      <c r="N234" s="90" t="str">
        <f t="shared" si="15"/>
        <v/>
      </c>
      <c r="O234" s="93"/>
      <c r="P234" s="76" t="str">
        <f t="shared" si="13"/>
        <v/>
      </c>
      <c r="Q234" s="24"/>
      <c r="R234" s="1"/>
      <c r="S234" s="1"/>
      <c r="T234" s="1"/>
      <c r="U234" s="1"/>
      <c r="V234" s="1"/>
      <c r="W234" s="1"/>
      <c r="X234" s="1"/>
      <c r="Y234" s="1"/>
      <c r="Z234" s="1"/>
      <c r="AA234" s="1"/>
      <c r="AB234" s="1"/>
      <c r="AC234" s="1"/>
      <c r="AD234" s="1"/>
      <c r="AE234" s="1"/>
      <c r="AF234" s="1"/>
      <c r="AG234" s="1"/>
      <c r="AH234" s="1"/>
    </row>
    <row r="235" spans="1:34" ht="18" customHeight="1" x14ac:dyDescent="0.25">
      <c r="A235" s="51" t="s">
        <v>214</v>
      </c>
      <c r="B235" t="str">
        <f t="shared" si="14"/>
        <v>232_</v>
      </c>
      <c r="C235" s="25"/>
      <c r="D235" s="110"/>
      <c r="E235" s="111"/>
      <c r="F235" s="112"/>
      <c r="G235" s="9"/>
      <c r="H235" s="8"/>
      <c r="I235" s="10"/>
      <c r="J235" s="11">
        <v>1</v>
      </c>
      <c r="K235" s="40" t="str">
        <f t="shared" si="12"/>
        <v/>
      </c>
      <c r="L235" s="84"/>
      <c r="M235" s="84"/>
      <c r="N235" s="90" t="str">
        <f t="shared" si="15"/>
        <v/>
      </c>
      <c r="O235" s="93"/>
      <c r="P235" s="76" t="str">
        <f t="shared" si="13"/>
        <v/>
      </c>
      <c r="Q235" s="24"/>
      <c r="R235" s="1"/>
      <c r="S235" s="1"/>
      <c r="T235" s="1"/>
      <c r="U235" s="1"/>
      <c r="V235" s="1"/>
      <c r="W235" s="1"/>
      <c r="X235" s="1"/>
      <c r="Y235" s="1"/>
      <c r="Z235" s="1"/>
      <c r="AA235" s="1"/>
      <c r="AB235" s="1"/>
      <c r="AC235" s="1"/>
      <c r="AD235" s="1"/>
      <c r="AE235" s="1"/>
      <c r="AF235" s="1"/>
      <c r="AG235" s="1"/>
      <c r="AH235" s="1"/>
    </row>
    <row r="236" spans="1:34" ht="18" customHeight="1" x14ac:dyDescent="0.25">
      <c r="A236" s="51" t="s">
        <v>215</v>
      </c>
      <c r="B236" t="str">
        <f t="shared" si="14"/>
        <v>233_</v>
      </c>
      <c r="C236" s="25"/>
      <c r="D236" s="110"/>
      <c r="E236" s="111"/>
      <c r="F236" s="112"/>
      <c r="G236" s="9"/>
      <c r="H236" s="8"/>
      <c r="I236" s="10"/>
      <c r="J236" s="11">
        <v>1</v>
      </c>
      <c r="K236" s="40" t="str">
        <f t="shared" si="12"/>
        <v/>
      </c>
      <c r="L236" s="84"/>
      <c r="M236" s="84"/>
      <c r="N236" s="90" t="str">
        <f t="shared" si="15"/>
        <v/>
      </c>
      <c r="O236" s="93"/>
      <c r="P236" s="76" t="str">
        <f t="shared" si="13"/>
        <v/>
      </c>
      <c r="Q236" s="24"/>
      <c r="R236" s="1"/>
      <c r="S236" s="1"/>
      <c r="T236" s="1"/>
      <c r="U236" s="1"/>
      <c r="V236" s="1"/>
      <c r="W236" s="1"/>
      <c r="X236" s="1"/>
      <c r="Y236" s="1"/>
      <c r="Z236" s="1"/>
      <c r="AA236" s="1"/>
      <c r="AB236" s="1"/>
      <c r="AC236" s="1"/>
      <c r="AD236" s="1"/>
      <c r="AE236" s="1"/>
      <c r="AF236" s="1"/>
      <c r="AG236" s="1"/>
      <c r="AH236" s="1"/>
    </row>
    <row r="237" spans="1:34" ht="18" customHeight="1" x14ac:dyDescent="0.25">
      <c r="A237" s="51" t="s">
        <v>216</v>
      </c>
      <c r="B237" t="str">
        <f t="shared" si="14"/>
        <v>234_</v>
      </c>
      <c r="C237" s="25"/>
      <c r="D237" s="110"/>
      <c r="E237" s="111"/>
      <c r="F237" s="112"/>
      <c r="G237" s="9"/>
      <c r="H237" s="8"/>
      <c r="I237" s="10"/>
      <c r="J237" s="11">
        <v>1</v>
      </c>
      <c r="K237" s="40" t="str">
        <f t="shared" si="12"/>
        <v/>
      </c>
      <c r="L237" s="84"/>
      <c r="M237" s="84"/>
      <c r="N237" s="90" t="str">
        <f t="shared" si="15"/>
        <v/>
      </c>
      <c r="O237" s="93"/>
      <c r="P237" s="76" t="str">
        <f t="shared" si="13"/>
        <v/>
      </c>
      <c r="Q237" s="24"/>
      <c r="R237" s="1"/>
      <c r="S237" s="1"/>
      <c r="T237" s="1"/>
      <c r="U237" s="1"/>
      <c r="V237" s="1"/>
      <c r="W237" s="1"/>
      <c r="X237" s="1"/>
      <c r="Y237" s="1"/>
      <c r="Z237" s="1"/>
      <c r="AA237" s="1"/>
      <c r="AB237" s="1"/>
      <c r="AC237" s="1"/>
      <c r="AD237" s="1"/>
      <c r="AE237" s="1"/>
      <c r="AF237" s="1"/>
      <c r="AG237" s="1"/>
      <c r="AH237" s="1"/>
    </row>
    <row r="238" spans="1:34" ht="18" customHeight="1" x14ac:dyDescent="0.25">
      <c r="A238" s="51" t="s">
        <v>217</v>
      </c>
      <c r="B238" t="str">
        <f t="shared" si="14"/>
        <v>235_</v>
      </c>
      <c r="C238" s="25"/>
      <c r="D238" s="110"/>
      <c r="E238" s="111"/>
      <c r="F238" s="112"/>
      <c r="G238" s="9"/>
      <c r="H238" s="8"/>
      <c r="I238" s="10"/>
      <c r="J238" s="11">
        <v>1</v>
      </c>
      <c r="K238" s="40" t="str">
        <f t="shared" si="12"/>
        <v/>
      </c>
      <c r="L238" s="84"/>
      <c r="M238" s="84"/>
      <c r="N238" s="90" t="str">
        <f t="shared" si="15"/>
        <v/>
      </c>
      <c r="O238" s="93"/>
      <c r="P238" s="76" t="str">
        <f t="shared" si="13"/>
        <v/>
      </c>
      <c r="Q238" s="24"/>
      <c r="R238" s="1"/>
      <c r="S238" s="1"/>
      <c r="T238" s="1"/>
      <c r="U238" s="1"/>
      <c r="V238" s="1"/>
      <c r="W238" s="1"/>
      <c r="X238" s="1"/>
      <c r="Y238" s="1"/>
      <c r="Z238" s="1"/>
      <c r="AA238" s="1"/>
      <c r="AB238" s="1"/>
      <c r="AC238" s="1"/>
      <c r="AD238" s="1"/>
      <c r="AE238" s="1"/>
      <c r="AF238" s="1"/>
      <c r="AG238" s="1"/>
      <c r="AH238" s="1"/>
    </row>
    <row r="239" spans="1:34" ht="18" customHeight="1" x14ac:dyDescent="0.25">
      <c r="A239" s="51" t="s">
        <v>218</v>
      </c>
      <c r="B239" t="str">
        <f t="shared" si="14"/>
        <v>236_</v>
      </c>
      <c r="C239" s="25"/>
      <c r="D239" s="110"/>
      <c r="E239" s="111"/>
      <c r="F239" s="112"/>
      <c r="G239" s="9"/>
      <c r="H239" s="8"/>
      <c r="I239" s="10"/>
      <c r="J239" s="11">
        <v>1</v>
      </c>
      <c r="K239" s="40" t="str">
        <f t="shared" si="12"/>
        <v/>
      </c>
      <c r="L239" s="84"/>
      <c r="M239" s="84"/>
      <c r="N239" s="90" t="str">
        <f t="shared" si="15"/>
        <v/>
      </c>
      <c r="O239" s="93"/>
      <c r="P239" s="76" t="str">
        <f t="shared" si="13"/>
        <v/>
      </c>
      <c r="Q239" s="24"/>
      <c r="R239" s="1"/>
      <c r="S239" s="1"/>
      <c r="T239" s="1"/>
      <c r="U239" s="1"/>
      <c r="V239" s="1"/>
      <c r="W239" s="1"/>
      <c r="X239" s="1"/>
      <c r="Y239" s="1"/>
      <c r="Z239" s="1"/>
      <c r="AA239" s="1"/>
      <c r="AB239" s="1"/>
      <c r="AC239" s="1"/>
      <c r="AD239" s="1"/>
      <c r="AE239" s="1"/>
      <c r="AF239" s="1"/>
      <c r="AG239" s="1"/>
      <c r="AH239" s="1"/>
    </row>
    <row r="240" spans="1:34" ht="18" customHeight="1" x14ac:dyDescent="0.25">
      <c r="A240" s="51" t="s">
        <v>219</v>
      </c>
      <c r="B240" t="str">
        <f t="shared" si="14"/>
        <v>237_</v>
      </c>
      <c r="C240" s="25"/>
      <c r="D240" s="110"/>
      <c r="E240" s="111"/>
      <c r="F240" s="112"/>
      <c r="G240" s="9"/>
      <c r="H240" s="8"/>
      <c r="I240" s="10"/>
      <c r="J240" s="11">
        <v>1</v>
      </c>
      <c r="K240" s="40" t="str">
        <f t="shared" si="12"/>
        <v/>
      </c>
      <c r="L240" s="84"/>
      <c r="M240" s="84"/>
      <c r="N240" s="90" t="str">
        <f t="shared" si="15"/>
        <v/>
      </c>
      <c r="O240" s="93"/>
      <c r="P240" s="76" t="str">
        <f t="shared" si="13"/>
        <v/>
      </c>
      <c r="Q240" s="24"/>
      <c r="R240" s="1"/>
      <c r="S240" s="1"/>
      <c r="T240" s="1"/>
      <c r="U240" s="1"/>
      <c r="V240" s="1"/>
      <c r="W240" s="1"/>
      <c r="X240" s="1"/>
      <c r="Y240" s="1"/>
      <c r="Z240" s="1"/>
      <c r="AA240" s="1"/>
      <c r="AB240" s="1"/>
      <c r="AC240" s="1"/>
      <c r="AD240" s="1"/>
      <c r="AE240" s="1"/>
      <c r="AF240" s="1"/>
      <c r="AG240" s="1"/>
      <c r="AH240" s="1"/>
    </row>
    <row r="241" spans="1:34" ht="18" customHeight="1" x14ac:dyDescent="0.25">
      <c r="A241" s="51" t="s">
        <v>220</v>
      </c>
      <c r="B241" t="str">
        <f t="shared" si="14"/>
        <v>238_</v>
      </c>
      <c r="C241" s="25"/>
      <c r="D241" s="110"/>
      <c r="E241" s="111"/>
      <c r="F241" s="112"/>
      <c r="G241" s="9"/>
      <c r="H241" s="8"/>
      <c r="I241" s="10"/>
      <c r="J241" s="11">
        <v>1</v>
      </c>
      <c r="K241" s="40" t="str">
        <f t="shared" si="12"/>
        <v/>
      </c>
      <c r="L241" s="84"/>
      <c r="M241" s="84"/>
      <c r="N241" s="90" t="str">
        <f t="shared" si="15"/>
        <v/>
      </c>
      <c r="O241" s="93"/>
      <c r="P241" s="76" t="str">
        <f t="shared" si="13"/>
        <v/>
      </c>
      <c r="Q241" s="24"/>
      <c r="R241" s="1"/>
      <c r="S241" s="1"/>
      <c r="T241" s="1"/>
      <c r="U241" s="1"/>
      <c r="V241" s="1"/>
      <c r="W241" s="1"/>
      <c r="X241" s="1"/>
      <c r="Y241" s="1"/>
      <c r="Z241" s="1"/>
      <c r="AA241" s="1"/>
      <c r="AB241" s="1"/>
      <c r="AC241" s="1"/>
      <c r="AD241" s="1"/>
      <c r="AE241" s="1"/>
      <c r="AF241" s="1"/>
      <c r="AG241" s="1"/>
      <c r="AH241" s="1"/>
    </row>
    <row r="242" spans="1:34" ht="18" customHeight="1" x14ac:dyDescent="0.25">
      <c r="A242" s="51" t="s">
        <v>221</v>
      </c>
      <c r="B242" t="str">
        <f t="shared" si="14"/>
        <v>239_</v>
      </c>
      <c r="C242" s="25"/>
      <c r="D242" s="110"/>
      <c r="E242" s="111"/>
      <c r="F242" s="112"/>
      <c r="G242" s="9"/>
      <c r="H242" s="8"/>
      <c r="I242" s="10"/>
      <c r="J242" s="11">
        <v>1</v>
      </c>
      <c r="K242" s="40" t="str">
        <f t="shared" si="12"/>
        <v/>
      </c>
      <c r="L242" s="84"/>
      <c r="M242" s="84"/>
      <c r="N242" s="90" t="str">
        <f t="shared" si="15"/>
        <v/>
      </c>
      <c r="O242" s="93"/>
      <c r="P242" s="76" t="str">
        <f t="shared" si="13"/>
        <v/>
      </c>
      <c r="Q242" s="24"/>
      <c r="R242" s="1"/>
      <c r="S242" s="1"/>
      <c r="T242" s="1"/>
      <c r="U242" s="1"/>
      <c r="V242" s="1"/>
      <c r="W242" s="1"/>
      <c r="X242" s="1"/>
      <c r="Y242" s="1"/>
      <c r="Z242" s="1"/>
      <c r="AA242" s="1"/>
      <c r="AB242" s="1"/>
      <c r="AC242" s="1"/>
      <c r="AD242" s="1"/>
      <c r="AE242" s="1"/>
      <c r="AF242" s="1"/>
      <c r="AG242" s="1"/>
      <c r="AH242" s="1"/>
    </row>
    <row r="243" spans="1:34" ht="18" customHeight="1" x14ac:dyDescent="0.25">
      <c r="A243" s="51" t="s">
        <v>222</v>
      </c>
      <c r="B243" t="str">
        <f t="shared" si="14"/>
        <v>240_</v>
      </c>
      <c r="C243" s="25"/>
      <c r="D243" s="110"/>
      <c r="E243" s="111"/>
      <c r="F243" s="112"/>
      <c r="G243" s="9"/>
      <c r="H243" s="8"/>
      <c r="I243" s="10"/>
      <c r="J243" s="11">
        <v>1</v>
      </c>
      <c r="K243" s="40" t="str">
        <f t="shared" si="12"/>
        <v/>
      </c>
      <c r="L243" s="84"/>
      <c r="M243" s="84"/>
      <c r="N243" s="90" t="str">
        <f t="shared" si="15"/>
        <v/>
      </c>
      <c r="O243" s="93"/>
      <c r="P243" s="76" t="str">
        <f t="shared" si="13"/>
        <v/>
      </c>
      <c r="Q243" s="24"/>
      <c r="R243" s="1"/>
      <c r="S243" s="1"/>
      <c r="T243" s="1"/>
      <c r="U243" s="1"/>
      <c r="V243" s="1"/>
      <c r="W243" s="1"/>
      <c r="X243" s="1"/>
      <c r="Y243" s="1"/>
      <c r="Z243" s="1"/>
      <c r="AA243" s="1"/>
      <c r="AB243" s="1"/>
      <c r="AC243" s="1"/>
      <c r="AD243" s="1"/>
      <c r="AE243" s="1"/>
      <c r="AF243" s="1"/>
      <c r="AG243" s="1"/>
      <c r="AH243" s="1"/>
    </row>
    <row r="244" spans="1:34" ht="18" customHeight="1" x14ac:dyDescent="0.25">
      <c r="A244" s="51" t="s">
        <v>223</v>
      </c>
      <c r="B244" t="str">
        <f t="shared" si="14"/>
        <v>241_</v>
      </c>
      <c r="C244" s="25"/>
      <c r="D244" s="110"/>
      <c r="E244" s="111"/>
      <c r="F244" s="112"/>
      <c r="G244" s="9"/>
      <c r="H244" s="8"/>
      <c r="I244" s="10"/>
      <c r="J244" s="11">
        <v>1</v>
      </c>
      <c r="K244" s="40" t="str">
        <f t="shared" si="12"/>
        <v/>
      </c>
      <c r="L244" s="84"/>
      <c r="M244" s="84"/>
      <c r="N244" s="90" t="str">
        <f t="shared" si="15"/>
        <v/>
      </c>
      <c r="O244" s="93"/>
      <c r="P244" s="76" t="str">
        <f t="shared" si="13"/>
        <v/>
      </c>
      <c r="Q244" s="24"/>
      <c r="R244" s="1"/>
      <c r="S244" s="1"/>
      <c r="T244" s="1"/>
      <c r="U244" s="1"/>
      <c r="V244" s="1"/>
      <c r="W244" s="1"/>
      <c r="X244" s="1"/>
      <c r="Y244" s="1"/>
      <c r="Z244" s="1"/>
      <c r="AA244" s="1"/>
      <c r="AB244" s="1"/>
      <c r="AC244" s="1"/>
      <c r="AD244" s="1"/>
      <c r="AE244" s="1"/>
      <c r="AF244" s="1"/>
      <c r="AG244" s="1"/>
      <c r="AH244" s="1"/>
    </row>
    <row r="245" spans="1:34" ht="18" customHeight="1" x14ac:dyDescent="0.25">
      <c r="A245" s="51" t="s">
        <v>224</v>
      </c>
      <c r="B245" t="str">
        <f t="shared" si="14"/>
        <v>242_</v>
      </c>
      <c r="C245" s="25"/>
      <c r="D245" s="110"/>
      <c r="E245" s="111"/>
      <c r="F245" s="112"/>
      <c r="G245" s="9"/>
      <c r="H245" s="8"/>
      <c r="I245" s="10"/>
      <c r="J245" s="11">
        <v>1</v>
      </c>
      <c r="K245" s="40" t="str">
        <f t="shared" si="12"/>
        <v/>
      </c>
      <c r="L245" s="84"/>
      <c r="M245" s="84"/>
      <c r="N245" s="90" t="str">
        <f t="shared" si="15"/>
        <v/>
      </c>
      <c r="O245" s="93"/>
      <c r="P245" s="76" t="str">
        <f t="shared" si="13"/>
        <v/>
      </c>
      <c r="Q245" s="24"/>
      <c r="R245" s="1"/>
      <c r="S245" s="1"/>
      <c r="T245" s="1"/>
      <c r="U245" s="1"/>
      <c r="V245" s="1"/>
      <c r="W245" s="1"/>
      <c r="X245" s="1"/>
      <c r="Y245" s="1"/>
      <c r="Z245" s="1"/>
      <c r="AA245" s="1"/>
      <c r="AB245" s="1"/>
      <c r="AC245" s="1"/>
      <c r="AD245" s="1"/>
      <c r="AE245" s="1"/>
      <c r="AF245" s="1"/>
      <c r="AG245" s="1"/>
      <c r="AH245" s="1"/>
    </row>
    <row r="246" spans="1:34" ht="18" customHeight="1" x14ac:dyDescent="0.25">
      <c r="A246" s="51" t="s">
        <v>225</v>
      </c>
      <c r="B246" t="str">
        <f t="shared" si="14"/>
        <v>243_</v>
      </c>
      <c r="C246" s="25"/>
      <c r="D246" s="110"/>
      <c r="E246" s="111"/>
      <c r="F246" s="112"/>
      <c r="G246" s="9"/>
      <c r="H246" s="8"/>
      <c r="I246" s="10"/>
      <c r="J246" s="11">
        <v>1</v>
      </c>
      <c r="K246" s="40" t="str">
        <f t="shared" si="12"/>
        <v/>
      </c>
      <c r="L246" s="84"/>
      <c r="M246" s="84"/>
      <c r="N246" s="90" t="str">
        <f t="shared" si="15"/>
        <v/>
      </c>
      <c r="O246" s="93"/>
      <c r="P246" s="76" t="str">
        <f t="shared" si="13"/>
        <v/>
      </c>
      <c r="Q246" s="24"/>
      <c r="R246" s="1"/>
      <c r="S246" s="1"/>
      <c r="T246" s="1"/>
      <c r="U246" s="1"/>
      <c r="V246" s="1"/>
      <c r="W246" s="1"/>
      <c r="X246" s="1"/>
      <c r="Y246" s="1"/>
      <c r="Z246" s="1"/>
      <c r="AA246" s="1"/>
      <c r="AB246" s="1"/>
      <c r="AC246" s="1"/>
      <c r="AD246" s="1"/>
      <c r="AE246" s="1"/>
      <c r="AF246" s="1"/>
      <c r="AG246" s="1"/>
      <c r="AH246" s="1"/>
    </row>
    <row r="247" spans="1:34" ht="18" customHeight="1" x14ac:dyDescent="0.25">
      <c r="A247" s="51" t="s">
        <v>226</v>
      </c>
      <c r="B247" t="str">
        <f t="shared" si="14"/>
        <v>244_</v>
      </c>
      <c r="C247" s="25"/>
      <c r="D247" s="110"/>
      <c r="E247" s="111"/>
      <c r="F247" s="112"/>
      <c r="G247" s="9"/>
      <c r="H247" s="8"/>
      <c r="I247" s="10"/>
      <c r="J247" s="11">
        <v>1</v>
      </c>
      <c r="K247" s="40" t="str">
        <f t="shared" si="12"/>
        <v/>
      </c>
      <c r="L247" s="84"/>
      <c r="M247" s="84"/>
      <c r="N247" s="90" t="str">
        <f t="shared" si="15"/>
        <v/>
      </c>
      <c r="O247" s="93"/>
      <c r="P247" s="76" t="str">
        <f t="shared" si="13"/>
        <v/>
      </c>
      <c r="Q247" s="24"/>
      <c r="R247" s="1"/>
      <c r="S247" s="1"/>
      <c r="T247" s="1"/>
      <c r="U247" s="1"/>
      <c r="V247" s="1"/>
      <c r="W247" s="1"/>
      <c r="X247" s="1"/>
      <c r="Y247" s="1"/>
      <c r="Z247" s="1"/>
      <c r="AA247" s="1"/>
      <c r="AB247" s="1"/>
      <c r="AC247" s="1"/>
      <c r="AD247" s="1"/>
      <c r="AE247" s="1"/>
      <c r="AF247" s="1"/>
      <c r="AG247" s="1"/>
      <c r="AH247" s="1"/>
    </row>
    <row r="248" spans="1:34" ht="18" customHeight="1" x14ac:dyDescent="0.25">
      <c r="A248" s="51" t="s">
        <v>227</v>
      </c>
      <c r="B248" t="str">
        <f t="shared" si="14"/>
        <v>245_</v>
      </c>
      <c r="C248" s="25"/>
      <c r="D248" s="110"/>
      <c r="E248" s="111"/>
      <c r="F248" s="112"/>
      <c r="G248" s="9"/>
      <c r="H248" s="8"/>
      <c r="I248" s="10"/>
      <c r="J248" s="11">
        <v>1</v>
      </c>
      <c r="K248" s="40" t="str">
        <f t="shared" si="12"/>
        <v/>
      </c>
      <c r="L248" s="84"/>
      <c r="M248" s="84"/>
      <c r="N248" s="90" t="str">
        <f t="shared" si="15"/>
        <v/>
      </c>
      <c r="O248" s="93"/>
      <c r="P248" s="76" t="str">
        <f t="shared" si="13"/>
        <v/>
      </c>
      <c r="Q248" s="24"/>
      <c r="R248" s="1"/>
      <c r="S248" s="1"/>
      <c r="T248" s="1"/>
      <c r="U248" s="1"/>
      <c r="V248" s="1"/>
      <c r="W248" s="1"/>
      <c r="X248" s="1"/>
      <c r="Y248" s="1"/>
      <c r="Z248" s="1"/>
      <c r="AA248" s="1"/>
      <c r="AB248" s="1"/>
      <c r="AC248" s="1"/>
      <c r="AD248" s="1"/>
      <c r="AE248" s="1"/>
      <c r="AF248" s="1"/>
      <c r="AG248" s="1"/>
      <c r="AH248" s="1"/>
    </row>
    <row r="249" spans="1:34" ht="18" customHeight="1" x14ac:dyDescent="0.25">
      <c r="A249" s="51" t="s">
        <v>228</v>
      </c>
      <c r="B249" t="str">
        <f t="shared" si="14"/>
        <v>246_</v>
      </c>
      <c r="C249" s="25"/>
      <c r="D249" s="110"/>
      <c r="E249" s="111"/>
      <c r="F249" s="112"/>
      <c r="G249" s="9"/>
      <c r="H249" s="8"/>
      <c r="I249" s="10"/>
      <c r="J249" s="11">
        <v>1</v>
      </c>
      <c r="K249" s="40" t="str">
        <f t="shared" si="12"/>
        <v/>
      </c>
      <c r="L249" s="84"/>
      <c r="M249" s="84"/>
      <c r="N249" s="90" t="str">
        <f t="shared" si="15"/>
        <v/>
      </c>
      <c r="O249" s="93"/>
      <c r="P249" s="76" t="str">
        <f t="shared" si="13"/>
        <v/>
      </c>
      <c r="Q249" s="24"/>
      <c r="R249" s="1"/>
      <c r="S249" s="1"/>
      <c r="T249" s="1"/>
      <c r="U249" s="1"/>
      <c r="V249" s="1"/>
      <c r="W249" s="1"/>
      <c r="X249" s="1"/>
      <c r="Y249" s="1"/>
      <c r="Z249" s="1"/>
      <c r="AA249" s="1"/>
      <c r="AB249" s="1"/>
      <c r="AC249" s="1"/>
      <c r="AD249" s="1"/>
      <c r="AE249" s="1"/>
      <c r="AF249" s="1"/>
      <c r="AG249" s="1"/>
      <c r="AH249" s="1"/>
    </row>
    <row r="250" spans="1:34" ht="18" customHeight="1" x14ac:dyDescent="0.25">
      <c r="A250" s="51" t="s">
        <v>229</v>
      </c>
      <c r="B250" t="str">
        <f t="shared" si="14"/>
        <v>247_</v>
      </c>
      <c r="C250" s="25"/>
      <c r="D250" s="110"/>
      <c r="E250" s="111"/>
      <c r="F250" s="112"/>
      <c r="G250" s="9"/>
      <c r="H250" s="8"/>
      <c r="I250" s="10"/>
      <c r="J250" s="11">
        <v>1</v>
      </c>
      <c r="K250" s="40" t="str">
        <f t="shared" si="12"/>
        <v/>
      </c>
      <c r="L250" s="84"/>
      <c r="M250" s="84"/>
      <c r="N250" s="90" t="str">
        <f t="shared" si="15"/>
        <v/>
      </c>
      <c r="O250" s="93"/>
      <c r="P250" s="76" t="str">
        <f t="shared" si="13"/>
        <v/>
      </c>
      <c r="Q250" s="24"/>
      <c r="R250" s="1"/>
      <c r="S250" s="1"/>
      <c r="T250" s="1"/>
      <c r="U250" s="1"/>
      <c r="V250" s="1"/>
      <c r="W250" s="1"/>
      <c r="X250" s="1"/>
      <c r="Y250" s="1"/>
      <c r="Z250" s="1"/>
      <c r="AA250" s="1"/>
      <c r="AB250" s="1"/>
      <c r="AC250" s="1"/>
      <c r="AD250" s="1"/>
      <c r="AE250" s="1"/>
      <c r="AF250" s="1"/>
      <c r="AG250" s="1"/>
      <c r="AH250" s="1"/>
    </row>
    <row r="251" spans="1:34" ht="18" customHeight="1" x14ac:dyDescent="0.25">
      <c r="A251" s="51" t="s">
        <v>230</v>
      </c>
      <c r="B251" t="str">
        <f t="shared" si="14"/>
        <v>248_</v>
      </c>
      <c r="C251" s="25"/>
      <c r="D251" s="110"/>
      <c r="E251" s="111"/>
      <c r="F251" s="112"/>
      <c r="G251" s="9"/>
      <c r="H251" s="8"/>
      <c r="I251" s="10"/>
      <c r="J251" s="11">
        <v>1</v>
      </c>
      <c r="K251" s="40" t="str">
        <f t="shared" si="12"/>
        <v/>
      </c>
      <c r="L251" s="84"/>
      <c r="M251" s="84"/>
      <c r="N251" s="90" t="str">
        <f t="shared" si="15"/>
        <v/>
      </c>
      <c r="O251" s="93"/>
      <c r="P251" s="76" t="str">
        <f t="shared" si="13"/>
        <v/>
      </c>
      <c r="Q251" s="24"/>
      <c r="R251" s="1"/>
      <c r="S251" s="1"/>
      <c r="T251" s="1"/>
      <c r="U251" s="1"/>
      <c r="V251" s="1"/>
      <c r="W251" s="1"/>
      <c r="X251" s="1"/>
      <c r="Y251" s="1"/>
      <c r="Z251" s="1"/>
      <c r="AA251" s="1"/>
      <c r="AB251" s="1"/>
      <c r="AC251" s="1"/>
      <c r="AD251" s="1"/>
      <c r="AE251" s="1"/>
      <c r="AF251" s="1"/>
      <c r="AG251" s="1"/>
      <c r="AH251" s="1"/>
    </row>
    <row r="252" spans="1:34" ht="18" customHeight="1" x14ac:dyDescent="0.25">
      <c r="A252" s="51" t="s">
        <v>231</v>
      </c>
      <c r="B252" t="str">
        <f t="shared" si="14"/>
        <v>249_</v>
      </c>
      <c r="C252" s="25"/>
      <c r="D252" s="110"/>
      <c r="E252" s="111"/>
      <c r="F252" s="112"/>
      <c r="G252" s="9"/>
      <c r="H252" s="8"/>
      <c r="I252" s="10"/>
      <c r="J252" s="11">
        <v>1</v>
      </c>
      <c r="K252" s="40" t="str">
        <f t="shared" si="12"/>
        <v/>
      </c>
      <c r="L252" s="84"/>
      <c r="M252" s="84"/>
      <c r="N252" s="90" t="str">
        <f t="shared" si="15"/>
        <v/>
      </c>
      <c r="O252" s="93"/>
      <c r="P252" s="76" t="str">
        <f t="shared" si="13"/>
        <v/>
      </c>
      <c r="Q252" s="24"/>
      <c r="R252" s="1"/>
      <c r="S252" s="1"/>
      <c r="T252" s="1"/>
      <c r="U252" s="1"/>
      <c r="V252" s="1"/>
      <c r="W252" s="1"/>
      <c r="X252" s="1"/>
      <c r="Y252" s="1"/>
      <c r="Z252" s="1"/>
      <c r="AA252" s="1"/>
      <c r="AB252" s="1"/>
      <c r="AC252" s="1"/>
      <c r="AD252" s="1"/>
      <c r="AE252" s="1"/>
      <c r="AF252" s="1"/>
      <c r="AG252" s="1"/>
      <c r="AH252" s="1"/>
    </row>
    <row r="253" spans="1:34" ht="18" customHeight="1" x14ac:dyDescent="0.25">
      <c r="A253" s="51" t="s">
        <v>232</v>
      </c>
      <c r="B253" t="str">
        <f t="shared" si="14"/>
        <v>250_</v>
      </c>
      <c r="C253" s="25"/>
      <c r="D253" s="110"/>
      <c r="E253" s="111"/>
      <c r="F253" s="112"/>
      <c r="G253" s="9"/>
      <c r="H253" s="8"/>
      <c r="I253" s="10"/>
      <c r="J253" s="11">
        <v>1</v>
      </c>
      <c r="K253" s="40" t="str">
        <f t="shared" si="12"/>
        <v/>
      </c>
      <c r="L253" s="84"/>
      <c r="M253" s="84"/>
      <c r="N253" s="90" t="str">
        <f t="shared" si="15"/>
        <v/>
      </c>
      <c r="O253" s="93"/>
      <c r="P253" s="76" t="str">
        <f t="shared" si="13"/>
        <v/>
      </c>
      <c r="Q253" s="24"/>
      <c r="R253" s="1"/>
      <c r="S253" s="1"/>
      <c r="T253" s="1"/>
      <c r="U253" s="1"/>
      <c r="V253" s="1"/>
      <c r="W253" s="1"/>
      <c r="X253" s="1"/>
      <c r="Y253" s="1"/>
      <c r="Z253" s="1"/>
      <c r="AA253" s="1"/>
      <c r="AB253" s="1"/>
      <c r="AC253" s="1"/>
      <c r="AD253" s="1"/>
      <c r="AE253" s="1"/>
      <c r="AF253" s="1"/>
      <c r="AG253" s="1"/>
      <c r="AH253" s="1"/>
    </row>
    <row r="254" spans="1:34" ht="18" customHeight="1" x14ac:dyDescent="0.25">
      <c r="A254" s="51" t="s">
        <v>233</v>
      </c>
      <c r="B254" t="str">
        <f t="shared" si="14"/>
        <v>251_</v>
      </c>
      <c r="C254" s="25"/>
      <c r="D254" s="110"/>
      <c r="E254" s="111"/>
      <c r="F254" s="112"/>
      <c r="G254" s="9"/>
      <c r="H254" s="8"/>
      <c r="I254" s="10"/>
      <c r="J254" s="11">
        <v>1</v>
      </c>
      <c r="K254" s="40" t="str">
        <f t="shared" si="12"/>
        <v/>
      </c>
      <c r="L254" s="84"/>
      <c r="M254" s="84"/>
      <c r="N254" s="90" t="str">
        <f t="shared" si="15"/>
        <v/>
      </c>
      <c r="O254" s="93"/>
      <c r="P254" s="76" t="str">
        <f t="shared" si="13"/>
        <v/>
      </c>
      <c r="Q254" s="24"/>
      <c r="R254" s="1"/>
      <c r="S254" s="1"/>
      <c r="T254" s="1"/>
      <c r="U254" s="1"/>
      <c r="V254" s="1"/>
      <c r="W254" s="1"/>
      <c r="X254" s="1"/>
      <c r="Y254" s="1"/>
      <c r="Z254" s="1"/>
      <c r="AA254" s="1"/>
      <c r="AB254" s="1"/>
      <c r="AC254" s="1"/>
      <c r="AD254" s="1"/>
      <c r="AE254" s="1"/>
      <c r="AF254" s="1"/>
      <c r="AG254" s="1"/>
      <c r="AH254" s="1"/>
    </row>
    <row r="255" spans="1:34" ht="18" customHeight="1" x14ac:dyDescent="0.25">
      <c r="A255" s="51" t="s">
        <v>234</v>
      </c>
      <c r="B255" t="str">
        <f t="shared" si="14"/>
        <v>252_</v>
      </c>
      <c r="C255" s="25"/>
      <c r="D255" s="110"/>
      <c r="E255" s="111"/>
      <c r="F255" s="112"/>
      <c r="G255" s="9"/>
      <c r="H255" s="8"/>
      <c r="I255" s="10"/>
      <c r="J255" s="11">
        <v>1</v>
      </c>
      <c r="K255" s="40" t="str">
        <f t="shared" si="12"/>
        <v/>
      </c>
      <c r="L255" s="84"/>
      <c r="M255" s="84"/>
      <c r="N255" s="90" t="str">
        <f t="shared" si="15"/>
        <v/>
      </c>
      <c r="O255" s="93"/>
      <c r="P255" s="76" t="str">
        <f t="shared" si="13"/>
        <v/>
      </c>
      <c r="Q255" s="24"/>
      <c r="R255" s="1"/>
      <c r="S255" s="1"/>
      <c r="T255" s="1"/>
      <c r="U255" s="1"/>
      <c r="V255" s="1"/>
      <c r="W255" s="1"/>
      <c r="X255" s="1"/>
      <c r="Y255" s="1"/>
      <c r="Z255" s="1"/>
      <c r="AA255" s="1"/>
      <c r="AB255" s="1"/>
      <c r="AC255" s="1"/>
      <c r="AD255" s="1"/>
      <c r="AE255" s="1"/>
      <c r="AF255" s="1"/>
      <c r="AG255" s="1"/>
      <c r="AH255" s="1"/>
    </row>
    <row r="256" spans="1:34" ht="18" customHeight="1" x14ac:dyDescent="0.25">
      <c r="A256" s="51" t="s">
        <v>235</v>
      </c>
      <c r="B256" t="str">
        <f t="shared" si="14"/>
        <v>253_</v>
      </c>
      <c r="C256" s="25"/>
      <c r="D256" s="110"/>
      <c r="E256" s="111"/>
      <c r="F256" s="112"/>
      <c r="G256" s="9"/>
      <c r="H256" s="8"/>
      <c r="I256" s="10"/>
      <c r="J256" s="11">
        <v>1</v>
      </c>
      <c r="K256" s="40" t="str">
        <f t="shared" si="12"/>
        <v/>
      </c>
      <c r="L256" s="84"/>
      <c r="M256" s="84"/>
      <c r="N256" s="90" t="str">
        <f t="shared" si="15"/>
        <v/>
      </c>
      <c r="O256" s="93"/>
      <c r="P256" s="76" t="str">
        <f t="shared" si="13"/>
        <v/>
      </c>
      <c r="Q256" s="24"/>
      <c r="R256" s="1"/>
      <c r="S256" s="1"/>
      <c r="T256" s="1"/>
      <c r="U256" s="1"/>
      <c r="V256" s="1"/>
      <c r="W256" s="1"/>
      <c r="X256" s="1"/>
      <c r="Y256" s="1"/>
      <c r="Z256" s="1"/>
      <c r="AA256" s="1"/>
      <c r="AB256" s="1"/>
      <c r="AC256" s="1"/>
      <c r="AD256" s="1"/>
      <c r="AE256" s="1"/>
      <c r="AF256" s="1"/>
      <c r="AG256" s="1"/>
      <c r="AH256" s="1"/>
    </row>
    <row r="257" spans="1:34" ht="18" customHeight="1" x14ac:dyDescent="0.25">
      <c r="A257" s="51" t="s">
        <v>236</v>
      </c>
      <c r="B257" t="str">
        <f t="shared" si="14"/>
        <v>254_</v>
      </c>
      <c r="C257" s="25"/>
      <c r="D257" s="110"/>
      <c r="E257" s="111"/>
      <c r="F257" s="112"/>
      <c r="G257" s="9"/>
      <c r="H257" s="8"/>
      <c r="I257" s="10"/>
      <c r="J257" s="11">
        <v>1</v>
      </c>
      <c r="K257" s="40" t="str">
        <f t="shared" si="12"/>
        <v/>
      </c>
      <c r="L257" s="84"/>
      <c r="M257" s="84"/>
      <c r="N257" s="90" t="str">
        <f t="shared" si="15"/>
        <v/>
      </c>
      <c r="O257" s="93"/>
      <c r="P257" s="76" t="str">
        <f t="shared" si="13"/>
        <v/>
      </c>
      <c r="Q257" s="24"/>
      <c r="R257" s="1"/>
      <c r="S257" s="1"/>
      <c r="T257" s="1"/>
      <c r="U257" s="1"/>
      <c r="V257" s="1"/>
      <c r="W257" s="1"/>
      <c r="X257" s="1"/>
      <c r="Y257" s="1"/>
      <c r="Z257" s="1"/>
      <c r="AA257" s="1"/>
      <c r="AB257" s="1"/>
      <c r="AC257" s="1"/>
      <c r="AD257" s="1"/>
      <c r="AE257" s="1"/>
      <c r="AF257" s="1"/>
      <c r="AG257" s="1"/>
      <c r="AH257" s="1"/>
    </row>
    <row r="258" spans="1:34" ht="18" customHeight="1" x14ac:dyDescent="0.25">
      <c r="A258" s="51" t="s">
        <v>237</v>
      </c>
      <c r="B258" t="str">
        <f t="shared" si="14"/>
        <v>255_</v>
      </c>
      <c r="C258" s="26"/>
      <c r="D258" s="110"/>
      <c r="E258" s="111"/>
      <c r="F258" s="112"/>
      <c r="G258" s="9"/>
      <c r="H258" s="8"/>
      <c r="I258" s="10"/>
      <c r="J258" s="11">
        <v>1</v>
      </c>
      <c r="K258" s="40" t="str">
        <f t="shared" si="12"/>
        <v/>
      </c>
      <c r="L258" s="84"/>
      <c r="M258" s="84"/>
      <c r="N258" s="90" t="str">
        <f t="shared" si="15"/>
        <v/>
      </c>
      <c r="O258" s="93"/>
      <c r="P258" s="76" t="str">
        <f t="shared" si="13"/>
        <v/>
      </c>
      <c r="Q258" s="24"/>
      <c r="R258" s="1"/>
      <c r="S258" s="1"/>
      <c r="T258" s="1"/>
      <c r="U258" s="1"/>
      <c r="V258" s="1"/>
      <c r="W258" s="1"/>
      <c r="X258" s="1"/>
      <c r="Y258" s="1"/>
      <c r="Z258" s="1"/>
      <c r="AA258" s="1"/>
      <c r="AB258" s="1"/>
      <c r="AC258" s="1"/>
      <c r="AD258" s="1"/>
      <c r="AE258" s="1"/>
      <c r="AF258" s="1"/>
      <c r="AG258" s="1"/>
      <c r="AH258" s="1"/>
    </row>
    <row r="259" spans="1:34" ht="18" customHeight="1" x14ac:dyDescent="0.25">
      <c r="A259" s="51" t="s">
        <v>238</v>
      </c>
      <c r="B259" t="str">
        <f t="shared" si="14"/>
        <v>256_</v>
      </c>
      <c r="C259" s="26"/>
      <c r="D259" s="110"/>
      <c r="E259" s="111"/>
      <c r="F259" s="112"/>
      <c r="G259" s="9"/>
      <c r="H259" s="8"/>
      <c r="I259" s="10"/>
      <c r="J259" s="11">
        <v>1</v>
      </c>
      <c r="K259" s="40" t="str">
        <f t="shared" si="12"/>
        <v/>
      </c>
      <c r="L259" s="84"/>
      <c r="M259" s="84"/>
      <c r="N259" s="90" t="str">
        <f t="shared" si="15"/>
        <v/>
      </c>
      <c r="O259" s="93"/>
      <c r="P259" s="76" t="str">
        <f t="shared" si="13"/>
        <v/>
      </c>
      <c r="Q259" s="24"/>
      <c r="R259" s="1"/>
      <c r="S259" s="1"/>
      <c r="T259" s="1"/>
      <c r="U259" s="1"/>
      <c r="V259" s="1"/>
      <c r="W259" s="1"/>
      <c r="X259" s="1"/>
      <c r="Y259" s="1"/>
      <c r="Z259" s="1"/>
      <c r="AA259" s="1"/>
      <c r="AB259" s="1"/>
      <c r="AC259" s="1"/>
      <c r="AD259" s="1"/>
      <c r="AE259" s="1"/>
      <c r="AF259" s="1"/>
      <c r="AG259" s="1"/>
      <c r="AH259" s="1"/>
    </row>
    <row r="260" spans="1:34" ht="18" customHeight="1" x14ac:dyDescent="0.25">
      <c r="A260" s="51" t="s">
        <v>239</v>
      </c>
      <c r="B260" t="str">
        <f t="shared" si="14"/>
        <v>257_</v>
      </c>
      <c r="C260" s="26"/>
      <c r="D260" s="110"/>
      <c r="E260" s="111"/>
      <c r="F260" s="112"/>
      <c r="G260" s="9"/>
      <c r="H260" s="8"/>
      <c r="I260" s="10"/>
      <c r="J260" s="11">
        <v>1</v>
      </c>
      <c r="K260" s="40" t="str">
        <f t="shared" ref="K260:K323" si="16">IF(ISERR(SUM(G260/I260/(J260))),"",SUM(G260/I260/(J260)))</f>
        <v/>
      </c>
      <c r="L260" s="84"/>
      <c r="M260" s="84"/>
      <c r="N260" s="90" t="str">
        <f t="shared" si="15"/>
        <v/>
      </c>
      <c r="O260" s="93"/>
      <c r="P260" s="76" t="str">
        <f t="shared" ref="P260:P323" si="17">IF(ISERR(B260),"You have moved a cell that should not be moved- Click Undo now to correct the error.","")</f>
        <v/>
      </c>
      <c r="Q260" s="24"/>
      <c r="R260" s="1"/>
      <c r="S260" s="1"/>
      <c r="T260" s="1"/>
      <c r="U260" s="1"/>
      <c r="V260" s="1"/>
      <c r="W260" s="1"/>
      <c r="X260" s="1"/>
      <c r="Y260" s="1"/>
      <c r="Z260" s="1"/>
      <c r="AA260" s="1"/>
      <c r="AB260" s="1"/>
      <c r="AC260" s="1"/>
      <c r="AD260" s="1"/>
      <c r="AE260" s="1"/>
      <c r="AF260" s="1"/>
      <c r="AG260" s="1"/>
      <c r="AH260" s="1"/>
    </row>
    <row r="261" spans="1:34" ht="18" customHeight="1" x14ac:dyDescent="0.25">
      <c r="A261" s="51" t="s">
        <v>240</v>
      </c>
      <c r="B261" t="str">
        <f t="shared" ref="B261:B324" si="18">CONCATENATE(A261,"_",D261)</f>
        <v>258_</v>
      </c>
      <c r="C261" s="26"/>
      <c r="D261" s="110"/>
      <c r="E261" s="111"/>
      <c r="F261" s="112"/>
      <c r="G261" s="9"/>
      <c r="H261" s="8"/>
      <c r="I261" s="10"/>
      <c r="J261" s="11">
        <v>1</v>
      </c>
      <c r="K261" s="40" t="str">
        <f t="shared" si="16"/>
        <v/>
      </c>
      <c r="L261" s="84"/>
      <c r="M261" s="84"/>
      <c r="N261" s="90" t="str">
        <f t="shared" si="15"/>
        <v/>
      </c>
      <c r="O261" s="93"/>
      <c r="P261" s="76" t="str">
        <f t="shared" si="17"/>
        <v/>
      </c>
      <c r="Q261" s="24"/>
      <c r="R261" s="1"/>
      <c r="S261" s="1"/>
      <c r="T261" s="1"/>
      <c r="U261" s="1"/>
      <c r="V261" s="1"/>
      <c r="W261" s="1"/>
      <c r="X261" s="1"/>
      <c r="Y261" s="1"/>
      <c r="Z261" s="1"/>
      <c r="AA261" s="1"/>
      <c r="AB261" s="1"/>
      <c r="AC261" s="1"/>
      <c r="AD261" s="1"/>
      <c r="AE261" s="1"/>
      <c r="AF261" s="1"/>
      <c r="AG261" s="1"/>
      <c r="AH261" s="1"/>
    </row>
    <row r="262" spans="1:34" ht="18" customHeight="1" x14ac:dyDescent="0.25">
      <c r="A262" s="51" t="s">
        <v>241</v>
      </c>
      <c r="B262" t="str">
        <f t="shared" si="18"/>
        <v>259_</v>
      </c>
      <c r="C262" s="26"/>
      <c r="D262" s="110"/>
      <c r="E262" s="111"/>
      <c r="F262" s="112"/>
      <c r="G262" s="9"/>
      <c r="H262" s="8"/>
      <c r="I262" s="10"/>
      <c r="J262" s="11">
        <v>1</v>
      </c>
      <c r="K262" s="40" t="str">
        <f t="shared" si="16"/>
        <v/>
      </c>
      <c r="L262" s="84"/>
      <c r="M262" s="84"/>
      <c r="N262" s="90" t="str">
        <f t="shared" ref="N262:N325" si="19">IF(ISERR(SUM(G262/M262)),"",SUM(G262/M262))</f>
        <v/>
      </c>
      <c r="O262" s="93"/>
      <c r="P262" s="76" t="str">
        <f t="shared" si="17"/>
        <v/>
      </c>
      <c r="Q262" s="24"/>
      <c r="R262" s="1"/>
      <c r="S262" s="1"/>
      <c r="T262" s="1"/>
      <c r="U262" s="1"/>
      <c r="V262" s="1"/>
      <c r="W262" s="1"/>
      <c r="X262" s="1"/>
      <c r="Y262" s="1"/>
      <c r="Z262" s="1"/>
      <c r="AA262" s="1"/>
      <c r="AB262" s="1"/>
      <c r="AC262" s="1"/>
      <c r="AD262" s="1"/>
      <c r="AE262" s="1"/>
      <c r="AF262" s="1"/>
      <c r="AG262" s="1"/>
      <c r="AH262" s="1"/>
    </row>
    <row r="263" spans="1:34" ht="18" customHeight="1" x14ac:dyDescent="0.25">
      <c r="A263" s="51" t="s">
        <v>242</v>
      </c>
      <c r="B263" t="str">
        <f t="shared" si="18"/>
        <v>260_</v>
      </c>
      <c r="C263" s="26"/>
      <c r="D263" s="110"/>
      <c r="E263" s="111"/>
      <c r="F263" s="112"/>
      <c r="G263" s="9"/>
      <c r="H263" s="8"/>
      <c r="I263" s="10"/>
      <c r="J263" s="11">
        <v>1</v>
      </c>
      <c r="K263" s="40" t="str">
        <f t="shared" si="16"/>
        <v/>
      </c>
      <c r="L263" s="84"/>
      <c r="M263" s="84"/>
      <c r="N263" s="90" t="str">
        <f t="shared" si="19"/>
        <v/>
      </c>
      <c r="O263" s="93"/>
      <c r="P263" s="76" t="str">
        <f t="shared" si="17"/>
        <v/>
      </c>
      <c r="Q263" s="24"/>
      <c r="R263" s="1"/>
      <c r="S263" s="1"/>
      <c r="T263" s="1"/>
      <c r="U263" s="1"/>
      <c r="V263" s="1"/>
      <c r="W263" s="1"/>
      <c r="X263" s="1"/>
      <c r="Y263" s="1"/>
      <c r="Z263" s="1"/>
      <c r="AA263" s="1"/>
      <c r="AB263" s="1"/>
      <c r="AC263" s="1"/>
      <c r="AD263" s="1"/>
      <c r="AE263" s="1"/>
      <c r="AF263" s="1"/>
      <c r="AG263" s="1"/>
      <c r="AH263" s="1"/>
    </row>
    <row r="264" spans="1:34" ht="18" customHeight="1" x14ac:dyDescent="0.25">
      <c r="A264" s="51" t="s">
        <v>243</v>
      </c>
      <c r="B264" t="str">
        <f t="shared" si="18"/>
        <v>261_</v>
      </c>
      <c r="C264" s="26"/>
      <c r="D264" s="110"/>
      <c r="E264" s="111"/>
      <c r="F264" s="112"/>
      <c r="G264" s="9"/>
      <c r="H264" s="8"/>
      <c r="I264" s="10"/>
      <c r="J264" s="11">
        <v>1</v>
      </c>
      <c r="K264" s="40" t="str">
        <f t="shared" si="16"/>
        <v/>
      </c>
      <c r="L264" s="84"/>
      <c r="M264" s="84"/>
      <c r="N264" s="90" t="str">
        <f t="shared" si="19"/>
        <v/>
      </c>
      <c r="O264" s="93"/>
      <c r="P264" s="76" t="str">
        <f t="shared" si="17"/>
        <v/>
      </c>
      <c r="Q264" s="24"/>
      <c r="R264" s="1"/>
      <c r="S264" s="1"/>
      <c r="T264" s="1"/>
      <c r="U264" s="1"/>
      <c r="V264" s="1"/>
      <c r="W264" s="1"/>
      <c r="X264" s="1"/>
      <c r="Y264" s="1"/>
      <c r="Z264" s="1"/>
      <c r="AA264" s="1"/>
      <c r="AB264" s="1"/>
      <c r="AC264" s="1"/>
      <c r="AD264" s="1"/>
      <c r="AE264" s="1"/>
      <c r="AF264" s="1"/>
      <c r="AG264" s="1"/>
      <c r="AH264" s="1"/>
    </row>
    <row r="265" spans="1:34" ht="18" customHeight="1" x14ac:dyDescent="0.25">
      <c r="A265" s="51" t="s">
        <v>244</v>
      </c>
      <c r="B265" t="str">
        <f t="shared" si="18"/>
        <v>262_</v>
      </c>
      <c r="C265" s="26"/>
      <c r="D265" s="110"/>
      <c r="E265" s="111"/>
      <c r="F265" s="112"/>
      <c r="G265" s="9"/>
      <c r="H265" s="8"/>
      <c r="I265" s="10"/>
      <c r="J265" s="11">
        <v>1</v>
      </c>
      <c r="K265" s="40" t="str">
        <f t="shared" si="16"/>
        <v/>
      </c>
      <c r="L265" s="84"/>
      <c r="M265" s="84"/>
      <c r="N265" s="90" t="str">
        <f t="shared" si="19"/>
        <v/>
      </c>
      <c r="O265" s="93"/>
      <c r="P265" s="76" t="str">
        <f t="shared" si="17"/>
        <v/>
      </c>
      <c r="Q265" s="24"/>
      <c r="R265" s="1"/>
      <c r="S265" s="1"/>
      <c r="T265" s="1"/>
      <c r="U265" s="1"/>
      <c r="V265" s="1"/>
      <c r="W265" s="1"/>
      <c r="X265" s="1"/>
      <c r="Y265" s="1"/>
      <c r="Z265" s="1"/>
      <c r="AA265" s="1"/>
      <c r="AB265" s="1"/>
      <c r="AC265" s="1"/>
      <c r="AD265" s="1"/>
      <c r="AE265" s="1"/>
      <c r="AF265" s="1"/>
      <c r="AG265" s="1"/>
      <c r="AH265" s="1"/>
    </row>
    <row r="266" spans="1:34" ht="18" customHeight="1" x14ac:dyDescent="0.25">
      <c r="A266" s="51" t="s">
        <v>245</v>
      </c>
      <c r="B266" t="str">
        <f t="shared" si="18"/>
        <v>263_</v>
      </c>
      <c r="C266" s="26"/>
      <c r="D266" s="110"/>
      <c r="E266" s="111"/>
      <c r="F266" s="112"/>
      <c r="G266" s="9"/>
      <c r="H266" s="8"/>
      <c r="I266" s="10"/>
      <c r="J266" s="11">
        <v>1</v>
      </c>
      <c r="K266" s="40" t="str">
        <f t="shared" si="16"/>
        <v/>
      </c>
      <c r="L266" s="84"/>
      <c r="M266" s="84"/>
      <c r="N266" s="90" t="str">
        <f t="shared" si="19"/>
        <v/>
      </c>
      <c r="O266" s="93"/>
      <c r="P266" s="76" t="str">
        <f t="shared" si="17"/>
        <v/>
      </c>
      <c r="Q266" s="24"/>
      <c r="R266" s="1"/>
      <c r="S266" s="1"/>
      <c r="T266" s="1"/>
      <c r="U266" s="1"/>
      <c r="V266" s="1"/>
      <c r="W266" s="1"/>
      <c r="X266" s="1"/>
      <c r="Y266" s="1"/>
      <c r="Z266" s="1"/>
      <c r="AA266" s="1"/>
      <c r="AB266" s="1"/>
      <c r="AC266" s="1"/>
      <c r="AD266" s="1"/>
      <c r="AE266" s="1"/>
      <c r="AF266" s="1"/>
      <c r="AG266" s="1"/>
      <c r="AH266" s="1"/>
    </row>
    <row r="267" spans="1:34" ht="18" customHeight="1" x14ac:dyDescent="0.25">
      <c r="A267" s="51" t="s">
        <v>246</v>
      </c>
      <c r="B267" t="str">
        <f t="shared" si="18"/>
        <v>264_</v>
      </c>
      <c r="C267" s="26"/>
      <c r="D267" s="110"/>
      <c r="E267" s="111"/>
      <c r="F267" s="112"/>
      <c r="G267" s="9"/>
      <c r="H267" s="8"/>
      <c r="I267" s="10"/>
      <c r="J267" s="11">
        <v>1</v>
      </c>
      <c r="K267" s="40" t="str">
        <f t="shared" si="16"/>
        <v/>
      </c>
      <c r="L267" s="84"/>
      <c r="M267" s="84"/>
      <c r="N267" s="90" t="str">
        <f t="shared" si="19"/>
        <v/>
      </c>
      <c r="O267" s="93"/>
      <c r="P267" s="76" t="str">
        <f t="shared" si="17"/>
        <v/>
      </c>
      <c r="Q267" s="24"/>
      <c r="R267" s="1"/>
      <c r="S267" s="1"/>
      <c r="T267" s="1"/>
      <c r="U267" s="1"/>
      <c r="V267" s="1"/>
      <c r="W267" s="1"/>
      <c r="X267" s="1"/>
      <c r="Y267" s="1"/>
      <c r="Z267" s="1"/>
      <c r="AA267" s="1"/>
      <c r="AB267" s="1"/>
      <c r="AC267" s="1"/>
      <c r="AD267" s="1"/>
      <c r="AE267" s="1"/>
      <c r="AF267" s="1"/>
      <c r="AG267" s="1"/>
      <c r="AH267" s="1"/>
    </row>
    <row r="268" spans="1:34" ht="18" customHeight="1" x14ac:dyDescent="0.25">
      <c r="A268" s="51" t="s">
        <v>247</v>
      </c>
      <c r="B268" t="str">
        <f t="shared" si="18"/>
        <v>265_</v>
      </c>
      <c r="C268" s="26"/>
      <c r="D268" s="110"/>
      <c r="E268" s="111"/>
      <c r="F268" s="112"/>
      <c r="G268" s="9"/>
      <c r="H268" s="8"/>
      <c r="I268" s="10"/>
      <c r="J268" s="11">
        <v>1</v>
      </c>
      <c r="K268" s="40" t="str">
        <f t="shared" si="16"/>
        <v/>
      </c>
      <c r="L268" s="84"/>
      <c r="M268" s="84"/>
      <c r="N268" s="90" t="str">
        <f t="shared" si="19"/>
        <v/>
      </c>
      <c r="O268" s="93"/>
      <c r="P268" s="76" t="str">
        <f t="shared" si="17"/>
        <v/>
      </c>
      <c r="Q268" s="24"/>
      <c r="R268" s="1"/>
      <c r="S268" s="1"/>
      <c r="T268" s="1"/>
      <c r="U268" s="1"/>
      <c r="V268" s="1"/>
      <c r="W268" s="1"/>
      <c r="X268" s="1"/>
      <c r="Y268" s="1"/>
      <c r="Z268" s="1"/>
      <c r="AA268" s="1"/>
      <c r="AB268" s="1"/>
      <c r="AC268" s="1"/>
      <c r="AD268" s="1"/>
      <c r="AE268" s="1"/>
      <c r="AF268" s="1"/>
      <c r="AG268" s="1"/>
      <c r="AH268" s="1"/>
    </row>
    <row r="269" spans="1:34" ht="18" customHeight="1" x14ac:dyDescent="0.25">
      <c r="A269" s="51" t="s">
        <v>248</v>
      </c>
      <c r="B269" t="str">
        <f t="shared" si="18"/>
        <v>266_</v>
      </c>
      <c r="C269" s="26"/>
      <c r="D269" s="110"/>
      <c r="E269" s="111"/>
      <c r="F269" s="112"/>
      <c r="G269" s="9"/>
      <c r="H269" s="8"/>
      <c r="I269" s="10"/>
      <c r="J269" s="11">
        <v>1</v>
      </c>
      <c r="K269" s="40" t="str">
        <f t="shared" si="16"/>
        <v/>
      </c>
      <c r="L269" s="84"/>
      <c r="M269" s="84"/>
      <c r="N269" s="90" t="str">
        <f t="shared" si="19"/>
        <v/>
      </c>
      <c r="O269" s="93"/>
      <c r="P269" s="76" t="str">
        <f t="shared" si="17"/>
        <v/>
      </c>
      <c r="Q269" s="24"/>
      <c r="R269" s="1"/>
      <c r="S269" s="1"/>
      <c r="T269" s="1"/>
      <c r="U269" s="1"/>
      <c r="V269" s="1"/>
      <c r="W269" s="1"/>
      <c r="X269" s="1"/>
      <c r="Y269" s="1"/>
      <c r="Z269" s="1"/>
      <c r="AA269" s="1"/>
      <c r="AB269" s="1"/>
      <c r="AC269" s="1"/>
      <c r="AD269" s="1"/>
      <c r="AE269" s="1"/>
      <c r="AF269" s="1"/>
      <c r="AG269" s="1"/>
      <c r="AH269" s="1"/>
    </row>
    <row r="270" spans="1:34" ht="18" customHeight="1" x14ac:dyDescent="0.25">
      <c r="A270" s="51" t="s">
        <v>249</v>
      </c>
      <c r="B270" t="str">
        <f t="shared" si="18"/>
        <v>267_</v>
      </c>
      <c r="C270" s="26"/>
      <c r="D270" s="110"/>
      <c r="E270" s="111"/>
      <c r="F270" s="112"/>
      <c r="G270" s="9"/>
      <c r="H270" s="8"/>
      <c r="I270" s="10"/>
      <c r="J270" s="11">
        <v>1</v>
      </c>
      <c r="K270" s="40" t="str">
        <f t="shared" si="16"/>
        <v/>
      </c>
      <c r="L270" s="84"/>
      <c r="M270" s="84"/>
      <c r="N270" s="90" t="str">
        <f t="shared" si="19"/>
        <v/>
      </c>
      <c r="O270" s="93"/>
      <c r="P270" s="76" t="str">
        <f t="shared" si="17"/>
        <v/>
      </c>
      <c r="Q270" s="24"/>
      <c r="R270" s="1"/>
      <c r="S270" s="1"/>
      <c r="T270" s="1"/>
      <c r="U270" s="1"/>
      <c r="V270" s="1"/>
      <c r="W270" s="1"/>
      <c r="X270" s="1"/>
      <c r="Y270" s="1"/>
      <c r="Z270" s="1"/>
      <c r="AA270" s="1"/>
      <c r="AB270" s="1"/>
      <c r="AC270" s="1"/>
      <c r="AD270" s="1"/>
      <c r="AE270" s="1"/>
      <c r="AF270" s="1"/>
      <c r="AG270" s="1"/>
      <c r="AH270" s="1"/>
    </row>
    <row r="271" spans="1:34" ht="18" customHeight="1" x14ac:dyDescent="0.25">
      <c r="A271" s="51" t="s">
        <v>250</v>
      </c>
      <c r="B271" t="str">
        <f t="shared" si="18"/>
        <v>268_</v>
      </c>
      <c r="C271" s="26"/>
      <c r="D271" s="110"/>
      <c r="E271" s="111"/>
      <c r="F271" s="112"/>
      <c r="G271" s="9"/>
      <c r="H271" s="8"/>
      <c r="I271" s="10"/>
      <c r="J271" s="11">
        <v>1</v>
      </c>
      <c r="K271" s="40" t="str">
        <f t="shared" si="16"/>
        <v/>
      </c>
      <c r="L271" s="84"/>
      <c r="M271" s="84"/>
      <c r="N271" s="90" t="str">
        <f t="shared" si="19"/>
        <v/>
      </c>
      <c r="O271" s="93"/>
      <c r="P271" s="76" t="str">
        <f t="shared" si="17"/>
        <v/>
      </c>
      <c r="Q271" s="24"/>
      <c r="R271" s="1"/>
      <c r="S271" s="1"/>
      <c r="T271" s="1"/>
      <c r="U271" s="1"/>
      <c r="V271" s="1"/>
      <c r="W271" s="1"/>
      <c r="X271" s="1"/>
      <c r="Y271" s="1"/>
      <c r="Z271" s="1"/>
      <c r="AA271" s="1"/>
      <c r="AB271" s="1"/>
      <c r="AC271" s="1"/>
      <c r="AD271" s="1"/>
      <c r="AE271" s="1"/>
      <c r="AF271" s="1"/>
      <c r="AG271" s="1"/>
      <c r="AH271" s="1"/>
    </row>
    <row r="272" spans="1:34" ht="18" customHeight="1" x14ac:dyDescent="0.25">
      <c r="A272" s="51" t="s">
        <v>251</v>
      </c>
      <c r="B272" t="str">
        <f t="shared" si="18"/>
        <v>269_</v>
      </c>
      <c r="C272" s="26"/>
      <c r="D272" s="110"/>
      <c r="E272" s="111"/>
      <c r="F272" s="112"/>
      <c r="G272" s="9"/>
      <c r="H272" s="8"/>
      <c r="I272" s="10"/>
      <c r="J272" s="11">
        <v>1</v>
      </c>
      <c r="K272" s="40" t="str">
        <f t="shared" si="16"/>
        <v/>
      </c>
      <c r="L272" s="84"/>
      <c r="M272" s="84"/>
      <c r="N272" s="90" t="str">
        <f t="shared" si="19"/>
        <v/>
      </c>
      <c r="O272" s="93"/>
      <c r="P272" s="76" t="str">
        <f t="shared" si="17"/>
        <v/>
      </c>
      <c r="Q272" s="24"/>
      <c r="R272" s="1"/>
      <c r="S272" s="1"/>
      <c r="T272" s="1"/>
      <c r="U272" s="1"/>
      <c r="V272" s="1"/>
      <c r="W272" s="1"/>
      <c r="X272" s="1"/>
      <c r="Y272" s="1"/>
      <c r="Z272" s="1"/>
      <c r="AA272" s="1"/>
      <c r="AB272" s="1"/>
      <c r="AC272" s="1"/>
      <c r="AD272" s="1"/>
      <c r="AE272" s="1"/>
      <c r="AF272" s="1"/>
      <c r="AG272" s="1"/>
      <c r="AH272" s="1"/>
    </row>
    <row r="273" spans="1:34" ht="18" customHeight="1" x14ac:dyDescent="0.25">
      <c r="A273" s="51" t="s">
        <v>252</v>
      </c>
      <c r="B273" t="str">
        <f t="shared" si="18"/>
        <v>270_</v>
      </c>
      <c r="C273" s="26"/>
      <c r="D273" s="110"/>
      <c r="E273" s="111"/>
      <c r="F273" s="112"/>
      <c r="G273" s="9"/>
      <c r="H273" s="8"/>
      <c r="I273" s="10"/>
      <c r="J273" s="11">
        <v>1</v>
      </c>
      <c r="K273" s="40" t="str">
        <f t="shared" si="16"/>
        <v/>
      </c>
      <c r="L273" s="84"/>
      <c r="M273" s="84"/>
      <c r="N273" s="90" t="str">
        <f t="shared" si="19"/>
        <v/>
      </c>
      <c r="O273" s="93"/>
      <c r="P273" s="76" t="str">
        <f t="shared" si="17"/>
        <v/>
      </c>
      <c r="Q273" s="24"/>
      <c r="R273" s="1"/>
      <c r="S273" s="1"/>
      <c r="T273" s="1"/>
      <c r="U273" s="1"/>
      <c r="V273" s="1"/>
      <c r="W273" s="1"/>
      <c r="X273" s="1"/>
      <c r="Y273" s="1"/>
      <c r="Z273" s="1"/>
      <c r="AA273" s="1"/>
      <c r="AB273" s="1"/>
      <c r="AC273" s="1"/>
      <c r="AD273" s="1"/>
      <c r="AE273" s="1"/>
      <c r="AF273" s="1"/>
      <c r="AG273" s="1"/>
      <c r="AH273" s="1"/>
    </row>
    <row r="274" spans="1:34" ht="18" customHeight="1" x14ac:dyDescent="0.25">
      <c r="A274" s="51" t="s">
        <v>253</v>
      </c>
      <c r="B274" t="str">
        <f t="shared" si="18"/>
        <v>271_</v>
      </c>
      <c r="C274" s="26"/>
      <c r="D274" s="110"/>
      <c r="E274" s="111"/>
      <c r="F274" s="112"/>
      <c r="G274" s="9"/>
      <c r="H274" s="8"/>
      <c r="I274" s="10"/>
      <c r="J274" s="11">
        <v>1</v>
      </c>
      <c r="K274" s="40" t="str">
        <f t="shared" si="16"/>
        <v/>
      </c>
      <c r="L274" s="84"/>
      <c r="M274" s="84"/>
      <c r="N274" s="90" t="str">
        <f t="shared" si="19"/>
        <v/>
      </c>
      <c r="O274" s="93"/>
      <c r="P274" s="76" t="str">
        <f t="shared" si="17"/>
        <v/>
      </c>
      <c r="Q274" s="24"/>
      <c r="R274" s="1"/>
      <c r="S274" s="1"/>
      <c r="T274" s="1"/>
      <c r="U274" s="1"/>
      <c r="V274" s="1"/>
      <c r="W274" s="1"/>
      <c r="X274" s="1"/>
      <c r="Y274" s="1"/>
      <c r="Z274" s="1"/>
      <c r="AA274" s="1"/>
      <c r="AB274" s="1"/>
      <c r="AC274" s="1"/>
      <c r="AD274" s="1"/>
      <c r="AE274" s="1"/>
      <c r="AF274" s="1"/>
      <c r="AG274" s="1"/>
      <c r="AH274" s="1"/>
    </row>
    <row r="275" spans="1:34" ht="18" customHeight="1" x14ac:dyDescent="0.25">
      <c r="A275" s="51" t="s">
        <v>254</v>
      </c>
      <c r="B275" t="str">
        <f t="shared" si="18"/>
        <v>272_</v>
      </c>
      <c r="C275" s="26"/>
      <c r="D275" s="110"/>
      <c r="E275" s="111"/>
      <c r="F275" s="112"/>
      <c r="G275" s="9"/>
      <c r="H275" s="8"/>
      <c r="I275" s="10"/>
      <c r="J275" s="11">
        <v>1</v>
      </c>
      <c r="K275" s="40" t="str">
        <f t="shared" si="16"/>
        <v/>
      </c>
      <c r="L275" s="84"/>
      <c r="M275" s="84"/>
      <c r="N275" s="90" t="str">
        <f t="shared" si="19"/>
        <v/>
      </c>
      <c r="O275" s="93"/>
      <c r="P275" s="76" t="str">
        <f t="shared" si="17"/>
        <v/>
      </c>
      <c r="Q275" s="24"/>
      <c r="R275" s="1"/>
      <c r="S275" s="1"/>
      <c r="T275" s="1"/>
      <c r="U275" s="1"/>
      <c r="V275" s="1"/>
      <c r="W275" s="1"/>
      <c r="X275" s="1"/>
      <c r="Y275" s="1"/>
      <c r="Z275" s="1"/>
      <c r="AA275" s="1"/>
      <c r="AB275" s="1"/>
      <c r="AC275" s="1"/>
      <c r="AD275" s="1"/>
      <c r="AE275" s="1"/>
      <c r="AF275" s="1"/>
      <c r="AG275" s="1"/>
      <c r="AH275" s="1"/>
    </row>
    <row r="276" spans="1:34" ht="18" customHeight="1" x14ac:dyDescent="0.25">
      <c r="A276" s="51" t="s">
        <v>255</v>
      </c>
      <c r="B276" t="str">
        <f t="shared" si="18"/>
        <v>273_</v>
      </c>
      <c r="C276" s="26"/>
      <c r="D276" s="110"/>
      <c r="E276" s="111"/>
      <c r="F276" s="112"/>
      <c r="G276" s="9"/>
      <c r="H276" s="8"/>
      <c r="I276" s="10"/>
      <c r="J276" s="11">
        <v>1</v>
      </c>
      <c r="K276" s="40" t="str">
        <f t="shared" si="16"/>
        <v/>
      </c>
      <c r="L276" s="84"/>
      <c r="M276" s="84"/>
      <c r="N276" s="90" t="str">
        <f t="shared" si="19"/>
        <v/>
      </c>
      <c r="O276" s="93"/>
      <c r="P276" s="76" t="str">
        <f t="shared" si="17"/>
        <v/>
      </c>
      <c r="Q276" s="24"/>
      <c r="R276" s="1"/>
      <c r="S276" s="1"/>
      <c r="T276" s="1"/>
      <c r="U276" s="1"/>
      <c r="V276" s="1"/>
      <c r="W276" s="1"/>
      <c r="X276" s="1"/>
      <c r="Y276" s="1"/>
      <c r="Z276" s="1"/>
      <c r="AA276" s="1"/>
      <c r="AB276" s="1"/>
      <c r="AC276" s="1"/>
      <c r="AD276" s="1"/>
      <c r="AE276" s="1"/>
      <c r="AF276" s="1"/>
      <c r="AG276" s="1"/>
      <c r="AH276" s="1"/>
    </row>
    <row r="277" spans="1:34" ht="18" customHeight="1" x14ac:dyDescent="0.25">
      <c r="A277" s="51" t="s">
        <v>256</v>
      </c>
      <c r="B277" t="str">
        <f t="shared" si="18"/>
        <v>274_</v>
      </c>
      <c r="C277" s="26"/>
      <c r="D277" s="110"/>
      <c r="E277" s="111"/>
      <c r="F277" s="112"/>
      <c r="G277" s="9"/>
      <c r="H277" s="8"/>
      <c r="I277" s="10"/>
      <c r="J277" s="11">
        <v>1</v>
      </c>
      <c r="K277" s="40" t="str">
        <f t="shared" si="16"/>
        <v/>
      </c>
      <c r="L277" s="84"/>
      <c r="M277" s="84"/>
      <c r="N277" s="90" t="str">
        <f t="shared" si="19"/>
        <v/>
      </c>
      <c r="O277" s="93"/>
      <c r="P277" s="76" t="str">
        <f t="shared" si="17"/>
        <v/>
      </c>
      <c r="Q277" s="24"/>
      <c r="R277" s="1"/>
      <c r="S277" s="1"/>
      <c r="T277" s="1"/>
      <c r="U277" s="1"/>
      <c r="V277" s="1"/>
      <c r="W277" s="1"/>
      <c r="X277" s="1"/>
      <c r="Y277" s="1"/>
      <c r="Z277" s="1"/>
      <c r="AA277" s="1"/>
      <c r="AB277" s="1"/>
      <c r="AC277" s="1"/>
      <c r="AD277" s="1"/>
      <c r="AE277" s="1"/>
      <c r="AF277" s="1"/>
      <c r="AG277" s="1"/>
      <c r="AH277" s="1"/>
    </row>
    <row r="278" spans="1:34" ht="18" customHeight="1" x14ac:dyDescent="0.25">
      <c r="A278" s="51" t="s">
        <v>257</v>
      </c>
      <c r="B278" t="str">
        <f t="shared" si="18"/>
        <v>275_</v>
      </c>
      <c r="C278" s="26"/>
      <c r="D278" s="110"/>
      <c r="E278" s="111"/>
      <c r="F278" s="112"/>
      <c r="G278" s="9"/>
      <c r="H278" s="8"/>
      <c r="I278" s="10"/>
      <c r="J278" s="11">
        <v>1</v>
      </c>
      <c r="K278" s="40" t="str">
        <f t="shared" si="16"/>
        <v/>
      </c>
      <c r="L278" s="84"/>
      <c r="M278" s="84"/>
      <c r="N278" s="90" t="str">
        <f t="shared" si="19"/>
        <v/>
      </c>
      <c r="O278" s="93"/>
      <c r="P278" s="76" t="str">
        <f t="shared" si="17"/>
        <v/>
      </c>
      <c r="Q278" s="24"/>
      <c r="R278" s="1"/>
      <c r="S278" s="1"/>
      <c r="T278" s="1"/>
      <c r="U278" s="1"/>
      <c r="V278" s="1"/>
      <c r="W278" s="1"/>
      <c r="X278" s="1"/>
      <c r="Y278" s="1"/>
      <c r="Z278" s="1"/>
      <c r="AA278" s="1"/>
      <c r="AB278" s="1"/>
      <c r="AC278" s="1"/>
      <c r="AD278" s="1"/>
      <c r="AE278" s="1"/>
      <c r="AF278" s="1"/>
      <c r="AG278" s="1"/>
      <c r="AH278" s="1"/>
    </row>
    <row r="279" spans="1:34" ht="18" customHeight="1" x14ac:dyDescent="0.25">
      <c r="A279" s="51" t="s">
        <v>258</v>
      </c>
      <c r="B279" t="str">
        <f t="shared" si="18"/>
        <v>276_</v>
      </c>
      <c r="C279" s="26"/>
      <c r="D279" s="110"/>
      <c r="E279" s="111"/>
      <c r="F279" s="112"/>
      <c r="G279" s="9"/>
      <c r="H279" s="8"/>
      <c r="I279" s="10"/>
      <c r="J279" s="11">
        <v>1</v>
      </c>
      <c r="K279" s="40" t="str">
        <f t="shared" si="16"/>
        <v/>
      </c>
      <c r="L279" s="84"/>
      <c r="M279" s="84"/>
      <c r="N279" s="90" t="str">
        <f t="shared" si="19"/>
        <v/>
      </c>
      <c r="O279" s="93"/>
      <c r="P279" s="76" t="str">
        <f t="shared" si="17"/>
        <v/>
      </c>
      <c r="Q279" s="24"/>
      <c r="R279" s="1"/>
      <c r="S279" s="1"/>
      <c r="T279" s="1"/>
      <c r="U279" s="1"/>
      <c r="V279" s="1"/>
      <c r="W279" s="1"/>
      <c r="X279" s="1"/>
      <c r="Y279" s="1"/>
      <c r="Z279" s="1"/>
      <c r="AA279" s="1"/>
      <c r="AB279" s="1"/>
      <c r="AC279" s="1"/>
      <c r="AD279" s="1"/>
      <c r="AE279" s="1"/>
      <c r="AF279" s="1"/>
      <c r="AG279" s="1"/>
      <c r="AH279" s="1"/>
    </row>
    <row r="280" spans="1:34" ht="18" customHeight="1" x14ac:dyDescent="0.25">
      <c r="A280" s="51" t="s">
        <v>259</v>
      </c>
      <c r="B280" t="str">
        <f t="shared" si="18"/>
        <v>277_</v>
      </c>
      <c r="C280" s="26"/>
      <c r="D280" s="110"/>
      <c r="E280" s="111"/>
      <c r="F280" s="112"/>
      <c r="G280" s="9"/>
      <c r="H280" s="8"/>
      <c r="I280" s="10"/>
      <c r="J280" s="11">
        <v>1</v>
      </c>
      <c r="K280" s="40" t="str">
        <f t="shared" si="16"/>
        <v/>
      </c>
      <c r="L280" s="84"/>
      <c r="M280" s="84"/>
      <c r="N280" s="90" t="str">
        <f t="shared" si="19"/>
        <v/>
      </c>
      <c r="O280" s="93"/>
      <c r="P280" s="76" t="str">
        <f t="shared" si="17"/>
        <v/>
      </c>
      <c r="Q280" s="24"/>
      <c r="R280" s="1"/>
      <c r="S280" s="1"/>
      <c r="T280" s="1"/>
      <c r="U280" s="1"/>
      <c r="V280" s="1"/>
      <c r="W280" s="1"/>
      <c r="X280" s="1"/>
      <c r="Y280" s="1"/>
      <c r="Z280" s="1"/>
      <c r="AA280" s="1"/>
      <c r="AB280" s="1"/>
      <c r="AC280" s="1"/>
      <c r="AD280" s="1"/>
      <c r="AE280" s="1"/>
      <c r="AF280" s="1"/>
      <c r="AG280" s="1"/>
      <c r="AH280" s="1"/>
    </row>
    <row r="281" spans="1:34" ht="18" customHeight="1" x14ac:dyDescent="0.25">
      <c r="A281" s="51" t="s">
        <v>260</v>
      </c>
      <c r="B281" t="str">
        <f t="shared" si="18"/>
        <v>278_</v>
      </c>
      <c r="C281" s="26"/>
      <c r="D281" s="110"/>
      <c r="E281" s="111"/>
      <c r="F281" s="112"/>
      <c r="G281" s="9"/>
      <c r="H281" s="8"/>
      <c r="I281" s="10"/>
      <c r="J281" s="11">
        <v>1</v>
      </c>
      <c r="K281" s="40" t="str">
        <f t="shared" si="16"/>
        <v/>
      </c>
      <c r="L281" s="84"/>
      <c r="M281" s="84"/>
      <c r="N281" s="90" t="str">
        <f t="shared" si="19"/>
        <v/>
      </c>
      <c r="O281" s="93"/>
      <c r="P281" s="76" t="str">
        <f t="shared" si="17"/>
        <v/>
      </c>
      <c r="Q281" s="24"/>
      <c r="R281" s="1"/>
      <c r="S281" s="1"/>
      <c r="T281" s="1"/>
      <c r="U281" s="1"/>
      <c r="V281" s="1"/>
      <c r="W281" s="1"/>
      <c r="X281" s="1"/>
      <c r="Y281" s="1"/>
      <c r="Z281" s="1"/>
      <c r="AA281" s="1"/>
      <c r="AB281" s="1"/>
      <c r="AC281" s="1"/>
      <c r="AD281" s="1"/>
      <c r="AE281" s="1"/>
      <c r="AF281" s="1"/>
      <c r="AG281" s="1"/>
      <c r="AH281" s="1"/>
    </row>
    <row r="282" spans="1:34" ht="18" customHeight="1" x14ac:dyDescent="0.25">
      <c r="A282" s="51" t="s">
        <v>261</v>
      </c>
      <c r="B282" t="str">
        <f t="shared" si="18"/>
        <v>279_</v>
      </c>
      <c r="C282" s="26"/>
      <c r="D282" s="110"/>
      <c r="E282" s="111"/>
      <c r="F282" s="112"/>
      <c r="G282" s="9"/>
      <c r="H282" s="8"/>
      <c r="I282" s="10"/>
      <c r="J282" s="11">
        <v>1</v>
      </c>
      <c r="K282" s="40" t="str">
        <f t="shared" si="16"/>
        <v/>
      </c>
      <c r="L282" s="84"/>
      <c r="M282" s="84"/>
      <c r="N282" s="90" t="str">
        <f t="shared" si="19"/>
        <v/>
      </c>
      <c r="O282" s="93"/>
      <c r="P282" s="76" t="str">
        <f t="shared" si="17"/>
        <v/>
      </c>
      <c r="Q282" s="24"/>
      <c r="R282" s="1"/>
      <c r="S282" s="1"/>
      <c r="T282" s="1"/>
      <c r="U282" s="1"/>
      <c r="V282" s="1"/>
      <c r="W282" s="1"/>
      <c r="X282" s="1"/>
      <c r="Y282" s="1"/>
      <c r="Z282" s="1"/>
      <c r="AA282" s="1"/>
      <c r="AB282" s="1"/>
      <c r="AC282" s="1"/>
      <c r="AD282" s="1"/>
      <c r="AE282" s="1"/>
      <c r="AF282" s="1"/>
      <c r="AG282" s="1"/>
      <c r="AH282" s="1"/>
    </row>
    <row r="283" spans="1:34" ht="18" customHeight="1" x14ac:dyDescent="0.25">
      <c r="A283" s="51" t="s">
        <v>262</v>
      </c>
      <c r="B283" t="str">
        <f t="shared" si="18"/>
        <v>280_</v>
      </c>
      <c r="C283" s="26"/>
      <c r="D283" s="110"/>
      <c r="E283" s="111"/>
      <c r="F283" s="112"/>
      <c r="G283" s="9"/>
      <c r="H283" s="8"/>
      <c r="I283" s="10"/>
      <c r="J283" s="11">
        <v>1</v>
      </c>
      <c r="K283" s="40" t="str">
        <f t="shared" si="16"/>
        <v/>
      </c>
      <c r="L283" s="84"/>
      <c r="M283" s="84"/>
      <c r="N283" s="90" t="str">
        <f t="shared" si="19"/>
        <v/>
      </c>
      <c r="O283" s="93"/>
      <c r="P283" s="76" t="str">
        <f t="shared" si="17"/>
        <v/>
      </c>
      <c r="Q283" s="24"/>
      <c r="R283" s="1"/>
      <c r="S283" s="1"/>
      <c r="T283" s="1"/>
      <c r="U283" s="1"/>
      <c r="V283" s="1"/>
      <c r="W283" s="1"/>
      <c r="X283" s="1"/>
      <c r="Y283" s="1"/>
      <c r="Z283" s="1"/>
      <c r="AA283" s="1"/>
      <c r="AB283" s="1"/>
      <c r="AC283" s="1"/>
      <c r="AD283" s="1"/>
      <c r="AE283" s="1"/>
      <c r="AF283" s="1"/>
      <c r="AG283" s="1"/>
      <c r="AH283" s="1"/>
    </row>
    <row r="284" spans="1:34" ht="18" customHeight="1" x14ac:dyDescent="0.25">
      <c r="A284" s="51" t="s">
        <v>263</v>
      </c>
      <c r="B284" t="str">
        <f t="shared" si="18"/>
        <v>281_</v>
      </c>
      <c r="C284" s="26"/>
      <c r="D284" s="110"/>
      <c r="E284" s="111"/>
      <c r="F284" s="112"/>
      <c r="G284" s="9"/>
      <c r="H284" s="8"/>
      <c r="I284" s="10"/>
      <c r="J284" s="11">
        <v>1</v>
      </c>
      <c r="K284" s="40" t="str">
        <f t="shared" si="16"/>
        <v/>
      </c>
      <c r="L284" s="84"/>
      <c r="M284" s="84"/>
      <c r="N284" s="90" t="str">
        <f t="shared" si="19"/>
        <v/>
      </c>
      <c r="O284" s="93"/>
      <c r="P284" s="76" t="str">
        <f t="shared" si="17"/>
        <v/>
      </c>
      <c r="Q284" s="24"/>
      <c r="R284" s="1"/>
      <c r="S284" s="1"/>
      <c r="T284" s="1"/>
      <c r="U284" s="1"/>
      <c r="V284" s="1"/>
      <c r="W284" s="1"/>
      <c r="X284" s="1"/>
      <c r="Y284" s="1"/>
      <c r="Z284" s="1"/>
      <c r="AA284" s="1"/>
      <c r="AB284" s="1"/>
      <c r="AC284" s="1"/>
      <c r="AD284" s="1"/>
      <c r="AE284" s="1"/>
      <c r="AF284" s="1"/>
      <c r="AG284" s="1"/>
      <c r="AH284" s="1"/>
    </row>
    <row r="285" spans="1:34" ht="18" customHeight="1" x14ac:dyDescent="0.25">
      <c r="A285" s="51" t="s">
        <v>264</v>
      </c>
      <c r="B285" t="str">
        <f t="shared" si="18"/>
        <v>282_</v>
      </c>
      <c r="C285" s="26"/>
      <c r="D285" s="110"/>
      <c r="E285" s="111"/>
      <c r="F285" s="112"/>
      <c r="G285" s="9"/>
      <c r="H285" s="8"/>
      <c r="I285" s="10"/>
      <c r="J285" s="11">
        <v>1</v>
      </c>
      <c r="K285" s="40" t="str">
        <f t="shared" si="16"/>
        <v/>
      </c>
      <c r="L285" s="84"/>
      <c r="M285" s="84"/>
      <c r="N285" s="90" t="str">
        <f t="shared" si="19"/>
        <v/>
      </c>
      <c r="O285" s="93"/>
      <c r="P285" s="76" t="str">
        <f t="shared" si="17"/>
        <v/>
      </c>
      <c r="Q285" s="24"/>
      <c r="R285" s="1"/>
      <c r="S285" s="1"/>
      <c r="T285" s="1"/>
      <c r="U285" s="1"/>
      <c r="V285" s="1"/>
      <c r="W285" s="1"/>
      <c r="X285" s="1"/>
      <c r="Y285" s="1"/>
      <c r="Z285" s="1"/>
      <c r="AA285" s="1"/>
      <c r="AB285" s="1"/>
      <c r="AC285" s="1"/>
      <c r="AD285" s="1"/>
      <c r="AE285" s="1"/>
      <c r="AF285" s="1"/>
      <c r="AG285" s="1"/>
      <c r="AH285" s="1"/>
    </row>
    <row r="286" spans="1:34" ht="18" customHeight="1" x14ac:dyDescent="0.25">
      <c r="A286" s="51" t="s">
        <v>265</v>
      </c>
      <c r="B286" t="str">
        <f t="shared" si="18"/>
        <v>283_</v>
      </c>
      <c r="C286" s="26"/>
      <c r="D286" s="110"/>
      <c r="E286" s="111"/>
      <c r="F286" s="112"/>
      <c r="G286" s="9"/>
      <c r="H286" s="8"/>
      <c r="I286" s="10"/>
      <c r="J286" s="11">
        <v>1</v>
      </c>
      <c r="K286" s="40" t="str">
        <f t="shared" si="16"/>
        <v/>
      </c>
      <c r="L286" s="84"/>
      <c r="M286" s="84"/>
      <c r="N286" s="90" t="str">
        <f t="shared" si="19"/>
        <v/>
      </c>
      <c r="O286" s="93"/>
      <c r="P286" s="76" t="str">
        <f t="shared" si="17"/>
        <v/>
      </c>
      <c r="Q286" s="24"/>
      <c r="R286" s="1"/>
      <c r="S286" s="1"/>
      <c r="T286" s="1"/>
      <c r="U286" s="1"/>
      <c r="V286" s="1"/>
      <c r="W286" s="1"/>
      <c r="X286" s="1"/>
      <c r="Y286" s="1"/>
      <c r="Z286" s="1"/>
      <c r="AA286" s="1"/>
      <c r="AB286" s="1"/>
      <c r="AC286" s="1"/>
      <c r="AD286" s="1"/>
      <c r="AE286" s="1"/>
      <c r="AF286" s="1"/>
      <c r="AG286" s="1"/>
      <c r="AH286" s="1"/>
    </row>
    <row r="287" spans="1:34" ht="18" customHeight="1" x14ac:dyDescent="0.25">
      <c r="A287" s="51" t="s">
        <v>266</v>
      </c>
      <c r="B287" t="str">
        <f t="shared" si="18"/>
        <v>284_</v>
      </c>
      <c r="C287" s="26"/>
      <c r="D287" s="110"/>
      <c r="E287" s="111"/>
      <c r="F287" s="112"/>
      <c r="G287" s="9"/>
      <c r="H287" s="8"/>
      <c r="I287" s="10"/>
      <c r="J287" s="11">
        <v>1</v>
      </c>
      <c r="K287" s="40" t="str">
        <f t="shared" si="16"/>
        <v/>
      </c>
      <c r="L287" s="84"/>
      <c r="M287" s="84"/>
      <c r="N287" s="90" t="str">
        <f t="shared" si="19"/>
        <v/>
      </c>
      <c r="O287" s="93"/>
      <c r="P287" s="76" t="str">
        <f t="shared" si="17"/>
        <v/>
      </c>
      <c r="Q287" s="24"/>
      <c r="R287" s="1"/>
      <c r="S287" s="1"/>
      <c r="T287" s="1"/>
      <c r="U287" s="1"/>
      <c r="V287" s="1"/>
      <c r="W287" s="1"/>
      <c r="X287" s="1"/>
      <c r="Y287" s="1"/>
      <c r="Z287" s="1"/>
      <c r="AA287" s="1"/>
      <c r="AB287" s="1"/>
      <c r="AC287" s="1"/>
      <c r="AD287" s="1"/>
      <c r="AE287" s="1"/>
      <c r="AF287" s="1"/>
      <c r="AG287" s="1"/>
      <c r="AH287" s="1"/>
    </row>
    <row r="288" spans="1:34" ht="18" customHeight="1" x14ac:dyDescent="0.25">
      <c r="A288" s="51" t="s">
        <v>267</v>
      </c>
      <c r="B288" t="str">
        <f t="shared" si="18"/>
        <v>285_</v>
      </c>
      <c r="C288" s="26"/>
      <c r="D288" s="110"/>
      <c r="E288" s="111"/>
      <c r="F288" s="112"/>
      <c r="G288" s="9"/>
      <c r="H288" s="8"/>
      <c r="I288" s="10"/>
      <c r="J288" s="11">
        <v>1</v>
      </c>
      <c r="K288" s="40" t="str">
        <f t="shared" si="16"/>
        <v/>
      </c>
      <c r="L288" s="84"/>
      <c r="M288" s="84"/>
      <c r="N288" s="90" t="str">
        <f t="shared" si="19"/>
        <v/>
      </c>
      <c r="O288" s="93"/>
      <c r="P288" s="76" t="str">
        <f t="shared" si="17"/>
        <v/>
      </c>
      <c r="Q288" s="24"/>
      <c r="R288" s="1"/>
      <c r="S288" s="1"/>
      <c r="T288" s="1"/>
      <c r="U288" s="1"/>
      <c r="V288" s="1"/>
      <c r="W288" s="1"/>
      <c r="X288" s="1"/>
      <c r="Y288" s="1"/>
      <c r="Z288" s="1"/>
      <c r="AA288" s="1"/>
      <c r="AB288" s="1"/>
      <c r="AC288" s="1"/>
      <c r="AD288" s="1"/>
      <c r="AE288" s="1"/>
      <c r="AF288" s="1"/>
      <c r="AG288" s="1"/>
      <c r="AH288" s="1"/>
    </row>
    <row r="289" spans="1:34" ht="18" customHeight="1" x14ac:dyDescent="0.25">
      <c r="A289" s="51" t="s">
        <v>268</v>
      </c>
      <c r="B289" t="str">
        <f t="shared" si="18"/>
        <v>286_</v>
      </c>
      <c r="C289" s="26"/>
      <c r="D289" s="110"/>
      <c r="E289" s="111"/>
      <c r="F289" s="112"/>
      <c r="G289" s="9"/>
      <c r="H289" s="8"/>
      <c r="I289" s="10"/>
      <c r="J289" s="11">
        <v>1</v>
      </c>
      <c r="K289" s="40" t="str">
        <f t="shared" si="16"/>
        <v/>
      </c>
      <c r="L289" s="84"/>
      <c r="M289" s="84"/>
      <c r="N289" s="90" t="str">
        <f t="shared" si="19"/>
        <v/>
      </c>
      <c r="O289" s="93"/>
      <c r="P289" s="76" t="str">
        <f t="shared" si="17"/>
        <v/>
      </c>
      <c r="Q289" s="24"/>
      <c r="R289" s="1"/>
      <c r="S289" s="1"/>
      <c r="T289" s="1"/>
      <c r="U289" s="1"/>
      <c r="V289" s="1"/>
      <c r="W289" s="1"/>
      <c r="X289" s="1"/>
      <c r="Y289" s="1"/>
      <c r="Z289" s="1"/>
      <c r="AA289" s="1"/>
      <c r="AB289" s="1"/>
      <c r="AC289" s="1"/>
      <c r="AD289" s="1"/>
      <c r="AE289" s="1"/>
      <c r="AF289" s="1"/>
      <c r="AG289" s="1"/>
      <c r="AH289" s="1"/>
    </row>
    <row r="290" spans="1:34" ht="18" customHeight="1" x14ac:dyDescent="0.25">
      <c r="A290" s="51" t="s">
        <v>269</v>
      </c>
      <c r="B290" t="str">
        <f t="shared" si="18"/>
        <v>287_</v>
      </c>
      <c r="C290" s="26"/>
      <c r="D290" s="110"/>
      <c r="E290" s="111"/>
      <c r="F290" s="112"/>
      <c r="G290" s="9"/>
      <c r="H290" s="8"/>
      <c r="I290" s="10"/>
      <c r="J290" s="11">
        <v>1</v>
      </c>
      <c r="K290" s="40" t="str">
        <f t="shared" si="16"/>
        <v/>
      </c>
      <c r="L290" s="84"/>
      <c r="M290" s="84"/>
      <c r="N290" s="90" t="str">
        <f t="shared" si="19"/>
        <v/>
      </c>
      <c r="O290" s="93"/>
      <c r="P290" s="76" t="str">
        <f t="shared" si="17"/>
        <v/>
      </c>
      <c r="Q290" s="24"/>
      <c r="R290" s="1"/>
      <c r="S290" s="1"/>
      <c r="T290" s="1"/>
      <c r="U290" s="1"/>
      <c r="V290" s="1"/>
      <c r="W290" s="1"/>
      <c r="X290" s="1"/>
      <c r="Y290" s="1"/>
      <c r="Z290" s="1"/>
      <c r="AA290" s="1"/>
      <c r="AB290" s="1"/>
      <c r="AC290" s="1"/>
      <c r="AD290" s="1"/>
      <c r="AE290" s="1"/>
      <c r="AF290" s="1"/>
      <c r="AG290" s="1"/>
      <c r="AH290" s="1"/>
    </row>
    <row r="291" spans="1:34" ht="18" customHeight="1" x14ac:dyDescent="0.25">
      <c r="A291" s="51" t="s">
        <v>270</v>
      </c>
      <c r="B291" t="str">
        <f t="shared" si="18"/>
        <v>288_</v>
      </c>
      <c r="C291" s="26"/>
      <c r="D291" s="110"/>
      <c r="E291" s="111"/>
      <c r="F291" s="112"/>
      <c r="G291" s="9"/>
      <c r="H291" s="8"/>
      <c r="I291" s="10"/>
      <c r="J291" s="11">
        <v>1</v>
      </c>
      <c r="K291" s="40" t="str">
        <f t="shared" si="16"/>
        <v/>
      </c>
      <c r="L291" s="84"/>
      <c r="M291" s="84"/>
      <c r="N291" s="90" t="str">
        <f t="shared" si="19"/>
        <v/>
      </c>
      <c r="O291" s="93"/>
      <c r="P291" s="76" t="str">
        <f t="shared" si="17"/>
        <v/>
      </c>
      <c r="Q291" s="24"/>
      <c r="R291" s="1"/>
      <c r="S291" s="1"/>
      <c r="T291" s="1"/>
      <c r="U291" s="1"/>
      <c r="V291" s="1"/>
      <c r="W291" s="1"/>
      <c r="X291" s="1"/>
      <c r="Y291" s="1"/>
      <c r="Z291" s="1"/>
      <c r="AA291" s="1"/>
      <c r="AB291" s="1"/>
      <c r="AC291" s="1"/>
      <c r="AD291" s="1"/>
      <c r="AE291" s="1"/>
      <c r="AF291" s="1"/>
      <c r="AG291" s="1"/>
      <c r="AH291" s="1"/>
    </row>
    <row r="292" spans="1:34" ht="18" customHeight="1" x14ac:dyDescent="0.25">
      <c r="A292" s="51" t="s">
        <v>271</v>
      </c>
      <c r="B292" t="str">
        <f t="shared" si="18"/>
        <v>289_</v>
      </c>
      <c r="C292" s="26"/>
      <c r="D292" s="110"/>
      <c r="E292" s="111"/>
      <c r="F292" s="112"/>
      <c r="G292" s="9"/>
      <c r="H292" s="8"/>
      <c r="I292" s="10"/>
      <c r="J292" s="11">
        <v>1</v>
      </c>
      <c r="K292" s="40" t="str">
        <f t="shared" si="16"/>
        <v/>
      </c>
      <c r="L292" s="84"/>
      <c r="M292" s="84"/>
      <c r="N292" s="90" t="str">
        <f t="shared" si="19"/>
        <v/>
      </c>
      <c r="O292" s="93"/>
      <c r="P292" s="76" t="str">
        <f t="shared" si="17"/>
        <v/>
      </c>
      <c r="Q292" s="24"/>
      <c r="R292" s="1"/>
      <c r="S292" s="1"/>
      <c r="T292" s="1"/>
      <c r="U292" s="1"/>
      <c r="V292" s="1"/>
      <c r="W292" s="1"/>
      <c r="X292" s="1"/>
      <c r="Y292" s="1"/>
      <c r="Z292" s="1"/>
      <c r="AA292" s="1"/>
      <c r="AB292" s="1"/>
      <c r="AC292" s="1"/>
      <c r="AD292" s="1"/>
      <c r="AE292" s="1"/>
      <c r="AF292" s="1"/>
      <c r="AG292" s="1"/>
      <c r="AH292" s="1"/>
    </row>
    <row r="293" spans="1:34" ht="18" customHeight="1" x14ac:dyDescent="0.25">
      <c r="A293" s="51" t="s">
        <v>272</v>
      </c>
      <c r="B293" t="str">
        <f t="shared" si="18"/>
        <v>290_</v>
      </c>
      <c r="C293" s="26"/>
      <c r="D293" s="110"/>
      <c r="E293" s="111"/>
      <c r="F293" s="112"/>
      <c r="G293" s="9"/>
      <c r="H293" s="8"/>
      <c r="I293" s="10"/>
      <c r="J293" s="11">
        <v>1</v>
      </c>
      <c r="K293" s="40" t="str">
        <f t="shared" si="16"/>
        <v/>
      </c>
      <c r="L293" s="84"/>
      <c r="M293" s="84"/>
      <c r="N293" s="90" t="str">
        <f t="shared" si="19"/>
        <v/>
      </c>
      <c r="O293" s="93"/>
      <c r="P293" s="76" t="str">
        <f t="shared" si="17"/>
        <v/>
      </c>
      <c r="Q293" s="24"/>
      <c r="R293" s="1"/>
      <c r="S293" s="1"/>
      <c r="T293" s="1"/>
      <c r="U293" s="1"/>
      <c r="V293" s="1"/>
      <c r="W293" s="1"/>
      <c r="X293" s="1"/>
      <c r="Y293" s="1"/>
      <c r="Z293" s="1"/>
      <c r="AA293" s="1"/>
      <c r="AB293" s="1"/>
      <c r="AC293" s="1"/>
      <c r="AD293" s="1"/>
      <c r="AE293" s="1"/>
      <c r="AF293" s="1"/>
      <c r="AG293" s="1"/>
      <c r="AH293" s="1"/>
    </row>
    <row r="294" spans="1:34" ht="18" customHeight="1" x14ac:dyDescent="0.25">
      <c r="A294" s="51" t="s">
        <v>273</v>
      </c>
      <c r="B294" t="str">
        <f t="shared" si="18"/>
        <v>291_</v>
      </c>
      <c r="C294" s="26"/>
      <c r="D294" s="110"/>
      <c r="E294" s="111"/>
      <c r="F294" s="112"/>
      <c r="G294" s="9"/>
      <c r="H294" s="8"/>
      <c r="I294" s="10"/>
      <c r="J294" s="11">
        <v>1</v>
      </c>
      <c r="K294" s="40" t="str">
        <f t="shared" si="16"/>
        <v/>
      </c>
      <c r="L294" s="84"/>
      <c r="M294" s="84"/>
      <c r="N294" s="90" t="str">
        <f t="shared" si="19"/>
        <v/>
      </c>
      <c r="O294" s="93"/>
      <c r="P294" s="76" t="str">
        <f t="shared" si="17"/>
        <v/>
      </c>
      <c r="Q294" s="24"/>
      <c r="R294" s="1"/>
      <c r="S294" s="1"/>
      <c r="T294" s="1"/>
      <c r="U294" s="1"/>
      <c r="V294" s="1"/>
      <c r="W294" s="1"/>
      <c r="X294" s="1"/>
      <c r="Y294" s="1"/>
      <c r="Z294" s="1"/>
      <c r="AA294" s="1"/>
      <c r="AB294" s="1"/>
      <c r="AC294" s="1"/>
      <c r="AD294" s="1"/>
      <c r="AE294" s="1"/>
      <c r="AF294" s="1"/>
      <c r="AG294" s="1"/>
      <c r="AH294" s="1"/>
    </row>
    <row r="295" spans="1:34" ht="18" customHeight="1" x14ac:dyDescent="0.25">
      <c r="A295" s="51" t="s">
        <v>274</v>
      </c>
      <c r="B295" t="str">
        <f t="shared" si="18"/>
        <v>292_</v>
      </c>
      <c r="C295" s="26"/>
      <c r="D295" s="110"/>
      <c r="E295" s="111"/>
      <c r="F295" s="112"/>
      <c r="G295" s="9"/>
      <c r="H295" s="8"/>
      <c r="I295" s="10"/>
      <c r="J295" s="11">
        <v>1</v>
      </c>
      <c r="K295" s="40" t="str">
        <f t="shared" si="16"/>
        <v/>
      </c>
      <c r="L295" s="84"/>
      <c r="M295" s="84"/>
      <c r="N295" s="90" t="str">
        <f t="shared" si="19"/>
        <v/>
      </c>
      <c r="O295" s="93"/>
      <c r="P295" s="76" t="str">
        <f t="shared" si="17"/>
        <v/>
      </c>
      <c r="Q295" s="24"/>
      <c r="R295" s="1"/>
      <c r="S295" s="1"/>
      <c r="T295" s="1"/>
      <c r="U295" s="1"/>
      <c r="V295" s="1"/>
      <c r="W295" s="1"/>
      <c r="X295" s="1"/>
      <c r="Y295" s="1"/>
      <c r="Z295" s="1"/>
      <c r="AA295" s="1"/>
      <c r="AB295" s="1"/>
      <c r="AC295" s="1"/>
      <c r="AD295" s="1"/>
      <c r="AE295" s="1"/>
      <c r="AF295" s="1"/>
      <c r="AG295" s="1"/>
      <c r="AH295" s="1"/>
    </row>
    <row r="296" spans="1:34" ht="18" customHeight="1" x14ac:dyDescent="0.25">
      <c r="A296" s="51" t="s">
        <v>275</v>
      </c>
      <c r="B296" t="str">
        <f t="shared" si="18"/>
        <v>293_</v>
      </c>
      <c r="C296" s="26"/>
      <c r="D296" s="110"/>
      <c r="E296" s="111"/>
      <c r="F296" s="112"/>
      <c r="G296" s="9"/>
      <c r="H296" s="8"/>
      <c r="I296" s="10"/>
      <c r="J296" s="11">
        <v>1</v>
      </c>
      <c r="K296" s="40" t="str">
        <f t="shared" si="16"/>
        <v/>
      </c>
      <c r="L296" s="84"/>
      <c r="M296" s="84"/>
      <c r="N296" s="90" t="str">
        <f t="shared" si="19"/>
        <v/>
      </c>
      <c r="O296" s="93"/>
      <c r="P296" s="76" t="str">
        <f t="shared" si="17"/>
        <v/>
      </c>
      <c r="Q296" s="24"/>
      <c r="R296" s="1"/>
      <c r="S296" s="1"/>
      <c r="T296" s="1"/>
      <c r="U296" s="1"/>
      <c r="V296" s="1"/>
      <c r="W296" s="1"/>
      <c r="X296" s="1"/>
      <c r="Y296" s="1"/>
      <c r="Z296" s="1"/>
      <c r="AA296" s="1"/>
      <c r="AB296" s="1"/>
      <c r="AC296" s="1"/>
      <c r="AD296" s="1"/>
      <c r="AE296" s="1"/>
      <c r="AF296" s="1"/>
      <c r="AG296" s="1"/>
      <c r="AH296" s="1"/>
    </row>
    <row r="297" spans="1:34" ht="18" customHeight="1" x14ac:dyDescent="0.25">
      <c r="A297" s="51" t="s">
        <v>276</v>
      </c>
      <c r="B297" t="str">
        <f t="shared" si="18"/>
        <v>294_</v>
      </c>
      <c r="C297" s="26"/>
      <c r="D297" s="110"/>
      <c r="E297" s="111"/>
      <c r="F297" s="112"/>
      <c r="G297" s="9"/>
      <c r="H297" s="8"/>
      <c r="I297" s="10"/>
      <c r="J297" s="11">
        <v>1</v>
      </c>
      <c r="K297" s="40" t="str">
        <f t="shared" si="16"/>
        <v/>
      </c>
      <c r="L297" s="84"/>
      <c r="M297" s="84"/>
      <c r="N297" s="90" t="str">
        <f t="shared" si="19"/>
        <v/>
      </c>
      <c r="O297" s="93"/>
      <c r="P297" s="76" t="str">
        <f t="shared" si="17"/>
        <v/>
      </c>
      <c r="Q297" s="24"/>
      <c r="R297" s="1"/>
      <c r="S297" s="1"/>
      <c r="T297" s="1"/>
      <c r="U297" s="1"/>
      <c r="V297" s="1"/>
      <c r="W297" s="1"/>
      <c r="X297" s="1"/>
      <c r="Y297" s="1"/>
      <c r="Z297" s="1"/>
      <c r="AA297" s="1"/>
      <c r="AB297" s="1"/>
      <c r="AC297" s="1"/>
      <c r="AD297" s="1"/>
      <c r="AE297" s="1"/>
      <c r="AF297" s="1"/>
      <c r="AG297" s="1"/>
      <c r="AH297" s="1"/>
    </row>
    <row r="298" spans="1:34" ht="18" customHeight="1" x14ac:dyDescent="0.25">
      <c r="A298" s="51" t="s">
        <v>277</v>
      </c>
      <c r="B298" t="str">
        <f t="shared" si="18"/>
        <v>295_</v>
      </c>
      <c r="C298" s="26"/>
      <c r="D298" s="110"/>
      <c r="E298" s="111"/>
      <c r="F298" s="112"/>
      <c r="G298" s="9"/>
      <c r="H298" s="8"/>
      <c r="I298" s="10"/>
      <c r="J298" s="11">
        <v>1</v>
      </c>
      <c r="K298" s="40" t="str">
        <f t="shared" si="16"/>
        <v/>
      </c>
      <c r="L298" s="84"/>
      <c r="M298" s="84"/>
      <c r="N298" s="90" t="str">
        <f t="shared" si="19"/>
        <v/>
      </c>
      <c r="O298" s="93"/>
      <c r="P298" s="76" t="str">
        <f t="shared" si="17"/>
        <v/>
      </c>
      <c r="Q298" s="24"/>
      <c r="R298" s="1"/>
      <c r="S298" s="1"/>
      <c r="T298" s="1"/>
      <c r="U298" s="1"/>
      <c r="V298" s="1"/>
      <c r="W298" s="1"/>
      <c r="X298" s="1"/>
      <c r="Y298" s="1"/>
      <c r="Z298" s="1"/>
      <c r="AA298" s="1"/>
      <c r="AB298" s="1"/>
      <c r="AC298" s="1"/>
      <c r="AD298" s="1"/>
      <c r="AE298" s="1"/>
      <c r="AF298" s="1"/>
      <c r="AG298" s="1"/>
      <c r="AH298" s="1"/>
    </row>
    <row r="299" spans="1:34" ht="18" customHeight="1" x14ac:dyDescent="0.25">
      <c r="A299" s="51" t="s">
        <v>278</v>
      </c>
      <c r="B299" t="str">
        <f t="shared" si="18"/>
        <v>296_</v>
      </c>
      <c r="C299" s="26"/>
      <c r="D299" s="110"/>
      <c r="E299" s="111"/>
      <c r="F299" s="112"/>
      <c r="G299" s="9"/>
      <c r="H299" s="8"/>
      <c r="I299" s="10"/>
      <c r="J299" s="11">
        <v>1</v>
      </c>
      <c r="K299" s="40" t="str">
        <f t="shared" si="16"/>
        <v/>
      </c>
      <c r="L299" s="84"/>
      <c r="M299" s="84"/>
      <c r="N299" s="90" t="str">
        <f t="shared" si="19"/>
        <v/>
      </c>
      <c r="O299" s="93"/>
      <c r="P299" s="76" t="str">
        <f t="shared" si="17"/>
        <v/>
      </c>
      <c r="Q299" s="24"/>
      <c r="R299" s="1"/>
      <c r="S299" s="1"/>
      <c r="T299" s="1"/>
      <c r="U299" s="1"/>
      <c r="V299" s="1"/>
      <c r="W299" s="1"/>
      <c r="X299" s="1"/>
      <c r="Y299" s="1"/>
      <c r="Z299" s="1"/>
      <c r="AA299" s="1"/>
      <c r="AB299" s="1"/>
      <c r="AC299" s="1"/>
      <c r="AD299" s="1"/>
      <c r="AE299" s="1"/>
      <c r="AF299" s="1"/>
      <c r="AG299" s="1"/>
      <c r="AH299" s="1"/>
    </row>
    <row r="300" spans="1:34" ht="18" customHeight="1" x14ac:dyDescent="0.25">
      <c r="A300" s="51" t="s">
        <v>279</v>
      </c>
      <c r="B300" t="str">
        <f t="shared" si="18"/>
        <v>297_</v>
      </c>
      <c r="C300" s="26"/>
      <c r="D300" s="110"/>
      <c r="E300" s="111"/>
      <c r="F300" s="112"/>
      <c r="G300" s="9"/>
      <c r="H300" s="8"/>
      <c r="I300" s="10"/>
      <c r="J300" s="11">
        <v>1</v>
      </c>
      <c r="K300" s="40" t="str">
        <f t="shared" si="16"/>
        <v/>
      </c>
      <c r="L300" s="84"/>
      <c r="M300" s="84"/>
      <c r="N300" s="90" t="str">
        <f t="shared" si="19"/>
        <v/>
      </c>
      <c r="O300" s="93"/>
      <c r="P300" s="76" t="str">
        <f t="shared" si="17"/>
        <v/>
      </c>
      <c r="Q300" s="24"/>
      <c r="R300" s="1"/>
      <c r="S300" s="1"/>
      <c r="T300" s="1"/>
      <c r="U300" s="1"/>
      <c r="V300" s="1"/>
      <c r="W300" s="1"/>
      <c r="X300" s="1"/>
      <c r="Y300" s="1"/>
      <c r="Z300" s="1"/>
      <c r="AA300" s="1"/>
      <c r="AB300" s="1"/>
      <c r="AC300" s="1"/>
      <c r="AD300" s="1"/>
      <c r="AE300" s="1"/>
      <c r="AF300" s="1"/>
      <c r="AG300" s="1"/>
      <c r="AH300" s="1"/>
    </row>
    <row r="301" spans="1:34" ht="18" customHeight="1" x14ac:dyDescent="0.25">
      <c r="A301" s="51" t="s">
        <v>280</v>
      </c>
      <c r="B301" t="str">
        <f t="shared" si="18"/>
        <v>298_</v>
      </c>
      <c r="C301" s="26"/>
      <c r="D301" s="110"/>
      <c r="E301" s="111"/>
      <c r="F301" s="112"/>
      <c r="G301" s="9"/>
      <c r="H301" s="8"/>
      <c r="I301" s="10"/>
      <c r="J301" s="11">
        <v>1</v>
      </c>
      <c r="K301" s="40" t="str">
        <f t="shared" si="16"/>
        <v/>
      </c>
      <c r="L301" s="84"/>
      <c r="M301" s="84"/>
      <c r="N301" s="90" t="str">
        <f t="shared" si="19"/>
        <v/>
      </c>
      <c r="O301" s="93"/>
      <c r="P301" s="76" t="str">
        <f t="shared" si="17"/>
        <v/>
      </c>
      <c r="Q301" s="24"/>
      <c r="R301" s="1"/>
      <c r="S301" s="1"/>
      <c r="T301" s="1"/>
      <c r="U301" s="1"/>
      <c r="V301" s="1"/>
      <c r="W301" s="1"/>
      <c r="X301" s="1"/>
      <c r="Y301" s="1"/>
      <c r="Z301" s="1"/>
      <c r="AA301" s="1"/>
      <c r="AB301" s="1"/>
      <c r="AC301" s="1"/>
      <c r="AD301" s="1"/>
      <c r="AE301" s="1"/>
      <c r="AF301" s="1"/>
      <c r="AG301" s="1"/>
      <c r="AH301" s="1"/>
    </row>
    <row r="302" spans="1:34" ht="18" customHeight="1" x14ac:dyDescent="0.25">
      <c r="A302" s="51" t="s">
        <v>281</v>
      </c>
      <c r="B302" t="str">
        <f t="shared" si="18"/>
        <v>299_</v>
      </c>
      <c r="C302" s="26"/>
      <c r="D302" s="110"/>
      <c r="E302" s="111"/>
      <c r="F302" s="112"/>
      <c r="G302" s="9"/>
      <c r="H302" s="8"/>
      <c r="I302" s="10"/>
      <c r="J302" s="11">
        <v>1</v>
      </c>
      <c r="K302" s="40" t="str">
        <f t="shared" si="16"/>
        <v/>
      </c>
      <c r="L302" s="84"/>
      <c r="M302" s="84"/>
      <c r="N302" s="90" t="str">
        <f t="shared" si="19"/>
        <v/>
      </c>
      <c r="O302" s="93"/>
      <c r="P302" s="76" t="str">
        <f t="shared" si="17"/>
        <v/>
      </c>
      <c r="Q302" s="24"/>
      <c r="R302" s="1"/>
      <c r="S302" s="1"/>
      <c r="T302" s="1"/>
      <c r="U302" s="1"/>
      <c r="V302" s="1"/>
      <c r="W302" s="1"/>
      <c r="X302" s="1"/>
      <c r="Y302" s="1"/>
      <c r="Z302" s="1"/>
      <c r="AA302" s="1"/>
      <c r="AB302" s="1"/>
      <c r="AC302" s="1"/>
      <c r="AD302" s="1"/>
      <c r="AE302" s="1"/>
      <c r="AF302" s="1"/>
      <c r="AG302" s="1"/>
      <c r="AH302" s="1"/>
    </row>
    <row r="303" spans="1:34" ht="18" customHeight="1" x14ac:dyDescent="0.25">
      <c r="A303" s="51" t="s">
        <v>282</v>
      </c>
      <c r="B303" t="str">
        <f t="shared" si="18"/>
        <v>300_</v>
      </c>
      <c r="C303" s="26"/>
      <c r="D303" s="110"/>
      <c r="E303" s="111"/>
      <c r="F303" s="112"/>
      <c r="G303" s="9"/>
      <c r="H303" s="8"/>
      <c r="I303" s="10"/>
      <c r="J303" s="11">
        <v>1</v>
      </c>
      <c r="K303" s="40" t="str">
        <f t="shared" si="16"/>
        <v/>
      </c>
      <c r="L303" s="84"/>
      <c r="M303" s="84"/>
      <c r="N303" s="90" t="str">
        <f t="shared" si="19"/>
        <v/>
      </c>
      <c r="O303" s="93"/>
      <c r="P303" s="76" t="str">
        <f t="shared" si="17"/>
        <v/>
      </c>
      <c r="Q303" s="24"/>
      <c r="R303" s="1"/>
      <c r="S303" s="1"/>
      <c r="T303" s="1"/>
      <c r="U303" s="1"/>
      <c r="V303" s="1"/>
      <c r="W303" s="1"/>
      <c r="X303" s="1"/>
      <c r="Y303" s="1"/>
      <c r="Z303" s="1"/>
      <c r="AA303" s="1"/>
      <c r="AB303" s="1"/>
      <c r="AC303" s="1"/>
      <c r="AD303" s="1"/>
      <c r="AE303" s="1"/>
      <c r="AF303" s="1"/>
      <c r="AG303" s="1"/>
      <c r="AH303" s="1"/>
    </row>
    <row r="304" spans="1:34" ht="18" customHeight="1" x14ac:dyDescent="0.25">
      <c r="A304" s="51" t="s">
        <v>507</v>
      </c>
      <c r="B304" t="str">
        <f t="shared" si="18"/>
        <v>301_</v>
      </c>
      <c r="C304" s="26"/>
      <c r="D304" s="110"/>
      <c r="E304" s="111"/>
      <c r="F304" s="112"/>
      <c r="G304" s="9"/>
      <c r="H304" s="8"/>
      <c r="I304" s="10"/>
      <c r="J304" s="11">
        <v>1</v>
      </c>
      <c r="K304" s="40" t="str">
        <f t="shared" si="16"/>
        <v/>
      </c>
      <c r="L304" s="84"/>
      <c r="M304" s="84"/>
      <c r="N304" s="90" t="str">
        <f t="shared" si="19"/>
        <v/>
      </c>
      <c r="O304" s="93"/>
      <c r="P304" s="76" t="str">
        <f t="shared" si="17"/>
        <v/>
      </c>
      <c r="Q304" s="24"/>
      <c r="R304" s="1"/>
      <c r="S304" s="1"/>
      <c r="T304" s="1"/>
      <c r="U304" s="1"/>
      <c r="V304" s="1"/>
      <c r="W304" s="1"/>
      <c r="X304" s="1"/>
      <c r="Y304" s="1"/>
      <c r="Z304" s="1"/>
      <c r="AA304" s="1"/>
      <c r="AB304" s="1"/>
      <c r="AC304" s="1"/>
      <c r="AD304" s="1"/>
      <c r="AE304" s="1"/>
      <c r="AF304" s="1"/>
      <c r="AG304" s="1"/>
      <c r="AH304" s="1"/>
    </row>
    <row r="305" spans="1:34" ht="18" customHeight="1" x14ac:dyDescent="0.25">
      <c r="A305" s="51" t="s">
        <v>508</v>
      </c>
      <c r="B305" t="str">
        <f t="shared" si="18"/>
        <v>302_</v>
      </c>
      <c r="C305" s="26"/>
      <c r="D305" s="110"/>
      <c r="E305" s="111"/>
      <c r="F305" s="112"/>
      <c r="G305" s="9"/>
      <c r="H305" s="8"/>
      <c r="I305" s="10"/>
      <c r="J305" s="11">
        <v>1</v>
      </c>
      <c r="K305" s="40" t="str">
        <f t="shared" si="16"/>
        <v/>
      </c>
      <c r="L305" s="84"/>
      <c r="M305" s="84"/>
      <c r="N305" s="90" t="str">
        <f t="shared" si="19"/>
        <v/>
      </c>
      <c r="O305" s="93"/>
      <c r="P305" s="76" t="str">
        <f t="shared" si="17"/>
        <v/>
      </c>
      <c r="Q305" s="24"/>
      <c r="R305" s="1"/>
      <c r="S305" s="1"/>
      <c r="T305" s="1"/>
      <c r="U305" s="1"/>
      <c r="V305" s="1"/>
      <c r="W305" s="1"/>
      <c r="X305" s="1"/>
      <c r="Y305" s="1"/>
      <c r="Z305" s="1"/>
      <c r="AA305" s="1"/>
      <c r="AB305" s="1"/>
      <c r="AC305" s="1"/>
      <c r="AD305" s="1"/>
      <c r="AE305" s="1"/>
      <c r="AF305" s="1"/>
      <c r="AG305" s="1"/>
      <c r="AH305" s="1"/>
    </row>
    <row r="306" spans="1:34" ht="18" customHeight="1" x14ac:dyDescent="0.25">
      <c r="A306" s="51" t="s">
        <v>509</v>
      </c>
      <c r="B306" t="str">
        <f t="shared" si="18"/>
        <v>303_</v>
      </c>
      <c r="C306" s="26"/>
      <c r="D306" s="110"/>
      <c r="E306" s="111"/>
      <c r="F306" s="112"/>
      <c r="G306" s="9"/>
      <c r="H306" s="8"/>
      <c r="I306" s="10"/>
      <c r="J306" s="11">
        <v>1</v>
      </c>
      <c r="K306" s="40" t="str">
        <f t="shared" si="16"/>
        <v/>
      </c>
      <c r="L306" s="84"/>
      <c r="M306" s="84"/>
      <c r="N306" s="90" t="str">
        <f t="shared" si="19"/>
        <v/>
      </c>
      <c r="O306" s="93"/>
      <c r="P306" s="76" t="str">
        <f t="shared" si="17"/>
        <v/>
      </c>
      <c r="Q306" s="24"/>
      <c r="R306" s="1"/>
      <c r="S306" s="1"/>
      <c r="T306" s="1"/>
      <c r="U306" s="1"/>
      <c r="V306" s="1"/>
      <c r="W306" s="1"/>
      <c r="X306" s="1"/>
      <c r="Y306" s="1"/>
      <c r="Z306" s="1"/>
      <c r="AA306" s="1"/>
      <c r="AB306" s="1"/>
      <c r="AC306" s="1"/>
      <c r="AD306" s="1"/>
      <c r="AE306" s="1"/>
      <c r="AF306" s="1"/>
      <c r="AG306" s="1"/>
      <c r="AH306" s="1"/>
    </row>
    <row r="307" spans="1:34" ht="18" customHeight="1" x14ac:dyDescent="0.25">
      <c r="A307" s="51" t="s">
        <v>510</v>
      </c>
      <c r="B307" t="str">
        <f t="shared" si="18"/>
        <v>304_</v>
      </c>
      <c r="C307" s="26"/>
      <c r="D307" s="110"/>
      <c r="E307" s="111"/>
      <c r="F307" s="112"/>
      <c r="G307" s="9"/>
      <c r="H307" s="8"/>
      <c r="I307" s="10"/>
      <c r="J307" s="11">
        <v>1</v>
      </c>
      <c r="K307" s="40" t="str">
        <f t="shared" si="16"/>
        <v/>
      </c>
      <c r="L307" s="84"/>
      <c r="M307" s="84"/>
      <c r="N307" s="90" t="str">
        <f t="shared" si="19"/>
        <v/>
      </c>
      <c r="O307" s="93"/>
      <c r="P307" s="76" t="str">
        <f t="shared" si="17"/>
        <v/>
      </c>
      <c r="Q307" s="24"/>
      <c r="R307" s="1"/>
      <c r="S307" s="1"/>
      <c r="T307" s="1"/>
      <c r="U307" s="1"/>
      <c r="V307" s="1"/>
      <c r="W307" s="1"/>
      <c r="X307" s="1"/>
      <c r="Y307" s="1"/>
      <c r="Z307" s="1"/>
      <c r="AA307" s="1"/>
      <c r="AB307" s="1"/>
      <c r="AC307" s="1"/>
      <c r="AD307" s="1"/>
      <c r="AE307" s="1"/>
      <c r="AF307" s="1"/>
      <c r="AG307" s="1"/>
      <c r="AH307" s="1"/>
    </row>
    <row r="308" spans="1:34" ht="18" customHeight="1" x14ac:dyDescent="0.25">
      <c r="A308" s="51" t="s">
        <v>511</v>
      </c>
      <c r="B308" t="str">
        <f t="shared" si="18"/>
        <v>305_</v>
      </c>
      <c r="C308" s="26"/>
      <c r="D308" s="110"/>
      <c r="E308" s="111"/>
      <c r="F308" s="112"/>
      <c r="G308" s="9"/>
      <c r="H308" s="8"/>
      <c r="I308" s="10"/>
      <c r="J308" s="11">
        <v>1</v>
      </c>
      <c r="K308" s="40" t="str">
        <f t="shared" si="16"/>
        <v/>
      </c>
      <c r="L308" s="84"/>
      <c r="M308" s="84"/>
      <c r="N308" s="90" t="str">
        <f t="shared" si="19"/>
        <v/>
      </c>
      <c r="O308" s="93"/>
      <c r="P308" s="76" t="str">
        <f t="shared" si="17"/>
        <v/>
      </c>
      <c r="Q308" s="24"/>
      <c r="R308" s="1"/>
      <c r="S308" s="1"/>
      <c r="T308" s="1"/>
      <c r="U308" s="1"/>
      <c r="V308" s="1"/>
      <c r="W308" s="1"/>
      <c r="X308" s="1"/>
      <c r="Y308" s="1"/>
      <c r="Z308" s="1"/>
      <c r="AA308" s="1"/>
      <c r="AB308" s="1"/>
      <c r="AC308" s="1"/>
      <c r="AD308" s="1"/>
      <c r="AE308" s="1"/>
      <c r="AF308" s="1"/>
      <c r="AG308" s="1"/>
      <c r="AH308" s="1"/>
    </row>
    <row r="309" spans="1:34" ht="18" customHeight="1" x14ac:dyDescent="0.25">
      <c r="A309" s="51" t="s">
        <v>512</v>
      </c>
      <c r="B309" t="str">
        <f t="shared" si="18"/>
        <v>306_</v>
      </c>
      <c r="C309" s="26"/>
      <c r="D309" s="110"/>
      <c r="E309" s="111"/>
      <c r="F309" s="112"/>
      <c r="G309" s="9"/>
      <c r="H309" s="8"/>
      <c r="I309" s="10"/>
      <c r="J309" s="11">
        <v>1</v>
      </c>
      <c r="K309" s="40" t="str">
        <f t="shared" si="16"/>
        <v/>
      </c>
      <c r="L309" s="84"/>
      <c r="M309" s="84"/>
      <c r="N309" s="90" t="str">
        <f t="shared" si="19"/>
        <v/>
      </c>
      <c r="O309" s="93"/>
      <c r="P309" s="76" t="str">
        <f t="shared" si="17"/>
        <v/>
      </c>
      <c r="Q309" s="24"/>
      <c r="R309" s="1"/>
      <c r="S309" s="1"/>
      <c r="T309" s="1"/>
      <c r="U309" s="1"/>
      <c r="V309" s="1"/>
      <c r="W309" s="1"/>
      <c r="X309" s="1"/>
      <c r="Y309" s="1"/>
      <c r="Z309" s="1"/>
      <c r="AA309" s="1"/>
      <c r="AB309" s="1"/>
      <c r="AC309" s="1"/>
      <c r="AD309" s="1"/>
      <c r="AE309" s="1"/>
      <c r="AF309" s="1"/>
      <c r="AG309" s="1"/>
      <c r="AH309" s="1"/>
    </row>
    <row r="310" spans="1:34" ht="18" customHeight="1" x14ac:dyDescent="0.25">
      <c r="A310" s="51" t="s">
        <v>513</v>
      </c>
      <c r="B310" t="str">
        <f t="shared" si="18"/>
        <v>307_</v>
      </c>
      <c r="C310" s="26"/>
      <c r="D310" s="110"/>
      <c r="E310" s="111"/>
      <c r="F310" s="112"/>
      <c r="G310" s="9"/>
      <c r="H310" s="8"/>
      <c r="I310" s="10"/>
      <c r="J310" s="11">
        <v>1</v>
      </c>
      <c r="K310" s="40" t="str">
        <f t="shared" si="16"/>
        <v/>
      </c>
      <c r="L310" s="84"/>
      <c r="M310" s="84"/>
      <c r="N310" s="90" t="str">
        <f t="shared" si="19"/>
        <v/>
      </c>
      <c r="O310" s="93"/>
      <c r="P310" s="76" t="str">
        <f t="shared" si="17"/>
        <v/>
      </c>
      <c r="Q310" s="24"/>
      <c r="R310" s="1"/>
      <c r="S310" s="1"/>
      <c r="T310" s="1"/>
      <c r="U310" s="1"/>
      <c r="V310" s="1"/>
      <c r="W310" s="1"/>
      <c r="X310" s="1"/>
      <c r="Y310" s="1"/>
      <c r="Z310" s="1"/>
      <c r="AA310" s="1"/>
      <c r="AB310" s="1"/>
      <c r="AC310" s="1"/>
      <c r="AD310" s="1"/>
      <c r="AE310" s="1"/>
      <c r="AF310" s="1"/>
      <c r="AG310" s="1"/>
      <c r="AH310" s="1"/>
    </row>
    <row r="311" spans="1:34" ht="18" customHeight="1" x14ac:dyDescent="0.25">
      <c r="A311" s="51" t="s">
        <v>514</v>
      </c>
      <c r="B311" t="str">
        <f t="shared" si="18"/>
        <v>308_</v>
      </c>
      <c r="C311" s="26"/>
      <c r="D311" s="110"/>
      <c r="E311" s="111"/>
      <c r="F311" s="112"/>
      <c r="G311" s="9"/>
      <c r="H311" s="8"/>
      <c r="I311" s="10"/>
      <c r="J311" s="11">
        <v>1</v>
      </c>
      <c r="K311" s="40" t="str">
        <f t="shared" si="16"/>
        <v/>
      </c>
      <c r="L311" s="84"/>
      <c r="M311" s="84"/>
      <c r="N311" s="90" t="str">
        <f t="shared" si="19"/>
        <v/>
      </c>
      <c r="O311" s="93"/>
      <c r="P311" s="76" t="str">
        <f t="shared" si="17"/>
        <v/>
      </c>
      <c r="Q311" s="24"/>
      <c r="R311" s="1"/>
      <c r="S311" s="1"/>
      <c r="T311" s="1"/>
      <c r="U311" s="1"/>
      <c r="V311" s="1"/>
      <c r="W311" s="1"/>
      <c r="X311" s="1"/>
      <c r="Y311" s="1"/>
      <c r="Z311" s="1"/>
      <c r="AA311" s="1"/>
      <c r="AB311" s="1"/>
      <c r="AC311" s="1"/>
      <c r="AD311" s="1"/>
      <c r="AE311" s="1"/>
      <c r="AF311" s="1"/>
      <c r="AG311" s="1"/>
      <c r="AH311" s="1"/>
    </row>
    <row r="312" spans="1:34" ht="18" customHeight="1" x14ac:dyDescent="0.25">
      <c r="A312" s="51" t="s">
        <v>515</v>
      </c>
      <c r="B312" t="str">
        <f t="shared" si="18"/>
        <v>309_</v>
      </c>
      <c r="C312" s="26"/>
      <c r="D312" s="110"/>
      <c r="E312" s="111"/>
      <c r="F312" s="112"/>
      <c r="G312" s="9"/>
      <c r="H312" s="8"/>
      <c r="I312" s="10"/>
      <c r="J312" s="11">
        <v>1</v>
      </c>
      <c r="K312" s="40" t="str">
        <f t="shared" si="16"/>
        <v/>
      </c>
      <c r="L312" s="84"/>
      <c r="M312" s="84"/>
      <c r="N312" s="90" t="str">
        <f t="shared" si="19"/>
        <v/>
      </c>
      <c r="O312" s="93"/>
      <c r="P312" s="76" t="str">
        <f t="shared" si="17"/>
        <v/>
      </c>
      <c r="Q312" s="24"/>
      <c r="R312" s="1"/>
      <c r="S312" s="1"/>
      <c r="T312" s="1"/>
      <c r="U312" s="1"/>
      <c r="V312" s="1"/>
      <c r="W312" s="1"/>
      <c r="X312" s="1"/>
      <c r="Y312" s="1"/>
      <c r="Z312" s="1"/>
      <c r="AA312" s="1"/>
      <c r="AB312" s="1"/>
      <c r="AC312" s="1"/>
      <c r="AD312" s="1"/>
      <c r="AE312" s="1"/>
      <c r="AF312" s="1"/>
      <c r="AG312" s="1"/>
      <c r="AH312" s="1"/>
    </row>
    <row r="313" spans="1:34" ht="18" customHeight="1" x14ac:dyDescent="0.25">
      <c r="A313" s="51" t="s">
        <v>516</v>
      </c>
      <c r="B313" t="str">
        <f t="shared" si="18"/>
        <v>310_</v>
      </c>
      <c r="C313" s="26"/>
      <c r="D313" s="110"/>
      <c r="E313" s="111"/>
      <c r="F313" s="112"/>
      <c r="G313" s="9"/>
      <c r="H313" s="8"/>
      <c r="I313" s="10"/>
      <c r="J313" s="11">
        <v>1</v>
      </c>
      <c r="K313" s="40" t="str">
        <f t="shared" si="16"/>
        <v/>
      </c>
      <c r="L313" s="84"/>
      <c r="M313" s="84"/>
      <c r="N313" s="90" t="str">
        <f t="shared" si="19"/>
        <v/>
      </c>
      <c r="O313" s="93"/>
      <c r="P313" s="76" t="str">
        <f t="shared" si="17"/>
        <v/>
      </c>
      <c r="Q313" s="24"/>
      <c r="R313" s="1"/>
      <c r="S313" s="1"/>
      <c r="T313" s="1"/>
      <c r="U313" s="1"/>
      <c r="V313" s="1"/>
      <c r="W313" s="1"/>
      <c r="X313" s="1"/>
      <c r="Y313" s="1"/>
      <c r="Z313" s="1"/>
      <c r="AA313" s="1"/>
      <c r="AB313" s="1"/>
      <c r="AC313" s="1"/>
      <c r="AD313" s="1"/>
      <c r="AE313" s="1"/>
      <c r="AF313" s="1"/>
      <c r="AG313" s="1"/>
      <c r="AH313" s="1"/>
    </row>
    <row r="314" spans="1:34" ht="18" customHeight="1" x14ac:dyDescent="0.25">
      <c r="A314" s="51" t="s">
        <v>517</v>
      </c>
      <c r="B314" t="str">
        <f t="shared" si="18"/>
        <v>311_</v>
      </c>
      <c r="C314" s="26"/>
      <c r="D314" s="110"/>
      <c r="E314" s="111"/>
      <c r="F314" s="112"/>
      <c r="G314" s="9"/>
      <c r="H314" s="8"/>
      <c r="I314" s="10"/>
      <c r="J314" s="11">
        <v>1</v>
      </c>
      <c r="K314" s="40" t="str">
        <f t="shared" si="16"/>
        <v/>
      </c>
      <c r="L314" s="84"/>
      <c r="M314" s="84"/>
      <c r="N314" s="90" t="str">
        <f t="shared" si="19"/>
        <v/>
      </c>
      <c r="O314" s="93"/>
      <c r="P314" s="76" t="str">
        <f t="shared" si="17"/>
        <v/>
      </c>
      <c r="Q314" s="24"/>
      <c r="R314" s="1"/>
      <c r="S314" s="1"/>
      <c r="T314" s="1"/>
      <c r="U314" s="1"/>
      <c r="V314" s="1"/>
      <c r="W314" s="1"/>
      <c r="X314" s="1"/>
      <c r="Y314" s="1"/>
      <c r="Z314" s="1"/>
      <c r="AA314" s="1"/>
      <c r="AB314" s="1"/>
      <c r="AC314" s="1"/>
      <c r="AD314" s="1"/>
      <c r="AE314" s="1"/>
      <c r="AF314" s="1"/>
      <c r="AG314" s="1"/>
      <c r="AH314" s="1"/>
    </row>
    <row r="315" spans="1:34" ht="18" customHeight="1" x14ac:dyDescent="0.25">
      <c r="A315" s="51" t="s">
        <v>518</v>
      </c>
      <c r="B315" t="str">
        <f t="shared" si="18"/>
        <v>312_</v>
      </c>
      <c r="C315" s="26"/>
      <c r="D315" s="110"/>
      <c r="E315" s="111"/>
      <c r="F315" s="112"/>
      <c r="G315" s="9"/>
      <c r="H315" s="8"/>
      <c r="I315" s="10"/>
      <c r="J315" s="11">
        <v>1</v>
      </c>
      <c r="K315" s="40" t="str">
        <f t="shared" si="16"/>
        <v/>
      </c>
      <c r="L315" s="84"/>
      <c r="M315" s="84"/>
      <c r="N315" s="90" t="str">
        <f t="shared" si="19"/>
        <v/>
      </c>
      <c r="O315" s="93"/>
      <c r="P315" s="76" t="str">
        <f t="shared" si="17"/>
        <v/>
      </c>
      <c r="Q315" s="24"/>
      <c r="R315" s="1"/>
      <c r="S315" s="1"/>
      <c r="T315" s="1"/>
      <c r="U315" s="1"/>
      <c r="V315" s="1"/>
      <c r="W315" s="1"/>
      <c r="X315" s="1"/>
      <c r="Y315" s="1"/>
      <c r="Z315" s="1"/>
      <c r="AA315" s="1"/>
      <c r="AB315" s="1"/>
      <c r="AC315" s="1"/>
      <c r="AD315" s="1"/>
      <c r="AE315" s="1"/>
      <c r="AF315" s="1"/>
      <c r="AG315" s="1"/>
      <c r="AH315" s="1"/>
    </row>
    <row r="316" spans="1:34" ht="18" customHeight="1" x14ac:dyDescent="0.25">
      <c r="A316" s="51" t="s">
        <v>519</v>
      </c>
      <c r="B316" t="str">
        <f t="shared" si="18"/>
        <v>313_</v>
      </c>
      <c r="C316" s="26"/>
      <c r="D316" s="110"/>
      <c r="E316" s="111"/>
      <c r="F316" s="112"/>
      <c r="G316" s="9"/>
      <c r="H316" s="8"/>
      <c r="I316" s="10"/>
      <c r="J316" s="11">
        <v>1</v>
      </c>
      <c r="K316" s="40" t="str">
        <f t="shared" si="16"/>
        <v/>
      </c>
      <c r="L316" s="84"/>
      <c r="M316" s="84"/>
      <c r="N316" s="90" t="str">
        <f t="shared" si="19"/>
        <v/>
      </c>
      <c r="O316" s="93"/>
      <c r="P316" s="76" t="str">
        <f t="shared" si="17"/>
        <v/>
      </c>
      <c r="Q316" s="24"/>
      <c r="R316" s="1"/>
      <c r="S316" s="1"/>
      <c r="T316" s="1"/>
      <c r="U316" s="1"/>
      <c r="V316" s="1"/>
      <c r="W316" s="1"/>
      <c r="X316" s="1"/>
      <c r="Y316" s="1"/>
      <c r="Z316" s="1"/>
      <c r="AA316" s="1"/>
      <c r="AB316" s="1"/>
      <c r="AC316" s="1"/>
      <c r="AD316" s="1"/>
      <c r="AE316" s="1"/>
      <c r="AF316" s="1"/>
      <c r="AG316" s="1"/>
      <c r="AH316" s="1"/>
    </row>
    <row r="317" spans="1:34" ht="18" customHeight="1" x14ac:dyDescent="0.25">
      <c r="A317" s="51" t="s">
        <v>520</v>
      </c>
      <c r="B317" t="str">
        <f t="shared" si="18"/>
        <v>314_</v>
      </c>
      <c r="C317" s="26"/>
      <c r="D317" s="110"/>
      <c r="E317" s="111"/>
      <c r="F317" s="112"/>
      <c r="G317" s="9"/>
      <c r="H317" s="8"/>
      <c r="I317" s="10"/>
      <c r="J317" s="11">
        <v>1</v>
      </c>
      <c r="K317" s="40" t="str">
        <f t="shared" si="16"/>
        <v/>
      </c>
      <c r="L317" s="84"/>
      <c r="M317" s="84"/>
      <c r="N317" s="90" t="str">
        <f t="shared" si="19"/>
        <v/>
      </c>
      <c r="O317" s="93"/>
      <c r="P317" s="76" t="str">
        <f t="shared" si="17"/>
        <v/>
      </c>
      <c r="Q317" s="24"/>
      <c r="R317" s="1"/>
      <c r="S317" s="1"/>
      <c r="T317" s="1"/>
      <c r="U317" s="1"/>
      <c r="V317" s="1"/>
      <c r="W317" s="1"/>
      <c r="X317" s="1"/>
      <c r="Y317" s="1"/>
      <c r="Z317" s="1"/>
      <c r="AA317" s="1"/>
      <c r="AB317" s="1"/>
      <c r="AC317" s="1"/>
      <c r="AD317" s="1"/>
      <c r="AE317" s="1"/>
      <c r="AF317" s="1"/>
      <c r="AG317" s="1"/>
      <c r="AH317" s="1"/>
    </row>
    <row r="318" spans="1:34" ht="18" customHeight="1" x14ac:dyDescent="0.25">
      <c r="A318" s="51" t="s">
        <v>521</v>
      </c>
      <c r="B318" t="str">
        <f t="shared" si="18"/>
        <v>315_</v>
      </c>
      <c r="C318" s="26"/>
      <c r="D318" s="110"/>
      <c r="E318" s="111"/>
      <c r="F318" s="112"/>
      <c r="G318" s="9"/>
      <c r="H318" s="8"/>
      <c r="I318" s="10"/>
      <c r="J318" s="11">
        <v>1</v>
      </c>
      <c r="K318" s="40" t="str">
        <f t="shared" si="16"/>
        <v/>
      </c>
      <c r="L318" s="84"/>
      <c r="M318" s="84"/>
      <c r="N318" s="90" t="str">
        <f t="shared" si="19"/>
        <v/>
      </c>
      <c r="O318" s="93"/>
      <c r="P318" s="76" t="str">
        <f t="shared" si="17"/>
        <v/>
      </c>
      <c r="Q318" s="24"/>
      <c r="R318" s="1"/>
      <c r="S318" s="1"/>
      <c r="T318" s="1"/>
      <c r="U318" s="1"/>
      <c r="V318" s="1"/>
      <c r="W318" s="1"/>
      <c r="X318" s="1"/>
      <c r="Y318" s="1"/>
      <c r="Z318" s="1"/>
      <c r="AA318" s="1"/>
      <c r="AB318" s="1"/>
      <c r="AC318" s="1"/>
      <c r="AD318" s="1"/>
      <c r="AE318" s="1"/>
      <c r="AF318" s="1"/>
      <c r="AG318" s="1"/>
      <c r="AH318" s="1"/>
    </row>
    <row r="319" spans="1:34" ht="18" customHeight="1" x14ac:dyDescent="0.25">
      <c r="A319" s="51" t="s">
        <v>522</v>
      </c>
      <c r="B319" t="str">
        <f t="shared" si="18"/>
        <v>316_</v>
      </c>
      <c r="C319" s="26"/>
      <c r="D319" s="110"/>
      <c r="E319" s="111"/>
      <c r="F319" s="112"/>
      <c r="G319" s="9"/>
      <c r="H319" s="8"/>
      <c r="I319" s="10"/>
      <c r="J319" s="11">
        <v>1</v>
      </c>
      <c r="K319" s="40" t="str">
        <f t="shared" si="16"/>
        <v/>
      </c>
      <c r="L319" s="84"/>
      <c r="M319" s="84"/>
      <c r="N319" s="90" t="str">
        <f t="shared" si="19"/>
        <v/>
      </c>
      <c r="O319" s="93"/>
      <c r="P319" s="76" t="str">
        <f t="shared" si="17"/>
        <v/>
      </c>
      <c r="Q319" s="24"/>
      <c r="R319" s="1"/>
      <c r="S319" s="1"/>
      <c r="T319" s="1"/>
      <c r="U319" s="1"/>
      <c r="V319" s="1"/>
      <c r="W319" s="1"/>
      <c r="X319" s="1"/>
      <c r="Y319" s="1"/>
      <c r="Z319" s="1"/>
      <c r="AA319" s="1"/>
      <c r="AB319" s="1"/>
      <c r="AC319" s="1"/>
      <c r="AD319" s="1"/>
      <c r="AE319" s="1"/>
      <c r="AF319" s="1"/>
      <c r="AG319" s="1"/>
      <c r="AH319" s="1"/>
    </row>
    <row r="320" spans="1:34" ht="18" customHeight="1" x14ac:dyDescent="0.25">
      <c r="A320" s="51" t="s">
        <v>523</v>
      </c>
      <c r="B320" t="str">
        <f t="shared" si="18"/>
        <v>317_</v>
      </c>
      <c r="C320" s="26"/>
      <c r="D320" s="110"/>
      <c r="E320" s="111"/>
      <c r="F320" s="112"/>
      <c r="G320" s="9"/>
      <c r="H320" s="8"/>
      <c r="I320" s="10"/>
      <c r="J320" s="11">
        <v>1</v>
      </c>
      <c r="K320" s="40" t="str">
        <f t="shared" si="16"/>
        <v/>
      </c>
      <c r="L320" s="84"/>
      <c r="M320" s="84"/>
      <c r="N320" s="90" t="str">
        <f t="shared" si="19"/>
        <v/>
      </c>
      <c r="O320" s="93"/>
      <c r="P320" s="76" t="str">
        <f t="shared" si="17"/>
        <v/>
      </c>
      <c r="Q320" s="24"/>
      <c r="R320" s="1"/>
      <c r="S320" s="1"/>
      <c r="T320" s="1"/>
      <c r="U320" s="1"/>
      <c r="V320" s="1"/>
      <c r="W320" s="1"/>
      <c r="X320" s="1"/>
      <c r="Y320" s="1"/>
      <c r="Z320" s="1"/>
      <c r="AA320" s="1"/>
      <c r="AB320" s="1"/>
      <c r="AC320" s="1"/>
      <c r="AD320" s="1"/>
      <c r="AE320" s="1"/>
      <c r="AF320" s="1"/>
      <c r="AG320" s="1"/>
      <c r="AH320" s="1"/>
    </row>
    <row r="321" spans="1:34" ht="18" customHeight="1" x14ac:dyDescent="0.25">
      <c r="A321" s="51" t="s">
        <v>524</v>
      </c>
      <c r="B321" t="str">
        <f t="shared" si="18"/>
        <v>318_</v>
      </c>
      <c r="C321" s="26"/>
      <c r="D321" s="110"/>
      <c r="E321" s="111"/>
      <c r="F321" s="112"/>
      <c r="G321" s="9"/>
      <c r="H321" s="8"/>
      <c r="I321" s="10"/>
      <c r="J321" s="11">
        <v>1</v>
      </c>
      <c r="K321" s="40" t="str">
        <f t="shared" si="16"/>
        <v/>
      </c>
      <c r="L321" s="84"/>
      <c r="M321" s="84"/>
      <c r="N321" s="90" t="str">
        <f t="shared" si="19"/>
        <v/>
      </c>
      <c r="O321" s="93"/>
      <c r="P321" s="76" t="str">
        <f t="shared" si="17"/>
        <v/>
      </c>
      <c r="Q321" s="24"/>
      <c r="R321" s="1"/>
      <c r="S321" s="1"/>
      <c r="T321" s="1"/>
      <c r="U321" s="1"/>
      <c r="V321" s="1"/>
      <c r="W321" s="1"/>
      <c r="X321" s="1"/>
      <c r="Y321" s="1"/>
      <c r="Z321" s="1"/>
      <c r="AA321" s="1"/>
      <c r="AB321" s="1"/>
      <c r="AC321" s="1"/>
      <c r="AD321" s="1"/>
      <c r="AE321" s="1"/>
      <c r="AF321" s="1"/>
      <c r="AG321" s="1"/>
      <c r="AH321" s="1"/>
    </row>
    <row r="322" spans="1:34" ht="18" customHeight="1" x14ac:dyDescent="0.25">
      <c r="A322" s="51" t="s">
        <v>525</v>
      </c>
      <c r="B322" t="str">
        <f t="shared" si="18"/>
        <v>319_</v>
      </c>
      <c r="C322" s="26"/>
      <c r="D322" s="110"/>
      <c r="E322" s="111"/>
      <c r="F322" s="112"/>
      <c r="G322" s="9"/>
      <c r="H322" s="8"/>
      <c r="I322" s="10"/>
      <c r="J322" s="11">
        <v>1</v>
      </c>
      <c r="K322" s="40" t="str">
        <f t="shared" si="16"/>
        <v/>
      </c>
      <c r="L322" s="84"/>
      <c r="M322" s="84"/>
      <c r="N322" s="90" t="str">
        <f t="shared" si="19"/>
        <v/>
      </c>
      <c r="O322" s="93"/>
      <c r="P322" s="76" t="str">
        <f t="shared" si="17"/>
        <v/>
      </c>
      <c r="Q322" s="24"/>
      <c r="R322" s="1"/>
      <c r="S322" s="1"/>
      <c r="T322" s="1"/>
      <c r="U322" s="1"/>
      <c r="V322" s="1"/>
      <c r="W322" s="1"/>
      <c r="X322" s="1"/>
      <c r="Y322" s="1"/>
      <c r="Z322" s="1"/>
      <c r="AA322" s="1"/>
      <c r="AB322" s="1"/>
      <c r="AC322" s="1"/>
      <c r="AD322" s="1"/>
      <c r="AE322" s="1"/>
      <c r="AF322" s="1"/>
      <c r="AG322" s="1"/>
      <c r="AH322" s="1"/>
    </row>
    <row r="323" spans="1:34" ht="18" customHeight="1" x14ac:dyDescent="0.25">
      <c r="A323" s="51" t="s">
        <v>526</v>
      </c>
      <c r="B323" t="str">
        <f t="shared" si="18"/>
        <v>320_</v>
      </c>
      <c r="C323" s="26"/>
      <c r="D323" s="110"/>
      <c r="E323" s="111"/>
      <c r="F323" s="112"/>
      <c r="G323" s="9"/>
      <c r="H323" s="8"/>
      <c r="I323" s="10"/>
      <c r="J323" s="11">
        <v>1</v>
      </c>
      <c r="K323" s="40" t="str">
        <f t="shared" si="16"/>
        <v/>
      </c>
      <c r="L323" s="84"/>
      <c r="M323" s="84"/>
      <c r="N323" s="90" t="str">
        <f t="shared" si="19"/>
        <v/>
      </c>
      <c r="O323" s="93"/>
      <c r="P323" s="76" t="str">
        <f t="shared" si="17"/>
        <v/>
      </c>
      <c r="Q323" s="24"/>
      <c r="R323" s="1"/>
      <c r="S323" s="1"/>
      <c r="T323" s="1"/>
      <c r="U323" s="1"/>
      <c r="V323" s="1"/>
      <c r="W323" s="1"/>
      <c r="X323" s="1"/>
      <c r="Y323" s="1"/>
      <c r="Z323" s="1"/>
      <c r="AA323" s="1"/>
      <c r="AB323" s="1"/>
      <c r="AC323" s="1"/>
      <c r="AD323" s="1"/>
      <c r="AE323" s="1"/>
      <c r="AF323" s="1"/>
      <c r="AG323" s="1"/>
      <c r="AH323" s="1"/>
    </row>
    <row r="324" spans="1:34" ht="18" customHeight="1" x14ac:dyDescent="0.25">
      <c r="A324" s="51" t="s">
        <v>527</v>
      </c>
      <c r="B324" t="str">
        <f t="shared" si="18"/>
        <v>321_</v>
      </c>
      <c r="C324" s="26"/>
      <c r="D324" s="110"/>
      <c r="E324" s="111"/>
      <c r="F324" s="112"/>
      <c r="G324" s="9"/>
      <c r="H324" s="8"/>
      <c r="I324" s="10"/>
      <c r="J324" s="11">
        <v>1</v>
      </c>
      <c r="K324" s="40" t="str">
        <f t="shared" ref="K324:K387" si="20">IF(ISERR(SUM(G324/I324/(J324))),"",SUM(G324/I324/(J324)))</f>
        <v/>
      </c>
      <c r="L324" s="84"/>
      <c r="M324" s="84"/>
      <c r="N324" s="90" t="str">
        <f t="shared" si="19"/>
        <v/>
      </c>
      <c r="O324" s="93"/>
      <c r="P324" s="76" t="str">
        <f t="shared" ref="P324:P387" si="21">IF(ISERR(B324),"You have moved a cell that should not be moved- Click Undo now to correct the error.","")</f>
        <v/>
      </c>
      <c r="Q324" s="24"/>
      <c r="R324" s="1"/>
      <c r="S324" s="1"/>
      <c r="T324" s="1"/>
      <c r="U324" s="1"/>
      <c r="V324" s="1"/>
      <c r="W324" s="1"/>
      <c r="X324" s="1"/>
      <c r="Y324" s="1"/>
      <c r="Z324" s="1"/>
      <c r="AA324" s="1"/>
      <c r="AB324" s="1"/>
      <c r="AC324" s="1"/>
      <c r="AD324" s="1"/>
      <c r="AE324" s="1"/>
      <c r="AF324" s="1"/>
      <c r="AG324" s="1"/>
      <c r="AH324" s="1"/>
    </row>
    <row r="325" spans="1:34" ht="18" customHeight="1" x14ac:dyDescent="0.25">
      <c r="A325" s="51" t="s">
        <v>528</v>
      </c>
      <c r="B325" t="str">
        <f t="shared" ref="B325:B388" si="22">CONCATENATE(A325,"_",D325)</f>
        <v>322_</v>
      </c>
      <c r="C325" s="26"/>
      <c r="D325" s="110"/>
      <c r="E325" s="111"/>
      <c r="F325" s="112"/>
      <c r="G325" s="9"/>
      <c r="H325" s="8"/>
      <c r="I325" s="10"/>
      <c r="J325" s="11">
        <v>1</v>
      </c>
      <c r="K325" s="40" t="str">
        <f t="shared" si="20"/>
        <v/>
      </c>
      <c r="L325" s="84"/>
      <c r="M325" s="84"/>
      <c r="N325" s="90" t="str">
        <f t="shared" si="19"/>
        <v/>
      </c>
      <c r="O325" s="93"/>
      <c r="P325" s="76" t="str">
        <f t="shared" si="21"/>
        <v/>
      </c>
      <c r="Q325" s="24"/>
      <c r="R325" s="1"/>
      <c r="S325" s="1"/>
      <c r="T325" s="1"/>
      <c r="U325" s="1"/>
      <c r="V325" s="1"/>
      <c r="W325" s="1"/>
      <c r="X325" s="1"/>
      <c r="Y325" s="1"/>
      <c r="Z325" s="1"/>
      <c r="AA325" s="1"/>
      <c r="AB325" s="1"/>
      <c r="AC325" s="1"/>
      <c r="AD325" s="1"/>
      <c r="AE325" s="1"/>
      <c r="AF325" s="1"/>
      <c r="AG325" s="1"/>
      <c r="AH325" s="1"/>
    </row>
    <row r="326" spans="1:34" ht="18" customHeight="1" x14ac:dyDescent="0.25">
      <c r="A326" s="51" t="s">
        <v>529</v>
      </c>
      <c r="B326" t="str">
        <f t="shared" si="22"/>
        <v>323_</v>
      </c>
      <c r="C326" s="26"/>
      <c r="D326" s="110"/>
      <c r="E326" s="111"/>
      <c r="F326" s="112"/>
      <c r="G326" s="9"/>
      <c r="H326" s="8"/>
      <c r="I326" s="10"/>
      <c r="J326" s="11">
        <v>1</v>
      </c>
      <c r="K326" s="40" t="str">
        <f t="shared" si="20"/>
        <v/>
      </c>
      <c r="L326" s="84"/>
      <c r="M326" s="84"/>
      <c r="N326" s="90" t="str">
        <f t="shared" ref="N326:N389" si="23">IF(ISERR(SUM(G326/M326)),"",SUM(G326/M326))</f>
        <v/>
      </c>
      <c r="O326" s="93"/>
      <c r="P326" s="76" t="str">
        <f t="shared" si="21"/>
        <v/>
      </c>
      <c r="Q326" s="24"/>
      <c r="R326" s="1"/>
      <c r="S326" s="1"/>
      <c r="T326" s="1"/>
      <c r="U326" s="1"/>
      <c r="V326" s="1"/>
      <c r="W326" s="1"/>
      <c r="X326" s="1"/>
      <c r="Y326" s="1"/>
      <c r="Z326" s="1"/>
      <c r="AA326" s="1"/>
      <c r="AB326" s="1"/>
      <c r="AC326" s="1"/>
      <c r="AD326" s="1"/>
      <c r="AE326" s="1"/>
      <c r="AF326" s="1"/>
      <c r="AG326" s="1"/>
      <c r="AH326" s="1"/>
    </row>
    <row r="327" spans="1:34" ht="18" customHeight="1" x14ac:dyDescent="0.25">
      <c r="A327" s="51" t="s">
        <v>530</v>
      </c>
      <c r="B327" t="str">
        <f t="shared" si="22"/>
        <v>324_</v>
      </c>
      <c r="C327" s="26"/>
      <c r="D327" s="110"/>
      <c r="E327" s="111"/>
      <c r="F327" s="112"/>
      <c r="G327" s="9"/>
      <c r="H327" s="8"/>
      <c r="I327" s="10"/>
      <c r="J327" s="11">
        <v>1</v>
      </c>
      <c r="K327" s="40" t="str">
        <f t="shared" si="20"/>
        <v/>
      </c>
      <c r="L327" s="84"/>
      <c r="M327" s="84"/>
      <c r="N327" s="90" t="str">
        <f t="shared" si="23"/>
        <v/>
      </c>
      <c r="O327" s="93"/>
      <c r="P327" s="76" t="str">
        <f t="shared" si="21"/>
        <v/>
      </c>
      <c r="Q327" s="24"/>
      <c r="R327" s="1"/>
      <c r="S327" s="1"/>
      <c r="T327" s="1"/>
      <c r="U327" s="1"/>
      <c r="V327" s="1"/>
      <c r="W327" s="1"/>
      <c r="X327" s="1"/>
      <c r="Y327" s="1"/>
      <c r="Z327" s="1"/>
      <c r="AA327" s="1"/>
      <c r="AB327" s="1"/>
      <c r="AC327" s="1"/>
      <c r="AD327" s="1"/>
      <c r="AE327" s="1"/>
      <c r="AF327" s="1"/>
      <c r="AG327" s="1"/>
      <c r="AH327" s="1"/>
    </row>
    <row r="328" spans="1:34" ht="18" customHeight="1" x14ac:dyDescent="0.25">
      <c r="A328" s="51" t="s">
        <v>531</v>
      </c>
      <c r="B328" t="str">
        <f t="shared" si="22"/>
        <v>325_</v>
      </c>
      <c r="C328" s="26"/>
      <c r="D328" s="110"/>
      <c r="E328" s="111"/>
      <c r="F328" s="112"/>
      <c r="G328" s="9"/>
      <c r="H328" s="8"/>
      <c r="I328" s="10"/>
      <c r="J328" s="11">
        <v>1</v>
      </c>
      <c r="K328" s="40" t="str">
        <f t="shared" si="20"/>
        <v/>
      </c>
      <c r="L328" s="84"/>
      <c r="M328" s="84"/>
      <c r="N328" s="90" t="str">
        <f t="shared" si="23"/>
        <v/>
      </c>
      <c r="O328" s="93"/>
      <c r="P328" s="76" t="str">
        <f t="shared" si="21"/>
        <v/>
      </c>
      <c r="Q328" s="24"/>
      <c r="R328" s="1"/>
      <c r="S328" s="1"/>
      <c r="T328" s="1"/>
      <c r="U328" s="1"/>
      <c r="V328" s="1"/>
      <c r="W328" s="1"/>
      <c r="X328" s="1"/>
      <c r="Y328" s="1"/>
      <c r="Z328" s="1"/>
      <c r="AA328" s="1"/>
      <c r="AB328" s="1"/>
      <c r="AC328" s="1"/>
      <c r="AD328" s="1"/>
      <c r="AE328" s="1"/>
      <c r="AF328" s="1"/>
      <c r="AG328" s="1"/>
      <c r="AH328" s="1"/>
    </row>
    <row r="329" spans="1:34" ht="18" customHeight="1" x14ac:dyDescent="0.25">
      <c r="A329" s="51" t="s">
        <v>532</v>
      </c>
      <c r="B329" t="str">
        <f t="shared" si="22"/>
        <v>326_</v>
      </c>
      <c r="C329" s="26"/>
      <c r="D329" s="110"/>
      <c r="E329" s="111"/>
      <c r="F329" s="112"/>
      <c r="G329" s="9"/>
      <c r="H329" s="8"/>
      <c r="I329" s="10"/>
      <c r="J329" s="11">
        <v>1</v>
      </c>
      <c r="K329" s="40" t="str">
        <f t="shared" si="20"/>
        <v/>
      </c>
      <c r="L329" s="84"/>
      <c r="M329" s="84"/>
      <c r="N329" s="90" t="str">
        <f t="shared" si="23"/>
        <v/>
      </c>
      <c r="O329" s="93"/>
      <c r="P329" s="76" t="str">
        <f t="shared" si="21"/>
        <v/>
      </c>
      <c r="Q329" s="24"/>
      <c r="R329" s="1"/>
      <c r="S329" s="1"/>
      <c r="T329" s="1"/>
      <c r="U329" s="1"/>
      <c r="V329" s="1"/>
      <c r="W329" s="1"/>
      <c r="X329" s="1"/>
      <c r="Y329" s="1"/>
      <c r="Z329" s="1"/>
      <c r="AA329" s="1"/>
      <c r="AB329" s="1"/>
      <c r="AC329" s="1"/>
      <c r="AD329" s="1"/>
      <c r="AE329" s="1"/>
      <c r="AF329" s="1"/>
      <c r="AG329" s="1"/>
      <c r="AH329" s="1"/>
    </row>
    <row r="330" spans="1:34" ht="18" customHeight="1" x14ac:dyDescent="0.25">
      <c r="A330" s="51" t="s">
        <v>533</v>
      </c>
      <c r="B330" t="str">
        <f t="shared" si="22"/>
        <v>327_</v>
      </c>
      <c r="C330" s="26"/>
      <c r="D330" s="110"/>
      <c r="E330" s="111"/>
      <c r="F330" s="112"/>
      <c r="G330" s="9"/>
      <c r="H330" s="8"/>
      <c r="I330" s="10"/>
      <c r="J330" s="11">
        <v>1</v>
      </c>
      <c r="K330" s="40" t="str">
        <f t="shared" si="20"/>
        <v/>
      </c>
      <c r="L330" s="84"/>
      <c r="M330" s="84"/>
      <c r="N330" s="90" t="str">
        <f t="shared" si="23"/>
        <v/>
      </c>
      <c r="O330" s="93"/>
      <c r="P330" s="76" t="str">
        <f t="shared" si="21"/>
        <v/>
      </c>
      <c r="Q330" s="24"/>
      <c r="R330" s="1"/>
      <c r="S330" s="1"/>
      <c r="T330" s="1"/>
      <c r="U330" s="1"/>
      <c r="V330" s="1"/>
      <c r="W330" s="1"/>
      <c r="X330" s="1"/>
      <c r="Y330" s="1"/>
      <c r="Z330" s="1"/>
      <c r="AA330" s="1"/>
      <c r="AB330" s="1"/>
      <c r="AC330" s="1"/>
      <c r="AD330" s="1"/>
      <c r="AE330" s="1"/>
      <c r="AF330" s="1"/>
      <c r="AG330" s="1"/>
      <c r="AH330" s="1"/>
    </row>
    <row r="331" spans="1:34" ht="18" customHeight="1" x14ac:dyDescent="0.25">
      <c r="A331" s="51" t="s">
        <v>534</v>
      </c>
      <c r="B331" t="str">
        <f t="shared" si="22"/>
        <v>328_</v>
      </c>
      <c r="C331" s="26"/>
      <c r="D331" s="110"/>
      <c r="E331" s="111"/>
      <c r="F331" s="112"/>
      <c r="G331" s="9"/>
      <c r="H331" s="8"/>
      <c r="I331" s="10"/>
      <c r="J331" s="11">
        <v>1</v>
      </c>
      <c r="K331" s="40" t="str">
        <f t="shared" si="20"/>
        <v/>
      </c>
      <c r="L331" s="84"/>
      <c r="M331" s="84"/>
      <c r="N331" s="90" t="str">
        <f t="shared" si="23"/>
        <v/>
      </c>
      <c r="O331" s="93"/>
      <c r="P331" s="76" t="str">
        <f t="shared" si="21"/>
        <v/>
      </c>
      <c r="Q331" s="24"/>
      <c r="R331" s="1"/>
      <c r="S331" s="1"/>
      <c r="T331" s="1"/>
      <c r="U331" s="1"/>
      <c r="V331" s="1"/>
      <c r="W331" s="1"/>
      <c r="X331" s="1"/>
      <c r="Y331" s="1"/>
      <c r="Z331" s="1"/>
      <c r="AA331" s="1"/>
      <c r="AB331" s="1"/>
      <c r="AC331" s="1"/>
      <c r="AD331" s="1"/>
      <c r="AE331" s="1"/>
      <c r="AF331" s="1"/>
      <c r="AG331" s="1"/>
      <c r="AH331" s="1"/>
    </row>
    <row r="332" spans="1:34" ht="18" customHeight="1" x14ac:dyDescent="0.25">
      <c r="A332" s="51" t="s">
        <v>535</v>
      </c>
      <c r="B332" t="str">
        <f t="shared" si="22"/>
        <v>329_</v>
      </c>
      <c r="C332" s="26"/>
      <c r="D332" s="110"/>
      <c r="E332" s="111"/>
      <c r="F332" s="112"/>
      <c r="G332" s="9"/>
      <c r="H332" s="8"/>
      <c r="I332" s="10"/>
      <c r="J332" s="11">
        <v>1</v>
      </c>
      <c r="K332" s="40" t="str">
        <f t="shared" si="20"/>
        <v/>
      </c>
      <c r="L332" s="84"/>
      <c r="M332" s="84"/>
      <c r="N332" s="90" t="str">
        <f t="shared" si="23"/>
        <v/>
      </c>
      <c r="O332" s="93"/>
      <c r="P332" s="76" t="str">
        <f t="shared" si="21"/>
        <v/>
      </c>
      <c r="Q332" s="24"/>
      <c r="R332" s="1"/>
      <c r="S332" s="1"/>
      <c r="T332" s="1"/>
      <c r="U332" s="1"/>
      <c r="V332" s="1"/>
      <c r="W332" s="1"/>
      <c r="X332" s="1"/>
      <c r="Y332" s="1"/>
      <c r="Z332" s="1"/>
      <c r="AA332" s="1"/>
      <c r="AB332" s="1"/>
      <c r="AC332" s="1"/>
      <c r="AD332" s="1"/>
      <c r="AE332" s="1"/>
      <c r="AF332" s="1"/>
      <c r="AG332" s="1"/>
      <c r="AH332" s="1"/>
    </row>
    <row r="333" spans="1:34" ht="18" customHeight="1" x14ac:dyDescent="0.25">
      <c r="A333" s="51" t="s">
        <v>536</v>
      </c>
      <c r="B333" t="str">
        <f t="shared" si="22"/>
        <v>330_</v>
      </c>
      <c r="C333" s="26"/>
      <c r="D333" s="110"/>
      <c r="E333" s="111"/>
      <c r="F333" s="112"/>
      <c r="G333" s="9"/>
      <c r="H333" s="8"/>
      <c r="I333" s="10"/>
      <c r="J333" s="11">
        <v>1</v>
      </c>
      <c r="K333" s="40" t="str">
        <f t="shared" si="20"/>
        <v/>
      </c>
      <c r="L333" s="84"/>
      <c r="M333" s="84"/>
      <c r="N333" s="90" t="str">
        <f t="shared" si="23"/>
        <v/>
      </c>
      <c r="O333" s="93"/>
      <c r="P333" s="76" t="str">
        <f t="shared" si="21"/>
        <v/>
      </c>
      <c r="Q333" s="24"/>
      <c r="R333" s="1"/>
      <c r="S333" s="1"/>
      <c r="T333" s="1"/>
      <c r="U333" s="1"/>
      <c r="V333" s="1"/>
      <c r="W333" s="1"/>
      <c r="X333" s="1"/>
      <c r="Y333" s="1"/>
      <c r="Z333" s="1"/>
      <c r="AA333" s="1"/>
      <c r="AB333" s="1"/>
      <c r="AC333" s="1"/>
      <c r="AD333" s="1"/>
      <c r="AE333" s="1"/>
      <c r="AF333" s="1"/>
      <c r="AG333" s="1"/>
      <c r="AH333" s="1"/>
    </row>
    <row r="334" spans="1:34" ht="18" customHeight="1" x14ac:dyDescent="0.25">
      <c r="A334" s="51" t="s">
        <v>537</v>
      </c>
      <c r="B334" t="str">
        <f t="shared" si="22"/>
        <v>331_</v>
      </c>
      <c r="C334" s="26"/>
      <c r="D334" s="110"/>
      <c r="E334" s="111"/>
      <c r="F334" s="112"/>
      <c r="G334" s="9"/>
      <c r="H334" s="8"/>
      <c r="I334" s="10"/>
      <c r="J334" s="11">
        <v>1</v>
      </c>
      <c r="K334" s="40" t="str">
        <f t="shared" si="20"/>
        <v/>
      </c>
      <c r="L334" s="84"/>
      <c r="M334" s="84"/>
      <c r="N334" s="90" t="str">
        <f t="shared" si="23"/>
        <v/>
      </c>
      <c r="O334" s="93"/>
      <c r="P334" s="76" t="str">
        <f t="shared" si="21"/>
        <v/>
      </c>
      <c r="Q334" s="24"/>
      <c r="R334" s="1"/>
      <c r="S334" s="1"/>
      <c r="T334" s="1"/>
      <c r="U334" s="1"/>
      <c r="V334" s="1"/>
      <c r="W334" s="1"/>
      <c r="X334" s="1"/>
      <c r="Y334" s="1"/>
      <c r="Z334" s="1"/>
      <c r="AA334" s="1"/>
      <c r="AB334" s="1"/>
      <c r="AC334" s="1"/>
      <c r="AD334" s="1"/>
      <c r="AE334" s="1"/>
      <c r="AF334" s="1"/>
      <c r="AG334" s="1"/>
      <c r="AH334" s="1"/>
    </row>
    <row r="335" spans="1:34" ht="18" customHeight="1" x14ac:dyDescent="0.25">
      <c r="A335" s="51" t="s">
        <v>538</v>
      </c>
      <c r="B335" t="str">
        <f t="shared" si="22"/>
        <v>332_</v>
      </c>
      <c r="C335" s="26"/>
      <c r="D335" s="110"/>
      <c r="E335" s="111"/>
      <c r="F335" s="112"/>
      <c r="G335" s="9"/>
      <c r="H335" s="8"/>
      <c r="I335" s="10"/>
      <c r="J335" s="11">
        <v>1</v>
      </c>
      <c r="K335" s="40" t="str">
        <f t="shared" si="20"/>
        <v/>
      </c>
      <c r="L335" s="84"/>
      <c r="M335" s="84"/>
      <c r="N335" s="90" t="str">
        <f t="shared" si="23"/>
        <v/>
      </c>
      <c r="O335" s="93"/>
      <c r="P335" s="76" t="str">
        <f t="shared" si="21"/>
        <v/>
      </c>
      <c r="Q335" s="24"/>
      <c r="R335" s="1"/>
      <c r="S335" s="1"/>
      <c r="T335" s="1"/>
      <c r="U335" s="1"/>
      <c r="V335" s="1"/>
      <c r="W335" s="1"/>
      <c r="X335" s="1"/>
      <c r="Y335" s="1"/>
      <c r="Z335" s="1"/>
      <c r="AA335" s="1"/>
      <c r="AB335" s="1"/>
      <c r="AC335" s="1"/>
      <c r="AD335" s="1"/>
      <c r="AE335" s="1"/>
      <c r="AF335" s="1"/>
      <c r="AG335" s="1"/>
      <c r="AH335" s="1"/>
    </row>
    <row r="336" spans="1:34" ht="18" customHeight="1" x14ac:dyDescent="0.25">
      <c r="A336" s="51" t="s">
        <v>539</v>
      </c>
      <c r="B336" t="str">
        <f t="shared" si="22"/>
        <v>333_</v>
      </c>
      <c r="C336" s="26"/>
      <c r="D336" s="110"/>
      <c r="E336" s="111"/>
      <c r="F336" s="112"/>
      <c r="G336" s="9"/>
      <c r="H336" s="8"/>
      <c r="I336" s="10"/>
      <c r="J336" s="11">
        <v>1</v>
      </c>
      <c r="K336" s="40" t="str">
        <f t="shared" si="20"/>
        <v/>
      </c>
      <c r="L336" s="84"/>
      <c r="M336" s="84"/>
      <c r="N336" s="90" t="str">
        <f t="shared" si="23"/>
        <v/>
      </c>
      <c r="O336" s="93"/>
      <c r="P336" s="76" t="str">
        <f t="shared" si="21"/>
        <v/>
      </c>
      <c r="Q336" s="24"/>
      <c r="R336" s="1"/>
      <c r="S336" s="1"/>
      <c r="T336" s="1"/>
      <c r="U336" s="1"/>
      <c r="V336" s="1"/>
      <c r="W336" s="1"/>
      <c r="X336" s="1"/>
      <c r="Y336" s="1"/>
      <c r="Z336" s="1"/>
      <c r="AA336" s="1"/>
      <c r="AB336" s="1"/>
      <c r="AC336" s="1"/>
      <c r="AD336" s="1"/>
      <c r="AE336" s="1"/>
      <c r="AF336" s="1"/>
      <c r="AG336" s="1"/>
      <c r="AH336" s="1"/>
    </row>
    <row r="337" spans="1:34" ht="18" customHeight="1" x14ac:dyDescent="0.25">
      <c r="A337" s="51" t="s">
        <v>540</v>
      </c>
      <c r="B337" t="str">
        <f t="shared" si="22"/>
        <v>334_</v>
      </c>
      <c r="C337" s="26"/>
      <c r="D337" s="110"/>
      <c r="E337" s="111"/>
      <c r="F337" s="112"/>
      <c r="G337" s="9"/>
      <c r="H337" s="8"/>
      <c r="I337" s="10"/>
      <c r="J337" s="11">
        <v>1</v>
      </c>
      <c r="K337" s="40" t="str">
        <f t="shared" si="20"/>
        <v/>
      </c>
      <c r="L337" s="84"/>
      <c r="M337" s="84"/>
      <c r="N337" s="90" t="str">
        <f t="shared" si="23"/>
        <v/>
      </c>
      <c r="O337" s="93"/>
      <c r="P337" s="76" t="str">
        <f t="shared" si="21"/>
        <v/>
      </c>
      <c r="Q337" s="24"/>
      <c r="R337" s="1"/>
      <c r="S337" s="1"/>
      <c r="T337" s="1"/>
      <c r="U337" s="1"/>
      <c r="V337" s="1"/>
      <c r="W337" s="1"/>
      <c r="X337" s="1"/>
      <c r="Y337" s="1"/>
      <c r="Z337" s="1"/>
      <c r="AA337" s="1"/>
      <c r="AB337" s="1"/>
      <c r="AC337" s="1"/>
      <c r="AD337" s="1"/>
      <c r="AE337" s="1"/>
      <c r="AF337" s="1"/>
      <c r="AG337" s="1"/>
      <c r="AH337" s="1"/>
    </row>
    <row r="338" spans="1:34" ht="18" customHeight="1" x14ac:dyDescent="0.25">
      <c r="A338" s="51" t="s">
        <v>541</v>
      </c>
      <c r="B338" t="str">
        <f t="shared" si="22"/>
        <v>335_</v>
      </c>
      <c r="C338" s="26"/>
      <c r="D338" s="110"/>
      <c r="E338" s="111"/>
      <c r="F338" s="112"/>
      <c r="G338" s="9"/>
      <c r="H338" s="8"/>
      <c r="I338" s="10"/>
      <c r="J338" s="11">
        <v>1</v>
      </c>
      <c r="K338" s="40" t="str">
        <f t="shared" si="20"/>
        <v/>
      </c>
      <c r="L338" s="84"/>
      <c r="M338" s="84"/>
      <c r="N338" s="90" t="str">
        <f t="shared" si="23"/>
        <v/>
      </c>
      <c r="O338" s="93"/>
      <c r="P338" s="76" t="str">
        <f t="shared" si="21"/>
        <v/>
      </c>
      <c r="Q338" s="24"/>
      <c r="R338" s="1"/>
      <c r="S338" s="1"/>
      <c r="T338" s="1"/>
      <c r="U338" s="1"/>
      <c r="V338" s="1"/>
      <c r="W338" s="1"/>
      <c r="X338" s="1"/>
      <c r="Y338" s="1"/>
      <c r="Z338" s="1"/>
      <c r="AA338" s="1"/>
      <c r="AB338" s="1"/>
      <c r="AC338" s="1"/>
      <c r="AD338" s="1"/>
      <c r="AE338" s="1"/>
      <c r="AF338" s="1"/>
      <c r="AG338" s="1"/>
      <c r="AH338" s="1"/>
    </row>
    <row r="339" spans="1:34" ht="18" customHeight="1" x14ac:dyDescent="0.25">
      <c r="A339" s="51" t="s">
        <v>542</v>
      </c>
      <c r="B339" t="str">
        <f t="shared" si="22"/>
        <v>336_</v>
      </c>
      <c r="C339" s="26"/>
      <c r="D339" s="110"/>
      <c r="E339" s="111"/>
      <c r="F339" s="112"/>
      <c r="G339" s="9"/>
      <c r="H339" s="8"/>
      <c r="I339" s="10"/>
      <c r="J339" s="11">
        <v>1</v>
      </c>
      <c r="K339" s="40" t="str">
        <f t="shared" si="20"/>
        <v/>
      </c>
      <c r="L339" s="84"/>
      <c r="M339" s="84"/>
      <c r="N339" s="90" t="str">
        <f t="shared" si="23"/>
        <v/>
      </c>
      <c r="O339" s="93"/>
      <c r="P339" s="76" t="str">
        <f t="shared" si="21"/>
        <v/>
      </c>
      <c r="Q339" s="24"/>
      <c r="R339" s="1"/>
      <c r="S339" s="1"/>
      <c r="T339" s="1"/>
      <c r="U339" s="1"/>
      <c r="V339" s="1"/>
      <c r="W339" s="1"/>
      <c r="X339" s="1"/>
      <c r="Y339" s="1"/>
      <c r="Z339" s="1"/>
      <c r="AA339" s="1"/>
      <c r="AB339" s="1"/>
      <c r="AC339" s="1"/>
      <c r="AD339" s="1"/>
      <c r="AE339" s="1"/>
      <c r="AF339" s="1"/>
      <c r="AG339" s="1"/>
      <c r="AH339" s="1"/>
    </row>
    <row r="340" spans="1:34" ht="18" customHeight="1" x14ac:dyDescent="0.25">
      <c r="A340" s="51" t="s">
        <v>543</v>
      </c>
      <c r="B340" t="str">
        <f t="shared" si="22"/>
        <v>337_</v>
      </c>
      <c r="C340" s="26"/>
      <c r="D340" s="110"/>
      <c r="E340" s="111"/>
      <c r="F340" s="112"/>
      <c r="G340" s="9"/>
      <c r="H340" s="8"/>
      <c r="I340" s="10"/>
      <c r="J340" s="11">
        <v>1</v>
      </c>
      <c r="K340" s="40" t="str">
        <f t="shared" si="20"/>
        <v/>
      </c>
      <c r="L340" s="84"/>
      <c r="M340" s="84"/>
      <c r="N340" s="90" t="str">
        <f t="shared" si="23"/>
        <v/>
      </c>
      <c r="O340" s="93"/>
      <c r="P340" s="76" t="str">
        <f t="shared" si="21"/>
        <v/>
      </c>
      <c r="Q340" s="24"/>
      <c r="R340" s="1"/>
      <c r="S340" s="1"/>
      <c r="T340" s="1"/>
      <c r="U340" s="1"/>
      <c r="V340" s="1"/>
      <c r="W340" s="1"/>
      <c r="X340" s="1"/>
      <c r="Y340" s="1"/>
      <c r="Z340" s="1"/>
      <c r="AA340" s="1"/>
      <c r="AB340" s="1"/>
      <c r="AC340" s="1"/>
      <c r="AD340" s="1"/>
      <c r="AE340" s="1"/>
      <c r="AF340" s="1"/>
      <c r="AG340" s="1"/>
      <c r="AH340" s="1"/>
    </row>
    <row r="341" spans="1:34" ht="18" customHeight="1" x14ac:dyDescent="0.25">
      <c r="A341" s="51" t="s">
        <v>544</v>
      </c>
      <c r="B341" t="str">
        <f t="shared" si="22"/>
        <v>338_</v>
      </c>
      <c r="C341" s="26"/>
      <c r="D341" s="110"/>
      <c r="E341" s="111"/>
      <c r="F341" s="112"/>
      <c r="G341" s="9"/>
      <c r="H341" s="8"/>
      <c r="I341" s="10"/>
      <c r="J341" s="11">
        <v>1</v>
      </c>
      <c r="K341" s="40" t="str">
        <f t="shared" si="20"/>
        <v/>
      </c>
      <c r="L341" s="84"/>
      <c r="M341" s="84"/>
      <c r="N341" s="90" t="str">
        <f t="shared" si="23"/>
        <v/>
      </c>
      <c r="O341" s="93"/>
      <c r="P341" s="76" t="str">
        <f t="shared" si="21"/>
        <v/>
      </c>
      <c r="Q341" s="24"/>
      <c r="R341" s="1"/>
      <c r="S341" s="1"/>
      <c r="T341" s="1"/>
      <c r="U341" s="1"/>
      <c r="V341" s="1"/>
      <c r="W341" s="1"/>
      <c r="X341" s="1"/>
      <c r="Y341" s="1"/>
      <c r="Z341" s="1"/>
      <c r="AA341" s="1"/>
      <c r="AB341" s="1"/>
      <c r="AC341" s="1"/>
      <c r="AD341" s="1"/>
      <c r="AE341" s="1"/>
      <c r="AF341" s="1"/>
      <c r="AG341" s="1"/>
      <c r="AH341" s="1"/>
    </row>
    <row r="342" spans="1:34" ht="18" customHeight="1" x14ac:dyDescent="0.25">
      <c r="A342" s="51" t="s">
        <v>545</v>
      </c>
      <c r="B342" t="str">
        <f t="shared" si="22"/>
        <v>339_</v>
      </c>
      <c r="C342" s="26"/>
      <c r="D342" s="110"/>
      <c r="E342" s="111"/>
      <c r="F342" s="112"/>
      <c r="G342" s="9"/>
      <c r="H342" s="8"/>
      <c r="I342" s="10"/>
      <c r="J342" s="11">
        <v>1</v>
      </c>
      <c r="K342" s="40" t="str">
        <f t="shared" si="20"/>
        <v/>
      </c>
      <c r="L342" s="84"/>
      <c r="M342" s="84"/>
      <c r="N342" s="90" t="str">
        <f t="shared" si="23"/>
        <v/>
      </c>
      <c r="O342" s="93"/>
      <c r="P342" s="76" t="str">
        <f t="shared" si="21"/>
        <v/>
      </c>
      <c r="Q342" s="24"/>
      <c r="R342" s="1"/>
      <c r="S342" s="1"/>
      <c r="T342" s="1"/>
      <c r="U342" s="1"/>
      <c r="V342" s="1"/>
      <c r="W342" s="1"/>
      <c r="X342" s="1"/>
      <c r="Y342" s="1"/>
      <c r="Z342" s="1"/>
      <c r="AA342" s="1"/>
      <c r="AB342" s="1"/>
      <c r="AC342" s="1"/>
      <c r="AD342" s="1"/>
      <c r="AE342" s="1"/>
      <c r="AF342" s="1"/>
      <c r="AG342" s="1"/>
      <c r="AH342" s="1"/>
    </row>
    <row r="343" spans="1:34" ht="18" customHeight="1" x14ac:dyDescent="0.25">
      <c r="A343" s="51" t="s">
        <v>546</v>
      </c>
      <c r="B343" t="str">
        <f t="shared" si="22"/>
        <v>340_</v>
      </c>
      <c r="C343" s="26"/>
      <c r="D343" s="110"/>
      <c r="E343" s="111"/>
      <c r="F343" s="112"/>
      <c r="G343" s="9"/>
      <c r="H343" s="8"/>
      <c r="I343" s="10"/>
      <c r="J343" s="11">
        <v>1</v>
      </c>
      <c r="K343" s="40" t="str">
        <f t="shared" si="20"/>
        <v/>
      </c>
      <c r="L343" s="84"/>
      <c r="M343" s="84"/>
      <c r="N343" s="90" t="str">
        <f t="shared" si="23"/>
        <v/>
      </c>
      <c r="O343" s="93"/>
      <c r="P343" s="76" t="str">
        <f t="shared" si="21"/>
        <v/>
      </c>
      <c r="Q343" s="24"/>
      <c r="R343" s="1"/>
      <c r="S343" s="1"/>
      <c r="T343" s="1"/>
      <c r="U343" s="1"/>
      <c r="V343" s="1"/>
      <c r="W343" s="1"/>
      <c r="X343" s="1"/>
      <c r="Y343" s="1"/>
      <c r="Z343" s="1"/>
      <c r="AA343" s="1"/>
      <c r="AB343" s="1"/>
      <c r="AC343" s="1"/>
      <c r="AD343" s="1"/>
      <c r="AE343" s="1"/>
      <c r="AF343" s="1"/>
      <c r="AG343" s="1"/>
      <c r="AH343" s="1"/>
    </row>
    <row r="344" spans="1:34" ht="18" customHeight="1" x14ac:dyDescent="0.25">
      <c r="A344" s="51" t="s">
        <v>547</v>
      </c>
      <c r="B344" t="str">
        <f t="shared" si="22"/>
        <v>341_</v>
      </c>
      <c r="C344" s="26"/>
      <c r="D344" s="110"/>
      <c r="E344" s="111"/>
      <c r="F344" s="112"/>
      <c r="G344" s="9"/>
      <c r="H344" s="8"/>
      <c r="I344" s="10"/>
      <c r="J344" s="11">
        <v>1</v>
      </c>
      <c r="K344" s="40" t="str">
        <f t="shared" si="20"/>
        <v/>
      </c>
      <c r="L344" s="84"/>
      <c r="M344" s="84"/>
      <c r="N344" s="90" t="str">
        <f t="shared" si="23"/>
        <v/>
      </c>
      <c r="O344" s="93"/>
      <c r="P344" s="76" t="str">
        <f t="shared" si="21"/>
        <v/>
      </c>
      <c r="Q344" s="24"/>
      <c r="R344" s="1"/>
      <c r="S344" s="1"/>
      <c r="T344" s="1"/>
      <c r="U344" s="1"/>
      <c r="V344" s="1"/>
      <c r="W344" s="1"/>
      <c r="X344" s="1"/>
      <c r="Y344" s="1"/>
      <c r="Z344" s="1"/>
      <c r="AA344" s="1"/>
      <c r="AB344" s="1"/>
      <c r="AC344" s="1"/>
      <c r="AD344" s="1"/>
      <c r="AE344" s="1"/>
      <c r="AF344" s="1"/>
      <c r="AG344" s="1"/>
      <c r="AH344" s="1"/>
    </row>
    <row r="345" spans="1:34" ht="18" customHeight="1" x14ac:dyDescent="0.25">
      <c r="A345" s="51" t="s">
        <v>548</v>
      </c>
      <c r="B345" t="str">
        <f t="shared" si="22"/>
        <v>342_</v>
      </c>
      <c r="C345" s="26"/>
      <c r="D345" s="110"/>
      <c r="E345" s="111"/>
      <c r="F345" s="112"/>
      <c r="G345" s="9"/>
      <c r="H345" s="8"/>
      <c r="I345" s="10"/>
      <c r="J345" s="11">
        <v>1</v>
      </c>
      <c r="K345" s="40" t="str">
        <f t="shared" si="20"/>
        <v/>
      </c>
      <c r="L345" s="84"/>
      <c r="M345" s="84"/>
      <c r="N345" s="90" t="str">
        <f t="shared" si="23"/>
        <v/>
      </c>
      <c r="O345" s="93"/>
      <c r="P345" s="76" t="str">
        <f t="shared" si="21"/>
        <v/>
      </c>
      <c r="Q345" s="24"/>
      <c r="R345" s="1"/>
      <c r="S345" s="1"/>
      <c r="T345" s="1"/>
      <c r="U345" s="1"/>
      <c r="V345" s="1"/>
      <c r="W345" s="1"/>
      <c r="X345" s="1"/>
      <c r="Y345" s="1"/>
      <c r="Z345" s="1"/>
      <c r="AA345" s="1"/>
      <c r="AB345" s="1"/>
      <c r="AC345" s="1"/>
      <c r="AD345" s="1"/>
      <c r="AE345" s="1"/>
      <c r="AF345" s="1"/>
      <c r="AG345" s="1"/>
      <c r="AH345" s="1"/>
    </row>
    <row r="346" spans="1:34" ht="18" customHeight="1" x14ac:dyDescent="0.25">
      <c r="A346" s="51" t="s">
        <v>549</v>
      </c>
      <c r="B346" t="str">
        <f t="shared" si="22"/>
        <v>343_</v>
      </c>
      <c r="C346" s="26"/>
      <c r="D346" s="110"/>
      <c r="E346" s="111"/>
      <c r="F346" s="112"/>
      <c r="G346" s="9"/>
      <c r="H346" s="8"/>
      <c r="I346" s="10"/>
      <c r="J346" s="11">
        <v>1</v>
      </c>
      <c r="K346" s="40" t="str">
        <f t="shared" si="20"/>
        <v/>
      </c>
      <c r="L346" s="84"/>
      <c r="M346" s="84"/>
      <c r="N346" s="90" t="str">
        <f t="shared" si="23"/>
        <v/>
      </c>
      <c r="O346" s="93"/>
      <c r="P346" s="76" t="str">
        <f t="shared" si="21"/>
        <v/>
      </c>
      <c r="Q346" s="24"/>
      <c r="R346" s="1"/>
      <c r="S346" s="1"/>
      <c r="T346" s="1"/>
      <c r="U346" s="1"/>
      <c r="V346" s="1"/>
      <c r="W346" s="1"/>
      <c r="X346" s="1"/>
      <c r="Y346" s="1"/>
      <c r="Z346" s="1"/>
      <c r="AA346" s="1"/>
      <c r="AB346" s="1"/>
      <c r="AC346" s="1"/>
      <c r="AD346" s="1"/>
      <c r="AE346" s="1"/>
      <c r="AF346" s="1"/>
      <c r="AG346" s="1"/>
      <c r="AH346" s="1"/>
    </row>
    <row r="347" spans="1:34" ht="18" customHeight="1" x14ac:dyDescent="0.25">
      <c r="A347" s="51" t="s">
        <v>550</v>
      </c>
      <c r="B347" t="str">
        <f t="shared" si="22"/>
        <v>344_</v>
      </c>
      <c r="C347" s="26"/>
      <c r="D347" s="110"/>
      <c r="E347" s="111"/>
      <c r="F347" s="112"/>
      <c r="G347" s="9"/>
      <c r="H347" s="8"/>
      <c r="I347" s="10"/>
      <c r="J347" s="11">
        <v>1</v>
      </c>
      <c r="K347" s="40" t="str">
        <f t="shared" si="20"/>
        <v/>
      </c>
      <c r="L347" s="84"/>
      <c r="M347" s="84"/>
      <c r="N347" s="90" t="str">
        <f t="shared" si="23"/>
        <v/>
      </c>
      <c r="O347" s="93"/>
      <c r="P347" s="76" t="str">
        <f t="shared" si="21"/>
        <v/>
      </c>
      <c r="Q347" s="24"/>
      <c r="R347" s="1"/>
      <c r="S347" s="1"/>
      <c r="T347" s="1"/>
      <c r="U347" s="1"/>
      <c r="V347" s="1"/>
      <c r="W347" s="1"/>
      <c r="X347" s="1"/>
      <c r="Y347" s="1"/>
      <c r="Z347" s="1"/>
      <c r="AA347" s="1"/>
      <c r="AB347" s="1"/>
      <c r="AC347" s="1"/>
      <c r="AD347" s="1"/>
      <c r="AE347" s="1"/>
      <c r="AF347" s="1"/>
      <c r="AG347" s="1"/>
      <c r="AH347" s="1"/>
    </row>
    <row r="348" spans="1:34" ht="18" customHeight="1" x14ac:dyDescent="0.25">
      <c r="A348" s="51" t="s">
        <v>551</v>
      </c>
      <c r="B348" t="str">
        <f t="shared" si="22"/>
        <v>345_</v>
      </c>
      <c r="C348" s="26"/>
      <c r="D348" s="110"/>
      <c r="E348" s="111"/>
      <c r="F348" s="112"/>
      <c r="G348" s="9"/>
      <c r="H348" s="8"/>
      <c r="I348" s="10"/>
      <c r="J348" s="11">
        <v>1</v>
      </c>
      <c r="K348" s="40" t="str">
        <f t="shared" si="20"/>
        <v/>
      </c>
      <c r="L348" s="84"/>
      <c r="M348" s="84"/>
      <c r="N348" s="90" t="str">
        <f t="shared" si="23"/>
        <v/>
      </c>
      <c r="O348" s="93"/>
      <c r="P348" s="76" t="str">
        <f t="shared" si="21"/>
        <v/>
      </c>
      <c r="Q348" s="24"/>
      <c r="R348" s="1"/>
      <c r="S348" s="1"/>
      <c r="T348" s="1"/>
      <c r="U348" s="1"/>
      <c r="V348" s="1"/>
      <c r="W348" s="1"/>
      <c r="X348" s="1"/>
      <c r="Y348" s="1"/>
      <c r="Z348" s="1"/>
      <c r="AA348" s="1"/>
      <c r="AB348" s="1"/>
      <c r="AC348" s="1"/>
      <c r="AD348" s="1"/>
      <c r="AE348" s="1"/>
      <c r="AF348" s="1"/>
      <c r="AG348" s="1"/>
      <c r="AH348" s="1"/>
    </row>
    <row r="349" spans="1:34" ht="18" customHeight="1" x14ac:dyDescent="0.25">
      <c r="A349" s="51" t="s">
        <v>552</v>
      </c>
      <c r="B349" t="str">
        <f t="shared" si="22"/>
        <v>346_</v>
      </c>
      <c r="C349" s="26"/>
      <c r="D349" s="110"/>
      <c r="E349" s="111"/>
      <c r="F349" s="112"/>
      <c r="G349" s="9"/>
      <c r="H349" s="8"/>
      <c r="I349" s="10"/>
      <c r="J349" s="11">
        <v>1</v>
      </c>
      <c r="K349" s="40" t="str">
        <f t="shared" si="20"/>
        <v/>
      </c>
      <c r="L349" s="84"/>
      <c r="M349" s="84"/>
      <c r="N349" s="90" t="str">
        <f t="shared" si="23"/>
        <v/>
      </c>
      <c r="O349" s="93"/>
      <c r="P349" s="76" t="str">
        <f t="shared" si="21"/>
        <v/>
      </c>
      <c r="Q349" s="24"/>
      <c r="R349" s="1"/>
      <c r="S349" s="1"/>
      <c r="T349" s="1"/>
      <c r="U349" s="1"/>
      <c r="V349" s="1"/>
      <c r="W349" s="1"/>
      <c r="X349" s="1"/>
      <c r="Y349" s="1"/>
      <c r="Z349" s="1"/>
      <c r="AA349" s="1"/>
      <c r="AB349" s="1"/>
      <c r="AC349" s="1"/>
      <c r="AD349" s="1"/>
      <c r="AE349" s="1"/>
      <c r="AF349" s="1"/>
      <c r="AG349" s="1"/>
      <c r="AH349" s="1"/>
    </row>
    <row r="350" spans="1:34" ht="18" customHeight="1" x14ac:dyDescent="0.25">
      <c r="A350" s="51" t="s">
        <v>553</v>
      </c>
      <c r="B350" t="str">
        <f t="shared" si="22"/>
        <v>347_</v>
      </c>
      <c r="C350" s="26"/>
      <c r="D350" s="110"/>
      <c r="E350" s="111"/>
      <c r="F350" s="112"/>
      <c r="G350" s="9"/>
      <c r="H350" s="8"/>
      <c r="I350" s="10"/>
      <c r="J350" s="11">
        <v>1</v>
      </c>
      <c r="K350" s="40" t="str">
        <f t="shared" si="20"/>
        <v/>
      </c>
      <c r="L350" s="84"/>
      <c r="M350" s="84"/>
      <c r="N350" s="90" t="str">
        <f t="shared" si="23"/>
        <v/>
      </c>
      <c r="O350" s="93"/>
      <c r="P350" s="76" t="str">
        <f t="shared" si="21"/>
        <v/>
      </c>
      <c r="Q350" s="24"/>
      <c r="R350" s="1"/>
      <c r="S350" s="1"/>
      <c r="T350" s="1"/>
      <c r="U350" s="1"/>
      <c r="V350" s="1"/>
      <c r="W350" s="1"/>
      <c r="X350" s="1"/>
      <c r="Y350" s="1"/>
      <c r="Z350" s="1"/>
      <c r="AA350" s="1"/>
      <c r="AB350" s="1"/>
      <c r="AC350" s="1"/>
      <c r="AD350" s="1"/>
      <c r="AE350" s="1"/>
      <c r="AF350" s="1"/>
      <c r="AG350" s="1"/>
      <c r="AH350" s="1"/>
    </row>
    <row r="351" spans="1:34" ht="18" customHeight="1" x14ac:dyDescent="0.25">
      <c r="A351" s="51" t="s">
        <v>554</v>
      </c>
      <c r="B351" t="str">
        <f t="shared" si="22"/>
        <v>348_</v>
      </c>
      <c r="C351" s="26"/>
      <c r="D351" s="110"/>
      <c r="E351" s="111"/>
      <c r="F351" s="112"/>
      <c r="G351" s="9"/>
      <c r="H351" s="8"/>
      <c r="I351" s="10"/>
      <c r="J351" s="11">
        <v>1</v>
      </c>
      <c r="K351" s="40" t="str">
        <f t="shared" si="20"/>
        <v/>
      </c>
      <c r="L351" s="84"/>
      <c r="M351" s="84"/>
      <c r="N351" s="90" t="str">
        <f t="shared" si="23"/>
        <v/>
      </c>
      <c r="O351" s="93"/>
      <c r="P351" s="76" t="str">
        <f t="shared" si="21"/>
        <v/>
      </c>
      <c r="Q351" s="24"/>
      <c r="R351" s="1"/>
      <c r="S351" s="1"/>
      <c r="T351" s="1"/>
      <c r="U351" s="1"/>
      <c r="V351" s="1"/>
      <c r="W351" s="1"/>
      <c r="X351" s="1"/>
      <c r="Y351" s="1"/>
      <c r="Z351" s="1"/>
      <c r="AA351" s="1"/>
      <c r="AB351" s="1"/>
      <c r="AC351" s="1"/>
      <c r="AD351" s="1"/>
      <c r="AE351" s="1"/>
      <c r="AF351" s="1"/>
      <c r="AG351" s="1"/>
      <c r="AH351" s="1"/>
    </row>
    <row r="352" spans="1:34" ht="18" customHeight="1" x14ac:dyDescent="0.25">
      <c r="A352" s="51" t="s">
        <v>555</v>
      </c>
      <c r="B352" t="str">
        <f t="shared" si="22"/>
        <v>349_</v>
      </c>
      <c r="C352" s="26"/>
      <c r="D352" s="110"/>
      <c r="E352" s="111"/>
      <c r="F352" s="112"/>
      <c r="G352" s="9"/>
      <c r="H352" s="8"/>
      <c r="I352" s="10"/>
      <c r="J352" s="11">
        <v>1</v>
      </c>
      <c r="K352" s="40" t="str">
        <f t="shared" si="20"/>
        <v/>
      </c>
      <c r="L352" s="84"/>
      <c r="M352" s="84"/>
      <c r="N352" s="90" t="str">
        <f t="shared" si="23"/>
        <v/>
      </c>
      <c r="O352" s="93"/>
      <c r="P352" s="76" t="str">
        <f t="shared" si="21"/>
        <v/>
      </c>
      <c r="Q352" s="24"/>
      <c r="R352" s="1"/>
      <c r="S352" s="1"/>
      <c r="T352" s="1"/>
      <c r="U352" s="1"/>
      <c r="V352" s="1"/>
      <c r="W352" s="1"/>
      <c r="X352" s="1"/>
      <c r="Y352" s="1"/>
      <c r="Z352" s="1"/>
      <c r="AA352" s="1"/>
      <c r="AB352" s="1"/>
      <c r="AC352" s="1"/>
      <c r="AD352" s="1"/>
      <c r="AE352" s="1"/>
      <c r="AF352" s="1"/>
      <c r="AG352" s="1"/>
      <c r="AH352" s="1"/>
    </row>
    <row r="353" spans="1:34" ht="18" customHeight="1" x14ac:dyDescent="0.25">
      <c r="A353" s="51" t="s">
        <v>556</v>
      </c>
      <c r="B353" t="str">
        <f t="shared" si="22"/>
        <v>350_</v>
      </c>
      <c r="C353" s="26"/>
      <c r="D353" s="110"/>
      <c r="E353" s="111"/>
      <c r="F353" s="112"/>
      <c r="G353" s="9"/>
      <c r="H353" s="8"/>
      <c r="I353" s="10"/>
      <c r="J353" s="11">
        <v>1</v>
      </c>
      <c r="K353" s="40" t="str">
        <f t="shared" si="20"/>
        <v/>
      </c>
      <c r="L353" s="84"/>
      <c r="M353" s="84"/>
      <c r="N353" s="90" t="str">
        <f t="shared" si="23"/>
        <v/>
      </c>
      <c r="O353" s="93"/>
      <c r="P353" s="76" t="str">
        <f t="shared" si="21"/>
        <v/>
      </c>
      <c r="Q353" s="24"/>
      <c r="R353" s="1"/>
      <c r="S353" s="1"/>
      <c r="T353" s="1"/>
      <c r="U353" s="1"/>
      <c r="V353" s="1"/>
      <c r="W353" s="1"/>
      <c r="X353" s="1"/>
      <c r="Y353" s="1"/>
      <c r="Z353" s="1"/>
      <c r="AA353" s="1"/>
      <c r="AB353" s="1"/>
      <c r="AC353" s="1"/>
      <c r="AD353" s="1"/>
      <c r="AE353" s="1"/>
      <c r="AF353" s="1"/>
      <c r="AG353" s="1"/>
      <c r="AH353" s="1"/>
    </row>
    <row r="354" spans="1:34" ht="18" customHeight="1" x14ac:dyDescent="0.25">
      <c r="A354" s="51" t="s">
        <v>557</v>
      </c>
      <c r="B354" t="str">
        <f t="shared" si="22"/>
        <v>351_</v>
      </c>
      <c r="C354" s="26"/>
      <c r="D354" s="110"/>
      <c r="E354" s="111"/>
      <c r="F354" s="112"/>
      <c r="G354" s="9"/>
      <c r="H354" s="8"/>
      <c r="I354" s="10"/>
      <c r="J354" s="11">
        <v>1</v>
      </c>
      <c r="K354" s="40" t="str">
        <f t="shared" si="20"/>
        <v/>
      </c>
      <c r="L354" s="84"/>
      <c r="M354" s="84"/>
      <c r="N354" s="90" t="str">
        <f t="shared" si="23"/>
        <v/>
      </c>
      <c r="O354" s="93"/>
      <c r="P354" s="76" t="str">
        <f t="shared" si="21"/>
        <v/>
      </c>
      <c r="Q354" s="24"/>
      <c r="R354" s="1"/>
      <c r="S354" s="1"/>
      <c r="T354" s="1"/>
      <c r="U354" s="1"/>
      <c r="V354" s="1"/>
      <c r="W354" s="1"/>
      <c r="X354" s="1"/>
      <c r="Y354" s="1"/>
      <c r="Z354" s="1"/>
      <c r="AA354" s="1"/>
      <c r="AB354" s="1"/>
      <c r="AC354" s="1"/>
      <c r="AD354" s="1"/>
      <c r="AE354" s="1"/>
      <c r="AF354" s="1"/>
      <c r="AG354" s="1"/>
      <c r="AH354" s="1"/>
    </row>
    <row r="355" spans="1:34" ht="18" customHeight="1" x14ac:dyDescent="0.25">
      <c r="A355" s="51" t="s">
        <v>558</v>
      </c>
      <c r="B355" t="str">
        <f t="shared" si="22"/>
        <v>352_</v>
      </c>
      <c r="C355" s="26"/>
      <c r="D355" s="110"/>
      <c r="E355" s="111"/>
      <c r="F355" s="112"/>
      <c r="G355" s="9"/>
      <c r="H355" s="8"/>
      <c r="I355" s="10"/>
      <c r="J355" s="11">
        <v>1</v>
      </c>
      <c r="K355" s="40" t="str">
        <f t="shared" si="20"/>
        <v/>
      </c>
      <c r="L355" s="84"/>
      <c r="M355" s="84"/>
      <c r="N355" s="90" t="str">
        <f t="shared" si="23"/>
        <v/>
      </c>
      <c r="O355" s="93"/>
      <c r="P355" s="76" t="str">
        <f t="shared" si="21"/>
        <v/>
      </c>
      <c r="Q355" s="24"/>
      <c r="R355" s="1"/>
      <c r="S355" s="1"/>
      <c r="T355" s="1"/>
      <c r="U355" s="1"/>
      <c r="V355" s="1"/>
      <c r="W355" s="1"/>
      <c r="X355" s="1"/>
      <c r="Y355" s="1"/>
      <c r="Z355" s="1"/>
      <c r="AA355" s="1"/>
      <c r="AB355" s="1"/>
      <c r="AC355" s="1"/>
      <c r="AD355" s="1"/>
      <c r="AE355" s="1"/>
      <c r="AF355" s="1"/>
      <c r="AG355" s="1"/>
      <c r="AH355" s="1"/>
    </row>
    <row r="356" spans="1:34" ht="18" customHeight="1" x14ac:dyDescent="0.25">
      <c r="A356" s="51" t="s">
        <v>559</v>
      </c>
      <c r="B356" t="str">
        <f t="shared" si="22"/>
        <v>353_</v>
      </c>
      <c r="C356" s="26"/>
      <c r="D356" s="110"/>
      <c r="E356" s="111"/>
      <c r="F356" s="112"/>
      <c r="G356" s="9"/>
      <c r="H356" s="8"/>
      <c r="I356" s="10"/>
      <c r="J356" s="11">
        <v>1</v>
      </c>
      <c r="K356" s="40" t="str">
        <f t="shared" si="20"/>
        <v/>
      </c>
      <c r="L356" s="84"/>
      <c r="M356" s="84"/>
      <c r="N356" s="90" t="str">
        <f t="shared" si="23"/>
        <v/>
      </c>
      <c r="O356" s="93"/>
      <c r="P356" s="76" t="str">
        <f t="shared" si="21"/>
        <v/>
      </c>
      <c r="Q356" s="24"/>
      <c r="R356" s="1"/>
      <c r="S356" s="1"/>
      <c r="T356" s="1"/>
      <c r="U356" s="1"/>
      <c r="V356" s="1"/>
      <c r="W356" s="1"/>
      <c r="X356" s="1"/>
      <c r="Y356" s="1"/>
      <c r="Z356" s="1"/>
      <c r="AA356" s="1"/>
      <c r="AB356" s="1"/>
      <c r="AC356" s="1"/>
      <c r="AD356" s="1"/>
      <c r="AE356" s="1"/>
      <c r="AF356" s="1"/>
      <c r="AG356" s="1"/>
      <c r="AH356" s="1"/>
    </row>
    <row r="357" spans="1:34" ht="18" customHeight="1" x14ac:dyDescent="0.25">
      <c r="A357" s="51" t="s">
        <v>560</v>
      </c>
      <c r="B357" t="str">
        <f t="shared" si="22"/>
        <v>354_</v>
      </c>
      <c r="C357" s="26"/>
      <c r="D357" s="110"/>
      <c r="E357" s="111"/>
      <c r="F357" s="112"/>
      <c r="G357" s="9"/>
      <c r="H357" s="8"/>
      <c r="I357" s="10"/>
      <c r="J357" s="11">
        <v>1</v>
      </c>
      <c r="K357" s="40" t="str">
        <f t="shared" si="20"/>
        <v/>
      </c>
      <c r="L357" s="84"/>
      <c r="M357" s="84"/>
      <c r="N357" s="90" t="str">
        <f t="shared" si="23"/>
        <v/>
      </c>
      <c r="O357" s="93"/>
      <c r="P357" s="76" t="str">
        <f t="shared" si="21"/>
        <v/>
      </c>
      <c r="Q357" s="24"/>
      <c r="R357" s="1"/>
      <c r="S357" s="1"/>
      <c r="T357" s="1"/>
      <c r="U357" s="1"/>
      <c r="V357" s="1"/>
      <c r="W357" s="1"/>
      <c r="X357" s="1"/>
      <c r="Y357" s="1"/>
      <c r="Z357" s="1"/>
      <c r="AA357" s="1"/>
      <c r="AB357" s="1"/>
      <c r="AC357" s="1"/>
      <c r="AD357" s="1"/>
      <c r="AE357" s="1"/>
      <c r="AF357" s="1"/>
      <c r="AG357" s="1"/>
      <c r="AH357" s="1"/>
    </row>
    <row r="358" spans="1:34" ht="18" customHeight="1" x14ac:dyDescent="0.25">
      <c r="A358" s="51" t="s">
        <v>561</v>
      </c>
      <c r="B358" t="str">
        <f t="shared" si="22"/>
        <v>355_</v>
      </c>
      <c r="C358" s="26"/>
      <c r="D358" s="110"/>
      <c r="E358" s="111"/>
      <c r="F358" s="112"/>
      <c r="G358" s="9"/>
      <c r="H358" s="8"/>
      <c r="I358" s="10"/>
      <c r="J358" s="11">
        <v>1</v>
      </c>
      <c r="K358" s="40" t="str">
        <f t="shared" si="20"/>
        <v/>
      </c>
      <c r="L358" s="84"/>
      <c r="M358" s="84"/>
      <c r="N358" s="90" t="str">
        <f t="shared" si="23"/>
        <v/>
      </c>
      <c r="O358" s="93"/>
      <c r="P358" s="76" t="str">
        <f t="shared" si="21"/>
        <v/>
      </c>
      <c r="Q358" s="24"/>
      <c r="R358" s="1"/>
      <c r="S358" s="1"/>
      <c r="T358" s="1"/>
      <c r="U358" s="1"/>
      <c r="V358" s="1"/>
      <c r="W358" s="1"/>
      <c r="X358" s="1"/>
      <c r="Y358" s="1"/>
      <c r="Z358" s="1"/>
      <c r="AA358" s="1"/>
      <c r="AB358" s="1"/>
      <c r="AC358" s="1"/>
      <c r="AD358" s="1"/>
      <c r="AE358" s="1"/>
      <c r="AF358" s="1"/>
      <c r="AG358" s="1"/>
      <c r="AH358" s="1"/>
    </row>
    <row r="359" spans="1:34" ht="18" customHeight="1" x14ac:dyDescent="0.25">
      <c r="A359" s="51" t="s">
        <v>562</v>
      </c>
      <c r="B359" t="str">
        <f t="shared" si="22"/>
        <v>356_</v>
      </c>
      <c r="C359" s="26"/>
      <c r="D359" s="110"/>
      <c r="E359" s="111"/>
      <c r="F359" s="112"/>
      <c r="G359" s="9"/>
      <c r="H359" s="8"/>
      <c r="I359" s="10"/>
      <c r="J359" s="11">
        <v>1</v>
      </c>
      <c r="K359" s="40" t="str">
        <f t="shared" si="20"/>
        <v/>
      </c>
      <c r="L359" s="84"/>
      <c r="M359" s="84"/>
      <c r="N359" s="90" t="str">
        <f t="shared" si="23"/>
        <v/>
      </c>
      <c r="O359" s="93"/>
      <c r="P359" s="76" t="str">
        <f t="shared" si="21"/>
        <v/>
      </c>
      <c r="Q359" s="24"/>
      <c r="R359" s="1"/>
      <c r="S359" s="1"/>
      <c r="T359" s="1"/>
      <c r="U359" s="1"/>
      <c r="V359" s="1"/>
      <c r="W359" s="1"/>
      <c r="X359" s="1"/>
      <c r="Y359" s="1"/>
      <c r="Z359" s="1"/>
      <c r="AA359" s="1"/>
      <c r="AB359" s="1"/>
      <c r="AC359" s="1"/>
      <c r="AD359" s="1"/>
      <c r="AE359" s="1"/>
      <c r="AF359" s="1"/>
      <c r="AG359" s="1"/>
      <c r="AH359" s="1"/>
    </row>
    <row r="360" spans="1:34" ht="18" customHeight="1" x14ac:dyDescent="0.25">
      <c r="A360" s="51" t="s">
        <v>563</v>
      </c>
      <c r="B360" t="str">
        <f t="shared" si="22"/>
        <v>357_</v>
      </c>
      <c r="C360" s="26"/>
      <c r="D360" s="110"/>
      <c r="E360" s="111"/>
      <c r="F360" s="112"/>
      <c r="G360" s="9"/>
      <c r="H360" s="8"/>
      <c r="I360" s="10"/>
      <c r="J360" s="11">
        <v>1</v>
      </c>
      <c r="K360" s="40" t="str">
        <f t="shared" si="20"/>
        <v/>
      </c>
      <c r="L360" s="84"/>
      <c r="M360" s="84"/>
      <c r="N360" s="90" t="str">
        <f t="shared" si="23"/>
        <v/>
      </c>
      <c r="O360" s="93"/>
      <c r="P360" s="76" t="str">
        <f t="shared" si="21"/>
        <v/>
      </c>
      <c r="Q360" s="24"/>
      <c r="R360" s="1"/>
      <c r="S360" s="1"/>
      <c r="T360" s="1"/>
      <c r="U360" s="1"/>
      <c r="V360" s="1"/>
      <c r="W360" s="1"/>
      <c r="X360" s="1"/>
      <c r="Y360" s="1"/>
      <c r="Z360" s="1"/>
      <c r="AA360" s="1"/>
      <c r="AB360" s="1"/>
      <c r="AC360" s="1"/>
      <c r="AD360" s="1"/>
      <c r="AE360" s="1"/>
      <c r="AF360" s="1"/>
      <c r="AG360" s="1"/>
      <c r="AH360" s="1"/>
    </row>
    <row r="361" spans="1:34" ht="18" customHeight="1" x14ac:dyDescent="0.25">
      <c r="A361" s="51" t="s">
        <v>564</v>
      </c>
      <c r="B361" t="str">
        <f t="shared" si="22"/>
        <v>358_</v>
      </c>
      <c r="C361" s="26"/>
      <c r="D361" s="110"/>
      <c r="E361" s="111"/>
      <c r="F361" s="112"/>
      <c r="G361" s="9"/>
      <c r="H361" s="8"/>
      <c r="I361" s="10"/>
      <c r="J361" s="11">
        <v>1</v>
      </c>
      <c r="K361" s="40" t="str">
        <f t="shared" si="20"/>
        <v/>
      </c>
      <c r="L361" s="84"/>
      <c r="M361" s="84"/>
      <c r="N361" s="90" t="str">
        <f t="shared" si="23"/>
        <v/>
      </c>
      <c r="O361" s="93"/>
      <c r="P361" s="76" t="str">
        <f t="shared" si="21"/>
        <v/>
      </c>
      <c r="Q361" s="24"/>
      <c r="R361" s="1"/>
      <c r="S361" s="1"/>
      <c r="T361" s="1"/>
      <c r="U361" s="1"/>
      <c r="V361" s="1"/>
      <c r="W361" s="1"/>
      <c r="X361" s="1"/>
      <c r="Y361" s="1"/>
      <c r="Z361" s="1"/>
      <c r="AA361" s="1"/>
      <c r="AB361" s="1"/>
      <c r="AC361" s="1"/>
      <c r="AD361" s="1"/>
      <c r="AE361" s="1"/>
      <c r="AF361" s="1"/>
      <c r="AG361" s="1"/>
      <c r="AH361" s="1"/>
    </row>
    <row r="362" spans="1:34" ht="18" customHeight="1" x14ac:dyDescent="0.25">
      <c r="A362" s="51" t="s">
        <v>565</v>
      </c>
      <c r="B362" t="str">
        <f t="shared" si="22"/>
        <v>359_</v>
      </c>
      <c r="C362" s="26"/>
      <c r="D362" s="110"/>
      <c r="E362" s="111"/>
      <c r="F362" s="112"/>
      <c r="G362" s="9"/>
      <c r="H362" s="8"/>
      <c r="I362" s="10"/>
      <c r="J362" s="11">
        <v>1</v>
      </c>
      <c r="K362" s="40" t="str">
        <f t="shared" si="20"/>
        <v/>
      </c>
      <c r="L362" s="84"/>
      <c r="M362" s="84"/>
      <c r="N362" s="90" t="str">
        <f t="shared" si="23"/>
        <v/>
      </c>
      <c r="O362" s="93"/>
      <c r="P362" s="76" t="str">
        <f t="shared" si="21"/>
        <v/>
      </c>
      <c r="Q362" s="24"/>
      <c r="R362" s="1"/>
      <c r="S362" s="1"/>
      <c r="T362" s="1"/>
      <c r="U362" s="1"/>
      <c r="V362" s="1"/>
      <c r="W362" s="1"/>
      <c r="X362" s="1"/>
      <c r="Y362" s="1"/>
      <c r="Z362" s="1"/>
      <c r="AA362" s="1"/>
      <c r="AB362" s="1"/>
      <c r="AC362" s="1"/>
      <c r="AD362" s="1"/>
      <c r="AE362" s="1"/>
      <c r="AF362" s="1"/>
      <c r="AG362" s="1"/>
      <c r="AH362" s="1"/>
    </row>
    <row r="363" spans="1:34" ht="18" customHeight="1" x14ac:dyDescent="0.25">
      <c r="A363" s="51" t="s">
        <v>566</v>
      </c>
      <c r="B363" t="str">
        <f t="shared" si="22"/>
        <v>360_</v>
      </c>
      <c r="C363" s="26"/>
      <c r="D363" s="110"/>
      <c r="E363" s="111"/>
      <c r="F363" s="112"/>
      <c r="G363" s="9"/>
      <c r="H363" s="8"/>
      <c r="I363" s="10"/>
      <c r="J363" s="11">
        <v>1</v>
      </c>
      <c r="K363" s="40" t="str">
        <f t="shared" si="20"/>
        <v/>
      </c>
      <c r="L363" s="84"/>
      <c r="M363" s="84"/>
      <c r="N363" s="90" t="str">
        <f t="shared" si="23"/>
        <v/>
      </c>
      <c r="O363" s="93"/>
      <c r="P363" s="76" t="str">
        <f t="shared" si="21"/>
        <v/>
      </c>
      <c r="Q363" s="24"/>
      <c r="R363" s="1"/>
      <c r="S363" s="1"/>
      <c r="T363" s="1"/>
      <c r="U363" s="1"/>
      <c r="V363" s="1"/>
      <c r="W363" s="1"/>
      <c r="X363" s="1"/>
      <c r="Y363" s="1"/>
      <c r="Z363" s="1"/>
      <c r="AA363" s="1"/>
      <c r="AB363" s="1"/>
      <c r="AC363" s="1"/>
      <c r="AD363" s="1"/>
      <c r="AE363" s="1"/>
      <c r="AF363" s="1"/>
      <c r="AG363" s="1"/>
      <c r="AH363" s="1"/>
    </row>
    <row r="364" spans="1:34" ht="18" customHeight="1" x14ac:dyDescent="0.25">
      <c r="A364" s="51" t="s">
        <v>567</v>
      </c>
      <c r="B364" t="str">
        <f t="shared" si="22"/>
        <v>361_</v>
      </c>
      <c r="C364" s="26"/>
      <c r="D364" s="110"/>
      <c r="E364" s="111"/>
      <c r="F364" s="112"/>
      <c r="G364" s="9"/>
      <c r="H364" s="8"/>
      <c r="I364" s="10"/>
      <c r="J364" s="11">
        <v>1</v>
      </c>
      <c r="K364" s="40" t="str">
        <f t="shared" si="20"/>
        <v/>
      </c>
      <c r="L364" s="84"/>
      <c r="M364" s="84"/>
      <c r="N364" s="90" t="str">
        <f t="shared" si="23"/>
        <v/>
      </c>
      <c r="O364" s="93"/>
      <c r="P364" s="76" t="str">
        <f t="shared" si="21"/>
        <v/>
      </c>
      <c r="Q364" s="24"/>
      <c r="R364" s="1"/>
      <c r="S364" s="1"/>
      <c r="T364" s="1"/>
      <c r="U364" s="1"/>
      <c r="V364" s="1"/>
      <c r="W364" s="1"/>
      <c r="X364" s="1"/>
      <c r="Y364" s="1"/>
      <c r="Z364" s="1"/>
      <c r="AA364" s="1"/>
      <c r="AB364" s="1"/>
      <c r="AC364" s="1"/>
      <c r="AD364" s="1"/>
      <c r="AE364" s="1"/>
      <c r="AF364" s="1"/>
      <c r="AG364" s="1"/>
      <c r="AH364" s="1"/>
    </row>
    <row r="365" spans="1:34" ht="18" customHeight="1" x14ac:dyDescent="0.25">
      <c r="A365" s="51" t="s">
        <v>568</v>
      </c>
      <c r="B365" t="str">
        <f t="shared" si="22"/>
        <v>362_</v>
      </c>
      <c r="C365" s="26"/>
      <c r="D365" s="110"/>
      <c r="E365" s="111"/>
      <c r="F365" s="112"/>
      <c r="G365" s="9"/>
      <c r="H365" s="8"/>
      <c r="I365" s="10"/>
      <c r="J365" s="11">
        <v>1</v>
      </c>
      <c r="K365" s="40" t="str">
        <f t="shared" si="20"/>
        <v/>
      </c>
      <c r="L365" s="84"/>
      <c r="M365" s="84"/>
      <c r="N365" s="90" t="str">
        <f t="shared" si="23"/>
        <v/>
      </c>
      <c r="O365" s="93"/>
      <c r="P365" s="76" t="str">
        <f t="shared" si="21"/>
        <v/>
      </c>
      <c r="Q365" s="24"/>
      <c r="R365" s="1"/>
      <c r="S365" s="1"/>
      <c r="T365" s="1"/>
      <c r="U365" s="1"/>
      <c r="V365" s="1"/>
      <c r="W365" s="1"/>
      <c r="X365" s="1"/>
      <c r="Y365" s="1"/>
      <c r="Z365" s="1"/>
      <c r="AA365" s="1"/>
      <c r="AB365" s="1"/>
      <c r="AC365" s="1"/>
      <c r="AD365" s="1"/>
      <c r="AE365" s="1"/>
      <c r="AF365" s="1"/>
      <c r="AG365" s="1"/>
      <c r="AH365" s="1"/>
    </row>
    <row r="366" spans="1:34" ht="18" customHeight="1" x14ac:dyDescent="0.25">
      <c r="A366" s="51" t="s">
        <v>569</v>
      </c>
      <c r="B366" t="str">
        <f t="shared" si="22"/>
        <v>363_</v>
      </c>
      <c r="C366" s="26"/>
      <c r="D366" s="110"/>
      <c r="E366" s="111"/>
      <c r="F366" s="112"/>
      <c r="G366" s="9"/>
      <c r="H366" s="8"/>
      <c r="I366" s="10"/>
      <c r="J366" s="11">
        <v>1</v>
      </c>
      <c r="K366" s="40" t="str">
        <f t="shared" si="20"/>
        <v/>
      </c>
      <c r="L366" s="84"/>
      <c r="M366" s="84"/>
      <c r="N366" s="90" t="str">
        <f t="shared" si="23"/>
        <v/>
      </c>
      <c r="O366" s="93"/>
      <c r="P366" s="76" t="str">
        <f t="shared" si="21"/>
        <v/>
      </c>
      <c r="Q366" s="24"/>
      <c r="R366" s="1"/>
      <c r="S366" s="1"/>
      <c r="T366" s="1"/>
      <c r="U366" s="1"/>
      <c r="V366" s="1"/>
      <c r="W366" s="1"/>
      <c r="X366" s="1"/>
      <c r="Y366" s="1"/>
      <c r="Z366" s="1"/>
      <c r="AA366" s="1"/>
      <c r="AB366" s="1"/>
      <c r="AC366" s="1"/>
      <c r="AD366" s="1"/>
      <c r="AE366" s="1"/>
      <c r="AF366" s="1"/>
      <c r="AG366" s="1"/>
      <c r="AH366" s="1"/>
    </row>
    <row r="367" spans="1:34" ht="18" customHeight="1" x14ac:dyDescent="0.25">
      <c r="A367" s="51" t="s">
        <v>570</v>
      </c>
      <c r="B367" t="str">
        <f t="shared" si="22"/>
        <v>364_</v>
      </c>
      <c r="C367" s="26"/>
      <c r="D367" s="110"/>
      <c r="E367" s="111"/>
      <c r="F367" s="112"/>
      <c r="G367" s="9"/>
      <c r="H367" s="8"/>
      <c r="I367" s="10"/>
      <c r="J367" s="11">
        <v>1</v>
      </c>
      <c r="K367" s="40" t="str">
        <f t="shared" si="20"/>
        <v/>
      </c>
      <c r="L367" s="84"/>
      <c r="M367" s="84"/>
      <c r="N367" s="90" t="str">
        <f t="shared" si="23"/>
        <v/>
      </c>
      <c r="O367" s="93"/>
      <c r="P367" s="76" t="str">
        <f t="shared" si="21"/>
        <v/>
      </c>
      <c r="Q367" s="24"/>
      <c r="R367" s="1"/>
      <c r="S367" s="1"/>
      <c r="T367" s="1"/>
      <c r="U367" s="1"/>
      <c r="V367" s="1"/>
      <c r="W367" s="1"/>
      <c r="X367" s="1"/>
      <c r="Y367" s="1"/>
      <c r="Z367" s="1"/>
      <c r="AA367" s="1"/>
      <c r="AB367" s="1"/>
      <c r="AC367" s="1"/>
      <c r="AD367" s="1"/>
      <c r="AE367" s="1"/>
      <c r="AF367" s="1"/>
      <c r="AG367" s="1"/>
      <c r="AH367" s="1"/>
    </row>
    <row r="368" spans="1:34" ht="18" customHeight="1" x14ac:dyDescent="0.25">
      <c r="A368" s="51" t="s">
        <v>571</v>
      </c>
      <c r="B368" t="str">
        <f t="shared" si="22"/>
        <v>365_</v>
      </c>
      <c r="C368" s="26"/>
      <c r="D368" s="110"/>
      <c r="E368" s="111"/>
      <c r="F368" s="112"/>
      <c r="G368" s="9"/>
      <c r="H368" s="8"/>
      <c r="I368" s="10"/>
      <c r="J368" s="11">
        <v>1</v>
      </c>
      <c r="K368" s="40" t="str">
        <f t="shared" si="20"/>
        <v/>
      </c>
      <c r="L368" s="84"/>
      <c r="M368" s="84"/>
      <c r="N368" s="90" t="str">
        <f t="shared" si="23"/>
        <v/>
      </c>
      <c r="O368" s="93"/>
      <c r="P368" s="76" t="str">
        <f t="shared" si="21"/>
        <v/>
      </c>
      <c r="Q368" s="24"/>
      <c r="R368" s="1"/>
      <c r="S368" s="1"/>
      <c r="T368" s="1"/>
      <c r="U368" s="1"/>
      <c r="V368" s="1"/>
      <c r="W368" s="1"/>
      <c r="X368" s="1"/>
      <c r="Y368" s="1"/>
      <c r="Z368" s="1"/>
      <c r="AA368" s="1"/>
      <c r="AB368" s="1"/>
      <c r="AC368" s="1"/>
      <c r="AD368" s="1"/>
      <c r="AE368" s="1"/>
      <c r="AF368" s="1"/>
      <c r="AG368" s="1"/>
      <c r="AH368" s="1"/>
    </row>
    <row r="369" spans="1:34" ht="18" customHeight="1" x14ac:dyDescent="0.25">
      <c r="A369" s="51" t="s">
        <v>572</v>
      </c>
      <c r="B369" t="str">
        <f t="shared" si="22"/>
        <v>366_</v>
      </c>
      <c r="C369" s="26"/>
      <c r="D369" s="110"/>
      <c r="E369" s="111"/>
      <c r="F369" s="112"/>
      <c r="G369" s="9"/>
      <c r="H369" s="8"/>
      <c r="I369" s="10"/>
      <c r="J369" s="11">
        <v>1</v>
      </c>
      <c r="K369" s="40" t="str">
        <f t="shared" si="20"/>
        <v/>
      </c>
      <c r="L369" s="84"/>
      <c r="M369" s="84"/>
      <c r="N369" s="90" t="str">
        <f t="shared" si="23"/>
        <v/>
      </c>
      <c r="O369" s="93"/>
      <c r="P369" s="76" t="str">
        <f t="shared" si="21"/>
        <v/>
      </c>
      <c r="Q369" s="24"/>
      <c r="R369" s="1"/>
      <c r="S369" s="1"/>
      <c r="T369" s="1"/>
      <c r="U369" s="1"/>
      <c r="V369" s="1"/>
      <c r="W369" s="1"/>
      <c r="X369" s="1"/>
      <c r="Y369" s="1"/>
      <c r="Z369" s="1"/>
      <c r="AA369" s="1"/>
      <c r="AB369" s="1"/>
      <c r="AC369" s="1"/>
      <c r="AD369" s="1"/>
      <c r="AE369" s="1"/>
      <c r="AF369" s="1"/>
      <c r="AG369" s="1"/>
      <c r="AH369" s="1"/>
    </row>
    <row r="370" spans="1:34" ht="18" customHeight="1" x14ac:dyDescent="0.25">
      <c r="A370" s="51" t="s">
        <v>573</v>
      </c>
      <c r="B370" t="str">
        <f t="shared" si="22"/>
        <v>367_</v>
      </c>
      <c r="C370" s="26"/>
      <c r="D370" s="110"/>
      <c r="E370" s="111"/>
      <c r="F370" s="112"/>
      <c r="G370" s="9"/>
      <c r="H370" s="8"/>
      <c r="I370" s="10"/>
      <c r="J370" s="11">
        <v>1</v>
      </c>
      <c r="K370" s="40" t="str">
        <f t="shared" si="20"/>
        <v/>
      </c>
      <c r="L370" s="84"/>
      <c r="M370" s="84"/>
      <c r="N370" s="90" t="str">
        <f t="shared" si="23"/>
        <v/>
      </c>
      <c r="O370" s="93"/>
      <c r="P370" s="76" t="str">
        <f t="shared" si="21"/>
        <v/>
      </c>
      <c r="Q370" s="24"/>
      <c r="R370" s="1"/>
      <c r="S370" s="1"/>
      <c r="T370" s="1"/>
      <c r="U370" s="1"/>
      <c r="V370" s="1"/>
      <c r="W370" s="1"/>
      <c r="X370" s="1"/>
      <c r="Y370" s="1"/>
      <c r="Z370" s="1"/>
      <c r="AA370" s="1"/>
      <c r="AB370" s="1"/>
      <c r="AC370" s="1"/>
      <c r="AD370" s="1"/>
      <c r="AE370" s="1"/>
      <c r="AF370" s="1"/>
      <c r="AG370" s="1"/>
      <c r="AH370" s="1"/>
    </row>
    <row r="371" spans="1:34" ht="18" customHeight="1" x14ac:dyDescent="0.25">
      <c r="A371" s="51" t="s">
        <v>574</v>
      </c>
      <c r="B371" t="str">
        <f t="shared" si="22"/>
        <v>368_</v>
      </c>
      <c r="C371" s="26"/>
      <c r="D371" s="110"/>
      <c r="E371" s="111"/>
      <c r="F371" s="112"/>
      <c r="G371" s="9"/>
      <c r="H371" s="8"/>
      <c r="I371" s="10"/>
      <c r="J371" s="11">
        <v>1</v>
      </c>
      <c r="K371" s="40" t="str">
        <f t="shared" si="20"/>
        <v/>
      </c>
      <c r="L371" s="84"/>
      <c r="M371" s="84"/>
      <c r="N371" s="90" t="str">
        <f t="shared" si="23"/>
        <v/>
      </c>
      <c r="O371" s="93"/>
      <c r="P371" s="76" t="str">
        <f t="shared" si="21"/>
        <v/>
      </c>
      <c r="Q371" s="24"/>
      <c r="R371" s="1"/>
      <c r="S371" s="1"/>
      <c r="T371" s="1"/>
      <c r="U371" s="1"/>
      <c r="V371" s="1"/>
      <c r="W371" s="1"/>
      <c r="X371" s="1"/>
      <c r="Y371" s="1"/>
      <c r="Z371" s="1"/>
      <c r="AA371" s="1"/>
      <c r="AB371" s="1"/>
      <c r="AC371" s="1"/>
      <c r="AD371" s="1"/>
      <c r="AE371" s="1"/>
      <c r="AF371" s="1"/>
      <c r="AG371" s="1"/>
      <c r="AH371" s="1"/>
    </row>
    <row r="372" spans="1:34" ht="18" customHeight="1" x14ac:dyDescent="0.25">
      <c r="A372" s="51" t="s">
        <v>575</v>
      </c>
      <c r="B372" t="str">
        <f t="shared" si="22"/>
        <v>369_</v>
      </c>
      <c r="C372" s="26"/>
      <c r="D372" s="110"/>
      <c r="E372" s="111"/>
      <c r="F372" s="112"/>
      <c r="G372" s="9"/>
      <c r="H372" s="8"/>
      <c r="I372" s="10"/>
      <c r="J372" s="11">
        <v>1</v>
      </c>
      <c r="K372" s="40" t="str">
        <f t="shared" si="20"/>
        <v/>
      </c>
      <c r="L372" s="84"/>
      <c r="M372" s="84"/>
      <c r="N372" s="90" t="str">
        <f t="shared" si="23"/>
        <v/>
      </c>
      <c r="O372" s="93"/>
      <c r="P372" s="76" t="str">
        <f t="shared" si="21"/>
        <v/>
      </c>
      <c r="Q372" s="24"/>
      <c r="R372" s="1"/>
      <c r="S372" s="1"/>
      <c r="T372" s="1"/>
      <c r="U372" s="1"/>
      <c r="V372" s="1"/>
      <c r="W372" s="1"/>
      <c r="X372" s="1"/>
      <c r="Y372" s="1"/>
      <c r="Z372" s="1"/>
      <c r="AA372" s="1"/>
      <c r="AB372" s="1"/>
      <c r="AC372" s="1"/>
      <c r="AD372" s="1"/>
      <c r="AE372" s="1"/>
      <c r="AF372" s="1"/>
      <c r="AG372" s="1"/>
      <c r="AH372" s="1"/>
    </row>
    <row r="373" spans="1:34" ht="18" customHeight="1" x14ac:dyDescent="0.25">
      <c r="A373" s="51" t="s">
        <v>576</v>
      </c>
      <c r="B373" t="str">
        <f t="shared" si="22"/>
        <v>370_</v>
      </c>
      <c r="C373" s="26"/>
      <c r="D373" s="110"/>
      <c r="E373" s="111"/>
      <c r="F373" s="112"/>
      <c r="G373" s="9"/>
      <c r="H373" s="8"/>
      <c r="I373" s="10"/>
      <c r="J373" s="11">
        <v>1</v>
      </c>
      <c r="K373" s="40" t="str">
        <f t="shared" si="20"/>
        <v/>
      </c>
      <c r="L373" s="84"/>
      <c r="M373" s="84"/>
      <c r="N373" s="90" t="str">
        <f t="shared" si="23"/>
        <v/>
      </c>
      <c r="O373" s="93"/>
      <c r="P373" s="76" t="str">
        <f t="shared" si="21"/>
        <v/>
      </c>
      <c r="Q373" s="24"/>
      <c r="R373" s="1"/>
      <c r="S373" s="1"/>
      <c r="T373" s="1"/>
      <c r="U373" s="1"/>
      <c r="V373" s="1"/>
      <c r="W373" s="1"/>
      <c r="X373" s="1"/>
      <c r="Y373" s="1"/>
      <c r="Z373" s="1"/>
      <c r="AA373" s="1"/>
      <c r="AB373" s="1"/>
      <c r="AC373" s="1"/>
      <c r="AD373" s="1"/>
      <c r="AE373" s="1"/>
      <c r="AF373" s="1"/>
      <c r="AG373" s="1"/>
      <c r="AH373" s="1"/>
    </row>
    <row r="374" spans="1:34" ht="18" customHeight="1" x14ac:dyDescent="0.25">
      <c r="A374" s="51" t="s">
        <v>577</v>
      </c>
      <c r="B374" t="str">
        <f t="shared" si="22"/>
        <v>371_</v>
      </c>
      <c r="C374" s="26"/>
      <c r="D374" s="110"/>
      <c r="E374" s="111"/>
      <c r="F374" s="112"/>
      <c r="G374" s="9"/>
      <c r="H374" s="8"/>
      <c r="I374" s="10"/>
      <c r="J374" s="11">
        <v>1</v>
      </c>
      <c r="K374" s="40" t="str">
        <f t="shared" si="20"/>
        <v/>
      </c>
      <c r="L374" s="84"/>
      <c r="M374" s="84"/>
      <c r="N374" s="90" t="str">
        <f t="shared" si="23"/>
        <v/>
      </c>
      <c r="O374" s="93"/>
      <c r="P374" s="76" t="str">
        <f t="shared" si="21"/>
        <v/>
      </c>
      <c r="Q374" s="24"/>
      <c r="R374" s="1"/>
      <c r="S374" s="1"/>
      <c r="T374" s="1"/>
      <c r="U374" s="1"/>
      <c r="V374" s="1"/>
      <c r="W374" s="1"/>
      <c r="X374" s="1"/>
      <c r="Y374" s="1"/>
      <c r="Z374" s="1"/>
      <c r="AA374" s="1"/>
      <c r="AB374" s="1"/>
      <c r="AC374" s="1"/>
      <c r="AD374" s="1"/>
      <c r="AE374" s="1"/>
      <c r="AF374" s="1"/>
      <c r="AG374" s="1"/>
      <c r="AH374" s="1"/>
    </row>
    <row r="375" spans="1:34" ht="18" customHeight="1" x14ac:dyDescent="0.25">
      <c r="A375" s="51" t="s">
        <v>578</v>
      </c>
      <c r="B375" t="str">
        <f t="shared" si="22"/>
        <v>372_</v>
      </c>
      <c r="C375" s="26"/>
      <c r="D375" s="110"/>
      <c r="E375" s="111"/>
      <c r="F375" s="112"/>
      <c r="G375" s="9"/>
      <c r="H375" s="8"/>
      <c r="I375" s="10"/>
      <c r="J375" s="11">
        <v>1</v>
      </c>
      <c r="K375" s="40" t="str">
        <f t="shared" si="20"/>
        <v/>
      </c>
      <c r="L375" s="84"/>
      <c r="M375" s="84"/>
      <c r="N375" s="90" t="str">
        <f t="shared" si="23"/>
        <v/>
      </c>
      <c r="O375" s="93"/>
      <c r="P375" s="76" t="str">
        <f t="shared" si="21"/>
        <v/>
      </c>
      <c r="Q375" s="24"/>
      <c r="R375" s="1"/>
      <c r="S375" s="1"/>
      <c r="T375" s="1"/>
      <c r="U375" s="1"/>
      <c r="V375" s="1"/>
      <c r="W375" s="1"/>
      <c r="X375" s="1"/>
      <c r="Y375" s="1"/>
      <c r="Z375" s="1"/>
      <c r="AA375" s="1"/>
      <c r="AB375" s="1"/>
      <c r="AC375" s="1"/>
      <c r="AD375" s="1"/>
      <c r="AE375" s="1"/>
      <c r="AF375" s="1"/>
      <c r="AG375" s="1"/>
      <c r="AH375" s="1"/>
    </row>
    <row r="376" spans="1:34" ht="18" customHeight="1" x14ac:dyDescent="0.25">
      <c r="A376" s="51" t="s">
        <v>579</v>
      </c>
      <c r="B376" t="str">
        <f t="shared" si="22"/>
        <v>373_</v>
      </c>
      <c r="C376" s="26"/>
      <c r="D376" s="110"/>
      <c r="E376" s="111"/>
      <c r="F376" s="112"/>
      <c r="G376" s="9"/>
      <c r="H376" s="8"/>
      <c r="I376" s="10"/>
      <c r="J376" s="11">
        <v>1</v>
      </c>
      <c r="K376" s="40" t="str">
        <f t="shared" si="20"/>
        <v/>
      </c>
      <c r="L376" s="84"/>
      <c r="M376" s="84"/>
      <c r="N376" s="90" t="str">
        <f t="shared" si="23"/>
        <v/>
      </c>
      <c r="O376" s="93"/>
      <c r="P376" s="76" t="str">
        <f t="shared" si="21"/>
        <v/>
      </c>
      <c r="Q376" s="24"/>
      <c r="R376" s="1"/>
      <c r="S376" s="1"/>
      <c r="T376" s="1"/>
      <c r="U376" s="1"/>
      <c r="V376" s="1"/>
      <c r="W376" s="1"/>
      <c r="X376" s="1"/>
      <c r="Y376" s="1"/>
      <c r="Z376" s="1"/>
      <c r="AA376" s="1"/>
      <c r="AB376" s="1"/>
      <c r="AC376" s="1"/>
      <c r="AD376" s="1"/>
      <c r="AE376" s="1"/>
      <c r="AF376" s="1"/>
      <c r="AG376" s="1"/>
      <c r="AH376" s="1"/>
    </row>
    <row r="377" spans="1:34" ht="18" customHeight="1" x14ac:dyDescent="0.25">
      <c r="A377" s="51" t="s">
        <v>580</v>
      </c>
      <c r="B377" t="str">
        <f t="shared" si="22"/>
        <v>374_</v>
      </c>
      <c r="C377" s="26"/>
      <c r="D377" s="110"/>
      <c r="E377" s="111"/>
      <c r="F377" s="112"/>
      <c r="G377" s="9"/>
      <c r="H377" s="8"/>
      <c r="I377" s="10"/>
      <c r="J377" s="11">
        <v>1</v>
      </c>
      <c r="K377" s="40" t="str">
        <f t="shared" si="20"/>
        <v/>
      </c>
      <c r="L377" s="84"/>
      <c r="M377" s="84"/>
      <c r="N377" s="90" t="str">
        <f t="shared" si="23"/>
        <v/>
      </c>
      <c r="O377" s="93"/>
      <c r="P377" s="76" t="str">
        <f t="shared" si="21"/>
        <v/>
      </c>
      <c r="Q377" s="24"/>
      <c r="R377" s="1"/>
      <c r="S377" s="1"/>
      <c r="T377" s="1"/>
      <c r="U377" s="1"/>
      <c r="V377" s="1"/>
      <c r="W377" s="1"/>
      <c r="X377" s="1"/>
      <c r="Y377" s="1"/>
      <c r="Z377" s="1"/>
      <c r="AA377" s="1"/>
      <c r="AB377" s="1"/>
      <c r="AC377" s="1"/>
      <c r="AD377" s="1"/>
      <c r="AE377" s="1"/>
      <c r="AF377" s="1"/>
      <c r="AG377" s="1"/>
      <c r="AH377" s="1"/>
    </row>
    <row r="378" spans="1:34" ht="18" customHeight="1" x14ac:dyDescent="0.25">
      <c r="A378" s="51" t="s">
        <v>581</v>
      </c>
      <c r="B378" t="str">
        <f t="shared" si="22"/>
        <v>375_</v>
      </c>
      <c r="C378" s="26"/>
      <c r="D378" s="110"/>
      <c r="E378" s="111"/>
      <c r="F378" s="112"/>
      <c r="G378" s="9"/>
      <c r="H378" s="8"/>
      <c r="I378" s="10"/>
      <c r="J378" s="11">
        <v>1</v>
      </c>
      <c r="K378" s="40" t="str">
        <f t="shared" si="20"/>
        <v/>
      </c>
      <c r="L378" s="84"/>
      <c r="M378" s="84"/>
      <c r="N378" s="90" t="str">
        <f t="shared" si="23"/>
        <v/>
      </c>
      <c r="O378" s="93"/>
      <c r="P378" s="76" t="str">
        <f t="shared" si="21"/>
        <v/>
      </c>
      <c r="Q378" s="24"/>
      <c r="R378" s="1"/>
      <c r="S378" s="1"/>
      <c r="T378" s="1"/>
      <c r="U378" s="1"/>
      <c r="V378" s="1"/>
      <c r="W378" s="1"/>
      <c r="X378" s="1"/>
      <c r="Y378" s="1"/>
      <c r="Z378" s="1"/>
      <c r="AA378" s="1"/>
      <c r="AB378" s="1"/>
      <c r="AC378" s="1"/>
      <c r="AD378" s="1"/>
      <c r="AE378" s="1"/>
      <c r="AF378" s="1"/>
      <c r="AG378" s="1"/>
      <c r="AH378" s="1"/>
    </row>
    <row r="379" spans="1:34" ht="18" customHeight="1" x14ac:dyDescent="0.25">
      <c r="A379" s="51" t="s">
        <v>582</v>
      </c>
      <c r="B379" t="str">
        <f t="shared" si="22"/>
        <v>376_</v>
      </c>
      <c r="C379" s="26"/>
      <c r="D379" s="110"/>
      <c r="E379" s="111"/>
      <c r="F379" s="112"/>
      <c r="G379" s="9"/>
      <c r="H379" s="8"/>
      <c r="I379" s="10"/>
      <c r="J379" s="11">
        <v>1</v>
      </c>
      <c r="K379" s="40" t="str">
        <f t="shared" si="20"/>
        <v/>
      </c>
      <c r="L379" s="84"/>
      <c r="M379" s="84"/>
      <c r="N379" s="90" t="str">
        <f t="shared" si="23"/>
        <v/>
      </c>
      <c r="O379" s="93"/>
      <c r="P379" s="76" t="str">
        <f t="shared" si="21"/>
        <v/>
      </c>
      <c r="Q379" s="24"/>
      <c r="R379" s="1"/>
      <c r="S379" s="1"/>
      <c r="T379" s="1"/>
      <c r="U379" s="1"/>
      <c r="V379" s="1"/>
      <c r="W379" s="1"/>
      <c r="X379" s="1"/>
      <c r="Y379" s="1"/>
      <c r="Z379" s="1"/>
      <c r="AA379" s="1"/>
      <c r="AB379" s="1"/>
      <c r="AC379" s="1"/>
      <c r="AD379" s="1"/>
      <c r="AE379" s="1"/>
      <c r="AF379" s="1"/>
      <c r="AG379" s="1"/>
      <c r="AH379" s="1"/>
    </row>
    <row r="380" spans="1:34" ht="18" customHeight="1" x14ac:dyDescent="0.25">
      <c r="A380" s="51" t="s">
        <v>583</v>
      </c>
      <c r="B380" t="str">
        <f t="shared" si="22"/>
        <v>377_</v>
      </c>
      <c r="C380" s="26"/>
      <c r="D380" s="110"/>
      <c r="E380" s="111"/>
      <c r="F380" s="112"/>
      <c r="G380" s="9"/>
      <c r="H380" s="8"/>
      <c r="I380" s="10"/>
      <c r="J380" s="11">
        <v>1</v>
      </c>
      <c r="K380" s="40" t="str">
        <f t="shared" si="20"/>
        <v/>
      </c>
      <c r="L380" s="84"/>
      <c r="M380" s="84"/>
      <c r="N380" s="90" t="str">
        <f t="shared" si="23"/>
        <v/>
      </c>
      <c r="O380" s="93"/>
      <c r="P380" s="76" t="str">
        <f t="shared" si="21"/>
        <v/>
      </c>
      <c r="Q380" s="24"/>
      <c r="R380" s="1"/>
      <c r="S380" s="1"/>
      <c r="T380" s="1"/>
      <c r="U380" s="1"/>
      <c r="V380" s="1"/>
      <c r="W380" s="1"/>
      <c r="X380" s="1"/>
      <c r="Y380" s="1"/>
      <c r="Z380" s="1"/>
      <c r="AA380" s="1"/>
      <c r="AB380" s="1"/>
      <c r="AC380" s="1"/>
      <c r="AD380" s="1"/>
      <c r="AE380" s="1"/>
      <c r="AF380" s="1"/>
      <c r="AG380" s="1"/>
      <c r="AH380" s="1"/>
    </row>
    <row r="381" spans="1:34" ht="18" customHeight="1" x14ac:dyDescent="0.25">
      <c r="A381" s="51" t="s">
        <v>584</v>
      </c>
      <c r="B381" t="str">
        <f t="shared" si="22"/>
        <v>378_</v>
      </c>
      <c r="C381" s="26"/>
      <c r="D381" s="110"/>
      <c r="E381" s="111"/>
      <c r="F381" s="112"/>
      <c r="G381" s="9"/>
      <c r="H381" s="8"/>
      <c r="I381" s="10"/>
      <c r="J381" s="11">
        <v>1</v>
      </c>
      <c r="K381" s="40" t="str">
        <f t="shared" si="20"/>
        <v/>
      </c>
      <c r="L381" s="84"/>
      <c r="M381" s="84"/>
      <c r="N381" s="90" t="str">
        <f t="shared" si="23"/>
        <v/>
      </c>
      <c r="O381" s="93"/>
      <c r="P381" s="76" t="str">
        <f t="shared" si="21"/>
        <v/>
      </c>
      <c r="Q381" s="24"/>
      <c r="R381" s="1"/>
      <c r="S381" s="1"/>
      <c r="T381" s="1"/>
      <c r="U381" s="1"/>
      <c r="V381" s="1"/>
      <c r="W381" s="1"/>
      <c r="X381" s="1"/>
      <c r="Y381" s="1"/>
      <c r="Z381" s="1"/>
      <c r="AA381" s="1"/>
      <c r="AB381" s="1"/>
      <c r="AC381" s="1"/>
      <c r="AD381" s="1"/>
      <c r="AE381" s="1"/>
      <c r="AF381" s="1"/>
      <c r="AG381" s="1"/>
      <c r="AH381" s="1"/>
    </row>
    <row r="382" spans="1:34" ht="18" customHeight="1" x14ac:dyDescent="0.25">
      <c r="A382" s="51" t="s">
        <v>585</v>
      </c>
      <c r="B382" t="str">
        <f t="shared" si="22"/>
        <v>379_</v>
      </c>
      <c r="C382" s="26"/>
      <c r="D382" s="110"/>
      <c r="E382" s="111"/>
      <c r="F382" s="112"/>
      <c r="G382" s="9"/>
      <c r="H382" s="8"/>
      <c r="I382" s="10"/>
      <c r="J382" s="11">
        <v>1</v>
      </c>
      <c r="K382" s="40" t="str">
        <f t="shared" si="20"/>
        <v/>
      </c>
      <c r="L382" s="84"/>
      <c r="M382" s="84"/>
      <c r="N382" s="90" t="str">
        <f t="shared" si="23"/>
        <v/>
      </c>
      <c r="O382" s="93"/>
      <c r="P382" s="76" t="str">
        <f t="shared" si="21"/>
        <v/>
      </c>
      <c r="Q382" s="24"/>
      <c r="R382" s="1"/>
      <c r="S382" s="1"/>
      <c r="T382" s="1"/>
      <c r="U382" s="1"/>
      <c r="V382" s="1"/>
      <c r="W382" s="1"/>
      <c r="X382" s="1"/>
      <c r="Y382" s="1"/>
      <c r="Z382" s="1"/>
      <c r="AA382" s="1"/>
      <c r="AB382" s="1"/>
      <c r="AC382" s="1"/>
      <c r="AD382" s="1"/>
      <c r="AE382" s="1"/>
      <c r="AF382" s="1"/>
      <c r="AG382" s="1"/>
      <c r="AH382" s="1"/>
    </row>
    <row r="383" spans="1:34" ht="18" customHeight="1" x14ac:dyDescent="0.25">
      <c r="A383" s="51" t="s">
        <v>586</v>
      </c>
      <c r="B383" t="str">
        <f t="shared" si="22"/>
        <v>380_</v>
      </c>
      <c r="C383" s="26"/>
      <c r="D383" s="110"/>
      <c r="E383" s="111"/>
      <c r="F383" s="112"/>
      <c r="G383" s="9"/>
      <c r="H383" s="8"/>
      <c r="I383" s="10"/>
      <c r="J383" s="11">
        <v>1</v>
      </c>
      <c r="K383" s="40" t="str">
        <f t="shared" si="20"/>
        <v/>
      </c>
      <c r="L383" s="84"/>
      <c r="M383" s="84"/>
      <c r="N383" s="90" t="str">
        <f t="shared" si="23"/>
        <v/>
      </c>
      <c r="O383" s="93"/>
      <c r="P383" s="76" t="str">
        <f t="shared" si="21"/>
        <v/>
      </c>
      <c r="Q383" s="24"/>
      <c r="R383" s="1"/>
      <c r="S383" s="1"/>
      <c r="T383" s="1"/>
      <c r="U383" s="1"/>
      <c r="V383" s="1"/>
      <c r="W383" s="1"/>
      <c r="X383" s="1"/>
      <c r="Y383" s="1"/>
      <c r="Z383" s="1"/>
      <c r="AA383" s="1"/>
      <c r="AB383" s="1"/>
      <c r="AC383" s="1"/>
      <c r="AD383" s="1"/>
      <c r="AE383" s="1"/>
      <c r="AF383" s="1"/>
      <c r="AG383" s="1"/>
      <c r="AH383" s="1"/>
    </row>
    <row r="384" spans="1:34" ht="18" customHeight="1" x14ac:dyDescent="0.25">
      <c r="A384" s="51" t="s">
        <v>587</v>
      </c>
      <c r="B384" t="str">
        <f t="shared" si="22"/>
        <v>381_</v>
      </c>
      <c r="C384" s="26"/>
      <c r="D384" s="110"/>
      <c r="E384" s="111"/>
      <c r="F384" s="112"/>
      <c r="G384" s="9"/>
      <c r="H384" s="8"/>
      <c r="I384" s="10"/>
      <c r="J384" s="11">
        <v>1</v>
      </c>
      <c r="K384" s="40" t="str">
        <f t="shared" si="20"/>
        <v/>
      </c>
      <c r="L384" s="84"/>
      <c r="M384" s="84"/>
      <c r="N384" s="90" t="str">
        <f t="shared" si="23"/>
        <v/>
      </c>
      <c r="O384" s="93"/>
      <c r="P384" s="76" t="str">
        <f t="shared" si="21"/>
        <v/>
      </c>
      <c r="Q384" s="24"/>
      <c r="R384" s="1"/>
      <c r="S384" s="1"/>
      <c r="T384" s="1"/>
      <c r="U384" s="1"/>
      <c r="V384" s="1"/>
      <c r="W384" s="1"/>
      <c r="X384" s="1"/>
      <c r="Y384" s="1"/>
      <c r="Z384" s="1"/>
      <c r="AA384" s="1"/>
      <c r="AB384" s="1"/>
      <c r="AC384" s="1"/>
      <c r="AD384" s="1"/>
      <c r="AE384" s="1"/>
      <c r="AF384" s="1"/>
      <c r="AG384" s="1"/>
      <c r="AH384" s="1"/>
    </row>
    <row r="385" spans="1:34" ht="18" customHeight="1" x14ac:dyDescent="0.25">
      <c r="A385" s="51" t="s">
        <v>588</v>
      </c>
      <c r="B385" t="str">
        <f t="shared" si="22"/>
        <v>382_</v>
      </c>
      <c r="C385" s="26"/>
      <c r="D385" s="110"/>
      <c r="E385" s="111"/>
      <c r="F385" s="112"/>
      <c r="G385" s="9"/>
      <c r="H385" s="8"/>
      <c r="I385" s="10"/>
      <c r="J385" s="11">
        <v>1</v>
      </c>
      <c r="K385" s="40" t="str">
        <f t="shared" si="20"/>
        <v/>
      </c>
      <c r="L385" s="84"/>
      <c r="M385" s="84"/>
      <c r="N385" s="90" t="str">
        <f t="shared" si="23"/>
        <v/>
      </c>
      <c r="O385" s="93"/>
      <c r="P385" s="76" t="str">
        <f t="shared" si="21"/>
        <v/>
      </c>
      <c r="Q385" s="24"/>
      <c r="R385" s="1"/>
      <c r="S385" s="1"/>
      <c r="T385" s="1"/>
      <c r="U385" s="1"/>
      <c r="V385" s="1"/>
      <c r="W385" s="1"/>
      <c r="X385" s="1"/>
      <c r="Y385" s="1"/>
      <c r="Z385" s="1"/>
      <c r="AA385" s="1"/>
      <c r="AB385" s="1"/>
      <c r="AC385" s="1"/>
      <c r="AD385" s="1"/>
      <c r="AE385" s="1"/>
      <c r="AF385" s="1"/>
      <c r="AG385" s="1"/>
      <c r="AH385" s="1"/>
    </row>
    <row r="386" spans="1:34" ht="18" customHeight="1" x14ac:dyDescent="0.25">
      <c r="A386" s="51" t="s">
        <v>589</v>
      </c>
      <c r="B386" t="str">
        <f t="shared" si="22"/>
        <v>383_</v>
      </c>
      <c r="C386" s="26"/>
      <c r="D386" s="110"/>
      <c r="E386" s="111"/>
      <c r="F386" s="112"/>
      <c r="G386" s="9"/>
      <c r="H386" s="8"/>
      <c r="I386" s="10"/>
      <c r="J386" s="11">
        <v>1</v>
      </c>
      <c r="K386" s="40" t="str">
        <f t="shared" si="20"/>
        <v/>
      </c>
      <c r="L386" s="84"/>
      <c r="M386" s="84"/>
      <c r="N386" s="90" t="str">
        <f t="shared" si="23"/>
        <v/>
      </c>
      <c r="O386" s="93"/>
      <c r="P386" s="76" t="str">
        <f t="shared" si="21"/>
        <v/>
      </c>
      <c r="Q386" s="24"/>
      <c r="R386" s="1"/>
      <c r="S386" s="1"/>
      <c r="T386" s="1"/>
      <c r="U386" s="1"/>
      <c r="V386" s="1"/>
      <c r="W386" s="1"/>
      <c r="X386" s="1"/>
      <c r="Y386" s="1"/>
      <c r="Z386" s="1"/>
      <c r="AA386" s="1"/>
      <c r="AB386" s="1"/>
      <c r="AC386" s="1"/>
      <c r="AD386" s="1"/>
      <c r="AE386" s="1"/>
      <c r="AF386" s="1"/>
      <c r="AG386" s="1"/>
      <c r="AH386" s="1"/>
    </row>
    <row r="387" spans="1:34" ht="18" customHeight="1" x14ac:dyDescent="0.25">
      <c r="A387" s="51" t="s">
        <v>590</v>
      </c>
      <c r="B387" t="str">
        <f t="shared" si="22"/>
        <v>384_</v>
      </c>
      <c r="C387" s="26"/>
      <c r="D387" s="110"/>
      <c r="E387" s="111"/>
      <c r="F387" s="112"/>
      <c r="G387" s="9"/>
      <c r="H387" s="8"/>
      <c r="I387" s="10"/>
      <c r="J387" s="11">
        <v>1</v>
      </c>
      <c r="K387" s="40" t="str">
        <f t="shared" si="20"/>
        <v/>
      </c>
      <c r="L387" s="84"/>
      <c r="M387" s="84"/>
      <c r="N387" s="90" t="str">
        <f t="shared" si="23"/>
        <v/>
      </c>
      <c r="O387" s="93"/>
      <c r="P387" s="76" t="str">
        <f t="shared" si="21"/>
        <v/>
      </c>
      <c r="Q387" s="24"/>
      <c r="R387" s="1"/>
      <c r="S387" s="1"/>
      <c r="T387" s="1"/>
      <c r="U387" s="1"/>
      <c r="V387" s="1"/>
      <c r="W387" s="1"/>
      <c r="X387" s="1"/>
      <c r="Y387" s="1"/>
      <c r="Z387" s="1"/>
      <c r="AA387" s="1"/>
      <c r="AB387" s="1"/>
      <c r="AC387" s="1"/>
      <c r="AD387" s="1"/>
      <c r="AE387" s="1"/>
      <c r="AF387" s="1"/>
      <c r="AG387" s="1"/>
      <c r="AH387" s="1"/>
    </row>
    <row r="388" spans="1:34" ht="18" customHeight="1" x14ac:dyDescent="0.25">
      <c r="A388" s="51" t="s">
        <v>591</v>
      </c>
      <c r="B388" t="str">
        <f t="shared" si="22"/>
        <v>385_</v>
      </c>
      <c r="C388" s="26"/>
      <c r="D388" s="110"/>
      <c r="E388" s="111"/>
      <c r="F388" s="112"/>
      <c r="G388" s="9"/>
      <c r="H388" s="8"/>
      <c r="I388" s="10"/>
      <c r="J388" s="11">
        <v>1</v>
      </c>
      <c r="K388" s="40" t="str">
        <f t="shared" ref="K388:K451" si="24">IF(ISERR(SUM(G388/I388/(J388))),"",SUM(G388/I388/(J388)))</f>
        <v/>
      </c>
      <c r="L388" s="84"/>
      <c r="M388" s="84"/>
      <c r="N388" s="90" t="str">
        <f t="shared" si="23"/>
        <v/>
      </c>
      <c r="O388" s="93"/>
      <c r="P388" s="76" t="str">
        <f t="shared" ref="P388:P451" si="25">IF(ISERR(B388),"You have moved a cell that should not be moved- Click Undo now to correct the error.","")</f>
        <v/>
      </c>
      <c r="Q388" s="24"/>
      <c r="R388" s="1"/>
      <c r="S388" s="1"/>
      <c r="T388" s="1"/>
      <c r="U388" s="1"/>
      <c r="V388" s="1"/>
      <c r="W388" s="1"/>
      <c r="X388" s="1"/>
      <c r="Y388" s="1"/>
      <c r="Z388" s="1"/>
      <c r="AA388" s="1"/>
      <c r="AB388" s="1"/>
      <c r="AC388" s="1"/>
      <c r="AD388" s="1"/>
      <c r="AE388" s="1"/>
      <c r="AF388" s="1"/>
      <c r="AG388" s="1"/>
      <c r="AH388" s="1"/>
    </row>
    <row r="389" spans="1:34" ht="18" customHeight="1" x14ac:dyDescent="0.25">
      <c r="A389" s="51" t="s">
        <v>592</v>
      </c>
      <c r="B389" t="str">
        <f t="shared" ref="B389:B452" si="26">CONCATENATE(A389,"_",D389)</f>
        <v>386_</v>
      </c>
      <c r="C389" s="26"/>
      <c r="D389" s="110"/>
      <c r="E389" s="111"/>
      <c r="F389" s="112"/>
      <c r="G389" s="9"/>
      <c r="H389" s="8"/>
      <c r="I389" s="10"/>
      <c r="J389" s="11">
        <v>1</v>
      </c>
      <c r="K389" s="40" t="str">
        <f t="shared" si="24"/>
        <v/>
      </c>
      <c r="L389" s="84"/>
      <c r="M389" s="84"/>
      <c r="N389" s="90" t="str">
        <f t="shared" si="23"/>
        <v/>
      </c>
      <c r="O389" s="93"/>
      <c r="P389" s="76" t="str">
        <f t="shared" si="25"/>
        <v/>
      </c>
      <c r="Q389" s="24"/>
      <c r="R389" s="1"/>
      <c r="S389" s="1"/>
      <c r="T389" s="1"/>
      <c r="U389" s="1"/>
      <c r="V389" s="1"/>
      <c r="W389" s="1"/>
      <c r="X389" s="1"/>
      <c r="Y389" s="1"/>
      <c r="Z389" s="1"/>
      <c r="AA389" s="1"/>
      <c r="AB389" s="1"/>
      <c r="AC389" s="1"/>
      <c r="AD389" s="1"/>
      <c r="AE389" s="1"/>
      <c r="AF389" s="1"/>
      <c r="AG389" s="1"/>
      <c r="AH389" s="1"/>
    </row>
    <row r="390" spans="1:34" ht="18" customHeight="1" x14ac:dyDescent="0.25">
      <c r="A390" s="51" t="s">
        <v>593</v>
      </c>
      <c r="B390" t="str">
        <f t="shared" si="26"/>
        <v>387_</v>
      </c>
      <c r="C390" s="26"/>
      <c r="D390" s="110"/>
      <c r="E390" s="111"/>
      <c r="F390" s="112"/>
      <c r="G390" s="9"/>
      <c r="H390" s="8"/>
      <c r="I390" s="10"/>
      <c r="J390" s="11">
        <v>1</v>
      </c>
      <c r="K390" s="40" t="str">
        <f t="shared" si="24"/>
        <v/>
      </c>
      <c r="L390" s="84"/>
      <c r="M390" s="84"/>
      <c r="N390" s="90" t="str">
        <f t="shared" ref="N390:N453" si="27">IF(ISERR(SUM(G390/M390)),"",SUM(G390/M390))</f>
        <v/>
      </c>
      <c r="O390" s="93"/>
      <c r="P390" s="76" t="str">
        <f t="shared" si="25"/>
        <v/>
      </c>
      <c r="Q390" s="24"/>
      <c r="R390" s="1"/>
      <c r="S390" s="1"/>
      <c r="T390" s="1"/>
      <c r="U390" s="1"/>
      <c r="V390" s="1"/>
      <c r="W390" s="1"/>
      <c r="X390" s="1"/>
      <c r="Y390" s="1"/>
      <c r="Z390" s="1"/>
      <c r="AA390" s="1"/>
      <c r="AB390" s="1"/>
      <c r="AC390" s="1"/>
      <c r="AD390" s="1"/>
      <c r="AE390" s="1"/>
      <c r="AF390" s="1"/>
      <c r="AG390" s="1"/>
      <c r="AH390" s="1"/>
    </row>
    <row r="391" spans="1:34" ht="18" customHeight="1" x14ac:dyDescent="0.25">
      <c r="A391" s="51" t="s">
        <v>594</v>
      </c>
      <c r="B391" t="str">
        <f t="shared" si="26"/>
        <v>388_</v>
      </c>
      <c r="C391" s="26"/>
      <c r="D391" s="110"/>
      <c r="E391" s="111"/>
      <c r="F391" s="112"/>
      <c r="G391" s="9"/>
      <c r="H391" s="8"/>
      <c r="I391" s="10"/>
      <c r="J391" s="11">
        <v>1</v>
      </c>
      <c r="K391" s="40" t="str">
        <f t="shared" si="24"/>
        <v/>
      </c>
      <c r="L391" s="84"/>
      <c r="M391" s="84"/>
      <c r="N391" s="90" t="str">
        <f t="shared" si="27"/>
        <v/>
      </c>
      <c r="O391" s="93"/>
      <c r="P391" s="76" t="str">
        <f t="shared" si="25"/>
        <v/>
      </c>
      <c r="Q391" s="24"/>
      <c r="R391" s="1"/>
      <c r="S391" s="1"/>
      <c r="T391" s="1"/>
      <c r="U391" s="1"/>
      <c r="V391" s="1"/>
      <c r="W391" s="1"/>
      <c r="X391" s="1"/>
      <c r="Y391" s="1"/>
      <c r="Z391" s="1"/>
      <c r="AA391" s="1"/>
      <c r="AB391" s="1"/>
      <c r="AC391" s="1"/>
      <c r="AD391" s="1"/>
      <c r="AE391" s="1"/>
      <c r="AF391" s="1"/>
      <c r="AG391" s="1"/>
      <c r="AH391" s="1"/>
    </row>
    <row r="392" spans="1:34" ht="18" customHeight="1" x14ac:dyDescent="0.25">
      <c r="A392" s="51" t="s">
        <v>595</v>
      </c>
      <c r="B392" t="str">
        <f t="shared" si="26"/>
        <v>389_</v>
      </c>
      <c r="C392" s="26"/>
      <c r="D392" s="110"/>
      <c r="E392" s="111"/>
      <c r="F392" s="112"/>
      <c r="G392" s="9"/>
      <c r="H392" s="8"/>
      <c r="I392" s="10"/>
      <c r="J392" s="11">
        <v>1</v>
      </c>
      <c r="K392" s="40" t="str">
        <f t="shared" si="24"/>
        <v/>
      </c>
      <c r="L392" s="84"/>
      <c r="M392" s="84"/>
      <c r="N392" s="90" t="str">
        <f t="shared" si="27"/>
        <v/>
      </c>
      <c r="O392" s="93"/>
      <c r="P392" s="76" t="str">
        <f t="shared" si="25"/>
        <v/>
      </c>
      <c r="Q392" s="24"/>
      <c r="R392" s="1"/>
      <c r="S392" s="1"/>
      <c r="T392" s="1"/>
      <c r="U392" s="1"/>
      <c r="V392" s="1"/>
      <c r="W392" s="1"/>
      <c r="X392" s="1"/>
      <c r="Y392" s="1"/>
      <c r="Z392" s="1"/>
      <c r="AA392" s="1"/>
      <c r="AB392" s="1"/>
      <c r="AC392" s="1"/>
      <c r="AD392" s="1"/>
      <c r="AE392" s="1"/>
      <c r="AF392" s="1"/>
      <c r="AG392" s="1"/>
      <c r="AH392" s="1"/>
    </row>
    <row r="393" spans="1:34" ht="18" customHeight="1" x14ac:dyDescent="0.25">
      <c r="A393" s="51" t="s">
        <v>596</v>
      </c>
      <c r="B393" t="str">
        <f t="shared" si="26"/>
        <v>390_</v>
      </c>
      <c r="C393" s="26"/>
      <c r="D393" s="110"/>
      <c r="E393" s="111"/>
      <c r="F393" s="112"/>
      <c r="G393" s="9"/>
      <c r="H393" s="8"/>
      <c r="I393" s="10"/>
      <c r="J393" s="11">
        <v>1</v>
      </c>
      <c r="K393" s="40" t="str">
        <f t="shared" si="24"/>
        <v/>
      </c>
      <c r="L393" s="84"/>
      <c r="M393" s="84"/>
      <c r="N393" s="90" t="str">
        <f t="shared" si="27"/>
        <v/>
      </c>
      <c r="O393" s="93"/>
      <c r="P393" s="76" t="str">
        <f t="shared" si="25"/>
        <v/>
      </c>
      <c r="Q393" s="24"/>
      <c r="R393" s="1"/>
      <c r="S393" s="1"/>
      <c r="T393" s="1"/>
      <c r="U393" s="1"/>
      <c r="V393" s="1"/>
      <c r="W393" s="1"/>
      <c r="X393" s="1"/>
      <c r="Y393" s="1"/>
      <c r="Z393" s="1"/>
      <c r="AA393" s="1"/>
      <c r="AB393" s="1"/>
      <c r="AC393" s="1"/>
      <c r="AD393" s="1"/>
      <c r="AE393" s="1"/>
      <c r="AF393" s="1"/>
      <c r="AG393" s="1"/>
      <c r="AH393" s="1"/>
    </row>
    <row r="394" spans="1:34" ht="18" customHeight="1" x14ac:dyDescent="0.25">
      <c r="A394" s="51" t="s">
        <v>597</v>
      </c>
      <c r="B394" t="str">
        <f t="shared" si="26"/>
        <v>391_</v>
      </c>
      <c r="C394" s="26"/>
      <c r="D394" s="110"/>
      <c r="E394" s="111"/>
      <c r="F394" s="112"/>
      <c r="G394" s="9"/>
      <c r="H394" s="8"/>
      <c r="I394" s="10"/>
      <c r="J394" s="11">
        <v>1</v>
      </c>
      <c r="K394" s="40" t="str">
        <f t="shared" si="24"/>
        <v/>
      </c>
      <c r="L394" s="84"/>
      <c r="M394" s="84"/>
      <c r="N394" s="90" t="str">
        <f t="shared" si="27"/>
        <v/>
      </c>
      <c r="O394" s="93"/>
      <c r="P394" s="76" t="str">
        <f t="shared" si="25"/>
        <v/>
      </c>
      <c r="Q394" s="24"/>
      <c r="R394" s="1"/>
      <c r="S394" s="1"/>
      <c r="T394" s="1"/>
      <c r="U394" s="1"/>
      <c r="V394" s="1"/>
      <c r="W394" s="1"/>
      <c r="X394" s="1"/>
      <c r="Y394" s="1"/>
      <c r="Z394" s="1"/>
      <c r="AA394" s="1"/>
      <c r="AB394" s="1"/>
      <c r="AC394" s="1"/>
      <c r="AD394" s="1"/>
      <c r="AE394" s="1"/>
      <c r="AF394" s="1"/>
      <c r="AG394" s="1"/>
      <c r="AH394" s="1"/>
    </row>
    <row r="395" spans="1:34" ht="18" customHeight="1" x14ac:dyDescent="0.25">
      <c r="A395" s="51" t="s">
        <v>598</v>
      </c>
      <c r="B395" t="str">
        <f t="shared" si="26"/>
        <v>392_</v>
      </c>
      <c r="C395" s="26"/>
      <c r="D395" s="110"/>
      <c r="E395" s="111"/>
      <c r="F395" s="112"/>
      <c r="G395" s="9"/>
      <c r="H395" s="8"/>
      <c r="I395" s="10"/>
      <c r="J395" s="11">
        <v>1</v>
      </c>
      <c r="K395" s="40" t="str">
        <f t="shared" si="24"/>
        <v/>
      </c>
      <c r="L395" s="84"/>
      <c r="M395" s="84"/>
      <c r="N395" s="90" t="str">
        <f t="shared" si="27"/>
        <v/>
      </c>
      <c r="O395" s="93"/>
      <c r="P395" s="76" t="str">
        <f t="shared" si="25"/>
        <v/>
      </c>
      <c r="Q395" s="24"/>
      <c r="R395" s="1"/>
      <c r="S395" s="1"/>
      <c r="T395" s="1"/>
      <c r="U395" s="1"/>
      <c r="V395" s="1"/>
      <c r="W395" s="1"/>
      <c r="X395" s="1"/>
      <c r="Y395" s="1"/>
      <c r="Z395" s="1"/>
      <c r="AA395" s="1"/>
      <c r="AB395" s="1"/>
      <c r="AC395" s="1"/>
      <c r="AD395" s="1"/>
      <c r="AE395" s="1"/>
      <c r="AF395" s="1"/>
      <c r="AG395" s="1"/>
      <c r="AH395" s="1"/>
    </row>
    <row r="396" spans="1:34" ht="18" customHeight="1" x14ac:dyDescent="0.25">
      <c r="A396" s="51" t="s">
        <v>599</v>
      </c>
      <c r="B396" t="str">
        <f t="shared" si="26"/>
        <v>393_</v>
      </c>
      <c r="C396" s="26"/>
      <c r="D396" s="110"/>
      <c r="E396" s="111"/>
      <c r="F396" s="112"/>
      <c r="G396" s="9"/>
      <c r="H396" s="8"/>
      <c r="I396" s="10"/>
      <c r="J396" s="11">
        <v>1</v>
      </c>
      <c r="K396" s="40" t="str">
        <f t="shared" si="24"/>
        <v/>
      </c>
      <c r="L396" s="84"/>
      <c r="M396" s="84"/>
      <c r="N396" s="90" t="str">
        <f t="shared" si="27"/>
        <v/>
      </c>
      <c r="O396" s="93"/>
      <c r="P396" s="76" t="str">
        <f t="shared" si="25"/>
        <v/>
      </c>
      <c r="Q396" s="24"/>
      <c r="R396" s="1"/>
      <c r="S396" s="1"/>
      <c r="T396" s="1"/>
      <c r="U396" s="1"/>
      <c r="V396" s="1"/>
      <c r="W396" s="1"/>
      <c r="X396" s="1"/>
      <c r="Y396" s="1"/>
      <c r="Z396" s="1"/>
      <c r="AA396" s="1"/>
      <c r="AB396" s="1"/>
      <c r="AC396" s="1"/>
      <c r="AD396" s="1"/>
      <c r="AE396" s="1"/>
      <c r="AF396" s="1"/>
      <c r="AG396" s="1"/>
      <c r="AH396" s="1"/>
    </row>
    <row r="397" spans="1:34" ht="18" customHeight="1" x14ac:dyDescent="0.25">
      <c r="A397" s="51" t="s">
        <v>600</v>
      </c>
      <c r="B397" t="str">
        <f t="shared" si="26"/>
        <v>394_</v>
      </c>
      <c r="C397" s="26"/>
      <c r="D397" s="110"/>
      <c r="E397" s="111"/>
      <c r="F397" s="112"/>
      <c r="G397" s="9"/>
      <c r="H397" s="8"/>
      <c r="I397" s="10"/>
      <c r="J397" s="11">
        <v>1</v>
      </c>
      <c r="K397" s="40" t="str">
        <f t="shared" si="24"/>
        <v/>
      </c>
      <c r="L397" s="84"/>
      <c r="M397" s="84"/>
      <c r="N397" s="90" t="str">
        <f t="shared" si="27"/>
        <v/>
      </c>
      <c r="O397" s="93"/>
      <c r="P397" s="76" t="str">
        <f t="shared" si="25"/>
        <v/>
      </c>
      <c r="Q397" s="24"/>
      <c r="R397" s="1"/>
      <c r="S397" s="1"/>
      <c r="T397" s="1"/>
      <c r="U397" s="1"/>
      <c r="V397" s="1"/>
      <c r="W397" s="1"/>
      <c r="X397" s="1"/>
      <c r="Y397" s="1"/>
      <c r="Z397" s="1"/>
      <c r="AA397" s="1"/>
      <c r="AB397" s="1"/>
      <c r="AC397" s="1"/>
      <c r="AD397" s="1"/>
      <c r="AE397" s="1"/>
      <c r="AF397" s="1"/>
      <c r="AG397" s="1"/>
      <c r="AH397" s="1"/>
    </row>
    <row r="398" spans="1:34" ht="18" customHeight="1" x14ac:dyDescent="0.25">
      <c r="A398" s="51" t="s">
        <v>601</v>
      </c>
      <c r="B398" t="str">
        <f t="shared" si="26"/>
        <v>395_</v>
      </c>
      <c r="C398" s="26"/>
      <c r="D398" s="110"/>
      <c r="E398" s="111"/>
      <c r="F398" s="112"/>
      <c r="G398" s="9"/>
      <c r="H398" s="8"/>
      <c r="I398" s="10"/>
      <c r="J398" s="11">
        <v>1</v>
      </c>
      <c r="K398" s="40" t="str">
        <f t="shared" si="24"/>
        <v/>
      </c>
      <c r="L398" s="84"/>
      <c r="M398" s="84"/>
      <c r="N398" s="90" t="str">
        <f t="shared" si="27"/>
        <v/>
      </c>
      <c r="O398" s="93"/>
      <c r="P398" s="76" t="str">
        <f t="shared" si="25"/>
        <v/>
      </c>
      <c r="Q398" s="24"/>
      <c r="R398" s="1"/>
      <c r="S398" s="1"/>
      <c r="T398" s="1"/>
      <c r="U398" s="1"/>
      <c r="V398" s="1"/>
      <c r="W398" s="1"/>
      <c r="X398" s="1"/>
      <c r="Y398" s="1"/>
      <c r="Z398" s="1"/>
      <c r="AA398" s="1"/>
      <c r="AB398" s="1"/>
      <c r="AC398" s="1"/>
      <c r="AD398" s="1"/>
      <c r="AE398" s="1"/>
      <c r="AF398" s="1"/>
      <c r="AG398" s="1"/>
      <c r="AH398" s="1"/>
    </row>
    <row r="399" spans="1:34" ht="18" customHeight="1" x14ac:dyDescent="0.25">
      <c r="A399" s="51" t="s">
        <v>602</v>
      </c>
      <c r="B399" t="str">
        <f t="shared" si="26"/>
        <v>396_</v>
      </c>
      <c r="C399" s="26"/>
      <c r="D399" s="110"/>
      <c r="E399" s="111"/>
      <c r="F399" s="112"/>
      <c r="G399" s="9"/>
      <c r="H399" s="8"/>
      <c r="I399" s="10"/>
      <c r="J399" s="11">
        <v>1</v>
      </c>
      <c r="K399" s="40" t="str">
        <f t="shared" si="24"/>
        <v/>
      </c>
      <c r="L399" s="84"/>
      <c r="M399" s="84"/>
      <c r="N399" s="90" t="str">
        <f t="shared" si="27"/>
        <v/>
      </c>
      <c r="O399" s="93"/>
      <c r="P399" s="76" t="str">
        <f t="shared" si="25"/>
        <v/>
      </c>
      <c r="Q399" s="24"/>
      <c r="R399" s="1"/>
      <c r="S399" s="1"/>
      <c r="T399" s="1"/>
      <c r="U399" s="1"/>
      <c r="V399" s="1"/>
      <c r="W399" s="1"/>
      <c r="X399" s="1"/>
      <c r="Y399" s="1"/>
      <c r="Z399" s="1"/>
      <c r="AA399" s="1"/>
      <c r="AB399" s="1"/>
      <c r="AC399" s="1"/>
      <c r="AD399" s="1"/>
      <c r="AE399" s="1"/>
      <c r="AF399" s="1"/>
      <c r="AG399" s="1"/>
      <c r="AH399" s="1"/>
    </row>
    <row r="400" spans="1:34" ht="18" customHeight="1" x14ac:dyDescent="0.25">
      <c r="A400" s="51" t="s">
        <v>603</v>
      </c>
      <c r="B400" t="str">
        <f t="shared" si="26"/>
        <v>397_</v>
      </c>
      <c r="C400" s="26"/>
      <c r="D400" s="110"/>
      <c r="E400" s="111"/>
      <c r="F400" s="112"/>
      <c r="G400" s="9"/>
      <c r="H400" s="8"/>
      <c r="I400" s="10"/>
      <c r="J400" s="11">
        <v>1</v>
      </c>
      <c r="K400" s="40" t="str">
        <f t="shared" si="24"/>
        <v/>
      </c>
      <c r="L400" s="84"/>
      <c r="M400" s="84"/>
      <c r="N400" s="90" t="str">
        <f t="shared" si="27"/>
        <v/>
      </c>
      <c r="O400" s="93"/>
      <c r="P400" s="76" t="str">
        <f t="shared" si="25"/>
        <v/>
      </c>
      <c r="Q400" s="24"/>
      <c r="R400" s="1"/>
      <c r="S400" s="1"/>
      <c r="T400" s="1"/>
      <c r="U400" s="1"/>
      <c r="V400" s="1"/>
      <c r="W400" s="1"/>
      <c r="X400" s="1"/>
      <c r="Y400" s="1"/>
      <c r="Z400" s="1"/>
      <c r="AA400" s="1"/>
      <c r="AB400" s="1"/>
      <c r="AC400" s="1"/>
      <c r="AD400" s="1"/>
      <c r="AE400" s="1"/>
      <c r="AF400" s="1"/>
      <c r="AG400" s="1"/>
      <c r="AH400" s="1"/>
    </row>
    <row r="401" spans="1:34" ht="18" customHeight="1" x14ac:dyDescent="0.25">
      <c r="A401" s="51" t="s">
        <v>604</v>
      </c>
      <c r="B401" t="str">
        <f t="shared" si="26"/>
        <v>398_</v>
      </c>
      <c r="C401" s="26"/>
      <c r="D401" s="110"/>
      <c r="E401" s="111"/>
      <c r="F401" s="112"/>
      <c r="G401" s="9"/>
      <c r="H401" s="8"/>
      <c r="I401" s="10"/>
      <c r="J401" s="11">
        <v>1</v>
      </c>
      <c r="K401" s="40" t="str">
        <f t="shared" si="24"/>
        <v/>
      </c>
      <c r="L401" s="84"/>
      <c r="M401" s="84"/>
      <c r="N401" s="90" t="str">
        <f t="shared" si="27"/>
        <v/>
      </c>
      <c r="O401" s="93"/>
      <c r="P401" s="76" t="str">
        <f t="shared" si="25"/>
        <v/>
      </c>
      <c r="Q401" s="24"/>
      <c r="R401" s="1"/>
      <c r="S401" s="1"/>
      <c r="T401" s="1"/>
      <c r="U401" s="1"/>
      <c r="V401" s="1"/>
      <c r="W401" s="1"/>
      <c r="X401" s="1"/>
      <c r="Y401" s="1"/>
      <c r="Z401" s="1"/>
      <c r="AA401" s="1"/>
      <c r="AB401" s="1"/>
      <c r="AC401" s="1"/>
      <c r="AD401" s="1"/>
      <c r="AE401" s="1"/>
      <c r="AF401" s="1"/>
      <c r="AG401" s="1"/>
      <c r="AH401" s="1"/>
    </row>
    <row r="402" spans="1:34" ht="18" customHeight="1" x14ac:dyDescent="0.25">
      <c r="A402" s="51" t="s">
        <v>605</v>
      </c>
      <c r="B402" t="str">
        <f t="shared" si="26"/>
        <v>399_</v>
      </c>
      <c r="C402" s="26"/>
      <c r="D402" s="110"/>
      <c r="E402" s="111"/>
      <c r="F402" s="112"/>
      <c r="G402" s="9"/>
      <c r="H402" s="8"/>
      <c r="I402" s="10"/>
      <c r="J402" s="11">
        <v>1</v>
      </c>
      <c r="K402" s="40" t="str">
        <f t="shared" si="24"/>
        <v/>
      </c>
      <c r="L402" s="84"/>
      <c r="M402" s="84"/>
      <c r="N402" s="90" t="str">
        <f t="shared" si="27"/>
        <v/>
      </c>
      <c r="O402" s="93"/>
      <c r="P402" s="76" t="str">
        <f t="shared" si="25"/>
        <v/>
      </c>
      <c r="Q402" s="24"/>
      <c r="R402" s="1"/>
      <c r="S402" s="1"/>
      <c r="T402" s="1"/>
      <c r="U402" s="1"/>
      <c r="V402" s="1"/>
      <c r="W402" s="1"/>
      <c r="X402" s="1"/>
      <c r="Y402" s="1"/>
      <c r="Z402" s="1"/>
      <c r="AA402" s="1"/>
      <c r="AB402" s="1"/>
      <c r="AC402" s="1"/>
      <c r="AD402" s="1"/>
      <c r="AE402" s="1"/>
      <c r="AF402" s="1"/>
      <c r="AG402" s="1"/>
      <c r="AH402" s="1"/>
    </row>
    <row r="403" spans="1:34" ht="18" customHeight="1" x14ac:dyDescent="0.25">
      <c r="A403" s="51" t="s">
        <v>606</v>
      </c>
      <c r="B403" t="str">
        <f t="shared" si="26"/>
        <v>400_</v>
      </c>
      <c r="C403" s="26"/>
      <c r="D403" s="110"/>
      <c r="E403" s="111"/>
      <c r="F403" s="112"/>
      <c r="G403" s="9"/>
      <c r="H403" s="8"/>
      <c r="I403" s="10"/>
      <c r="J403" s="11">
        <v>1</v>
      </c>
      <c r="K403" s="40" t="str">
        <f t="shared" si="24"/>
        <v/>
      </c>
      <c r="L403" s="84"/>
      <c r="M403" s="84"/>
      <c r="N403" s="90" t="str">
        <f t="shared" si="27"/>
        <v/>
      </c>
      <c r="O403" s="93"/>
      <c r="P403" s="76" t="str">
        <f t="shared" si="25"/>
        <v/>
      </c>
      <c r="Q403" s="24"/>
      <c r="R403" s="1"/>
      <c r="S403" s="1"/>
      <c r="T403" s="1"/>
      <c r="U403" s="1"/>
      <c r="V403" s="1"/>
      <c r="W403" s="1"/>
      <c r="X403" s="1"/>
      <c r="Y403" s="1"/>
      <c r="Z403" s="1"/>
      <c r="AA403" s="1"/>
      <c r="AB403" s="1"/>
      <c r="AC403" s="1"/>
      <c r="AD403" s="1"/>
      <c r="AE403" s="1"/>
      <c r="AF403" s="1"/>
      <c r="AG403" s="1"/>
      <c r="AH403" s="1"/>
    </row>
    <row r="404" spans="1:34" ht="18" customHeight="1" x14ac:dyDescent="0.25">
      <c r="A404" s="51" t="s">
        <v>607</v>
      </c>
      <c r="B404" t="str">
        <f t="shared" si="26"/>
        <v>401_</v>
      </c>
      <c r="C404" s="26"/>
      <c r="D404" s="110"/>
      <c r="E404" s="111"/>
      <c r="F404" s="112"/>
      <c r="G404" s="9"/>
      <c r="H404" s="8"/>
      <c r="I404" s="10"/>
      <c r="J404" s="11">
        <v>1</v>
      </c>
      <c r="K404" s="40" t="str">
        <f t="shared" si="24"/>
        <v/>
      </c>
      <c r="L404" s="84"/>
      <c r="M404" s="84"/>
      <c r="N404" s="90" t="str">
        <f t="shared" si="27"/>
        <v/>
      </c>
      <c r="O404" s="93"/>
      <c r="P404" s="76" t="str">
        <f t="shared" si="25"/>
        <v/>
      </c>
      <c r="Q404" s="24"/>
      <c r="R404" s="1"/>
      <c r="S404" s="1"/>
      <c r="T404" s="1"/>
      <c r="U404" s="1"/>
      <c r="V404" s="1"/>
      <c r="W404" s="1"/>
      <c r="X404" s="1"/>
      <c r="Y404" s="1"/>
      <c r="Z404" s="1"/>
      <c r="AA404" s="1"/>
      <c r="AB404" s="1"/>
      <c r="AC404" s="1"/>
      <c r="AD404" s="1"/>
      <c r="AE404" s="1"/>
      <c r="AF404" s="1"/>
      <c r="AG404" s="1"/>
      <c r="AH404" s="1"/>
    </row>
    <row r="405" spans="1:34" ht="18" customHeight="1" x14ac:dyDescent="0.25">
      <c r="A405" s="51" t="s">
        <v>608</v>
      </c>
      <c r="B405" t="str">
        <f t="shared" si="26"/>
        <v>402_</v>
      </c>
      <c r="C405" s="26"/>
      <c r="D405" s="110"/>
      <c r="E405" s="111"/>
      <c r="F405" s="112"/>
      <c r="G405" s="9"/>
      <c r="H405" s="8"/>
      <c r="I405" s="10"/>
      <c r="J405" s="11">
        <v>1</v>
      </c>
      <c r="K405" s="40" t="str">
        <f t="shared" si="24"/>
        <v/>
      </c>
      <c r="L405" s="84"/>
      <c r="M405" s="84"/>
      <c r="N405" s="90" t="str">
        <f t="shared" si="27"/>
        <v/>
      </c>
      <c r="O405" s="93"/>
      <c r="P405" s="76" t="str">
        <f t="shared" si="25"/>
        <v/>
      </c>
      <c r="Q405" s="24"/>
      <c r="R405" s="1"/>
      <c r="S405" s="1"/>
      <c r="T405" s="1"/>
      <c r="U405" s="1"/>
      <c r="V405" s="1"/>
      <c r="W405" s="1"/>
      <c r="X405" s="1"/>
      <c r="Y405" s="1"/>
      <c r="Z405" s="1"/>
      <c r="AA405" s="1"/>
      <c r="AB405" s="1"/>
      <c r="AC405" s="1"/>
      <c r="AD405" s="1"/>
      <c r="AE405" s="1"/>
      <c r="AF405" s="1"/>
      <c r="AG405" s="1"/>
      <c r="AH405" s="1"/>
    </row>
    <row r="406" spans="1:34" ht="18" customHeight="1" x14ac:dyDescent="0.25">
      <c r="A406" s="51" t="s">
        <v>609</v>
      </c>
      <c r="B406" t="str">
        <f t="shared" si="26"/>
        <v>403_</v>
      </c>
      <c r="C406" s="26"/>
      <c r="D406" s="110"/>
      <c r="E406" s="111"/>
      <c r="F406" s="112"/>
      <c r="G406" s="9"/>
      <c r="H406" s="8"/>
      <c r="I406" s="10"/>
      <c r="J406" s="11">
        <v>1</v>
      </c>
      <c r="K406" s="40" t="str">
        <f t="shared" si="24"/>
        <v/>
      </c>
      <c r="L406" s="84"/>
      <c r="M406" s="84"/>
      <c r="N406" s="90" t="str">
        <f t="shared" si="27"/>
        <v/>
      </c>
      <c r="O406" s="93"/>
      <c r="P406" s="76" t="str">
        <f t="shared" si="25"/>
        <v/>
      </c>
      <c r="Q406" s="24"/>
      <c r="R406" s="1"/>
      <c r="S406" s="1"/>
      <c r="T406" s="1"/>
      <c r="U406" s="1"/>
      <c r="V406" s="1"/>
      <c r="W406" s="1"/>
      <c r="X406" s="1"/>
      <c r="Y406" s="1"/>
      <c r="Z406" s="1"/>
      <c r="AA406" s="1"/>
      <c r="AB406" s="1"/>
      <c r="AC406" s="1"/>
      <c r="AD406" s="1"/>
      <c r="AE406" s="1"/>
      <c r="AF406" s="1"/>
      <c r="AG406" s="1"/>
      <c r="AH406" s="1"/>
    </row>
    <row r="407" spans="1:34" ht="18" customHeight="1" x14ac:dyDescent="0.25">
      <c r="A407" s="51" t="s">
        <v>610</v>
      </c>
      <c r="B407" t="str">
        <f t="shared" si="26"/>
        <v>404_</v>
      </c>
      <c r="C407" s="26"/>
      <c r="D407" s="110"/>
      <c r="E407" s="111"/>
      <c r="F407" s="112"/>
      <c r="G407" s="9"/>
      <c r="H407" s="8"/>
      <c r="I407" s="10"/>
      <c r="J407" s="11">
        <v>1</v>
      </c>
      <c r="K407" s="40" t="str">
        <f t="shared" si="24"/>
        <v/>
      </c>
      <c r="L407" s="84"/>
      <c r="M407" s="84"/>
      <c r="N407" s="90" t="str">
        <f t="shared" si="27"/>
        <v/>
      </c>
      <c r="O407" s="93"/>
      <c r="P407" s="76" t="str">
        <f t="shared" si="25"/>
        <v/>
      </c>
      <c r="Q407" s="24"/>
      <c r="R407" s="1"/>
      <c r="S407" s="1"/>
      <c r="T407" s="1"/>
      <c r="U407" s="1"/>
      <c r="V407" s="1"/>
      <c r="W407" s="1"/>
      <c r="X407" s="1"/>
      <c r="Y407" s="1"/>
      <c r="Z407" s="1"/>
      <c r="AA407" s="1"/>
      <c r="AB407" s="1"/>
      <c r="AC407" s="1"/>
      <c r="AD407" s="1"/>
      <c r="AE407" s="1"/>
      <c r="AF407" s="1"/>
      <c r="AG407" s="1"/>
      <c r="AH407" s="1"/>
    </row>
    <row r="408" spans="1:34" ht="18" customHeight="1" x14ac:dyDescent="0.25">
      <c r="A408" s="51" t="s">
        <v>611</v>
      </c>
      <c r="B408" t="str">
        <f t="shared" si="26"/>
        <v>405_</v>
      </c>
      <c r="C408" s="26"/>
      <c r="D408" s="110"/>
      <c r="E408" s="111"/>
      <c r="F408" s="112"/>
      <c r="G408" s="9"/>
      <c r="H408" s="8"/>
      <c r="I408" s="10"/>
      <c r="J408" s="11">
        <v>1</v>
      </c>
      <c r="K408" s="40" t="str">
        <f t="shared" si="24"/>
        <v/>
      </c>
      <c r="L408" s="84"/>
      <c r="M408" s="84"/>
      <c r="N408" s="90" t="str">
        <f t="shared" si="27"/>
        <v/>
      </c>
      <c r="O408" s="93"/>
      <c r="P408" s="76" t="str">
        <f t="shared" si="25"/>
        <v/>
      </c>
      <c r="Q408" s="24"/>
      <c r="R408" s="1"/>
      <c r="S408" s="1"/>
      <c r="T408" s="1"/>
      <c r="U408" s="1"/>
      <c r="V408" s="1"/>
      <c r="W408" s="1"/>
      <c r="X408" s="1"/>
      <c r="Y408" s="1"/>
      <c r="Z408" s="1"/>
      <c r="AA408" s="1"/>
      <c r="AB408" s="1"/>
      <c r="AC408" s="1"/>
      <c r="AD408" s="1"/>
      <c r="AE408" s="1"/>
      <c r="AF408" s="1"/>
      <c r="AG408" s="1"/>
      <c r="AH408" s="1"/>
    </row>
    <row r="409" spans="1:34" ht="18" customHeight="1" x14ac:dyDescent="0.25">
      <c r="A409" s="51" t="s">
        <v>612</v>
      </c>
      <c r="B409" t="str">
        <f t="shared" si="26"/>
        <v>406_</v>
      </c>
      <c r="C409" s="26"/>
      <c r="D409" s="110"/>
      <c r="E409" s="111"/>
      <c r="F409" s="112"/>
      <c r="G409" s="9"/>
      <c r="H409" s="8"/>
      <c r="I409" s="10"/>
      <c r="J409" s="11">
        <v>1</v>
      </c>
      <c r="K409" s="40" t="str">
        <f t="shared" si="24"/>
        <v/>
      </c>
      <c r="L409" s="84"/>
      <c r="M409" s="84"/>
      <c r="N409" s="90" t="str">
        <f t="shared" si="27"/>
        <v/>
      </c>
      <c r="O409" s="93"/>
      <c r="P409" s="76" t="str">
        <f t="shared" si="25"/>
        <v/>
      </c>
      <c r="Q409" s="24"/>
      <c r="R409" s="1"/>
      <c r="S409" s="1"/>
      <c r="T409" s="1"/>
      <c r="U409" s="1"/>
      <c r="V409" s="1"/>
      <c r="W409" s="1"/>
      <c r="X409" s="1"/>
      <c r="Y409" s="1"/>
      <c r="Z409" s="1"/>
      <c r="AA409" s="1"/>
      <c r="AB409" s="1"/>
      <c r="AC409" s="1"/>
      <c r="AD409" s="1"/>
      <c r="AE409" s="1"/>
      <c r="AF409" s="1"/>
      <c r="AG409" s="1"/>
      <c r="AH409" s="1"/>
    </row>
    <row r="410" spans="1:34" ht="18" customHeight="1" x14ac:dyDescent="0.25">
      <c r="A410" s="51" t="s">
        <v>613</v>
      </c>
      <c r="B410" t="str">
        <f t="shared" si="26"/>
        <v>407_</v>
      </c>
      <c r="C410" s="26"/>
      <c r="D410" s="110"/>
      <c r="E410" s="111"/>
      <c r="F410" s="112"/>
      <c r="G410" s="9"/>
      <c r="H410" s="8"/>
      <c r="I410" s="10"/>
      <c r="J410" s="11">
        <v>1</v>
      </c>
      <c r="K410" s="40" t="str">
        <f t="shared" si="24"/>
        <v/>
      </c>
      <c r="L410" s="84"/>
      <c r="M410" s="84"/>
      <c r="N410" s="90" t="str">
        <f t="shared" si="27"/>
        <v/>
      </c>
      <c r="O410" s="93"/>
      <c r="P410" s="76" t="str">
        <f t="shared" si="25"/>
        <v/>
      </c>
      <c r="Q410" s="24"/>
      <c r="R410" s="1"/>
      <c r="S410" s="1"/>
      <c r="T410" s="1"/>
      <c r="U410" s="1"/>
      <c r="V410" s="1"/>
      <c r="W410" s="1"/>
      <c r="X410" s="1"/>
      <c r="Y410" s="1"/>
      <c r="Z410" s="1"/>
      <c r="AA410" s="1"/>
      <c r="AB410" s="1"/>
      <c r="AC410" s="1"/>
      <c r="AD410" s="1"/>
      <c r="AE410" s="1"/>
      <c r="AF410" s="1"/>
      <c r="AG410" s="1"/>
      <c r="AH410" s="1"/>
    </row>
    <row r="411" spans="1:34" ht="18" customHeight="1" x14ac:dyDescent="0.25">
      <c r="A411" s="51" t="s">
        <v>614</v>
      </c>
      <c r="B411" t="str">
        <f t="shared" si="26"/>
        <v>408_</v>
      </c>
      <c r="C411" s="26"/>
      <c r="D411" s="110"/>
      <c r="E411" s="111"/>
      <c r="F411" s="112"/>
      <c r="G411" s="9"/>
      <c r="H411" s="8"/>
      <c r="I411" s="10"/>
      <c r="J411" s="11">
        <v>1</v>
      </c>
      <c r="K411" s="40" t="str">
        <f t="shared" si="24"/>
        <v/>
      </c>
      <c r="L411" s="84"/>
      <c r="M411" s="84"/>
      <c r="N411" s="90" t="str">
        <f t="shared" si="27"/>
        <v/>
      </c>
      <c r="O411" s="93"/>
      <c r="P411" s="76" t="str">
        <f t="shared" si="25"/>
        <v/>
      </c>
      <c r="Q411" s="24"/>
      <c r="R411" s="1"/>
      <c r="S411" s="1"/>
      <c r="T411" s="1"/>
      <c r="U411" s="1"/>
      <c r="V411" s="1"/>
      <c r="W411" s="1"/>
      <c r="X411" s="1"/>
      <c r="Y411" s="1"/>
      <c r="Z411" s="1"/>
      <c r="AA411" s="1"/>
      <c r="AB411" s="1"/>
      <c r="AC411" s="1"/>
      <c r="AD411" s="1"/>
      <c r="AE411" s="1"/>
      <c r="AF411" s="1"/>
      <c r="AG411" s="1"/>
      <c r="AH411" s="1"/>
    </row>
    <row r="412" spans="1:34" ht="18" customHeight="1" x14ac:dyDescent="0.25">
      <c r="A412" s="51" t="s">
        <v>615</v>
      </c>
      <c r="B412" t="str">
        <f t="shared" si="26"/>
        <v>409_</v>
      </c>
      <c r="C412" s="26"/>
      <c r="D412" s="110"/>
      <c r="E412" s="111"/>
      <c r="F412" s="112"/>
      <c r="G412" s="9"/>
      <c r="H412" s="8"/>
      <c r="I412" s="10"/>
      <c r="J412" s="11">
        <v>1</v>
      </c>
      <c r="K412" s="40" t="str">
        <f t="shared" si="24"/>
        <v/>
      </c>
      <c r="L412" s="84"/>
      <c r="M412" s="84"/>
      <c r="N412" s="90" t="str">
        <f t="shared" si="27"/>
        <v/>
      </c>
      <c r="O412" s="93"/>
      <c r="P412" s="76" t="str">
        <f t="shared" si="25"/>
        <v/>
      </c>
      <c r="Q412" s="24"/>
      <c r="R412" s="1"/>
      <c r="S412" s="1"/>
      <c r="T412" s="1"/>
      <c r="U412" s="1"/>
      <c r="V412" s="1"/>
      <c r="W412" s="1"/>
      <c r="X412" s="1"/>
      <c r="Y412" s="1"/>
      <c r="Z412" s="1"/>
      <c r="AA412" s="1"/>
      <c r="AB412" s="1"/>
      <c r="AC412" s="1"/>
      <c r="AD412" s="1"/>
      <c r="AE412" s="1"/>
      <c r="AF412" s="1"/>
      <c r="AG412" s="1"/>
      <c r="AH412" s="1"/>
    </row>
    <row r="413" spans="1:34" ht="18" customHeight="1" x14ac:dyDescent="0.25">
      <c r="A413" s="51" t="s">
        <v>616</v>
      </c>
      <c r="B413" t="str">
        <f t="shared" si="26"/>
        <v>410_</v>
      </c>
      <c r="C413" s="26"/>
      <c r="D413" s="110"/>
      <c r="E413" s="111"/>
      <c r="F413" s="112"/>
      <c r="G413" s="9"/>
      <c r="H413" s="8"/>
      <c r="I413" s="10"/>
      <c r="J413" s="11">
        <v>1</v>
      </c>
      <c r="K413" s="40" t="str">
        <f t="shared" si="24"/>
        <v/>
      </c>
      <c r="L413" s="84"/>
      <c r="M413" s="84"/>
      <c r="N413" s="90" t="str">
        <f t="shared" si="27"/>
        <v/>
      </c>
      <c r="O413" s="93"/>
      <c r="P413" s="76" t="str">
        <f t="shared" si="25"/>
        <v/>
      </c>
      <c r="Q413" s="24"/>
      <c r="R413" s="1"/>
      <c r="S413" s="1"/>
      <c r="T413" s="1"/>
      <c r="U413" s="1"/>
      <c r="V413" s="1"/>
      <c r="W413" s="1"/>
      <c r="X413" s="1"/>
      <c r="Y413" s="1"/>
      <c r="Z413" s="1"/>
      <c r="AA413" s="1"/>
      <c r="AB413" s="1"/>
      <c r="AC413" s="1"/>
      <c r="AD413" s="1"/>
      <c r="AE413" s="1"/>
      <c r="AF413" s="1"/>
      <c r="AG413" s="1"/>
      <c r="AH413" s="1"/>
    </row>
    <row r="414" spans="1:34" ht="18" customHeight="1" x14ac:dyDescent="0.25">
      <c r="A414" s="51" t="s">
        <v>617</v>
      </c>
      <c r="B414" t="str">
        <f t="shared" si="26"/>
        <v>411_</v>
      </c>
      <c r="C414" s="26"/>
      <c r="D414" s="110"/>
      <c r="E414" s="111"/>
      <c r="F414" s="112"/>
      <c r="G414" s="9"/>
      <c r="H414" s="8"/>
      <c r="I414" s="10"/>
      <c r="J414" s="11">
        <v>1</v>
      </c>
      <c r="K414" s="40" t="str">
        <f t="shared" si="24"/>
        <v/>
      </c>
      <c r="L414" s="84"/>
      <c r="M414" s="84"/>
      <c r="N414" s="90" t="str">
        <f t="shared" si="27"/>
        <v/>
      </c>
      <c r="O414" s="93"/>
      <c r="P414" s="76" t="str">
        <f t="shared" si="25"/>
        <v/>
      </c>
      <c r="Q414" s="24"/>
      <c r="R414" s="1"/>
      <c r="S414" s="1"/>
      <c r="T414" s="1"/>
      <c r="U414" s="1"/>
      <c r="V414" s="1"/>
      <c r="W414" s="1"/>
      <c r="X414" s="1"/>
      <c r="Y414" s="1"/>
      <c r="Z414" s="1"/>
      <c r="AA414" s="1"/>
      <c r="AB414" s="1"/>
      <c r="AC414" s="1"/>
      <c r="AD414" s="1"/>
      <c r="AE414" s="1"/>
      <c r="AF414" s="1"/>
      <c r="AG414" s="1"/>
      <c r="AH414" s="1"/>
    </row>
    <row r="415" spans="1:34" ht="18" customHeight="1" x14ac:dyDescent="0.25">
      <c r="A415" s="51" t="s">
        <v>618</v>
      </c>
      <c r="B415" t="str">
        <f t="shared" si="26"/>
        <v>412_</v>
      </c>
      <c r="C415" s="26"/>
      <c r="D415" s="110"/>
      <c r="E415" s="111"/>
      <c r="F415" s="112"/>
      <c r="G415" s="9"/>
      <c r="H415" s="8"/>
      <c r="I415" s="10"/>
      <c r="J415" s="11">
        <v>1</v>
      </c>
      <c r="K415" s="40" t="str">
        <f t="shared" si="24"/>
        <v/>
      </c>
      <c r="L415" s="84"/>
      <c r="M415" s="84"/>
      <c r="N415" s="90" t="str">
        <f t="shared" si="27"/>
        <v/>
      </c>
      <c r="O415" s="93"/>
      <c r="P415" s="76" t="str">
        <f t="shared" si="25"/>
        <v/>
      </c>
      <c r="Q415" s="24"/>
      <c r="R415" s="1"/>
      <c r="S415" s="1"/>
      <c r="T415" s="1"/>
      <c r="U415" s="1"/>
      <c r="V415" s="1"/>
      <c r="W415" s="1"/>
      <c r="X415" s="1"/>
      <c r="Y415" s="1"/>
      <c r="Z415" s="1"/>
      <c r="AA415" s="1"/>
      <c r="AB415" s="1"/>
      <c r="AC415" s="1"/>
      <c r="AD415" s="1"/>
      <c r="AE415" s="1"/>
      <c r="AF415" s="1"/>
      <c r="AG415" s="1"/>
      <c r="AH415" s="1"/>
    </row>
    <row r="416" spans="1:34" ht="18" customHeight="1" x14ac:dyDescent="0.25">
      <c r="A416" s="51" t="s">
        <v>619</v>
      </c>
      <c r="B416" t="str">
        <f t="shared" si="26"/>
        <v>413_</v>
      </c>
      <c r="C416" s="26"/>
      <c r="D416" s="110"/>
      <c r="E416" s="111"/>
      <c r="F416" s="112"/>
      <c r="G416" s="9"/>
      <c r="H416" s="8"/>
      <c r="I416" s="10"/>
      <c r="J416" s="11">
        <v>1</v>
      </c>
      <c r="K416" s="40" t="str">
        <f t="shared" si="24"/>
        <v/>
      </c>
      <c r="L416" s="84"/>
      <c r="M416" s="84"/>
      <c r="N416" s="90" t="str">
        <f t="shared" si="27"/>
        <v/>
      </c>
      <c r="O416" s="93"/>
      <c r="P416" s="76" t="str">
        <f t="shared" si="25"/>
        <v/>
      </c>
      <c r="Q416" s="24"/>
      <c r="R416" s="1"/>
      <c r="S416" s="1"/>
      <c r="T416" s="1"/>
      <c r="U416" s="1"/>
      <c r="V416" s="1"/>
      <c r="W416" s="1"/>
      <c r="X416" s="1"/>
      <c r="Y416" s="1"/>
      <c r="Z416" s="1"/>
      <c r="AA416" s="1"/>
      <c r="AB416" s="1"/>
      <c r="AC416" s="1"/>
      <c r="AD416" s="1"/>
      <c r="AE416" s="1"/>
      <c r="AF416" s="1"/>
      <c r="AG416" s="1"/>
      <c r="AH416" s="1"/>
    </row>
    <row r="417" spans="1:34" ht="18" customHeight="1" x14ac:dyDescent="0.25">
      <c r="A417" s="51" t="s">
        <v>620</v>
      </c>
      <c r="B417" t="str">
        <f t="shared" si="26"/>
        <v>414_</v>
      </c>
      <c r="C417" s="26"/>
      <c r="D417" s="110"/>
      <c r="E417" s="111"/>
      <c r="F417" s="112"/>
      <c r="G417" s="9"/>
      <c r="H417" s="8"/>
      <c r="I417" s="10"/>
      <c r="J417" s="11">
        <v>1</v>
      </c>
      <c r="K417" s="40" t="str">
        <f t="shared" si="24"/>
        <v/>
      </c>
      <c r="L417" s="84"/>
      <c r="M417" s="84"/>
      <c r="N417" s="90" t="str">
        <f t="shared" si="27"/>
        <v/>
      </c>
      <c r="O417" s="93"/>
      <c r="P417" s="76" t="str">
        <f t="shared" si="25"/>
        <v/>
      </c>
      <c r="Q417" s="24"/>
      <c r="R417" s="1"/>
      <c r="S417" s="1"/>
      <c r="T417" s="1"/>
      <c r="U417" s="1"/>
      <c r="V417" s="1"/>
      <c r="W417" s="1"/>
      <c r="X417" s="1"/>
      <c r="Y417" s="1"/>
      <c r="Z417" s="1"/>
      <c r="AA417" s="1"/>
      <c r="AB417" s="1"/>
      <c r="AC417" s="1"/>
      <c r="AD417" s="1"/>
      <c r="AE417" s="1"/>
      <c r="AF417" s="1"/>
      <c r="AG417" s="1"/>
      <c r="AH417" s="1"/>
    </row>
    <row r="418" spans="1:34" ht="18" customHeight="1" x14ac:dyDescent="0.25">
      <c r="A418" s="51" t="s">
        <v>621</v>
      </c>
      <c r="B418" t="str">
        <f t="shared" si="26"/>
        <v>415_</v>
      </c>
      <c r="C418" s="26"/>
      <c r="D418" s="110"/>
      <c r="E418" s="111"/>
      <c r="F418" s="112"/>
      <c r="G418" s="9"/>
      <c r="H418" s="8"/>
      <c r="I418" s="10"/>
      <c r="J418" s="11">
        <v>1</v>
      </c>
      <c r="K418" s="40" t="str">
        <f t="shared" si="24"/>
        <v/>
      </c>
      <c r="L418" s="84"/>
      <c r="M418" s="84"/>
      <c r="N418" s="90" t="str">
        <f t="shared" si="27"/>
        <v/>
      </c>
      <c r="O418" s="93"/>
      <c r="P418" s="76" t="str">
        <f t="shared" si="25"/>
        <v/>
      </c>
      <c r="Q418" s="24"/>
      <c r="R418" s="1"/>
      <c r="S418" s="1"/>
      <c r="T418" s="1"/>
      <c r="U418" s="1"/>
      <c r="V418" s="1"/>
      <c r="W418" s="1"/>
      <c r="X418" s="1"/>
      <c r="Y418" s="1"/>
      <c r="Z418" s="1"/>
      <c r="AA418" s="1"/>
      <c r="AB418" s="1"/>
      <c r="AC418" s="1"/>
      <c r="AD418" s="1"/>
      <c r="AE418" s="1"/>
      <c r="AF418" s="1"/>
      <c r="AG418" s="1"/>
      <c r="AH418" s="1"/>
    </row>
    <row r="419" spans="1:34" ht="18" customHeight="1" x14ac:dyDescent="0.25">
      <c r="A419" s="51" t="s">
        <v>622</v>
      </c>
      <c r="B419" t="str">
        <f t="shared" si="26"/>
        <v>416_</v>
      </c>
      <c r="C419" s="26"/>
      <c r="D419" s="110"/>
      <c r="E419" s="111"/>
      <c r="F419" s="112"/>
      <c r="G419" s="9"/>
      <c r="H419" s="8"/>
      <c r="I419" s="10"/>
      <c r="J419" s="11">
        <v>1</v>
      </c>
      <c r="K419" s="40" t="str">
        <f t="shared" si="24"/>
        <v/>
      </c>
      <c r="L419" s="84"/>
      <c r="M419" s="84"/>
      <c r="N419" s="90" t="str">
        <f t="shared" si="27"/>
        <v/>
      </c>
      <c r="O419" s="93"/>
      <c r="P419" s="76" t="str">
        <f t="shared" si="25"/>
        <v/>
      </c>
      <c r="Q419" s="24"/>
      <c r="R419" s="1"/>
      <c r="S419" s="1"/>
      <c r="T419" s="1"/>
      <c r="U419" s="1"/>
      <c r="V419" s="1"/>
      <c r="W419" s="1"/>
      <c r="X419" s="1"/>
      <c r="Y419" s="1"/>
      <c r="Z419" s="1"/>
      <c r="AA419" s="1"/>
      <c r="AB419" s="1"/>
      <c r="AC419" s="1"/>
      <c r="AD419" s="1"/>
      <c r="AE419" s="1"/>
      <c r="AF419" s="1"/>
      <c r="AG419" s="1"/>
      <c r="AH419" s="1"/>
    </row>
    <row r="420" spans="1:34" ht="18" customHeight="1" x14ac:dyDescent="0.25">
      <c r="A420" s="51" t="s">
        <v>623</v>
      </c>
      <c r="B420" t="str">
        <f t="shared" si="26"/>
        <v>417_</v>
      </c>
      <c r="C420" s="26"/>
      <c r="D420" s="110"/>
      <c r="E420" s="111"/>
      <c r="F420" s="112"/>
      <c r="G420" s="9"/>
      <c r="H420" s="8"/>
      <c r="I420" s="10"/>
      <c r="J420" s="11">
        <v>1</v>
      </c>
      <c r="K420" s="40" t="str">
        <f t="shared" si="24"/>
        <v/>
      </c>
      <c r="L420" s="84"/>
      <c r="M420" s="84"/>
      <c r="N420" s="90" t="str">
        <f t="shared" si="27"/>
        <v/>
      </c>
      <c r="O420" s="93"/>
      <c r="P420" s="76" t="str">
        <f t="shared" si="25"/>
        <v/>
      </c>
      <c r="Q420" s="24"/>
      <c r="R420" s="1"/>
      <c r="S420" s="1"/>
      <c r="T420" s="1"/>
      <c r="U420" s="1"/>
      <c r="V420" s="1"/>
      <c r="W420" s="1"/>
      <c r="X420" s="1"/>
      <c r="Y420" s="1"/>
      <c r="Z420" s="1"/>
      <c r="AA420" s="1"/>
      <c r="AB420" s="1"/>
      <c r="AC420" s="1"/>
      <c r="AD420" s="1"/>
      <c r="AE420" s="1"/>
      <c r="AF420" s="1"/>
      <c r="AG420" s="1"/>
      <c r="AH420" s="1"/>
    </row>
    <row r="421" spans="1:34" ht="18" customHeight="1" x14ac:dyDescent="0.25">
      <c r="A421" s="51" t="s">
        <v>624</v>
      </c>
      <c r="B421" t="str">
        <f t="shared" si="26"/>
        <v>418_</v>
      </c>
      <c r="C421" s="26"/>
      <c r="D421" s="110"/>
      <c r="E421" s="111"/>
      <c r="F421" s="112"/>
      <c r="G421" s="9"/>
      <c r="H421" s="8"/>
      <c r="I421" s="10"/>
      <c r="J421" s="11">
        <v>1</v>
      </c>
      <c r="K421" s="40" t="str">
        <f t="shared" si="24"/>
        <v/>
      </c>
      <c r="L421" s="84"/>
      <c r="M421" s="84"/>
      <c r="N421" s="90" t="str">
        <f t="shared" si="27"/>
        <v/>
      </c>
      <c r="O421" s="93"/>
      <c r="P421" s="76" t="str">
        <f t="shared" si="25"/>
        <v/>
      </c>
      <c r="Q421" s="24"/>
      <c r="R421" s="1"/>
      <c r="S421" s="1"/>
      <c r="T421" s="1"/>
      <c r="U421" s="1"/>
      <c r="V421" s="1"/>
      <c r="W421" s="1"/>
      <c r="X421" s="1"/>
      <c r="Y421" s="1"/>
      <c r="Z421" s="1"/>
      <c r="AA421" s="1"/>
      <c r="AB421" s="1"/>
      <c r="AC421" s="1"/>
      <c r="AD421" s="1"/>
      <c r="AE421" s="1"/>
      <c r="AF421" s="1"/>
      <c r="AG421" s="1"/>
      <c r="AH421" s="1"/>
    </row>
    <row r="422" spans="1:34" ht="18" customHeight="1" x14ac:dyDescent="0.25">
      <c r="A422" s="51" t="s">
        <v>625</v>
      </c>
      <c r="B422" t="str">
        <f t="shared" si="26"/>
        <v>419_</v>
      </c>
      <c r="C422" s="26"/>
      <c r="D422" s="110"/>
      <c r="E422" s="111"/>
      <c r="F422" s="112"/>
      <c r="G422" s="9"/>
      <c r="H422" s="8"/>
      <c r="I422" s="10"/>
      <c r="J422" s="11">
        <v>1</v>
      </c>
      <c r="K422" s="40" t="str">
        <f t="shared" si="24"/>
        <v/>
      </c>
      <c r="L422" s="84"/>
      <c r="M422" s="84"/>
      <c r="N422" s="90" t="str">
        <f t="shared" si="27"/>
        <v/>
      </c>
      <c r="O422" s="93"/>
      <c r="P422" s="76" t="str">
        <f t="shared" si="25"/>
        <v/>
      </c>
      <c r="Q422" s="24"/>
      <c r="R422" s="1"/>
      <c r="S422" s="1"/>
      <c r="T422" s="1"/>
      <c r="U422" s="1"/>
      <c r="V422" s="1"/>
      <c r="W422" s="1"/>
      <c r="X422" s="1"/>
      <c r="Y422" s="1"/>
      <c r="Z422" s="1"/>
      <c r="AA422" s="1"/>
      <c r="AB422" s="1"/>
      <c r="AC422" s="1"/>
      <c r="AD422" s="1"/>
      <c r="AE422" s="1"/>
      <c r="AF422" s="1"/>
      <c r="AG422" s="1"/>
      <c r="AH422" s="1"/>
    </row>
    <row r="423" spans="1:34" ht="18" customHeight="1" x14ac:dyDescent="0.25">
      <c r="A423" s="51" t="s">
        <v>626</v>
      </c>
      <c r="B423" t="str">
        <f t="shared" si="26"/>
        <v>420_</v>
      </c>
      <c r="C423" s="26"/>
      <c r="D423" s="110"/>
      <c r="E423" s="111"/>
      <c r="F423" s="112"/>
      <c r="G423" s="9"/>
      <c r="H423" s="8"/>
      <c r="I423" s="10"/>
      <c r="J423" s="11">
        <v>1</v>
      </c>
      <c r="K423" s="40" t="str">
        <f t="shared" si="24"/>
        <v/>
      </c>
      <c r="L423" s="84"/>
      <c r="M423" s="84"/>
      <c r="N423" s="90" t="str">
        <f t="shared" si="27"/>
        <v/>
      </c>
      <c r="O423" s="93"/>
      <c r="P423" s="76" t="str">
        <f t="shared" si="25"/>
        <v/>
      </c>
      <c r="Q423" s="24"/>
      <c r="R423" s="1"/>
      <c r="S423" s="1"/>
      <c r="T423" s="1"/>
      <c r="U423" s="1"/>
      <c r="V423" s="1"/>
      <c r="W423" s="1"/>
      <c r="X423" s="1"/>
      <c r="Y423" s="1"/>
      <c r="Z423" s="1"/>
      <c r="AA423" s="1"/>
      <c r="AB423" s="1"/>
      <c r="AC423" s="1"/>
      <c r="AD423" s="1"/>
      <c r="AE423" s="1"/>
      <c r="AF423" s="1"/>
      <c r="AG423" s="1"/>
      <c r="AH423" s="1"/>
    </row>
    <row r="424" spans="1:34" ht="18" customHeight="1" x14ac:dyDescent="0.25">
      <c r="A424" s="51" t="s">
        <v>627</v>
      </c>
      <c r="B424" t="str">
        <f t="shared" si="26"/>
        <v>421_</v>
      </c>
      <c r="C424" s="26"/>
      <c r="D424" s="110"/>
      <c r="E424" s="111"/>
      <c r="F424" s="112"/>
      <c r="G424" s="9"/>
      <c r="H424" s="8"/>
      <c r="I424" s="10"/>
      <c r="J424" s="11">
        <v>1</v>
      </c>
      <c r="K424" s="40" t="str">
        <f t="shared" si="24"/>
        <v/>
      </c>
      <c r="L424" s="84"/>
      <c r="M424" s="84"/>
      <c r="N424" s="90" t="str">
        <f t="shared" si="27"/>
        <v/>
      </c>
      <c r="O424" s="93"/>
      <c r="P424" s="76" t="str">
        <f t="shared" si="25"/>
        <v/>
      </c>
      <c r="Q424" s="24"/>
      <c r="R424" s="1"/>
      <c r="S424" s="1"/>
      <c r="T424" s="1"/>
      <c r="U424" s="1"/>
      <c r="V424" s="1"/>
      <c r="W424" s="1"/>
      <c r="X424" s="1"/>
      <c r="Y424" s="1"/>
      <c r="Z424" s="1"/>
      <c r="AA424" s="1"/>
      <c r="AB424" s="1"/>
      <c r="AC424" s="1"/>
      <c r="AD424" s="1"/>
      <c r="AE424" s="1"/>
      <c r="AF424" s="1"/>
      <c r="AG424" s="1"/>
      <c r="AH424" s="1"/>
    </row>
    <row r="425" spans="1:34" ht="18" customHeight="1" x14ac:dyDescent="0.25">
      <c r="A425" s="51" t="s">
        <v>628</v>
      </c>
      <c r="B425" t="str">
        <f t="shared" si="26"/>
        <v>422_</v>
      </c>
      <c r="C425" s="26"/>
      <c r="D425" s="110"/>
      <c r="E425" s="111"/>
      <c r="F425" s="112"/>
      <c r="G425" s="9"/>
      <c r="H425" s="8"/>
      <c r="I425" s="10"/>
      <c r="J425" s="11">
        <v>1</v>
      </c>
      <c r="K425" s="40" t="str">
        <f t="shared" si="24"/>
        <v/>
      </c>
      <c r="L425" s="84"/>
      <c r="M425" s="84"/>
      <c r="N425" s="90" t="str">
        <f t="shared" si="27"/>
        <v/>
      </c>
      <c r="O425" s="93"/>
      <c r="P425" s="76" t="str">
        <f t="shared" si="25"/>
        <v/>
      </c>
      <c r="Q425" s="24"/>
      <c r="R425" s="1"/>
      <c r="S425" s="1"/>
      <c r="T425" s="1"/>
      <c r="U425" s="1"/>
      <c r="V425" s="1"/>
      <c r="W425" s="1"/>
      <c r="X425" s="1"/>
      <c r="Y425" s="1"/>
      <c r="Z425" s="1"/>
      <c r="AA425" s="1"/>
      <c r="AB425" s="1"/>
      <c r="AC425" s="1"/>
      <c r="AD425" s="1"/>
      <c r="AE425" s="1"/>
      <c r="AF425" s="1"/>
      <c r="AG425" s="1"/>
      <c r="AH425" s="1"/>
    </row>
    <row r="426" spans="1:34" ht="18" customHeight="1" x14ac:dyDescent="0.25">
      <c r="A426" s="51" t="s">
        <v>629</v>
      </c>
      <c r="B426" t="str">
        <f t="shared" si="26"/>
        <v>423_</v>
      </c>
      <c r="C426" s="26"/>
      <c r="D426" s="110"/>
      <c r="E426" s="111"/>
      <c r="F426" s="112"/>
      <c r="G426" s="9"/>
      <c r="H426" s="8"/>
      <c r="I426" s="10"/>
      <c r="J426" s="11">
        <v>1</v>
      </c>
      <c r="K426" s="40" t="str">
        <f t="shared" si="24"/>
        <v/>
      </c>
      <c r="L426" s="84"/>
      <c r="M426" s="84"/>
      <c r="N426" s="90" t="str">
        <f t="shared" si="27"/>
        <v/>
      </c>
      <c r="O426" s="93"/>
      <c r="P426" s="76" t="str">
        <f t="shared" si="25"/>
        <v/>
      </c>
      <c r="Q426" s="24"/>
      <c r="R426" s="1"/>
      <c r="S426" s="1"/>
      <c r="T426" s="1"/>
      <c r="U426" s="1"/>
      <c r="V426" s="1"/>
      <c r="W426" s="1"/>
      <c r="X426" s="1"/>
      <c r="Y426" s="1"/>
      <c r="Z426" s="1"/>
      <c r="AA426" s="1"/>
      <c r="AB426" s="1"/>
      <c r="AC426" s="1"/>
      <c r="AD426" s="1"/>
      <c r="AE426" s="1"/>
      <c r="AF426" s="1"/>
      <c r="AG426" s="1"/>
      <c r="AH426" s="1"/>
    </row>
    <row r="427" spans="1:34" ht="18" customHeight="1" x14ac:dyDescent="0.25">
      <c r="A427" s="51" t="s">
        <v>630</v>
      </c>
      <c r="B427" t="str">
        <f t="shared" si="26"/>
        <v>424_</v>
      </c>
      <c r="C427" s="26"/>
      <c r="D427" s="110"/>
      <c r="E427" s="111"/>
      <c r="F427" s="112"/>
      <c r="G427" s="9"/>
      <c r="H427" s="8"/>
      <c r="I427" s="10"/>
      <c r="J427" s="11">
        <v>1</v>
      </c>
      <c r="K427" s="40" t="str">
        <f t="shared" si="24"/>
        <v/>
      </c>
      <c r="L427" s="84"/>
      <c r="M427" s="84"/>
      <c r="N427" s="90" t="str">
        <f t="shared" si="27"/>
        <v/>
      </c>
      <c r="O427" s="93"/>
      <c r="P427" s="76" t="str">
        <f t="shared" si="25"/>
        <v/>
      </c>
      <c r="Q427" s="24"/>
      <c r="R427" s="1"/>
      <c r="S427" s="1"/>
      <c r="T427" s="1"/>
      <c r="U427" s="1"/>
      <c r="V427" s="1"/>
      <c r="W427" s="1"/>
      <c r="X427" s="1"/>
      <c r="Y427" s="1"/>
      <c r="Z427" s="1"/>
      <c r="AA427" s="1"/>
      <c r="AB427" s="1"/>
      <c r="AC427" s="1"/>
      <c r="AD427" s="1"/>
      <c r="AE427" s="1"/>
      <c r="AF427" s="1"/>
      <c r="AG427" s="1"/>
      <c r="AH427" s="1"/>
    </row>
    <row r="428" spans="1:34" ht="18" customHeight="1" x14ac:dyDescent="0.25">
      <c r="A428" s="51" t="s">
        <v>631</v>
      </c>
      <c r="B428" t="str">
        <f t="shared" si="26"/>
        <v>425_</v>
      </c>
      <c r="C428" s="26"/>
      <c r="D428" s="110"/>
      <c r="E428" s="111"/>
      <c r="F428" s="112"/>
      <c r="G428" s="9"/>
      <c r="H428" s="8"/>
      <c r="I428" s="10"/>
      <c r="J428" s="11">
        <v>1</v>
      </c>
      <c r="K428" s="40" t="str">
        <f t="shared" si="24"/>
        <v/>
      </c>
      <c r="L428" s="84"/>
      <c r="M428" s="84"/>
      <c r="N428" s="90" t="str">
        <f t="shared" si="27"/>
        <v/>
      </c>
      <c r="O428" s="93"/>
      <c r="P428" s="76" t="str">
        <f t="shared" si="25"/>
        <v/>
      </c>
      <c r="Q428" s="24"/>
      <c r="R428" s="1"/>
      <c r="S428" s="1"/>
      <c r="T428" s="1"/>
      <c r="U428" s="1"/>
      <c r="V428" s="1"/>
      <c r="W428" s="1"/>
      <c r="X428" s="1"/>
      <c r="Y428" s="1"/>
      <c r="Z428" s="1"/>
      <c r="AA428" s="1"/>
      <c r="AB428" s="1"/>
      <c r="AC428" s="1"/>
      <c r="AD428" s="1"/>
      <c r="AE428" s="1"/>
      <c r="AF428" s="1"/>
      <c r="AG428" s="1"/>
      <c r="AH428" s="1"/>
    </row>
    <row r="429" spans="1:34" ht="18" customHeight="1" x14ac:dyDescent="0.25">
      <c r="A429" s="51" t="s">
        <v>632</v>
      </c>
      <c r="B429" t="str">
        <f t="shared" si="26"/>
        <v>426_</v>
      </c>
      <c r="C429" s="26"/>
      <c r="D429" s="110"/>
      <c r="E429" s="111"/>
      <c r="F429" s="112"/>
      <c r="G429" s="9"/>
      <c r="H429" s="8"/>
      <c r="I429" s="10"/>
      <c r="J429" s="11">
        <v>1</v>
      </c>
      <c r="K429" s="40" t="str">
        <f t="shared" si="24"/>
        <v/>
      </c>
      <c r="L429" s="84"/>
      <c r="M429" s="84"/>
      <c r="N429" s="90" t="str">
        <f t="shared" si="27"/>
        <v/>
      </c>
      <c r="O429" s="93"/>
      <c r="P429" s="76" t="str">
        <f t="shared" si="25"/>
        <v/>
      </c>
      <c r="Q429" s="24"/>
      <c r="R429" s="1"/>
      <c r="S429" s="1"/>
      <c r="T429" s="1"/>
      <c r="U429" s="1"/>
      <c r="V429" s="1"/>
      <c r="W429" s="1"/>
      <c r="X429" s="1"/>
      <c r="Y429" s="1"/>
      <c r="Z429" s="1"/>
      <c r="AA429" s="1"/>
      <c r="AB429" s="1"/>
      <c r="AC429" s="1"/>
      <c r="AD429" s="1"/>
      <c r="AE429" s="1"/>
      <c r="AF429" s="1"/>
      <c r="AG429" s="1"/>
      <c r="AH429" s="1"/>
    </row>
    <row r="430" spans="1:34" ht="18" customHeight="1" x14ac:dyDescent="0.25">
      <c r="A430" s="51" t="s">
        <v>633</v>
      </c>
      <c r="B430" t="str">
        <f t="shared" si="26"/>
        <v>427_</v>
      </c>
      <c r="C430" s="26"/>
      <c r="D430" s="110"/>
      <c r="E430" s="111"/>
      <c r="F430" s="112"/>
      <c r="G430" s="9"/>
      <c r="H430" s="8"/>
      <c r="I430" s="10"/>
      <c r="J430" s="11">
        <v>1</v>
      </c>
      <c r="K430" s="40" t="str">
        <f t="shared" si="24"/>
        <v/>
      </c>
      <c r="L430" s="84"/>
      <c r="M430" s="84"/>
      <c r="N430" s="90" t="str">
        <f t="shared" si="27"/>
        <v/>
      </c>
      <c r="O430" s="93"/>
      <c r="P430" s="76" t="str">
        <f t="shared" si="25"/>
        <v/>
      </c>
      <c r="Q430" s="24"/>
      <c r="R430" s="1"/>
      <c r="S430" s="1"/>
      <c r="T430" s="1"/>
      <c r="U430" s="1"/>
      <c r="V430" s="1"/>
      <c r="W430" s="1"/>
      <c r="X430" s="1"/>
      <c r="Y430" s="1"/>
      <c r="Z430" s="1"/>
      <c r="AA430" s="1"/>
      <c r="AB430" s="1"/>
      <c r="AC430" s="1"/>
      <c r="AD430" s="1"/>
      <c r="AE430" s="1"/>
      <c r="AF430" s="1"/>
      <c r="AG430" s="1"/>
      <c r="AH430" s="1"/>
    </row>
    <row r="431" spans="1:34" ht="18" customHeight="1" x14ac:dyDescent="0.25">
      <c r="A431" s="51" t="s">
        <v>634</v>
      </c>
      <c r="B431" t="str">
        <f t="shared" si="26"/>
        <v>428_</v>
      </c>
      <c r="C431" s="26"/>
      <c r="D431" s="110"/>
      <c r="E431" s="111"/>
      <c r="F431" s="112"/>
      <c r="G431" s="9"/>
      <c r="H431" s="8"/>
      <c r="I431" s="10"/>
      <c r="J431" s="11">
        <v>1</v>
      </c>
      <c r="K431" s="40" t="str">
        <f t="shared" si="24"/>
        <v/>
      </c>
      <c r="L431" s="84"/>
      <c r="M431" s="84"/>
      <c r="N431" s="90" t="str">
        <f t="shared" si="27"/>
        <v/>
      </c>
      <c r="O431" s="93"/>
      <c r="P431" s="76" t="str">
        <f t="shared" si="25"/>
        <v/>
      </c>
      <c r="Q431" s="24"/>
      <c r="R431" s="1"/>
      <c r="S431" s="1"/>
      <c r="T431" s="1"/>
      <c r="U431" s="1"/>
      <c r="V431" s="1"/>
      <c r="W431" s="1"/>
      <c r="X431" s="1"/>
      <c r="Y431" s="1"/>
      <c r="Z431" s="1"/>
      <c r="AA431" s="1"/>
      <c r="AB431" s="1"/>
      <c r="AC431" s="1"/>
      <c r="AD431" s="1"/>
      <c r="AE431" s="1"/>
      <c r="AF431" s="1"/>
      <c r="AG431" s="1"/>
      <c r="AH431" s="1"/>
    </row>
    <row r="432" spans="1:34" ht="18" customHeight="1" x14ac:dyDescent="0.25">
      <c r="A432" s="51" t="s">
        <v>635</v>
      </c>
      <c r="B432" t="str">
        <f t="shared" si="26"/>
        <v>429_</v>
      </c>
      <c r="C432" s="26"/>
      <c r="D432" s="110"/>
      <c r="E432" s="111"/>
      <c r="F432" s="112"/>
      <c r="G432" s="9"/>
      <c r="H432" s="8"/>
      <c r="I432" s="10"/>
      <c r="J432" s="11">
        <v>1</v>
      </c>
      <c r="K432" s="40" t="str">
        <f t="shared" si="24"/>
        <v/>
      </c>
      <c r="L432" s="84"/>
      <c r="M432" s="84"/>
      <c r="N432" s="90" t="str">
        <f t="shared" si="27"/>
        <v/>
      </c>
      <c r="O432" s="93"/>
      <c r="P432" s="76" t="str">
        <f t="shared" si="25"/>
        <v/>
      </c>
      <c r="Q432" s="24"/>
      <c r="R432" s="1"/>
      <c r="S432" s="1"/>
      <c r="T432" s="1"/>
      <c r="U432" s="1"/>
      <c r="V432" s="1"/>
      <c r="W432" s="1"/>
      <c r="X432" s="1"/>
      <c r="Y432" s="1"/>
      <c r="Z432" s="1"/>
      <c r="AA432" s="1"/>
      <c r="AB432" s="1"/>
      <c r="AC432" s="1"/>
      <c r="AD432" s="1"/>
      <c r="AE432" s="1"/>
      <c r="AF432" s="1"/>
      <c r="AG432" s="1"/>
      <c r="AH432" s="1"/>
    </row>
    <row r="433" spans="1:34" ht="18" customHeight="1" x14ac:dyDescent="0.25">
      <c r="A433" s="51" t="s">
        <v>636</v>
      </c>
      <c r="B433" t="str">
        <f t="shared" si="26"/>
        <v>430_</v>
      </c>
      <c r="C433" s="26"/>
      <c r="D433" s="110"/>
      <c r="E433" s="111"/>
      <c r="F433" s="112"/>
      <c r="G433" s="9"/>
      <c r="H433" s="8"/>
      <c r="I433" s="10"/>
      <c r="J433" s="11">
        <v>1</v>
      </c>
      <c r="K433" s="40" t="str">
        <f t="shared" si="24"/>
        <v/>
      </c>
      <c r="L433" s="84"/>
      <c r="M433" s="84"/>
      <c r="N433" s="90" t="str">
        <f t="shared" si="27"/>
        <v/>
      </c>
      <c r="O433" s="93"/>
      <c r="P433" s="76" t="str">
        <f t="shared" si="25"/>
        <v/>
      </c>
      <c r="Q433" s="24"/>
      <c r="R433" s="1"/>
      <c r="S433" s="1"/>
      <c r="T433" s="1"/>
      <c r="U433" s="1"/>
      <c r="V433" s="1"/>
      <c r="W433" s="1"/>
      <c r="X433" s="1"/>
      <c r="Y433" s="1"/>
      <c r="Z433" s="1"/>
      <c r="AA433" s="1"/>
      <c r="AB433" s="1"/>
      <c r="AC433" s="1"/>
      <c r="AD433" s="1"/>
      <c r="AE433" s="1"/>
      <c r="AF433" s="1"/>
      <c r="AG433" s="1"/>
      <c r="AH433" s="1"/>
    </row>
    <row r="434" spans="1:34" ht="18" customHeight="1" x14ac:dyDescent="0.25">
      <c r="A434" s="51" t="s">
        <v>637</v>
      </c>
      <c r="B434" t="str">
        <f t="shared" si="26"/>
        <v>431_</v>
      </c>
      <c r="C434" s="26"/>
      <c r="D434" s="110"/>
      <c r="E434" s="111"/>
      <c r="F434" s="112"/>
      <c r="G434" s="9"/>
      <c r="H434" s="8"/>
      <c r="I434" s="10"/>
      <c r="J434" s="11">
        <v>1</v>
      </c>
      <c r="K434" s="40" t="str">
        <f t="shared" si="24"/>
        <v/>
      </c>
      <c r="L434" s="84"/>
      <c r="M434" s="84"/>
      <c r="N434" s="90" t="str">
        <f t="shared" si="27"/>
        <v/>
      </c>
      <c r="O434" s="93"/>
      <c r="P434" s="76" t="str">
        <f t="shared" si="25"/>
        <v/>
      </c>
      <c r="Q434" s="24"/>
      <c r="R434" s="1"/>
      <c r="S434" s="1"/>
      <c r="T434" s="1"/>
      <c r="U434" s="1"/>
      <c r="V434" s="1"/>
      <c r="W434" s="1"/>
      <c r="X434" s="1"/>
      <c r="Y434" s="1"/>
      <c r="Z434" s="1"/>
      <c r="AA434" s="1"/>
      <c r="AB434" s="1"/>
      <c r="AC434" s="1"/>
      <c r="AD434" s="1"/>
      <c r="AE434" s="1"/>
      <c r="AF434" s="1"/>
      <c r="AG434" s="1"/>
      <c r="AH434" s="1"/>
    </row>
    <row r="435" spans="1:34" ht="18" customHeight="1" x14ac:dyDescent="0.25">
      <c r="A435" s="51" t="s">
        <v>638</v>
      </c>
      <c r="B435" t="str">
        <f t="shared" si="26"/>
        <v>432_</v>
      </c>
      <c r="C435" s="26"/>
      <c r="D435" s="110"/>
      <c r="E435" s="111"/>
      <c r="F435" s="112"/>
      <c r="G435" s="9"/>
      <c r="H435" s="8"/>
      <c r="I435" s="10"/>
      <c r="J435" s="11">
        <v>1</v>
      </c>
      <c r="K435" s="40" t="str">
        <f t="shared" si="24"/>
        <v/>
      </c>
      <c r="L435" s="84"/>
      <c r="M435" s="84"/>
      <c r="N435" s="90" t="str">
        <f t="shared" si="27"/>
        <v/>
      </c>
      <c r="O435" s="93"/>
      <c r="P435" s="76" t="str">
        <f t="shared" si="25"/>
        <v/>
      </c>
      <c r="Q435" s="24"/>
      <c r="R435" s="1"/>
      <c r="S435" s="1"/>
      <c r="T435" s="1"/>
      <c r="U435" s="1"/>
      <c r="V435" s="1"/>
      <c r="W435" s="1"/>
      <c r="X435" s="1"/>
      <c r="Y435" s="1"/>
      <c r="Z435" s="1"/>
      <c r="AA435" s="1"/>
      <c r="AB435" s="1"/>
      <c r="AC435" s="1"/>
      <c r="AD435" s="1"/>
      <c r="AE435" s="1"/>
      <c r="AF435" s="1"/>
      <c r="AG435" s="1"/>
      <c r="AH435" s="1"/>
    </row>
    <row r="436" spans="1:34" ht="18" customHeight="1" x14ac:dyDescent="0.25">
      <c r="A436" s="51" t="s">
        <v>639</v>
      </c>
      <c r="B436" t="str">
        <f t="shared" si="26"/>
        <v>433_</v>
      </c>
      <c r="C436" s="26"/>
      <c r="D436" s="110"/>
      <c r="E436" s="111"/>
      <c r="F436" s="112"/>
      <c r="G436" s="9"/>
      <c r="H436" s="8"/>
      <c r="I436" s="10"/>
      <c r="J436" s="11">
        <v>1</v>
      </c>
      <c r="K436" s="40" t="str">
        <f t="shared" si="24"/>
        <v/>
      </c>
      <c r="L436" s="84"/>
      <c r="M436" s="84"/>
      <c r="N436" s="90" t="str">
        <f t="shared" si="27"/>
        <v/>
      </c>
      <c r="O436" s="93"/>
      <c r="P436" s="76" t="str">
        <f t="shared" si="25"/>
        <v/>
      </c>
      <c r="Q436" s="24"/>
      <c r="R436" s="1"/>
      <c r="S436" s="1"/>
      <c r="T436" s="1"/>
      <c r="U436" s="1"/>
      <c r="V436" s="1"/>
      <c r="W436" s="1"/>
      <c r="X436" s="1"/>
      <c r="Y436" s="1"/>
      <c r="Z436" s="1"/>
      <c r="AA436" s="1"/>
      <c r="AB436" s="1"/>
      <c r="AC436" s="1"/>
      <c r="AD436" s="1"/>
      <c r="AE436" s="1"/>
      <c r="AF436" s="1"/>
      <c r="AG436" s="1"/>
      <c r="AH436" s="1"/>
    </row>
    <row r="437" spans="1:34" ht="18" customHeight="1" x14ac:dyDescent="0.25">
      <c r="A437" s="51" t="s">
        <v>640</v>
      </c>
      <c r="B437" t="str">
        <f t="shared" si="26"/>
        <v>434_</v>
      </c>
      <c r="C437" s="26"/>
      <c r="D437" s="110"/>
      <c r="E437" s="111"/>
      <c r="F437" s="112"/>
      <c r="G437" s="9"/>
      <c r="H437" s="8"/>
      <c r="I437" s="10"/>
      <c r="J437" s="11">
        <v>1</v>
      </c>
      <c r="K437" s="40" t="str">
        <f t="shared" si="24"/>
        <v/>
      </c>
      <c r="L437" s="84"/>
      <c r="M437" s="84"/>
      <c r="N437" s="90" t="str">
        <f t="shared" si="27"/>
        <v/>
      </c>
      <c r="O437" s="93"/>
      <c r="P437" s="76" t="str">
        <f t="shared" si="25"/>
        <v/>
      </c>
      <c r="Q437" s="24"/>
      <c r="R437" s="1"/>
      <c r="S437" s="1"/>
      <c r="T437" s="1"/>
      <c r="U437" s="1"/>
      <c r="V437" s="1"/>
      <c r="W437" s="1"/>
      <c r="X437" s="1"/>
      <c r="Y437" s="1"/>
      <c r="Z437" s="1"/>
      <c r="AA437" s="1"/>
      <c r="AB437" s="1"/>
      <c r="AC437" s="1"/>
      <c r="AD437" s="1"/>
      <c r="AE437" s="1"/>
      <c r="AF437" s="1"/>
      <c r="AG437" s="1"/>
      <c r="AH437" s="1"/>
    </row>
    <row r="438" spans="1:34" ht="18" customHeight="1" x14ac:dyDescent="0.25">
      <c r="A438" s="51" t="s">
        <v>641</v>
      </c>
      <c r="B438" t="str">
        <f t="shared" si="26"/>
        <v>435_</v>
      </c>
      <c r="C438" s="26"/>
      <c r="D438" s="110"/>
      <c r="E438" s="111"/>
      <c r="F438" s="112"/>
      <c r="G438" s="9"/>
      <c r="H438" s="8"/>
      <c r="I438" s="10"/>
      <c r="J438" s="11">
        <v>1</v>
      </c>
      <c r="K438" s="40" t="str">
        <f t="shared" si="24"/>
        <v/>
      </c>
      <c r="L438" s="84"/>
      <c r="M438" s="84"/>
      <c r="N438" s="90" t="str">
        <f t="shared" si="27"/>
        <v/>
      </c>
      <c r="O438" s="93"/>
      <c r="P438" s="76" t="str">
        <f t="shared" si="25"/>
        <v/>
      </c>
      <c r="Q438" s="24"/>
      <c r="R438" s="1"/>
      <c r="S438" s="1"/>
      <c r="T438" s="1"/>
      <c r="U438" s="1"/>
      <c r="V438" s="1"/>
      <c r="W438" s="1"/>
      <c r="X438" s="1"/>
      <c r="Y438" s="1"/>
      <c r="Z438" s="1"/>
      <c r="AA438" s="1"/>
      <c r="AB438" s="1"/>
      <c r="AC438" s="1"/>
      <c r="AD438" s="1"/>
      <c r="AE438" s="1"/>
      <c r="AF438" s="1"/>
      <c r="AG438" s="1"/>
      <c r="AH438" s="1"/>
    </row>
    <row r="439" spans="1:34" ht="18" customHeight="1" x14ac:dyDescent="0.25">
      <c r="A439" s="51" t="s">
        <v>642</v>
      </c>
      <c r="B439" t="str">
        <f t="shared" si="26"/>
        <v>436_</v>
      </c>
      <c r="C439" s="26"/>
      <c r="D439" s="110"/>
      <c r="E439" s="111"/>
      <c r="F439" s="112"/>
      <c r="G439" s="9"/>
      <c r="H439" s="8"/>
      <c r="I439" s="10"/>
      <c r="J439" s="11">
        <v>1</v>
      </c>
      <c r="K439" s="40" t="str">
        <f t="shared" si="24"/>
        <v/>
      </c>
      <c r="L439" s="84"/>
      <c r="M439" s="84"/>
      <c r="N439" s="90" t="str">
        <f t="shared" si="27"/>
        <v/>
      </c>
      <c r="O439" s="93"/>
      <c r="P439" s="76" t="str">
        <f t="shared" si="25"/>
        <v/>
      </c>
      <c r="Q439" s="24"/>
      <c r="R439" s="1"/>
      <c r="S439" s="1"/>
      <c r="T439" s="1"/>
      <c r="U439" s="1"/>
      <c r="V439" s="1"/>
      <c r="W439" s="1"/>
      <c r="X439" s="1"/>
      <c r="Y439" s="1"/>
      <c r="Z439" s="1"/>
      <c r="AA439" s="1"/>
      <c r="AB439" s="1"/>
      <c r="AC439" s="1"/>
      <c r="AD439" s="1"/>
      <c r="AE439" s="1"/>
      <c r="AF439" s="1"/>
      <c r="AG439" s="1"/>
      <c r="AH439" s="1"/>
    </row>
    <row r="440" spans="1:34" ht="18" customHeight="1" x14ac:dyDescent="0.25">
      <c r="A440" s="51" t="s">
        <v>643</v>
      </c>
      <c r="B440" t="str">
        <f t="shared" si="26"/>
        <v>437_</v>
      </c>
      <c r="C440" s="26"/>
      <c r="D440" s="110"/>
      <c r="E440" s="111"/>
      <c r="F440" s="112"/>
      <c r="G440" s="9"/>
      <c r="H440" s="8"/>
      <c r="I440" s="10"/>
      <c r="J440" s="11">
        <v>1</v>
      </c>
      <c r="K440" s="40" t="str">
        <f t="shared" si="24"/>
        <v/>
      </c>
      <c r="L440" s="84"/>
      <c r="M440" s="84"/>
      <c r="N440" s="90" t="str">
        <f t="shared" si="27"/>
        <v/>
      </c>
      <c r="O440" s="93"/>
      <c r="P440" s="76" t="str">
        <f t="shared" si="25"/>
        <v/>
      </c>
      <c r="Q440" s="24"/>
      <c r="R440" s="1"/>
      <c r="S440" s="1"/>
      <c r="T440" s="1"/>
      <c r="U440" s="1"/>
      <c r="V440" s="1"/>
      <c r="W440" s="1"/>
      <c r="X440" s="1"/>
      <c r="Y440" s="1"/>
      <c r="Z440" s="1"/>
      <c r="AA440" s="1"/>
      <c r="AB440" s="1"/>
      <c r="AC440" s="1"/>
      <c r="AD440" s="1"/>
      <c r="AE440" s="1"/>
      <c r="AF440" s="1"/>
      <c r="AG440" s="1"/>
      <c r="AH440" s="1"/>
    </row>
    <row r="441" spans="1:34" ht="18" customHeight="1" x14ac:dyDescent="0.25">
      <c r="A441" s="51" t="s">
        <v>644</v>
      </c>
      <c r="B441" t="str">
        <f t="shared" si="26"/>
        <v>438_</v>
      </c>
      <c r="C441" s="26"/>
      <c r="D441" s="110"/>
      <c r="E441" s="111"/>
      <c r="F441" s="112"/>
      <c r="G441" s="9"/>
      <c r="H441" s="8"/>
      <c r="I441" s="10"/>
      <c r="J441" s="11">
        <v>1</v>
      </c>
      <c r="K441" s="40" t="str">
        <f t="shared" si="24"/>
        <v/>
      </c>
      <c r="L441" s="84"/>
      <c r="M441" s="84"/>
      <c r="N441" s="90" t="str">
        <f t="shared" si="27"/>
        <v/>
      </c>
      <c r="O441" s="93"/>
      <c r="P441" s="76" t="str">
        <f t="shared" si="25"/>
        <v/>
      </c>
      <c r="Q441" s="24"/>
      <c r="R441" s="1"/>
      <c r="S441" s="1"/>
      <c r="T441" s="1"/>
      <c r="U441" s="1"/>
      <c r="V441" s="1"/>
      <c r="W441" s="1"/>
      <c r="X441" s="1"/>
      <c r="Y441" s="1"/>
      <c r="Z441" s="1"/>
      <c r="AA441" s="1"/>
      <c r="AB441" s="1"/>
      <c r="AC441" s="1"/>
      <c r="AD441" s="1"/>
      <c r="AE441" s="1"/>
      <c r="AF441" s="1"/>
      <c r="AG441" s="1"/>
      <c r="AH441" s="1"/>
    </row>
    <row r="442" spans="1:34" ht="18" customHeight="1" x14ac:dyDescent="0.25">
      <c r="A442" s="51" t="s">
        <v>645</v>
      </c>
      <c r="B442" t="str">
        <f t="shared" si="26"/>
        <v>439_</v>
      </c>
      <c r="C442" s="26"/>
      <c r="D442" s="110"/>
      <c r="E442" s="111"/>
      <c r="F442" s="112"/>
      <c r="G442" s="9"/>
      <c r="H442" s="8"/>
      <c r="I442" s="10"/>
      <c r="J442" s="11">
        <v>1</v>
      </c>
      <c r="K442" s="40" t="str">
        <f t="shared" si="24"/>
        <v/>
      </c>
      <c r="L442" s="84"/>
      <c r="M442" s="84"/>
      <c r="N442" s="90" t="str">
        <f t="shared" si="27"/>
        <v/>
      </c>
      <c r="O442" s="93"/>
      <c r="P442" s="76" t="str">
        <f t="shared" si="25"/>
        <v/>
      </c>
      <c r="Q442" s="24"/>
      <c r="R442" s="1"/>
      <c r="S442" s="1"/>
      <c r="T442" s="1"/>
      <c r="U442" s="1"/>
      <c r="V442" s="1"/>
      <c r="W442" s="1"/>
      <c r="X442" s="1"/>
      <c r="Y442" s="1"/>
      <c r="Z442" s="1"/>
      <c r="AA442" s="1"/>
      <c r="AB442" s="1"/>
      <c r="AC442" s="1"/>
      <c r="AD442" s="1"/>
      <c r="AE442" s="1"/>
      <c r="AF442" s="1"/>
      <c r="AG442" s="1"/>
      <c r="AH442" s="1"/>
    </row>
    <row r="443" spans="1:34" ht="18" customHeight="1" x14ac:dyDescent="0.25">
      <c r="A443" s="51" t="s">
        <v>646</v>
      </c>
      <c r="B443" t="str">
        <f t="shared" si="26"/>
        <v>440_</v>
      </c>
      <c r="C443" s="26"/>
      <c r="D443" s="110"/>
      <c r="E443" s="111"/>
      <c r="F443" s="112"/>
      <c r="G443" s="9"/>
      <c r="H443" s="8"/>
      <c r="I443" s="10"/>
      <c r="J443" s="11">
        <v>1</v>
      </c>
      <c r="K443" s="40" t="str">
        <f t="shared" si="24"/>
        <v/>
      </c>
      <c r="L443" s="84"/>
      <c r="M443" s="84"/>
      <c r="N443" s="90" t="str">
        <f t="shared" si="27"/>
        <v/>
      </c>
      <c r="O443" s="93"/>
      <c r="P443" s="76" t="str">
        <f t="shared" si="25"/>
        <v/>
      </c>
      <c r="Q443" s="24"/>
      <c r="R443" s="1"/>
      <c r="S443" s="1"/>
      <c r="T443" s="1"/>
      <c r="U443" s="1"/>
      <c r="V443" s="1"/>
      <c r="W443" s="1"/>
      <c r="X443" s="1"/>
      <c r="Y443" s="1"/>
      <c r="Z443" s="1"/>
      <c r="AA443" s="1"/>
      <c r="AB443" s="1"/>
      <c r="AC443" s="1"/>
      <c r="AD443" s="1"/>
      <c r="AE443" s="1"/>
      <c r="AF443" s="1"/>
      <c r="AG443" s="1"/>
      <c r="AH443" s="1"/>
    </row>
    <row r="444" spans="1:34" ht="18" customHeight="1" x14ac:dyDescent="0.25">
      <c r="A444" s="51" t="s">
        <v>647</v>
      </c>
      <c r="B444" t="str">
        <f t="shared" si="26"/>
        <v>441_</v>
      </c>
      <c r="C444" s="26"/>
      <c r="D444" s="110"/>
      <c r="E444" s="111"/>
      <c r="F444" s="112"/>
      <c r="G444" s="9"/>
      <c r="H444" s="8"/>
      <c r="I444" s="10"/>
      <c r="J444" s="11">
        <v>1</v>
      </c>
      <c r="K444" s="40" t="str">
        <f t="shared" si="24"/>
        <v/>
      </c>
      <c r="L444" s="84"/>
      <c r="M444" s="84"/>
      <c r="N444" s="90" t="str">
        <f t="shared" si="27"/>
        <v/>
      </c>
      <c r="O444" s="93"/>
      <c r="P444" s="76" t="str">
        <f t="shared" si="25"/>
        <v/>
      </c>
      <c r="Q444" s="24"/>
      <c r="R444" s="1"/>
      <c r="S444" s="1"/>
      <c r="T444" s="1"/>
      <c r="U444" s="1"/>
      <c r="V444" s="1"/>
      <c r="W444" s="1"/>
      <c r="X444" s="1"/>
      <c r="Y444" s="1"/>
      <c r="Z444" s="1"/>
      <c r="AA444" s="1"/>
      <c r="AB444" s="1"/>
      <c r="AC444" s="1"/>
      <c r="AD444" s="1"/>
      <c r="AE444" s="1"/>
      <c r="AF444" s="1"/>
      <c r="AG444" s="1"/>
      <c r="AH444" s="1"/>
    </row>
    <row r="445" spans="1:34" ht="18" customHeight="1" x14ac:dyDescent="0.25">
      <c r="A445" s="51" t="s">
        <v>648</v>
      </c>
      <c r="B445" t="str">
        <f t="shared" si="26"/>
        <v>442_</v>
      </c>
      <c r="C445" s="26"/>
      <c r="D445" s="110"/>
      <c r="E445" s="111"/>
      <c r="F445" s="112"/>
      <c r="G445" s="9"/>
      <c r="H445" s="8"/>
      <c r="I445" s="10"/>
      <c r="J445" s="11">
        <v>1</v>
      </c>
      <c r="K445" s="40" t="str">
        <f t="shared" si="24"/>
        <v/>
      </c>
      <c r="L445" s="84"/>
      <c r="M445" s="84"/>
      <c r="N445" s="90" t="str">
        <f t="shared" si="27"/>
        <v/>
      </c>
      <c r="O445" s="93"/>
      <c r="P445" s="76" t="str">
        <f t="shared" si="25"/>
        <v/>
      </c>
      <c r="Q445" s="24"/>
      <c r="R445" s="1"/>
      <c r="S445" s="1"/>
      <c r="T445" s="1"/>
      <c r="U445" s="1"/>
      <c r="V445" s="1"/>
      <c r="W445" s="1"/>
      <c r="X445" s="1"/>
      <c r="Y445" s="1"/>
      <c r="Z445" s="1"/>
      <c r="AA445" s="1"/>
      <c r="AB445" s="1"/>
      <c r="AC445" s="1"/>
      <c r="AD445" s="1"/>
      <c r="AE445" s="1"/>
      <c r="AF445" s="1"/>
      <c r="AG445" s="1"/>
      <c r="AH445" s="1"/>
    </row>
    <row r="446" spans="1:34" ht="18" customHeight="1" x14ac:dyDescent="0.25">
      <c r="A446" s="51" t="s">
        <v>649</v>
      </c>
      <c r="B446" t="str">
        <f t="shared" si="26"/>
        <v>443_</v>
      </c>
      <c r="C446" s="26"/>
      <c r="D446" s="110"/>
      <c r="E446" s="111"/>
      <c r="F446" s="112"/>
      <c r="G446" s="9"/>
      <c r="H446" s="8"/>
      <c r="I446" s="10"/>
      <c r="J446" s="11">
        <v>1</v>
      </c>
      <c r="K446" s="40" t="str">
        <f t="shared" si="24"/>
        <v/>
      </c>
      <c r="L446" s="84"/>
      <c r="M446" s="84"/>
      <c r="N446" s="90" t="str">
        <f t="shared" si="27"/>
        <v/>
      </c>
      <c r="O446" s="93"/>
      <c r="P446" s="76" t="str">
        <f t="shared" si="25"/>
        <v/>
      </c>
      <c r="Q446" s="24"/>
      <c r="R446" s="1"/>
      <c r="S446" s="1"/>
      <c r="T446" s="1"/>
      <c r="U446" s="1"/>
      <c r="V446" s="1"/>
      <c r="W446" s="1"/>
      <c r="X446" s="1"/>
      <c r="Y446" s="1"/>
      <c r="Z446" s="1"/>
      <c r="AA446" s="1"/>
      <c r="AB446" s="1"/>
      <c r="AC446" s="1"/>
      <c r="AD446" s="1"/>
      <c r="AE446" s="1"/>
      <c r="AF446" s="1"/>
      <c r="AG446" s="1"/>
      <c r="AH446" s="1"/>
    </row>
    <row r="447" spans="1:34" ht="18" customHeight="1" x14ac:dyDescent="0.25">
      <c r="A447" s="51" t="s">
        <v>650</v>
      </c>
      <c r="B447" t="str">
        <f t="shared" si="26"/>
        <v>444_</v>
      </c>
      <c r="C447" s="26"/>
      <c r="D447" s="110"/>
      <c r="E447" s="111"/>
      <c r="F447" s="112"/>
      <c r="G447" s="9"/>
      <c r="H447" s="8"/>
      <c r="I447" s="10"/>
      <c r="J447" s="11">
        <v>1</v>
      </c>
      <c r="K447" s="40" t="str">
        <f t="shared" si="24"/>
        <v/>
      </c>
      <c r="L447" s="84"/>
      <c r="M447" s="84"/>
      <c r="N447" s="90" t="str">
        <f t="shared" si="27"/>
        <v/>
      </c>
      <c r="O447" s="93"/>
      <c r="P447" s="76" t="str">
        <f t="shared" si="25"/>
        <v/>
      </c>
      <c r="Q447" s="24"/>
      <c r="R447" s="1"/>
      <c r="S447" s="1"/>
      <c r="T447" s="1"/>
      <c r="U447" s="1"/>
      <c r="V447" s="1"/>
      <c r="W447" s="1"/>
      <c r="X447" s="1"/>
      <c r="Y447" s="1"/>
      <c r="Z447" s="1"/>
      <c r="AA447" s="1"/>
      <c r="AB447" s="1"/>
      <c r="AC447" s="1"/>
      <c r="AD447" s="1"/>
      <c r="AE447" s="1"/>
      <c r="AF447" s="1"/>
      <c r="AG447" s="1"/>
      <c r="AH447" s="1"/>
    </row>
    <row r="448" spans="1:34" ht="18" customHeight="1" x14ac:dyDescent="0.25">
      <c r="A448" s="51" t="s">
        <v>651</v>
      </c>
      <c r="B448" t="str">
        <f t="shared" si="26"/>
        <v>445_</v>
      </c>
      <c r="C448" s="26"/>
      <c r="D448" s="110"/>
      <c r="E448" s="111"/>
      <c r="F448" s="112"/>
      <c r="G448" s="9"/>
      <c r="H448" s="8"/>
      <c r="I448" s="10"/>
      <c r="J448" s="11">
        <v>1</v>
      </c>
      <c r="K448" s="40" t="str">
        <f t="shared" si="24"/>
        <v/>
      </c>
      <c r="L448" s="84"/>
      <c r="M448" s="84"/>
      <c r="N448" s="90" t="str">
        <f t="shared" si="27"/>
        <v/>
      </c>
      <c r="O448" s="93"/>
      <c r="P448" s="76" t="str">
        <f t="shared" si="25"/>
        <v/>
      </c>
      <c r="Q448" s="24"/>
      <c r="R448" s="1"/>
      <c r="S448" s="1"/>
      <c r="T448" s="1"/>
      <c r="U448" s="1"/>
      <c r="V448" s="1"/>
      <c r="W448" s="1"/>
      <c r="X448" s="1"/>
      <c r="Y448" s="1"/>
      <c r="Z448" s="1"/>
      <c r="AA448" s="1"/>
      <c r="AB448" s="1"/>
      <c r="AC448" s="1"/>
      <c r="AD448" s="1"/>
      <c r="AE448" s="1"/>
      <c r="AF448" s="1"/>
      <c r="AG448" s="1"/>
      <c r="AH448" s="1"/>
    </row>
    <row r="449" spans="1:34" ht="18" customHeight="1" x14ac:dyDescent="0.25">
      <c r="A449" s="51" t="s">
        <v>652</v>
      </c>
      <c r="B449" t="str">
        <f t="shared" si="26"/>
        <v>446_</v>
      </c>
      <c r="C449" s="26"/>
      <c r="D449" s="110"/>
      <c r="E449" s="111"/>
      <c r="F449" s="112"/>
      <c r="G449" s="9"/>
      <c r="H449" s="8"/>
      <c r="I449" s="10"/>
      <c r="J449" s="11">
        <v>1</v>
      </c>
      <c r="K449" s="40" t="str">
        <f t="shared" si="24"/>
        <v/>
      </c>
      <c r="L449" s="84"/>
      <c r="M449" s="84"/>
      <c r="N449" s="90" t="str">
        <f t="shared" si="27"/>
        <v/>
      </c>
      <c r="O449" s="93"/>
      <c r="P449" s="76" t="str">
        <f t="shared" si="25"/>
        <v/>
      </c>
      <c r="Q449" s="24"/>
      <c r="R449" s="1"/>
      <c r="S449" s="1"/>
      <c r="T449" s="1"/>
      <c r="U449" s="1"/>
      <c r="V449" s="1"/>
      <c r="W449" s="1"/>
      <c r="X449" s="1"/>
      <c r="Y449" s="1"/>
      <c r="Z449" s="1"/>
      <c r="AA449" s="1"/>
      <c r="AB449" s="1"/>
      <c r="AC449" s="1"/>
      <c r="AD449" s="1"/>
      <c r="AE449" s="1"/>
      <c r="AF449" s="1"/>
      <c r="AG449" s="1"/>
      <c r="AH449" s="1"/>
    </row>
    <row r="450" spans="1:34" ht="18" customHeight="1" x14ac:dyDescent="0.25">
      <c r="A450" s="51" t="s">
        <v>653</v>
      </c>
      <c r="B450" t="str">
        <f t="shared" si="26"/>
        <v>447_</v>
      </c>
      <c r="C450" s="26"/>
      <c r="D450" s="110"/>
      <c r="E450" s="111"/>
      <c r="F450" s="112"/>
      <c r="G450" s="9"/>
      <c r="H450" s="8"/>
      <c r="I450" s="10"/>
      <c r="J450" s="11">
        <v>1</v>
      </c>
      <c r="K450" s="40" t="str">
        <f t="shared" si="24"/>
        <v/>
      </c>
      <c r="L450" s="84"/>
      <c r="M450" s="84"/>
      <c r="N450" s="90" t="str">
        <f t="shared" si="27"/>
        <v/>
      </c>
      <c r="O450" s="93"/>
      <c r="P450" s="76" t="str">
        <f t="shared" si="25"/>
        <v/>
      </c>
      <c r="Q450" s="24"/>
      <c r="R450" s="1"/>
      <c r="S450" s="1"/>
      <c r="T450" s="1"/>
      <c r="U450" s="1"/>
      <c r="V450" s="1"/>
      <c r="W450" s="1"/>
      <c r="X450" s="1"/>
      <c r="Y450" s="1"/>
      <c r="Z450" s="1"/>
      <c r="AA450" s="1"/>
      <c r="AB450" s="1"/>
      <c r="AC450" s="1"/>
      <c r="AD450" s="1"/>
      <c r="AE450" s="1"/>
      <c r="AF450" s="1"/>
      <c r="AG450" s="1"/>
      <c r="AH450" s="1"/>
    </row>
    <row r="451" spans="1:34" ht="18" customHeight="1" x14ac:dyDescent="0.25">
      <c r="A451" s="51" t="s">
        <v>654</v>
      </c>
      <c r="B451" t="str">
        <f t="shared" si="26"/>
        <v>448_</v>
      </c>
      <c r="C451" s="26"/>
      <c r="D451" s="110"/>
      <c r="E451" s="111"/>
      <c r="F451" s="112"/>
      <c r="G451" s="9"/>
      <c r="H451" s="8"/>
      <c r="I451" s="10"/>
      <c r="J451" s="11">
        <v>1</v>
      </c>
      <c r="K451" s="40" t="str">
        <f t="shared" si="24"/>
        <v/>
      </c>
      <c r="L451" s="84"/>
      <c r="M451" s="84"/>
      <c r="N451" s="90" t="str">
        <f t="shared" si="27"/>
        <v/>
      </c>
      <c r="O451" s="93"/>
      <c r="P451" s="76" t="str">
        <f t="shared" si="25"/>
        <v/>
      </c>
      <c r="Q451" s="24"/>
      <c r="R451" s="1"/>
      <c r="S451" s="1"/>
      <c r="T451" s="1"/>
      <c r="U451" s="1"/>
      <c r="V451" s="1"/>
      <c r="W451" s="1"/>
      <c r="X451" s="1"/>
      <c r="Y451" s="1"/>
      <c r="Z451" s="1"/>
      <c r="AA451" s="1"/>
      <c r="AB451" s="1"/>
      <c r="AC451" s="1"/>
      <c r="AD451" s="1"/>
      <c r="AE451" s="1"/>
      <c r="AF451" s="1"/>
      <c r="AG451" s="1"/>
      <c r="AH451" s="1"/>
    </row>
    <row r="452" spans="1:34" ht="18" customHeight="1" x14ac:dyDescent="0.25">
      <c r="A452" s="51" t="s">
        <v>655</v>
      </c>
      <c r="B452" t="str">
        <f t="shared" si="26"/>
        <v>449_</v>
      </c>
      <c r="C452" s="26"/>
      <c r="D452" s="110"/>
      <c r="E452" s="111"/>
      <c r="F452" s="112"/>
      <c r="G452" s="9"/>
      <c r="H452" s="8"/>
      <c r="I452" s="10"/>
      <c r="J452" s="11">
        <v>1</v>
      </c>
      <c r="K452" s="40" t="str">
        <f t="shared" ref="K452:K504" si="28">IF(ISERR(SUM(G452/I452/(J452))),"",SUM(G452/I452/(J452)))</f>
        <v/>
      </c>
      <c r="L452" s="84"/>
      <c r="M452" s="84"/>
      <c r="N452" s="90" t="str">
        <f t="shared" si="27"/>
        <v/>
      </c>
      <c r="O452" s="93"/>
      <c r="P452" s="76" t="str">
        <f t="shared" ref="P452:P516" si="29">IF(ISERR(B452),"You have moved a cell that should not be moved- Click Undo now to correct the error.","")</f>
        <v/>
      </c>
      <c r="Q452" s="24"/>
      <c r="R452" s="1"/>
      <c r="S452" s="1"/>
      <c r="T452" s="1"/>
      <c r="U452" s="1"/>
      <c r="V452" s="1"/>
      <c r="W452" s="1"/>
      <c r="X452" s="1"/>
      <c r="Y452" s="1"/>
      <c r="Z452" s="1"/>
      <c r="AA452" s="1"/>
      <c r="AB452" s="1"/>
      <c r="AC452" s="1"/>
      <c r="AD452" s="1"/>
      <c r="AE452" s="1"/>
      <c r="AF452" s="1"/>
      <c r="AG452" s="1"/>
      <c r="AH452" s="1"/>
    </row>
    <row r="453" spans="1:34" ht="18" customHeight="1" x14ac:dyDescent="0.25">
      <c r="A453" s="51" t="s">
        <v>656</v>
      </c>
      <c r="B453" t="str">
        <f t="shared" ref="B453:B517" si="30">CONCATENATE(A453,"_",D453)</f>
        <v>450_</v>
      </c>
      <c r="C453" s="26"/>
      <c r="D453" s="110"/>
      <c r="E453" s="111"/>
      <c r="F453" s="112"/>
      <c r="G453" s="9"/>
      <c r="H453" s="8"/>
      <c r="I453" s="10"/>
      <c r="J453" s="11">
        <v>1</v>
      </c>
      <c r="K453" s="40" t="str">
        <f t="shared" si="28"/>
        <v/>
      </c>
      <c r="L453" s="84"/>
      <c r="M453" s="84"/>
      <c r="N453" s="90" t="str">
        <f t="shared" si="27"/>
        <v/>
      </c>
      <c r="O453" s="93"/>
      <c r="P453" s="76" t="str">
        <f t="shared" si="29"/>
        <v/>
      </c>
      <c r="Q453" s="24"/>
      <c r="R453" s="1"/>
      <c r="S453" s="1"/>
      <c r="T453" s="1"/>
      <c r="U453" s="1"/>
      <c r="V453" s="1"/>
      <c r="W453" s="1"/>
      <c r="X453" s="1"/>
      <c r="Y453" s="1"/>
      <c r="Z453" s="1"/>
      <c r="AA453" s="1"/>
      <c r="AB453" s="1"/>
      <c r="AC453" s="1"/>
      <c r="AD453" s="1"/>
      <c r="AE453" s="1"/>
      <c r="AF453" s="1"/>
      <c r="AG453" s="1"/>
      <c r="AH453" s="1"/>
    </row>
    <row r="454" spans="1:34" ht="18" customHeight="1" x14ac:dyDescent="0.25">
      <c r="A454" s="51" t="s">
        <v>657</v>
      </c>
      <c r="B454" t="str">
        <f t="shared" si="30"/>
        <v>451_</v>
      </c>
      <c r="C454" s="26"/>
      <c r="D454" s="110"/>
      <c r="E454" s="111"/>
      <c r="F454" s="112"/>
      <c r="G454" s="9"/>
      <c r="H454" s="8"/>
      <c r="I454" s="10"/>
      <c r="J454" s="11">
        <v>1</v>
      </c>
      <c r="K454" s="40" t="str">
        <f t="shared" si="28"/>
        <v/>
      </c>
      <c r="L454" s="84"/>
      <c r="M454" s="84"/>
      <c r="N454" s="90" t="str">
        <f t="shared" ref="N454:N504" si="31">IF(ISERR(SUM(G454/M454)),"",SUM(G454/M454))</f>
        <v/>
      </c>
      <c r="O454" s="93"/>
      <c r="P454" s="76" t="str">
        <f t="shared" si="29"/>
        <v/>
      </c>
      <c r="Q454" s="24"/>
      <c r="R454" s="1"/>
      <c r="S454" s="1"/>
      <c r="T454" s="1"/>
      <c r="U454" s="1"/>
      <c r="V454" s="1"/>
      <c r="W454" s="1"/>
      <c r="X454" s="1"/>
      <c r="Y454" s="1"/>
      <c r="Z454" s="1"/>
      <c r="AA454" s="1"/>
      <c r="AB454" s="1"/>
      <c r="AC454" s="1"/>
      <c r="AD454" s="1"/>
      <c r="AE454" s="1"/>
      <c r="AF454" s="1"/>
      <c r="AG454" s="1"/>
      <c r="AH454" s="1"/>
    </row>
    <row r="455" spans="1:34" ht="18" customHeight="1" x14ac:dyDescent="0.25">
      <c r="A455" s="51" t="s">
        <v>658</v>
      </c>
      <c r="B455" t="str">
        <f t="shared" si="30"/>
        <v>452_</v>
      </c>
      <c r="C455" s="26"/>
      <c r="D455" s="110"/>
      <c r="E455" s="111"/>
      <c r="F455" s="112"/>
      <c r="G455" s="9"/>
      <c r="H455" s="8"/>
      <c r="I455" s="10"/>
      <c r="J455" s="11">
        <v>1</v>
      </c>
      <c r="K455" s="40" t="str">
        <f t="shared" si="28"/>
        <v/>
      </c>
      <c r="L455" s="84"/>
      <c r="M455" s="84"/>
      <c r="N455" s="90" t="str">
        <f t="shared" si="31"/>
        <v/>
      </c>
      <c r="O455" s="93"/>
      <c r="P455" s="76" t="str">
        <f t="shared" si="29"/>
        <v/>
      </c>
      <c r="Q455" s="24"/>
      <c r="R455" s="1"/>
      <c r="S455" s="1"/>
      <c r="T455" s="1"/>
      <c r="U455" s="1"/>
      <c r="V455" s="1"/>
      <c r="W455" s="1"/>
      <c r="X455" s="1"/>
      <c r="Y455" s="1"/>
      <c r="Z455" s="1"/>
      <c r="AA455" s="1"/>
      <c r="AB455" s="1"/>
      <c r="AC455" s="1"/>
      <c r="AD455" s="1"/>
      <c r="AE455" s="1"/>
      <c r="AF455" s="1"/>
      <c r="AG455" s="1"/>
      <c r="AH455" s="1"/>
    </row>
    <row r="456" spans="1:34" ht="18" customHeight="1" x14ac:dyDescent="0.25">
      <c r="A456" s="51" t="s">
        <v>659</v>
      </c>
      <c r="B456" t="str">
        <f t="shared" si="30"/>
        <v>453_</v>
      </c>
      <c r="C456" s="26"/>
      <c r="D456" s="110"/>
      <c r="E456" s="111"/>
      <c r="F456" s="112"/>
      <c r="G456" s="9"/>
      <c r="H456" s="8"/>
      <c r="I456" s="10"/>
      <c r="J456" s="11">
        <v>1</v>
      </c>
      <c r="K456" s="40" t="str">
        <f t="shared" si="28"/>
        <v/>
      </c>
      <c r="L456" s="84"/>
      <c r="M456" s="84"/>
      <c r="N456" s="90" t="str">
        <f t="shared" si="31"/>
        <v/>
      </c>
      <c r="O456" s="93"/>
      <c r="P456" s="76" t="str">
        <f t="shared" si="29"/>
        <v/>
      </c>
      <c r="Q456" s="24"/>
      <c r="R456" s="1"/>
      <c r="S456" s="1"/>
      <c r="T456" s="1"/>
      <c r="U456" s="1"/>
      <c r="V456" s="1"/>
      <c r="W456" s="1"/>
      <c r="X456" s="1"/>
      <c r="Y456" s="1"/>
      <c r="Z456" s="1"/>
      <c r="AA456" s="1"/>
      <c r="AB456" s="1"/>
      <c r="AC456" s="1"/>
      <c r="AD456" s="1"/>
      <c r="AE456" s="1"/>
      <c r="AF456" s="1"/>
      <c r="AG456" s="1"/>
      <c r="AH456" s="1"/>
    </row>
    <row r="457" spans="1:34" ht="18" customHeight="1" x14ac:dyDescent="0.25">
      <c r="A457" s="51" t="s">
        <v>660</v>
      </c>
      <c r="B457" t="str">
        <f t="shared" si="30"/>
        <v>454_</v>
      </c>
      <c r="C457" s="26"/>
      <c r="D457" s="110"/>
      <c r="E457" s="111"/>
      <c r="F457" s="112"/>
      <c r="G457" s="9"/>
      <c r="H457" s="8"/>
      <c r="I457" s="10"/>
      <c r="J457" s="11">
        <v>1</v>
      </c>
      <c r="K457" s="40" t="str">
        <f t="shared" si="28"/>
        <v/>
      </c>
      <c r="L457" s="84"/>
      <c r="M457" s="84"/>
      <c r="N457" s="90" t="str">
        <f t="shared" si="31"/>
        <v/>
      </c>
      <c r="O457" s="93"/>
      <c r="P457" s="76" t="str">
        <f t="shared" si="29"/>
        <v/>
      </c>
      <c r="Q457" s="24"/>
      <c r="R457" s="1"/>
      <c r="S457" s="1"/>
      <c r="T457" s="1"/>
      <c r="U457" s="1"/>
      <c r="V457" s="1"/>
      <c r="W457" s="1"/>
      <c r="X457" s="1"/>
      <c r="Y457" s="1"/>
      <c r="Z457" s="1"/>
      <c r="AA457" s="1"/>
      <c r="AB457" s="1"/>
      <c r="AC457" s="1"/>
      <c r="AD457" s="1"/>
      <c r="AE457" s="1"/>
      <c r="AF457" s="1"/>
      <c r="AG457" s="1"/>
      <c r="AH457" s="1"/>
    </row>
    <row r="458" spans="1:34" ht="18" customHeight="1" x14ac:dyDescent="0.25">
      <c r="A458" s="51" t="s">
        <v>661</v>
      </c>
      <c r="B458" t="str">
        <f t="shared" si="30"/>
        <v>455_</v>
      </c>
      <c r="C458" s="26"/>
      <c r="D458" s="110"/>
      <c r="E458" s="111"/>
      <c r="F458" s="112"/>
      <c r="G458" s="9"/>
      <c r="H458" s="8"/>
      <c r="I458" s="10"/>
      <c r="J458" s="11">
        <v>1</v>
      </c>
      <c r="K458" s="40" t="str">
        <f t="shared" si="28"/>
        <v/>
      </c>
      <c r="L458" s="84"/>
      <c r="M458" s="84"/>
      <c r="N458" s="90" t="str">
        <f t="shared" si="31"/>
        <v/>
      </c>
      <c r="O458" s="93"/>
      <c r="P458" s="76" t="str">
        <f t="shared" si="29"/>
        <v/>
      </c>
      <c r="Q458" s="24"/>
      <c r="R458" s="1"/>
      <c r="S458" s="1"/>
      <c r="T458" s="1"/>
      <c r="U458" s="1"/>
      <c r="V458" s="1"/>
      <c r="W458" s="1"/>
      <c r="X458" s="1"/>
      <c r="Y458" s="1"/>
      <c r="Z458" s="1"/>
      <c r="AA458" s="1"/>
      <c r="AB458" s="1"/>
      <c r="AC458" s="1"/>
      <c r="AD458" s="1"/>
      <c r="AE458" s="1"/>
      <c r="AF458" s="1"/>
      <c r="AG458" s="1"/>
      <c r="AH458" s="1"/>
    </row>
    <row r="459" spans="1:34" ht="18" customHeight="1" x14ac:dyDescent="0.25">
      <c r="A459" s="51" t="s">
        <v>662</v>
      </c>
      <c r="B459" t="str">
        <f t="shared" si="30"/>
        <v>456_</v>
      </c>
      <c r="C459" s="26"/>
      <c r="D459" s="110"/>
      <c r="E459" s="111"/>
      <c r="F459" s="112"/>
      <c r="G459" s="9"/>
      <c r="H459" s="8"/>
      <c r="I459" s="10"/>
      <c r="J459" s="11">
        <v>1</v>
      </c>
      <c r="K459" s="40" t="str">
        <f t="shared" si="28"/>
        <v/>
      </c>
      <c r="L459" s="84"/>
      <c r="M459" s="84"/>
      <c r="N459" s="90" t="str">
        <f t="shared" si="31"/>
        <v/>
      </c>
      <c r="O459" s="93"/>
      <c r="P459" s="76" t="str">
        <f t="shared" si="29"/>
        <v/>
      </c>
      <c r="Q459" s="24"/>
      <c r="R459" s="1"/>
      <c r="S459" s="1"/>
      <c r="T459" s="1"/>
      <c r="U459" s="1"/>
      <c r="V459" s="1"/>
      <c r="W459" s="1"/>
      <c r="X459" s="1"/>
      <c r="Y459" s="1"/>
      <c r="Z459" s="1"/>
      <c r="AA459" s="1"/>
      <c r="AB459" s="1"/>
      <c r="AC459" s="1"/>
      <c r="AD459" s="1"/>
      <c r="AE459" s="1"/>
      <c r="AF459" s="1"/>
      <c r="AG459" s="1"/>
      <c r="AH459" s="1"/>
    </row>
    <row r="460" spans="1:34" ht="18" customHeight="1" x14ac:dyDescent="0.25">
      <c r="A460" s="51" t="s">
        <v>663</v>
      </c>
      <c r="B460" t="str">
        <f t="shared" si="30"/>
        <v>457_</v>
      </c>
      <c r="C460" s="26"/>
      <c r="D460" s="110"/>
      <c r="E460" s="111"/>
      <c r="F460" s="112"/>
      <c r="G460" s="9"/>
      <c r="H460" s="8"/>
      <c r="I460" s="10"/>
      <c r="J460" s="11">
        <v>1</v>
      </c>
      <c r="K460" s="40" t="str">
        <f t="shared" si="28"/>
        <v/>
      </c>
      <c r="L460" s="84"/>
      <c r="M460" s="84"/>
      <c r="N460" s="90" t="str">
        <f t="shared" si="31"/>
        <v/>
      </c>
      <c r="O460" s="93"/>
      <c r="P460" s="76" t="str">
        <f t="shared" si="29"/>
        <v/>
      </c>
      <c r="Q460" s="24"/>
      <c r="R460" s="1"/>
      <c r="S460" s="1"/>
      <c r="T460" s="1"/>
      <c r="U460" s="1"/>
      <c r="V460" s="1"/>
      <c r="W460" s="1"/>
      <c r="X460" s="1"/>
      <c r="Y460" s="1"/>
      <c r="Z460" s="1"/>
      <c r="AA460" s="1"/>
      <c r="AB460" s="1"/>
      <c r="AC460" s="1"/>
      <c r="AD460" s="1"/>
      <c r="AE460" s="1"/>
      <c r="AF460" s="1"/>
      <c r="AG460" s="1"/>
      <c r="AH460" s="1"/>
    </row>
    <row r="461" spans="1:34" ht="18" customHeight="1" x14ac:dyDescent="0.25">
      <c r="A461" s="51" t="s">
        <v>664</v>
      </c>
      <c r="B461" t="str">
        <f t="shared" si="30"/>
        <v>458_</v>
      </c>
      <c r="C461" s="26"/>
      <c r="D461" s="110"/>
      <c r="E461" s="111"/>
      <c r="F461" s="112"/>
      <c r="G461" s="9"/>
      <c r="H461" s="8"/>
      <c r="I461" s="10"/>
      <c r="J461" s="11">
        <v>1</v>
      </c>
      <c r="K461" s="40" t="str">
        <f t="shared" si="28"/>
        <v/>
      </c>
      <c r="L461" s="84"/>
      <c r="M461" s="84"/>
      <c r="N461" s="90" t="str">
        <f t="shared" si="31"/>
        <v/>
      </c>
      <c r="O461" s="93"/>
      <c r="P461" s="76" t="str">
        <f t="shared" si="29"/>
        <v/>
      </c>
      <c r="Q461" s="24"/>
      <c r="R461" s="1"/>
      <c r="S461" s="1"/>
      <c r="T461" s="1"/>
      <c r="U461" s="1"/>
      <c r="V461" s="1"/>
      <c r="W461" s="1"/>
      <c r="X461" s="1"/>
      <c r="Y461" s="1"/>
      <c r="Z461" s="1"/>
      <c r="AA461" s="1"/>
      <c r="AB461" s="1"/>
      <c r="AC461" s="1"/>
      <c r="AD461" s="1"/>
      <c r="AE461" s="1"/>
      <c r="AF461" s="1"/>
      <c r="AG461" s="1"/>
      <c r="AH461" s="1"/>
    </row>
    <row r="462" spans="1:34" ht="18" customHeight="1" x14ac:dyDescent="0.25">
      <c r="A462" s="51" t="s">
        <v>665</v>
      </c>
      <c r="B462" t="str">
        <f t="shared" si="30"/>
        <v>459_</v>
      </c>
      <c r="C462" s="26"/>
      <c r="D462" s="110"/>
      <c r="E462" s="111"/>
      <c r="F462" s="112"/>
      <c r="G462" s="9"/>
      <c r="H462" s="8"/>
      <c r="I462" s="10"/>
      <c r="J462" s="11">
        <v>1</v>
      </c>
      <c r="K462" s="40" t="str">
        <f t="shared" si="28"/>
        <v/>
      </c>
      <c r="L462" s="84"/>
      <c r="M462" s="84"/>
      <c r="N462" s="90" t="str">
        <f t="shared" si="31"/>
        <v/>
      </c>
      <c r="O462" s="93"/>
      <c r="P462" s="76" t="str">
        <f t="shared" si="29"/>
        <v/>
      </c>
      <c r="Q462" s="24"/>
      <c r="R462" s="1"/>
      <c r="S462" s="1"/>
      <c r="T462" s="1"/>
      <c r="U462" s="1"/>
      <c r="V462" s="1"/>
      <c r="W462" s="1"/>
      <c r="X462" s="1"/>
      <c r="Y462" s="1"/>
      <c r="Z462" s="1"/>
      <c r="AA462" s="1"/>
      <c r="AB462" s="1"/>
      <c r="AC462" s="1"/>
      <c r="AD462" s="1"/>
      <c r="AE462" s="1"/>
      <c r="AF462" s="1"/>
      <c r="AG462" s="1"/>
      <c r="AH462" s="1"/>
    </row>
    <row r="463" spans="1:34" ht="18" customHeight="1" x14ac:dyDescent="0.25">
      <c r="A463" s="51" t="s">
        <v>666</v>
      </c>
      <c r="B463" t="str">
        <f t="shared" si="30"/>
        <v>460_</v>
      </c>
      <c r="C463" s="26"/>
      <c r="D463" s="110"/>
      <c r="E463" s="111"/>
      <c r="F463" s="112"/>
      <c r="G463" s="9"/>
      <c r="H463" s="8"/>
      <c r="I463" s="10"/>
      <c r="J463" s="11">
        <v>1</v>
      </c>
      <c r="K463" s="40" t="str">
        <f t="shared" si="28"/>
        <v/>
      </c>
      <c r="L463" s="84"/>
      <c r="M463" s="84"/>
      <c r="N463" s="90" t="str">
        <f t="shared" si="31"/>
        <v/>
      </c>
      <c r="O463" s="93"/>
      <c r="P463" s="76" t="str">
        <f t="shared" si="29"/>
        <v/>
      </c>
      <c r="Q463" s="24"/>
      <c r="R463" s="1"/>
      <c r="S463" s="1"/>
      <c r="T463" s="1"/>
      <c r="U463" s="1"/>
      <c r="V463" s="1"/>
      <c r="W463" s="1"/>
      <c r="X463" s="1"/>
      <c r="Y463" s="1"/>
      <c r="Z463" s="1"/>
      <c r="AA463" s="1"/>
      <c r="AB463" s="1"/>
      <c r="AC463" s="1"/>
      <c r="AD463" s="1"/>
      <c r="AE463" s="1"/>
      <c r="AF463" s="1"/>
      <c r="AG463" s="1"/>
      <c r="AH463" s="1"/>
    </row>
    <row r="464" spans="1:34" ht="18" customHeight="1" x14ac:dyDescent="0.25">
      <c r="A464" s="51" t="s">
        <v>667</v>
      </c>
      <c r="B464" t="str">
        <f t="shared" si="30"/>
        <v>461_</v>
      </c>
      <c r="C464" s="26"/>
      <c r="D464" s="110"/>
      <c r="E464" s="111"/>
      <c r="F464" s="112"/>
      <c r="G464" s="9"/>
      <c r="H464" s="8"/>
      <c r="I464" s="10"/>
      <c r="J464" s="11">
        <v>1</v>
      </c>
      <c r="K464" s="40" t="str">
        <f t="shared" si="28"/>
        <v/>
      </c>
      <c r="L464" s="84"/>
      <c r="M464" s="84"/>
      <c r="N464" s="90" t="str">
        <f t="shared" si="31"/>
        <v/>
      </c>
      <c r="O464" s="93"/>
      <c r="P464" s="76" t="str">
        <f t="shared" si="29"/>
        <v/>
      </c>
      <c r="Q464" s="24"/>
      <c r="R464" s="1"/>
      <c r="S464" s="1"/>
      <c r="T464" s="1"/>
      <c r="U464" s="1"/>
      <c r="V464" s="1"/>
      <c r="W464" s="1"/>
      <c r="X464" s="1"/>
      <c r="Y464" s="1"/>
      <c r="Z464" s="1"/>
      <c r="AA464" s="1"/>
      <c r="AB464" s="1"/>
      <c r="AC464" s="1"/>
      <c r="AD464" s="1"/>
      <c r="AE464" s="1"/>
      <c r="AF464" s="1"/>
      <c r="AG464" s="1"/>
      <c r="AH464" s="1"/>
    </row>
    <row r="465" spans="1:34" ht="18" customHeight="1" x14ac:dyDescent="0.25">
      <c r="A465" s="51" t="s">
        <v>668</v>
      </c>
      <c r="B465" t="str">
        <f t="shared" si="30"/>
        <v>462_</v>
      </c>
      <c r="C465" s="26"/>
      <c r="D465" s="110"/>
      <c r="E465" s="111"/>
      <c r="F465" s="112"/>
      <c r="G465" s="9"/>
      <c r="H465" s="8"/>
      <c r="I465" s="10"/>
      <c r="J465" s="11">
        <v>1</v>
      </c>
      <c r="K465" s="40" t="str">
        <f t="shared" si="28"/>
        <v/>
      </c>
      <c r="L465" s="84"/>
      <c r="M465" s="84"/>
      <c r="N465" s="90" t="str">
        <f t="shared" si="31"/>
        <v/>
      </c>
      <c r="O465" s="93"/>
      <c r="P465" s="76" t="str">
        <f t="shared" si="29"/>
        <v/>
      </c>
      <c r="Q465" s="24"/>
      <c r="R465" s="1"/>
      <c r="S465" s="1"/>
      <c r="T465" s="1"/>
      <c r="U465" s="1"/>
      <c r="V465" s="1"/>
      <c r="W465" s="1"/>
      <c r="X465" s="1"/>
      <c r="Y465" s="1"/>
      <c r="Z465" s="1"/>
      <c r="AA465" s="1"/>
      <c r="AB465" s="1"/>
      <c r="AC465" s="1"/>
      <c r="AD465" s="1"/>
      <c r="AE465" s="1"/>
      <c r="AF465" s="1"/>
      <c r="AG465" s="1"/>
      <c r="AH465" s="1"/>
    </row>
    <row r="466" spans="1:34" ht="18" customHeight="1" x14ac:dyDescent="0.25">
      <c r="A466" s="51" t="s">
        <v>669</v>
      </c>
      <c r="B466" t="str">
        <f t="shared" si="30"/>
        <v>463_</v>
      </c>
      <c r="C466" s="26"/>
      <c r="D466" s="110"/>
      <c r="E466" s="111"/>
      <c r="F466" s="112"/>
      <c r="G466" s="9"/>
      <c r="H466" s="8"/>
      <c r="I466" s="10"/>
      <c r="J466" s="11">
        <v>1</v>
      </c>
      <c r="K466" s="40" t="str">
        <f t="shared" si="28"/>
        <v/>
      </c>
      <c r="L466" s="84"/>
      <c r="M466" s="84"/>
      <c r="N466" s="90" t="str">
        <f t="shared" si="31"/>
        <v/>
      </c>
      <c r="O466" s="93"/>
      <c r="P466" s="76" t="str">
        <f t="shared" si="29"/>
        <v/>
      </c>
      <c r="Q466" s="24"/>
      <c r="R466" s="1"/>
      <c r="S466" s="1"/>
      <c r="T466" s="1"/>
      <c r="U466" s="1"/>
      <c r="V466" s="1"/>
      <c r="W466" s="1"/>
      <c r="X466" s="1"/>
      <c r="Y466" s="1"/>
      <c r="Z466" s="1"/>
      <c r="AA466" s="1"/>
      <c r="AB466" s="1"/>
      <c r="AC466" s="1"/>
      <c r="AD466" s="1"/>
      <c r="AE466" s="1"/>
      <c r="AF466" s="1"/>
      <c r="AG466" s="1"/>
      <c r="AH466" s="1"/>
    </row>
    <row r="467" spans="1:34" ht="18" customHeight="1" x14ac:dyDescent="0.25">
      <c r="A467" s="51" t="s">
        <v>670</v>
      </c>
      <c r="B467" t="str">
        <f t="shared" si="30"/>
        <v>464_</v>
      </c>
      <c r="C467" s="26"/>
      <c r="D467" s="110"/>
      <c r="E467" s="111"/>
      <c r="F467" s="112"/>
      <c r="G467" s="9"/>
      <c r="H467" s="8"/>
      <c r="I467" s="10"/>
      <c r="J467" s="11">
        <v>1</v>
      </c>
      <c r="K467" s="40" t="str">
        <f t="shared" si="28"/>
        <v/>
      </c>
      <c r="L467" s="84"/>
      <c r="M467" s="84"/>
      <c r="N467" s="90" t="str">
        <f t="shared" si="31"/>
        <v/>
      </c>
      <c r="O467" s="93"/>
      <c r="P467" s="76" t="str">
        <f t="shared" si="29"/>
        <v/>
      </c>
      <c r="Q467" s="24"/>
      <c r="R467" s="1"/>
      <c r="S467" s="1"/>
      <c r="T467" s="1"/>
      <c r="U467" s="1"/>
      <c r="V467" s="1"/>
      <c r="W467" s="1"/>
      <c r="X467" s="1"/>
      <c r="Y467" s="1"/>
      <c r="Z467" s="1"/>
      <c r="AA467" s="1"/>
      <c r="AB467" s="1"/>
      <c r="AC467" s="1"/>
      <c r="AD467" s="1"/>
      <c r="AE467" s="1"/>
      <c r="AF467" s="1"/>
      <c r="AG467" s="1"/>
      <c r="AH467" s="1"/>
    </row>
    <row r="468" spans="1:34" ht="18" customHeight="1" x14ac:dyDescent="0.25">
      <c r="A468" s="51" t="s">
        <v>671</v>
      </c>
      <c r="B468" t="str">
        <f t="shared" si="30"/>
        <v>465_</v>
      </c>
      <c r="C468" s="26"/>
      <c r="D468" s="110"/>
      <c r="E468" s="111"/>
      <c r="F468" s="112"/>
      <c r="G468" s="9"/>
      <c r="H468" s="8"/>
      <c r="I468" s="10"/>
      <c r="J468" s="11">
        <v>1</v>
      </c>
      <c r="K468" s="40" t="str">
        <f t="shared" si="28"/>
        <v/>
      </c>
      <c r="L468" s="84"/>
      <c r="M468" s="84"/>
      <c r="N468" s="90" t="str">
        <f t="shared" si="31"/>
        <v/>
      </c>
      <c r="O468" s="93"/>
      <c r="P468" s="76" t="str">
        <f t="shared" si="29"/>
        <v/>
      </c>
      <c r="Q468" s="24"/>
      <c r="R468" s="1"/>
      <c r="S468" s="1"/>
      <c r="T468" s="1"/>
      <c r="U468" s="1"/>
      <c r="V468" s="1"/>
      <c r="W468" s="1"/>
      <c r="X468" s="1"/>
      <c r="Y468" s="1"/>
      <c r="Z468" s="1"/>
      <c r="AA468" s="1"/>
      <c r="AB468" s="1"/>
      <c r="AC468" s="1"/>
      <c r="AD468" s="1"/>
      <c r="AE468" s="1"/>
      <c r="AF468" s="1"/>
      <c r="AG468" s="1"/>
      <c r="AH468" s="1"/>
    </row>
    <row r="469" spans="1:34" ht="18" customHeight="1" x14ac:dyDescent="0.25">
      <c r="A469" s="51" t="s">
        <v>672</v>
      </c>
      <c r="B469" t="str">
        <f t="shared" si="30"/>
        <v>466_</v>
      </c>
      <c r="C469" s="26"/>
      <c r="D469" s="110"/>
      <c r="E469" s="111"/>
      <c r="F469" s="112"/>
      <c r="G469" s="9"/>
      <c r="H469" s="8"/>
      <c r="I469" s="10"/>
      <c r="J469" s="11">
        <v>1</v>
      </c>
      <c r="K469" s="40" t="str">
        <f t="shared" si="28"/>
        <v/>
      </c>
      <c r="L469" s="84"/>
      <c r="M469" s="84"/>
      <c r="N469" s="90" t="str">
        <f t="shared" si="31"/>
        <v/>
      </c>
      <c r="O469" s="93"/>
      <c r="P469" s="76" t="str">
        <f t="shared" si="29"/>
        <v/>
      </c>
      <c r="Q469" s="24"/>
      <c r="R469" s="1"/>
      <c r="S469" s="1"/>
      <c r="T469" s="1"/>
      <c r="U469" s="1"/>
      <c r="V469" s="1"/>
      <c r="W469" s="1"/>
      <c r="X469" s="1"/>
      <c r="Y469" s="1"/>
      <c r="Z469" s="1"/>
      <c r="AA469" s="1"/>
      <c r="AB469" s="1"/>
      <c r="AC469" s="1"/>
      <c r="AD469" s="1"/>
      <c r="AE469" s="1"/>
      <c r="AF469" s="1"/>
      <c r="AG469" s="1"/>
      <c r="AH469" s="1"/>
    </row>
    <row r="470" spans="1:34" ht="18" customHeight="1" x14ac:dyDescent="0.25">
      <c r="A470" s="51" t="s">
        <v>673</v>
      </c>
      <c r="B470" t="str">
        <f t="shared" si="30"/>
        <v>467_</v>
      </c>
      <c r="C470" s="26"/>
      <c r="D470" s="110"/>
      <c r="E470" s="111"/>
      <c r="F470" s="112"/>
      <c r="G470" s="9"/>
      <c r="H470" s="8"/>
      <c r="I470" s="10"/>
      <c r="J470" s="11">
        <v>1</v>
      </c>
      <c r="K470" s="40" t="str">
        <f t="shared" si="28"/>
        <v/>
      </c>
      <c r="L470" s="84"/>
      <c r="M470" s="84"/>
      <c r="N470" s="90" t="str">
        <f t="shared" si="31"/>
        <v/>
      </c>
      <c r="O470" s="93"/>
      <c r="P470" s="76" t="str">
        <f t="shared" si="29"/>
        <v/>
      </c>
      <c r="Q470" s="24"/>
      <c r="R470" s="1"/>
      <c r="S470" s="1"/>
      <c r="T470" s="1"/>
      <c r="U470" s="1"/>
      <c r="V470" s="1"/>
      <c r="W470" s="1"/>
      <c r="X470" s="1"/>
      <c r="Y470" s="1"/>
      <c r="Z470" s="1"/>
      <c r="AA470" s="1"/>
      <c r="AB470" s="1"/>
      <c r="AC470" s="1"/>
      <c r="AD470" s="1"/>
      <c r="AE470" s="1"/>
      <c r="AF470" s="1"/>
      <c r="AG470" s="1"/>
      <c r="AH470" s="1"/>
    </row>
    <row r="471" spans="1:34" ht="18" customHeight="1" x14ac:dyDescent="0.25">
      <c r="A471" s="51" t="s">
        <v>674</v>
      </c>
      <c r="B471" t="str">
        <f t="shared" si="30"/>
        <v>468_</v>
      </c>
      <c r="C471" s="26"/>
      <c r="D471" s="110"/>
      <c r="E471" s="111"/>
      <c r="F471" s="112"/>
      <c r="G471" s="9"/>
      <c r="H471" s="8"/>
      <c r="I471" s="10"/>
      <c r="J471" s="11">
        <v>1</v>
      </c>
      <c r="K471" s="40" t="str">
        <f t="shared" si="28"/>
        <v/>
      </c>
      <c r="L471" s="84"/>
      <c r="M471" s="84"/>
      <c r="N471" s="90" t="str">
        <f t="shared" si="31"/>
        <v/>
      </c>
      <c r="O471" s="93"/>
      <c r="P471" s="76" t="str">
        <f t="shared" si="29"/>
        <v/>
      </c>
      <c r="Q471" s="24"/>
      <c r="R471" s="1"/>
      <c r="S471" s="1"/>
      <c r="T471" s="1"/>
      <c r="U471" s="1"/>
      <c r="V471" s="1"/>
      <c r="W471" s="1"/>
      <c r="X471" s="1"/>
      <c r="Y471" s="1"/>
      <c r="Z471" s="1"/>
      <c r="AA471" s="1"/>
      <c r="AB471" s="1"/>
      <c r="AC471" s="1"/>
      <c r="AD471" s="1"/>
      <c r="AE471" s="1"/>
      <c r="AF471" s="1"/>
      <c r="AG471" s="1"/>
      <c r="AH471" s="1"/>
    </row>
    <row r="472" spans="1:34" ht="18" customHeight="1" x14ac:dyDescent="0.25">
      <c r="A472" s="51" t="s">
        <v>675</v>
      </c>
      <c r="B472" t="str">
        <f t="shared" si="30"/>
        <v>469_</v>
      </c>
      <c r="C472" s="26"/>
      <c r="D472" s="110"/>
      <c r="E472" s="111"/>
      <c r="F472" s="112"/>
      <c r="G472" s="9"/>
      <c r="H472" s="8"/>
      <c r="I472" s="10"/>
      <c r="J472" s="11">
        <v>1</v>
      </c>
      <c r="K472" s="40" t="str">
        <f t="shared" si="28"/>
        <v/>
      </c>
      <c r="L472" s="84"/>
      <c r="M472" s="84"/>
      <c r="N472" s="90" t="str">
        <f t="shared" si="31"/>
        <v/>
      </c>
      <c r="O472" s="93"/>
      <c r="P472" s="76" t="str">
        <f t="shared" si="29"/>
        <v/>
      </c>
      <c r="Q472" s="24"/>
      <c r="R472" s="1"/>
      <c r="S472" s="1"/>
      <c r="T472" s="1"/>
      <c r="U472" s="1"/>
      <c r="V472" s="1"/>
      <c r="W472" s="1"/>
      <c r="X472" s="1"/>
      <c r="Y472" s="1"/>
      <c r="Z472" s="1"/>
      <c r="AA472" s="1"/>
      <c r="AB472" s="1"/>
      <c r="AC472" s="1"/>
      <c r="AD472" s="1"/>
      <c r="AE472" s="1"/>
      <c r="AF472" s="1"/>
      <c r="AG472" s="1"/>
      <c r="AH472" s="1"/>
    </row>
    <row r="473" spans="1:34" ht="18" customHeight="1" x14ac:dyDescent="0.25">
      <c r="A473" s="51" t="s">
        <v>676</v>
      </c>
      <c r="B473" t="str">
        <f t="shared" si="30"/>
        <v>470_</v>
      </c>
      <c r="C473" s="26"/>
      <c r="D473" s="110"/>
      <c r="E473" s="111"/>
      <c r="F473" s="112"/>
      <c r="G473" s="9"/>
      <c r="H473" s="8"/>
      <c r="I473" s="10"/>
      <c r="J473" s="11">
        <v>1</v>
      </c>
      <c r="K473" s="40" t="str">
        <f t="shared" si="28"/>
        <v/>
      </c>
      <c r="L473" s="84"/>
      <c r="M473" s="84"/>
      <c r="N473" s="90" t="str">
        <f t="shared" si="31"/>
        <v/>
      </c>
      <c r="O473" s="93"/>
      <c r="P473" s="76" t="str">
        <f t="shared" si="29"/>
        <v/>
      </c>
      <c r="Q473" s="24"/>
      <c r="R473" s="1"/>
      <c r="S473" s="1"/>
      <c r="T473" s="1"/>
      <c r="U473" s="1"/>
      <c r="V473" s="1"/>
      <c r="W473" s="1"/>
      <c r="X473" s="1"/>
      <c r="Y473" s="1"/>
      <c r="Z473" s="1"/>
      <c r="AA473" s="1"/>
      <c r="AB473" s="1"/>
      <c r="AC473" s="1"/>
      <c r="AD473" s="1"/>
      <c r="AE473" s="1"/>
      <c r="AF473" s="1"/>
      <c r="AG473" s="1"/>
      <c r="AH473" s="1"/>
    </row>
    <row r="474" spans="1:34" ht="18" customHeight="1" x14ac:dyDescent="0.25">
      <c r="A474" s="51" t="s">
        <v>677</v>
      </c>
      <c r="B474" t="str">
        <f t="shared" si="30"/>
        <v>471_</v>
      </c>
      <c r="C474" s="26"/>
      <c r="D474" s="110"/>
      <c r="E474" s="111"/>
      <c r="F474" s="112"/>
      <c r="G474" s="9"/>
      <c r="H474" s="8"/>
      <c r="I474" s="10"/>
      <c r="J474" s="11">
        <v>1</v>
      </c>
      <c r="K474" s="40" t="str">
        <f t="shared" si="28"/>
        <v/>
      </c>
      <c r="L474" s="84"/>
      <c r="M474" s="84"/>
      <c r="N474" s="90" t="str">
        <f t="shared" si="31"/>
        <v/>
      </c>
      <c r="O474" s="93"/>
      <c r="P474" s="76" t="str">
        <f t="shared" si="29"/>
        <v/>
      </c>
      <c r="Q474" s="24"/>
      <c r="R474" s="1"/>
      <c r="S474" s="1"/>
      <c r="T474" s="1"/>
      <c r="U474" s="1"/>
      <c r="V474" s="1"/>
      <c r="W474" s="1"/>
      <c r="X474" s="1"/>
      <c r="Y474" s="1"/>
      <c r="Z474" s="1"/>
      <c r="AA474" s="1"/>
      <c r="AB474" s="1"/>
      <c r="AC474" s="1"/>
      <c r="AD474" s="1"/>
      <c r="AE474" s="1"/>
      <c r="AF474" s="1"/>
      <c r="AG474" s="1"/>
      <c r="AH474" s="1"/>
    </row>
    <row r="475" spans="1:34" ht="18" customHeight="1" x14ac:dyDescent="0.25">
      <c r="A475" s="51" t="s">
        <v>678</v>
      </c>
      <c r="B475" t="str">
        <f t="shared" si="30"/>
        <v>472_</v>
      </c>
      <c r="C475" s="26"/>
      <c r="D475" s="110"/>
      <c r="E475" s="111"/>
      <c r="F475" s="112"/>
      <c r="G475" s="9"/>
      <c r="H475" s="8"/>
      <c r="I475" s="10"/>
      <c r="J475" s="11">
        <v>1</v>
      </c>
      <c r="K475" s="40" t="str">
        <f t="shared" si="28"/>
        <v/>
      </c>
      <c r="L475" s="84"/>
      <c r="M475" s="84"/>
      <c r="N475" s="90" t="str">
        <f t="shared" si="31"/>
        <v/>
      </c>
      <c r="O475" s="93"/>
      <c r="P475" s="76" t="str">
        <f t="shared" si="29"/>
        <v/>
      </c>
      <c r="Q475" s="24"/>
      <c r="R475" s="1"/>
      <c r="S475" s="1"/>
      <c r="T475" s="1"/>
      <c r="U475" s="1"/>
      <c r="V475" s="1"/>
      <c r="W475" s="1"/>
      <c r="X475" s="1"/>
      <c r="Y475" s="1"/>
      <c r="Z475" s="1"/>
      <c r="AA475" s="1"/>
      <c r="AB475" s="1"/>
      <c r="AC475" s="1"/>
      <c r="AD475" s="1"/>
      <c r="AE475" s="1"/>
      <c r="AF475" s="1"/>
      <c r="AG475" s="1"/>
      <c r="AH475" s="1"/>
    </row>
    <row r="476" spans="1:34" ht="18" customHeight="1" x14ac:dyDescent="0.25">
      <c r="A476" s="51" t="s">
        <v>679</v>
      </c>
      <c r="B476" t="str">
        <f t="shared" si="30"/>
        <v>473_</v>
      </c>
      <c r="C476" s="26"/>
      <c r="D476" s="110"/>
      <c r="E476" s="111"/>
      <c r="F476" s="112"/>
      <c r="G476" s="9"/>
      <c r="H476" s="8"/>
      <c r="I476" s="10"/>
      <c r="J476" s="11">
        <v>1</v>
      </c>
      <c r="K476" s="40" t="str">
        <f t="shared" si="28"/>
        <v/>
      </c>
      <c r="L476" s="84"/>
      <c r="M476" s="84"/>
      <c r="N476" s="90" t="str">
        <f t="shared" si="31"/>
        <v/>
      </c>
      <c r="O476" s="93"/>
      <c r="P476" s="76" t="str">
        <f t="shared" si="29"/>
        <v/>
      </c>
      <c r="Q476" s="24"/>
      <c r="R476" s="1"/>
      <c r="S476" s="1"/>
      <c r="T476" s="1"/>
      <c r="U476" s="1"/>
      <c r="V476" s="1"/>
      <c r="W476" s="1"/>
      <c r="X476" s="1"/>
      <c r="Y476" s="1"/>
      <c r="Z476" s="1"/>
      <c r="AA476" s="1"/>
      <c r="AB476" s="1"/>
      <c r="AC476" s="1"/>
      <c r="AD476" s="1"/>
      <c r="AE476" s="1"/>
      <c r="AF476" s="1"/>
      <c r="AG476" s="1"/>
      <c r="AH476" s="1"/>
    </row>
    <row r="477" spans="1:34" ht="18" customHeight="1" x14ac:dyDescent="0.25">
      <c r="A477" s="51" t="s">
        <v>680</v>
      </c>
      <c r="B477" t="str">
        <f t="shared" si="30"/>
        <v>474_</v>
      </c>
      <c r="C477" s="26"/>
      <c r="D477" s="110"/>
      <c r="E477" s="111"/>
      <c r="F477" s="112"/>
      <c r="G477" s="9"/>
      <c r="H477" s="8"/>
      <c r="I477" s="10"/>
      <c r="J477" s="11">
        <v>1</v>
      </c>
      <c r="K477" s="40" t="str">
        <f t="shared" si="28"/>
        <v/>
      </c>
      <c r="L477" s="84"/>
      <c r="M477" s="84"/>
      <c r="N477" s="90" t="str">
        <f t="shared" si="31"/>
        <v/>
      </c>
      <c r="O477" s="93"/>
      <c r="P477" s="76" t="str">
        <f t="shared" si="29"/>
        <v/>
      </c>
      <c r="Q477" s="24"/>
      <c r="R477" s="1"/>
      <c r="S477" s="1"/>
      <c r="T477" s="1"/>
      <c r="U477" s="1"/>
      <c r="V477" s="1"/>
      <c r="W477" s="1"/>
      <c r="X477" s="1"/>
      <c r="Y477" s="1"/>
      <c r="Z477" s="1"/>
      <c r="AA477" s="1"/>
      <c r="AB477" s="1"/>
      <c r="AC477" s="1"/>
      <c r="AD477" s="1"/>
      <c r="AE477" s="1"/>
      <c r="AF477" s="1"/>
      <c r="AG477" s="1"/>
      <c r="AH477" s="1"/>
    </row>
    <row r="478" spans="1:34" ht="18" customHeight="1" x14ac:dyDescent="0.25">
      <c r="A478" s="51" t="s">
        <v>681</v>
      </c>
      <c r="B478" t="str">
        <f t="shared" si="30"/>
        <v>475_</v>
      </c>
      <c r="C478" s="26"/>
      <c r="D478" s="110"/>
      <c r="E478" s="111"/>
      <c r="F478" s="112"/>
      <c r="G478" s="9"/>
      <c r="H478" s="8"/>
      <c r="I478" s="10"/>
      <c r="J478" s="11">
        <v>1</v>
      </c>
      <c r="K478" s="40" t="str">
        <f t="shared" si="28"/>
        <v/>
      </c>
      <c r="L478" s="84"/>
      <c r="M478" s="84"/>
      <c r="N478" s="90" t="str">
        <f t="shared" si="31"/>
        <v/>
      </c>
      <c r="O478" s="93"/>
      <c r="P478" s="76" t="str">
        <f t="shared" si="29"/>
        <v/>
      </c>
      <c r="Q478" s="24"/>
      <c r="R478" s="1"/>
      <c r="S478" s="1"/>
      <c r="T478" s="1"/>
      <c r="U478" s="1"/>
      <c r="V478" s="1"/>
      <c r="W478" s="1"/>
      <c r="X478" s="1"/>
      <c r="Y478" s="1"/>
      <c r="Z478" s="1"/>
      <c r="AA478" s="1"/>
      <c r="AB478" s="1"/>
      <c r="AC478" s="1"/>
      <c r="AD478" s="1"/>
      <c r="AE478" s="1"/>
      <c r="AF478" s="1"/>
      <c r="AG478" s="1"/>
      <c r="AH478" s="1"/>
    </row>
    <row r="479" spans="1:34" ht="18" customHeight="1" x14ac:dyDescent="0.25">
      <c r="A479" s="51" t="s">
        <v>682</v>
      </c>
      <c r="B479" t="str">
        <f t="shared" si="30"/>
        <v>476_</v>
      </c>
      <c r="C479" s="26"/>
      <c r="D479" s="110"/>
      <c r="E479" s="111"/>
      <c r="F479" s="112"/>
      <c r="G479" s="9"/>
      <c r="H479" s="8"/>
      <c r="I479" s="10"/>
      <c r="J479" s="11">
        <v>1</v>
      </c>
      <c r="K479" s="40" t="str">
        <f t="shared" si="28"/>
        <v/>
      </c>
      <c r="L479" s="84"/>
      <c r="M479" s="84"/>
      <c r="N479" s="90" t="str">
        <f t="shared" si="31"/>
        <v/>
      </c>
      <c r="O479" s="93"/>
      <c r="P479" s="76" t="str">
        <f t="shared" si="29"/>
        <v/>
      </c>
      <c r="Q479" s="24"/>
      <c r="R479" s="1"/>
      <c r="S479" s="1"/>
      <c r="T479" s="1"/>
      <c r="U479" s="1"/>
      <c r="V479" s="1"/>
      <c r="W479" s="1"/>
      <c r="X479" s="1"/>
      <c r="Y479" s="1"/>
      <c r="Z479" s="1"/>
      <c r="AA479" s="1"/>
      <c r="AB479" s="1"/>
      <c r="AC479" s="1"/>
      <c r="AD479" s="1"/>
      <c r="AE479" s="1"/>
      <c r="AF479" s="1"/>
      <c r="AG479" s="1"/>
      <c r="AH479" s="1"/>
    </row>
    <row r="480" spans="1:34" ht="18" customHeight="1" x14ac:dyDescent="0.25">
      <c r="A480" s="51" t="s">
        <v>683</v>
      </c>
      <c r="B480" t="str">
        <f t="shared" si="30"/>
        <v>477_</v>
      </c>
      <c r="C480" s="26"/>
      <c r="D480" s="110"/>
      <c r="E480" s="111"/>
      <c r="F480" s="112"/>
      <c r="G480" s="9"/>
      <c r="H480" s="8"/>
      <c r="I480" s="10"/>
      <c r="J480" s="11">
        <v>1</v>
      </c>
      <c r="K480" s="40" t="str">
        <f t="shared" si="28"/>
        <v/>
      </c>
      <c r="L480" s="84"/>
      <c r="M480" s="84"/>
      <c r="N480" s="90" t="str">
        <f t="shared" si="31"/>
        <v/>
      </c>
      <c r="O480" s="93"/>
      <c r="P480" s="76" t="str">
        <f t="shared" si="29"/>
        <v/>
      </c>
      <c r="Q480" s="24"/>
      <c r="R480" s="1"/>
      <c r="S480" s="1"/>
      <c r="T480" s="1"/>
      <c r="U480" s="1"/>
      <c r="V480" s="1"/>
      <c r="W480" s="1"/>
      <c r="X480" s="1"/>
      <c r="Y480" s="1"/>
      <c r="Z480" s="1"/>
      <c r="AA480" s="1"/>
      <c r="AB480" s="1"/>
      <c r="AC480" s="1"/>
      <c r="AD480" s="1"/>
      <c r="AE480" s="1"/>
      <c r="AF480" s="1"/>
      <c r="AG480" s="1"/>
      <c r="AH480" s="1"/>
    </row>
    <row r="481" spans="1:34" ht="18" customHeight="1" x14ac:dyDescent="0.25">
      <c r="A481" s="51" t="s">
        <v>684</v>
      </c>
      <c r="B481" t="str">
        <f t="shared" si="30"/>
        <v>478_</v>
      </c>
      <c r="C481" s="26"/>
      <c r="D481" s="110"/>
      <c r="E481" s="111"/>
      <c r="F481" s="112"/>
      <c r="G481" s="9"/>
      <c r="H481" s="8"/>
      <c r="I481" s="10"/>
      <c r="J481" s="11">
        <v>1</v>
      </c>
      <c r="K481" s="40" t="str">
        <f t="shared" si="28"/>
        <v/>
      </c>
      <c r="L481" s="84"/>
      <c r="M481" s="84"/>
      <c r="N481" s="90" t="str">
        <f t="shared" si="31"/>
        <v/>
      </c>
      <c r="O481" s="93"/>
      <c r="P481" s="76" t="str">
        <f t="shared" si="29"/>
        <v/>
      </c>
      <c r="Q481" s="24"/>
      <c r="R481" s="1"/>
      <c r="S481" s="1"/>
      <c r="T481" s="1"/>
      <c r="U481" s="1"/>
      <c r="V481" s="1"/>
      <c r="W481" s="1"/>
      <c r="X481" s="1"/>
      <c r="Y481" s="1"/>
      <c r="Z481" s="1"/>
      <c r="AA481" s="1"/>
      <c r="AB481" s="1"/>
      <c r="AC481" s="1"/>
      <c r="AD481" s="1"/>
      <c r="AE481" s="1"/>
      <c r="AF481" s="1"/>
      <c r="AG481" s="1"/>
      <c r="AH481" s="1"/>
    </row>
    <row r="482" spans="1:34" ht="18" customHeight="1" x14ac:dyDescent="0.25">
      <c r="A482" s="51" t="s">
        <v>685</v>
      </c>
      <c r="B482" t="str">
        <f t="shared" si="30"/>
        <v>479_</v>
      </c>
      <c r="C482" s="26"/>
      <c r="D482" s="110"/>
      <c r="E482" s="111"/>
      <c r="F482" s="112"/>
      <c r="G482" s="9"/>
      <c r="H482" s="8"/>
      <c r="I482" s="10"/>
      <c r="J482" s="11">
        <v>1</v>
      </c>
      <c r="K482" s="40" t="str">
        <f t="shared" si="28"/>
        <v/>
      </c>
      <c r="L482" s="84"/>
      <c r="M482" s="84"/>
      <c r="N482" s="90" t="str">
        <f t="shared" si="31"/>
        <v/>
      </c>
      <c r="O482" s="93"/>
      <c r="P482" s="76" t="str">
        <f t="shared" si="29"/>
        <v/>
      </c>
      <c r="Q482" s="24"/>
      <c r="R482" s="1"/>
      <c r="S482" s="1"/>
      <c r="T482" s="1"/>
      <c r="U482" s="1"/>
      <c r="V482" s="1"/>
      <c r="W482" s="1"/>
      <c r="X482" s="1"/>
      <c r="Y482" s="1"/>
      <c r="Z482" s="1"/>
      <c r="AA482" s="1"/>
      <c r="AB482" s="1"/>
      <c r="AC482" s="1"/>
      <c r="AD482" s="1"/>
      <c r="AE482" s="1"/>
      <c r="AF482" s="1"/>
      <c r="AG482" s="1"/>
      <c r="AH482" s="1"/>
    </row>
    <row r="483" spans="1:34" ht="18" customHeight="1" x14ac:dyDescent="0.25">
      <c r="A483" s="51" t="s">
        <v>686</v>
      </c>
      <c r="B483" t="str">
        <f t="shared" si="30"/>
        <v>480_</v>
      </c>
      <c r="C483" s="26"/>
      <c r="D483" s="110"/>
      <c r="E483" s="111"/>
      <c r="F483" s="112"/>
      <c r="G483" s="9"/>
      <c r="H483" s="8"/>
      <c r="I483" s="10"/>
      <c r="J483" s="11">
        <v>1</v>
      </c>
      <c r="K483" s="40" t="str">
        <f t="shared" si="28"/>
        <v/>
      </c>
      <c r="L483" s="84"/>
      <c r="M483" s="84"/>
      <c r="N483" s="90" t="str">
        <f t="shared" si="31"/>
        <v/>
      </c>
      <c r="O483" s="93"/>
      <c r="P483" s="76" t="str">
        <f t="shared" si="29"/>
        <v/>
      </c>
      <c r="Q483" s="24"/>
      <c r="R483" s="1"/>
      <c r="S483" s="1"/>
      <c r="T483" s="1"/>
      <c r="U483" s="1"/>
      <c r="V483" s="1"/>
      <c r="W483" s="1"/>
      <c r="X483" s="1"/>
      <c r="Y483" s="1"/>
      <c r="Z483" s="1"/>
      <c r="AA483" s="1"/>
      <c r="AB483" s="1"/>
      <c r="AC483" s="1"/>
      <c r="AD483" s="1"/>
      <c r="AE483" s="1"/>
      <c r="AF483" s="1"/>
      <c r="AG483" s="1"/>
      <c r="AH483" s="1"/>
    </row>
    <row r="484" spans="1:34" ht="18" customHeight="1" x14ac:dyDescent="0.25">
      <c r="A484" s="51" t="s">
        <v>687</v>
      </c>
      <c r="B484" t="str">
        <f t="shared" si="30"/>
        <v>481_</v>
      </c>
      <c r="C484" s="26"/>
      <c r="D484" s="110"/>
      <c r="E484" s="111"/>
      <c r="F484" s="112"/>
      <c r="G484" s="9"/>
      <c r="H484" s="8"/>
      <c r="I484" s="10"/>
      <c r="J484" s="11">
        <v>1</v>
      </c>
      <c r="K484" s="40" t="str">
        <f t="shared" si="28"/>
        <v/>
      </c>
      <c r="L484" s="84"/>
      <c r="M484" s="84"/>
      <c r="N484" s="90" t="str">
        <f t="shared" si="31"/>
        <v/>
      </c>
      <c r="O484" s="93"/>
      <c r="P484" s="76" t="str">
        <f t="shared" si="29"/>
        <v/>
      </c>
      <c r="Q484" s="24"/>
      <c r="R484" s="1"/>
      <c r="S484" s="1"/>
      <c r="T484" s="1"/>
      <c r="U484" s="1"/>
      <c r="V484" s="1"/>
      <c r="W484" s="1"/>
      <c r="X484" s="1"/>
      <c r="Y484" s="1"/>
      <c r="Z484" s="1"/>
      <c r="AA484" s="1"/>
      <c r="AB484" s="1"/>
      <c r="AC484" s="1"/>
      <c r="AD484" s="1"/>
      <c r="AE484" s="1"/>
      <c r="AF484" s="1"/>
      <c r="AG484" s="1"/>
      <c r="AH484" s="1"/>
    </row>
    <row r="485" spans="1:34" ht="18" customHeight="1" x14ac:dyDescent="0.25">
      <c r="A485" s="51" t="s">
        <v>688</v>
      </c>
      <c r="B485" t="str">
        <f t="shared" si="30"/>
        <v>482_</v>
      </c>
      <c r="C485" s="26"/>
      <c r="D485" s="110"/>
      <c r="E485" s="111"/>
      <c r="F485" s="112"/>
      <c r="G485" s="9"/>
      <c r="H485" s="8"/>
      <c r="I485" s="10"/>
      <c r="J485" s="11">
        <v>1</v>
      </c>
      <c r="K485" s="40" t="str">
        <f t="shared" si="28"/>
        <v/>
      </c>
      <c r="L485" s="84"/>
      <c r="M485" s="84"/>
      <c r="N485" s="90" t="str">
        <f t="shared" si="31"/>
        <v/>
      </c>
      <c r="O485" s="93"/>
      <c r="P485" s="76" t="str">
        <f t="shared" si="29"/>
        <v/>
      </c>
      <c r="Q485" s="24"/>
      <c r="R485" s="1"/>
      <c r="S485" s="1"/>
      <c r="T485" s="1"/>
      <c r="U485" s="1"/>
      <c r="V485" s="1"/>
      <c r="W485" s="1"/>
      <c r="X485" s="1"/>
      <c r="Y485" s="1"/>
      <c r="Z485" s="1"/>
      <c r="AA485" s="1"/>
      <c r="AB485" s="1"/>
      <c r="AC485" s="1"/>
      <c r="AD485" s="1"/>
      <c r="AE485" s="1"/>
      <c r="AF485" s="1"/>
      <c r="AG485" s="1"/>
      <c r="AH485" s="1"/>
    </row>
    <row r="486" spans="1:34" ht="18" customHeight="1" x14ac:dyDescent="0.25">
      <c r="A486" s="51" t="s">
        <v>689</v>
      </c>
      <c r="B486" t="str">
        <f t="shared" si="30"/>
        <v>483_</v>
      </c>
      <c r="C486" s="26"/>
      <c r="D486" s="110"/>
      <c r="E486" s="111"/>
      <c r="F486" s="112"/>
      <c r="G486" s="9"/>
      <c r="H486" s="8"/>
      <c r="I486" s="10"/>
      <c r="J486" s="11">
        <v>1</v>
      </c>
      <c r="K486" s="40" t="str">
        <f t="shared" si="28"/>
        <v/>
      </c>
      <c r="L486" s="84"/>
      <c r="M486" s="84"/>
      <c r="N486" s="90" t="str">
        <f t="shared" si="31"/>
        <v/>
      </c>
      <c r="O486" s="93"/>
      <c r="P486" s="76" t="str">
        <f t="shared" si="29"/>
        <v/>
      </c>
      <c r="Q486" s="24"/>
      <c r="R486" s="1"/>
      <c r="S486" s="1"/>
      <c r="T486" s="1"/>
      <c r="U486" s="1"/>
      <c r="V486" s="1"/>
      <c r="W486" s="1"/>
      <c r="X486" s="1"/>
      <c r="Y486" s="1"/>
      <c r="Z486" s="1"/>
      <c r="AA486" s="1"/>
      <c r="AB486" s="1"/>
      <c r="AC486" s="1"/>
      <c r="AD486" s="1"/>
      <c r="AE486" s="1"/>
      <c r="AF486" s="1"/>
      <c r="AG486" s="1"/>
      <c r="AH486" s="1"/>
    </row>
    <row r="487" spans="1:34" ht="18" customHeight="1" x14ac:dyDescent="0.25">
      <c r="A487" s="51" t="s">
        <v>690</v>
      </c>
      <c r="B487" t="str">
        <f t="shared" si="30"/>
        <v>484_</v>
      </c>
      <c r="C487" s="26"/>
      <c r="D487" s="110"/>
      <c r="E487" s="111"/>
      <c r="F487" s="112"/>
      <c r="G487" s="9"/>
      <c r="H487" s="8"/>
      <c r="I487" s="10"/>
      <c r="J487" s="11">
        <v>1</v>
      </c>
      <c r="K487" s="40" t="str">
        <f t="shared" si="28"/>
        <v/>
      </c>
      <c r="L487" s="84"/>
      <c r="M487" s="84"/>
      <c r="N487" s="90" t="str">
        <f t="shared" si="31"/>
        <v/>
      </c>
      <c r="O487" s="93"/>
      <c r="P487" s="76" t="str">
        <f t="shared" si="29"/>
        <v/>
      </c>
      <c r="Q487" s="24"/>
      <c r="R487" s="1"/>
      <c r="S487" s="1"/>
      <c r="T487" s="1"/>
      <c r="U487" s="1"/>
      <c r="V487" s="1"/>
      <c r="W487" s="1"/>
      <c r="X487" s="1"/>
      <c r="Y487" s="1"/>
      <c r="Z487" s="1"/>
      <c r="AA487" s="1"/>
      <c r="AB487" s="1"/>
      <c r="AC487" s="1"/>
      <c r="AD487" s="1"/>
      <c r="AE487" s="1"/>
      <c r="AF487" s="1"/>
      <c r="AG487" s="1"/>
      <c r="AH487" s="1"/>
    </row>
    <row r="488" spans="1:34" ht="18" customHeight="1" x14ac:dyDescent="0.25">
      <c r="A488" s="51" t="s">
        <v>691</v>
      </c>
      <c r="B488" t="str">
        <f t="shared" si="30"/>
        <v>485_</v>
      </c>
      <c r="C488" s="26"/>
      <c r="D488" s="110"/>
      <c r="E488" s="111"/>
      <c r="F488" s="112"/>
      <c r="G488" s="9"/>
      <c r="H488" s="8"/>
      <c r="I488" s="10"/>
      <c r="J488" s="11">
        <v>1</v>
      </c>
      <c r="K488" s="40" t="str">
        <f t="shared" si="28"/>
        <v/>
      </c>
      <c r="L488" s="84"/>
      <c r="M488" s="84"/>
      <c r="N488" s="90" t="str">
        <f t="shared" si="31"/>
        <v/>
      </c>
      <c r="O488" s="93"/>
      <c r="P488" s="76" t="str">
        <f t="shared" si="29"/>
        <v/>
      </c>
      <c r="Q488" s="24"/>
      <c r="R488" s="1"/>
      <c r="S488" s="1"/>
      <c r="T488" s="1"/>
      <c r="U488" s="1"/>
      <c r="V488" s="1"/>
      <c r="W488" s="1"/>
      <c r="X488" s="1"/>
      <c r="Y488" s="1"/>
      <c r="Z488" s="1"/>
      <c r="AA488" s="1"/>
      <c r="AB488" s="1"/>
      <c r="AC488" s="1"/>
      <c r="AD488" s="1"/>
      <c r="AE488" s="1"/>
      <c r="AF488" s="1"/>
      <c r="AG488" s="1"/>
      <c r="AH488" s="1"/>
    </row>
    <row r="489" spans="1:34" ht="18" customHeight="1" x14ac:dyDescent="0.25">
      <c r="A489" s="51" t="s">
        <v>692</v>
      </c>
      <c r="B489" t="str">
        <f t="shared" si="30"/>
        <v>486_</v>
      </c>
      <c r="C489" s="26"/>
      <c r="D489" s="110"/>
      <c r="E489" s="111"/>
      <c r="F489" s="112"/>
      <c r="G489" s="9"/>
      <c r="H489" s="8"/>
      <c r="I489" s="10"/>
      <c r="J489" s="11">
        <v>1</v>
      </c>
      <c r="K489" s="40" t="str">
        <f t="shared" si="28"/>
        <v/>
      </c>
      <c r="L489" s="84"/>
      <c r="M489" s="84"/>
      <c r="N489" s="90" t="str">
        <f t="shared" si="31"/>
        <v/>
      </c>
      <c r="O489" s="93"/>
      <c r="P489" s="76" t="str">
        <f t="shared" si="29"/>
        <v/>
      </c>
      <c r="Q489" s="24"/>
      <c r="R489" s="1"/>
      <c r="S489" s="1"/>
      <c r="T489" s="1"/>
      <c r="U489" s="1"/>
      <c r="V489" s="1"/>
      <c r="W489" s="1"/>
      <c r="X489" s="1"/>
      <c r="Y489" s="1"/>
      <c r="Z489" s="1"/>
      <c r="AA489" s="1"/>
      <c r="AB489" s="1"/>
      <c r="AC489" s="1"/>
      <c r="AD489" s="1"/>
      <c r="AE489" s="1"/>
      <c r="AF489" s="1"/>
      <c r="AG489" s="1"/>
      <c r="AH489" s="1"/>
    </row>
    <row r="490" spans="1:34" ht="18" customHeight="1" x14ac:dyDescent="0.25">
      <c r="A490" s="51" t="s">
        <v>693</v>
      </c>
      <c r="B490" t="str">
        <f t="shared" si="30"/>
        <v>487_</v>
      </c>
      <c r="C490" s="26"/>
      <c r="D490" s="110"/>
      <c r="E490" s="111"/>
      <c r="F490" s="112"/>
      <c r="G490" s="9"/>
      <c r="H490" s="8"/>
      <c r="I490" s="10"/>
      <c r="J490" s="11">
        <v>1</v>
      </c>
      <c r="K490" s="40" t="str">
        <f t="shared" si="28"/>
        <v/>
      </c>
      <c r="L490" s="84"/>
      <c r="M490" s="84"/>
      <c r="N490" s="90" t="str">
        <f t="shared" si="31"/>
        <v/>
      </c>
      <c r="O490" s="93"/>
      <c r="P490" s="76" t="str">
        <f t="shared" si="29"/>
        <v/>
      </c>
      <c r="Q490" s="24"/>
      <c r="R490" s="1"/>
      <c r="S490" s="1"/>
      <c r="T490" s="1"/>
      <c r="U490" s="1"/>
      <c r="V490" s="1"/>
      <c r="W490" s="1"/>
      <c r="X490" s="1"/>
      <c r="Y490" s="1"/>
      <c r="Z490" s="1"/>
      <c r="AA490" s="1"/>
      <c r="AB490" s="1"/>
      <c r="AC490" s="1"/>
      <c r="AD490" s="1"/>
      <c r="AE490" s="1"/>
      <c r="AF490" s="1"/>
      <c r="AG490" s="1"/>
      <c r="AH490" s="1"/>
    </row>
    <row r="491" spans="1:34" ht="18" customHeight="1" x14ac:dyDescent="0.25">
      <c r="A491" s="51" t="s">
        <v>694</v>
      </c>
      <c r="B491" t="str">
        <f t="shared" si="30"/>
        <v>488_</v>
      </c>
      <c r="C491" s="26"/>
      <c r="D491" s="110"/>
      <c r="E491" s="111"/>
      <c r="F491" s="112"/>
      <c r="G491" s="9"/>
      <c r="H491" s="8"/>
      <c r="I491" s="10"/>
      <c r="J491" s="11">
        <v>1</v>
      </c>
      <c r="K491" s="40" t="str">
        <f t="shared" si="28"/>
        <v/>
      </c>
      <c r="L491" s="84"/>
      <c r="M491" s="84"/>
      <c r="N491" s="90" t="str">
        <f t="shared" si="31"/>
        <v/>
      </c>
      <c r="O491" s="93"/>
      <c r="P491" s="76" t="str">
        <f t="shared" si="29"/>
        <v/>
      </c>
      <c r="Q491" s="24"/>
      <c r="R491" s="1"/>
      <c r="S491" s="1"/>
      <c r="T491" s="1"/>
      <c r="U491" s="1"/>
      <c r="V491" s="1"/>
      <c r="W491" s="1"/>
      <c r="X491" s="1"/>
      <c r="Y491" s="1"/>
      <c r="Z491" s="1"/>
      <c r="AA491" s="1"/>
      <c r="AB491" s="1"/>
      <c r="AC491" s="1"/>
      <c r="AD491" s="1"/>
      <c r="AE491" s="1"/>
      <c r="AF491" s="1"/>
      <c r="AG491" s="1"/>
      <c r="AH491" s="1"/>
    </row>
    <row r="492" spans="1:34" ht="18" customHeight="1" x14ac:dyDescent="0.25">
      <c r="A492" s="51" t="s">
        <v>695</v>
      </c>
      <c r="B492" t="str">
        <f t="shared" si="30"/>
        <v>489_</v>
      </c>
      <c r="C492" s="26"/>
      <c r="D492" s="110"/>
      <c r="E492" s="111"/>
      <c r="F492" s="112"/>
      <c r="G492" s="9"/>
      <c r="H492" s="8"/>
      <c r="I492" s="10"/>
      <c r="J492" s="11">
        <v>1</v>
      </c>
      <c r="K492" s="40" t="str">
        <f t="shared" si="28"/>
        <v/>
      </c>
      <c r="L492" s="84"/>
      <c r="M492" s="84"/>
      <c r="N492" s="90" t="str">
        <f t="shared" si="31"/>
        <v/>
      </c>
      <c r="O492" s="93"/>
      <c r="P492" s="76" t="str">
        <f t="shared" si="29"/>
        <v/>
      </c>
      <c r="Q492" s="24"/>
      <c r="R492" s="1"/>
      <c r="S492" s="1"/>
      <c r="T492" s="1"/>
      <c r="U492" s="1"/>
      <c r="V492" s="1"/>
      <c r="W492" s="1"/>
      <c r="X492" s="1"/>
      <c r="Y492" s="1"/>
      <c r="Z492" s="1"/>
      <c r="AA492" s="1"/>
      <c r="AB492" s="1"/>
      <c r="AC492" s="1"/>
      <c r="AD492" s="1"/>
      <c r="AE492" s="1"/>
      <c r="AF492" s="1"/>
      <c r="AG492" s="1"/>
      <c r="AH492" s="1"/>
    </row>
    <row r="493" spans="1:34" ht="18" customHeight="1" x14ac:dyDescent="0.25">
      <c r="A493" s="51" t="s">
        <v>696</v>
      </c>
      <c r="B493" t="str">
        <f t="shared" si="30"/>
        <v>490_</v>
      </c>
      <c r="C493" s="26"/>
      <c r="D493" s="110"/>
      <c r="E493" s="111"/>
      <c r="F493" s="112"/>
      <c r="G493" s="9"/>
      <c r="H493" s="8"/>
      <c r="I493" s="10"/>
      <c r="J493" s="11">
        <v>1</v>
      </c>
      <c r="K493" s="40" t="str">
        <f t="shared" si="28"/>
        <v/>
      </c>
      <c r="L493" s="84"/>
      <c r="M493" s="84"/>
      <c r="N493" s="90" t="str">
        <f t="shared" si="31"/>
        <v/>
      </c>
      <c r="O493" s="93"/>
      <c r="P493" s="76" t="str">
        <f t="shared" si="29"/>
        <v/>
      </c>
      <c r="Q493" s="24"/>
      <c r="R493" s="1"/>
      <c r="S493" s="1"/>
      <c r="T493" s="1"/>
      <c r="U493" s="1"/>
      <c r="V493" s="1"/>
      <c r="W493" s="1"/>
      <c r="X493" s="1"/>
      <c r="Y493" s="1"/>
      <c r="Z493" s="1"/>
      <c r="AA493" s="1"/>
      <c r="AB493" s="1"/>
      <c r="AC493" s="1"/>
      <c r="AD493" s="1"/>
      <c r="AE493" s="1"/>
      <c r="AF493" s="1"/>
      <c r="AG493" s="1"/>
      <c r="AH493" s="1"/>
    </row>
    <row r="494" spans="1:34" ht="18" customHeight="1" x14ac:dyDescent="0.25">
      <c r="A494" s="51" t="s">
        <v>697</v>
      </c>
      <c r="B494" t="str">
        <f t="shared" si="30"/>
        <v>491_</v>
      </c>
      <c r="C494" s="26"/>
      <c r="D494" s="110"/>
      <c r="E494" s="111"/>
      <c r="F494" s="112"/>
      <c r="G494" s="9"/>
      <c r="H494" s="8"/>
      <c r="I494" s="10"/>
      <c r="J494" s="11">
        <v>1</v>
      </c>
      <c r="K494" s="40" t="str">
        <f t="shared" si="28"/>
        <v/>
      </c>
      <c r="L494" s="84"/>
      <c r="M494" s="84"/>
      <c r="N494" s="90" t="str">
        <f t="shared" si="31"/>
        <v/>
      </c>
      <c r="O494" s="93"/>
      <c r="P494" s="76" t="str">
        <f t="shared" si="29"/>
        <v/>
      </c>
      <c r="Q494" s="24"/>
      <c r="R494" s="1"/>
      <c r="S494" s="1"/>
      <c r="T494" s="1"/>
      <c r="U494" s="1"/>
      <c r="V494" s="1"/>
      <c r="W494" s="1"/>
      <c r="X494" s="1"/>
      <c r="Y494" s="1"/>
      <c r="Z494" s="1"/>
      <c r="AA494" s="1"/>
      <c r="AB494" s="1"/>
      <c r="AC494" s="1"/>
      <c r="AD494" s="1"/>
      <c r="AE494" s="1"/>
      <c r="AF494" s="1"/>
      <c r="AG494" s="1"/>
      <c r="AH494" s="1"/>
    </row>
    <row r="495" spans="1:34" ht="18" customHeight="1" x14ac:dyDescent="0.25">
      <c r="A495" s="51" t="s">
        <v>698</v>
      </c>
      <c r="B495" t="str">
        <f t="shared" si="30"/>
        <v>492_</v>
      </c>
      <c r="C495" s="26"/>
      <c r="D495" s="110"/>
      <c r="E495" s="111"/>
      <c r="F495" s="112"/>
      <c r="G495" s="9"/>
      <c r="H495" s="8"/>
      <c r="I495" s="10"/>
      <c r="J495" s="11">
        <v>1</v>
      </c>
      <c r="K495" s="40" t="str">
        <f t="shared" si="28"/>
        <v/>
      </c>
      <c r="L495" s="84"/>
      <c r="M495" s="84"/>
      <c r="N495" s="90" t="str">
        <f t="shared" si="31"/>
        <v/>
      </c>
      <c r="O495" s="93"/>
      <c r="P495" s="76" t="str">
        <f t="shared" si="29"/>
        <v/>
      </c>
      <c r="Q495" s="24"/>
      <c r="R495" s="1"/>
      <c r="S495" s="1"/>
      <c r="T495" s="1"/>
      <c r="U495" s="1"/>
      <c r="V495" s="1"/>
      <c r="W495" s="1"/>
      <c r="X495" s="1"/>
      <c r="Y495" s="1"/>
      <c r="Z495" s="1"/>
      <c r="AA495" s="1"/>
      <c r="AB495" s="1"/>
      <c r="AC495" s="1"/>
      <c r="AD495" s="1"/>
      <c r="AE495" s="1"/>
      <c r="AF495" s="1"/>
      <c r="AG495" s="1"/>
      <c r="AH495" s="1"/>
    </row>
    <row r="496" spans="1:34" ht="18" customHeight="1" x14ac:dyDescent="0.25">
      <c r="A496" s="51" t="s">
        <v>699</v>
      </c>
      <c r="B496" t="str">
        <f t="shared" si="30"/>
        <v>493_</v>
      </c>
      <c r="C496" s="26"/>
      <c r="D496" s="110"/>
      <c r="E496" s="111"/>
      <c r="F496" s="112"/>
      <c r="G496" s="9"/>
      <c r="H496" s="8"/>
      <c r="I496" s="10"/>
      <c r="J496" s="11">
        <v>1</v>
      </c>
      <c r="K496" s="40" t="str">
        <f t="shared" si="28"/>
        <v/>
      </c>
      <c r="L496" s="84"/>
      <c r="M496" s="84"/>
      <c r="N496" s="90" t="str">
        <f t="shared" si="31"/>
        <v/>
      </c>
      <c r="O496" s="93"/>
      <c r="P496" s="76" t="str">
        <f t="shared" si="29"/>
        <v/>
      </c>
      <c r="Q496" s="24"/>
      <c r="R496" s="1"/>
      <c r="S496" s="1"/>
      <c r="T496" s="1"/>
      <c r="U496" s="1"/>
      <c r="V496" s="1"/>
      <c r="W496" s="1"/>
      <c r="X496" s="1"/>
      <c r="Y496" s="1"/>
      <c r="Z496" s="1"/>
      <c r="AA496" s="1"/>
      <c r="AB496" s="1"/>
      <c r="AC496" s="1"/>
      <c r="AD496" s="1"/>
      <c r="AE496" s="1"/>
      <c r="AF496" s="1"/>
      <c r="AG496" s="1"/>
      <c r="AH496" s="1"/>
    </row>
    <row r="497" spans="1:34" ht="18" customHeight="1" x14ac:dyDescent="0.25">
      <c r="A497" s="51" t="s">
        <v>700</v>
      </c>
      <c r="B497" t="str">
        <f t="shared" si="30"/>
        <v>494_</v>
      </c>
      <c r="C497" s="26"/>
      <c r="D497" s="110"/>
      <c r="E497" s="111"/>
      <c r="F497" s="112"/>
      <c r="G497" s="9"/>
      <c r="H497" s="8"/>
      <c r="I497" s="10"/>
      <c r="J497" s="11">
        <v>1</v>
      </c>
      <c r="K497" s="40" t="str">
        <f t="shared" si="28"/>
        <v/>
      </c>
      <c r="L497" s="84"/>
      <c r="M497" s="84"/>
      <c r="N497" s="90" t="str">
        <f t="shared" si="31"/>
        <v/>
      </c>
      <c r="O497" s="93"/>
      <c r="P497" s="76" t="str">
        <f t="shared" si="29"/>
        <v/>
      </c>
      <c r="Q497" s="24"/>
      <c r="R497" s="1"/>
      <c r="S497" s="1"/>
      <c r="T497" s="1"/>
      <c r="U497" s="1"/>
      <c r="V497" s="1"/>
      <c r="W497" s="1"/>
      <c r="X497" s="1"/>
      <c r="Y497" s="1"/>
      <c r="Z497" s="1"/>
      <c r="AA497" s="1"/>
      <c r="AB497" s="1"/>
      <c r="AC497" s="1"/>
      <c r="AD497" s="1"/>
      <c r="AE497" s="1"/>
      <c r="AF497" s="1"/>
      <c r="AG497" s="1"/>
      <c r="AH497" s="1"/>
    </row>
    <row r="498" spans="1:34" ht="18" customHeight="1" x14ac:dyDescent="0.25">
      <c r="A498" s="51" t="s">
        <v>701</v>
      </c>
      <c r="B498" t="str">
        <f t="shared" si="30"/>
        <v>495_</v>
      </c>
      <c r="C498" s="26"/>
      <c r="D498" s="110"/>
      <c r="E498" s="111"/>
      <c r="F498" s="112"/>
      <c r="G498" s="9"/>
      <c r="H498" s="8"/>
      <c r="I498" s="10"/>
      <c r="J498" s="11">
        <v>1</v>
      </c>
      <c r="K498" s="40" t="str">
        <f t="shared" si="28"/>
        <v/>
      </c>
      <c r="L498" s="84"/>
      <c r="M498" s="84"/>
      <c r="N498" s="90" t="str">
        <f t="shared" si="31"/>
        <v/>
      </c>
      <c r="O498" s="93"/>
      <c r="P498" s="76" t="str">
        <f t="shared" si="29"/>
        <v/>
      </c>
      <c r="Q498" s="24"/>
      <c r="R498" s="1"/>
      <c r="S498" s="1"/>
      <c r="T498" s="1"/>
      <c r="U498" s="1"/>
      <c r="V498" s="1"/>
      <c r="W498" s="1"/>
      <c r="X498" s="1"/>
      <c r="Y498" s="1"/>
      <c r="Z498" s="1"/>
      <c r="AA498" s="1"/>
      <c r="AB498" s="1"/>
      <c r="AC498" s="1"/>
      <c r="AD498" s="1"/>
      <c r="AE498" s="1"/>
      <c r="AF498" s="1"/>
      <c r="AG498" s="1"/>
      <c r="AH498" s="1"/>
    </row>
    <row r="499" spans="1:34" ht="18" customHeight="1" x14ac:dyDescent="0.25">
      <c r="A499" s="51" t="s">
        <v>702</v>
      </c>
      <c r="B499" t="str">
        <f t="shared" si="30"/>
        <v>496_</v>
      </c>
      <c r="C499" s="26"/>
      <c r="D499" s="110"/>
      <c r="E499" s="111"/>
      <c r="F499" s="112"/>
      <c r="G499" s="9"/>
      <c r="H499" s="8"/>
      <c r="I499" s="10"/>
      <c r="J499" s="11">
        <v>1</v>
      </c>
      <c r="K499" s="40" t="str">
        <f t="shared" si="28"/>
        <v/>
      </c>
      <c r="L499" s="84"/>
      <c r="M499" s="84"/>
      <c r="N499" s="90" t="str">
        <f t="shared" si="31"/>
        <v/>
      </c>
      <c r="O499" s="93"/>
      <c r="P499" s="76" t="str">
        <f t="shared" si="29"/>
        <v/>
      </c>
      <c r="Q499" s="24"/>
      <c r="R499" s="1"/>
      <c r="S499" s="1"/>
      <c r="T499" s="1"/>
      <c r="U499" s="1"/>
      <c r="V499" s="1"/>
      <c r="W499" s="1"/>
      <c r="X499" s="1"/>
      <c r="Y499" s="1"/>
      <c r="Z499" s="1"/>
      <c r="AA499" s="1"/>
      <c r="AB499" s="1"/>
      <c r="AC499" s="1"/>
      <c r="AD499" s="1"/>
      <c r="AE499" s="1"/>
      <c r="AF499" s="1"/>
      <c r="AG499" s="1"/>
      <c r="AH499" s="1"/>
    </row>
    <row r="500" spans="1:34" ht="18" customHeight="1" x14ac:dyDescent="0.25">
      <c r="A500" s="51" t="s">
        <v>703</v>
      </c>
      <c r="B500" t="str">
        <f t="shared" si="30"/>
        <v>497_</v>
      </c>
      <c r="C500" s="26"/>
      <c r="D500" s="110"/>
      <c r="E500" s="111"/>
      <c r="F500" s="112"/>
      <c r="G500" s="9"/>
      <c r="H500" s="8"/>
      <c r="I500" s="10"/>
      <c r="J500" s="11">
        <v>1</v>
      </c>
      <c r="K500" s="40" t="str">
        <f t="shared" si="28"/>
        <v/>
      </c>
      <c r="L500" s="84"/>
      <c r="M500" s="84"/>
      <c r="N500" s="90" t="str">
        <f t="shared" si="31"/>
        <v/>
      </c>
      <c r="O500" s="93"/>
      <c r="P500" s="76" t="str">
        <f t="shared" si="29"/>
        <v/>
      </c>
      <c r="Q500" s="24"/>
      <c r="R500" s="1"/>
      <c r="S500" s="1"/>
      <c r="T500" s="1"/>
      <c r="U500" s="1"/>
      <c r="V500" s="1"/>
      <c r="W500" s="1"/>
      <c r="X500" s="1"/>
      <c r="Y500" s="1"/>
      <c r="Z500" s="1"/>
      <c r="AA500" s="1"/>
      <c r="AB500" s="1"/>
      <c r="AC500" s="1"/>
      <c r="AD500" s="1"/>
      <c r="AE500" s="1"/>
      <c r="AF500" s="1"/>
      <c r="AG500" s="1"/>
      <c r="AH500" s="1"/>
    </row>
    <row r="501" spans="1:34" ht="18" customHeight="1" x14ac:dyDescent="0.25">
      <c r="A501" s="51" t="s">
        <v>704</v>
      </c>
      <c r="B501" t="str">
        <f t="shared" si="30"/>
        <v>498_</v>
      </c>
      <c r="C501" s="26"/>
      <c r="D501" s="110"/>
      <c r="E501" s="111"/>
      <c r="F501" s="112"/>
      <c r="G501" s="9"/>
      <c r="H501" s="8"/>
      <c r="I501" s="10"/>
      <c r="J501" s="11">
        <v>1</v>
      </c>
      <c r="K501" s="40" t="str">
        <f t="shared" si="28"/>
        <v/>
      </c>
      <c r="L501" s="84"/>
      <c r="M501" s="84"/>
      <c r="N501" s="90" t="str">
        <f t="shared" si="31"/>
        <v/>
      </c>
      <c r="O501" s="93"/>
      <c r="P501" s="76" t="str">
        <f t="shared" si="29"/>
        <v/>
      </c>
      <c r="Q501" s="24"/>
      <c r="R501" s="1"/>
      <c r="S501" s="1"/>
      <c r="T501" s="1"/>
      <c r="U501" s="1"/>
      <c r="V501" s="1"/>
      <c r="W501" s="1"/>
      <c r="X501" s="1"/>
      <c r="Y501" s="1"/>
      <c r="Z501" s="1"/>
      <c r="AA501" s="1"/>
      <c r="AB501" s="1"/>
      <c r="AC501" s="1"/>
      <c r="AD501" s="1"/>
      <c r="AE501" s="1"/>
      <c r="AF501" s="1"/>
      <c r="AG501" s="1"/>
      <c r="AH501" s="1"/>
    </row>
    <row r="502" spans="1:34" ht="18" customHeight="1" x14ac:dyDescent="0.25">
      <c r="A502" s="51" t="s">
        <v>705</v>
      </c>
      <c r="B502" t="str">
        <f>CONCATENATE(A502,"_",D502)</f>
        <v>499_</v>
      </c>
      <c r="C502" s="26"/>
      <c r="D502" s="110"/>
      <c r="E502" s="111"/>
      <c r="F502" s="112"/>
      <c r="G502" s="9"/>
      <c r="H502" s="8"/>
      <c r="I502" s="10"/>
      <c r="J502" s="11">
        <v>1</v>
      </c>
      <c r="K502" s="40" t="str">
        <f t="shared" si="28"/>
        <v/>
      </c>
      <c r="L502" s="84"/>
      <c r="M502" s="84"/>
      <c r="N502" s="90" t="str">
        <f t="shared" si="31"/>
        <v/>
      </c>
      <c r="O502" s="93"/>
      <c r="P502" s="76" t="str">
        <f t="shared" si="29"/>
        <v/>
      </c>
      <c r="Q502" s="24"/>
      <c r="R502" s="1"/>
      <c r="S502" s="1"/>
      <c r="T502" s="1"/>
      <c r="U502" s="1"/>
      <c r="V502" s="1"/>
      <c r="W502" s="1"/>
      <c r="X502" s="1"/>
      <c r="Y502" s="1"/>
      <c r="Z502" s="1"/>
      <c r="AA502" s="1"/>
      <c r="AB502" s="1"/>
      <c r="AC502" s="1"/>
      <c r="AD502" s="1"/>
      <c r="AE502" s="1"/>
      <c r="AF502" s="1"/>
      <c r="AG502" s="1"/>
      <c r="AH502" s="1"/>
    </row>
    <row r="503" spans="1:34" ht="18" customHeight="1" x14ac:dyDescent="0.25">
      <c r="A503" s="51" t="s">
        <v>756</v>
      </c>
      <c r="B503" t="str">
        <f t="shared" si="30"/>
        <v>500_</v>
      </c>
      <c r="C503" s="26"/>
      <c r="D503" s="110"/>
      <c r="E503" s="111"/>
      <c r="F503" s="112"/>
      <c r="G503" s="9"/>
      <c r="H503" s="8"/>
      <c r="I503" s="10"/>
      <c r="J503" s="11">
        <v>1</v>
      </c>
      <c r="K503" s="40" t="str">
        <f t="shared" si="28"/>
        <v/>
      </c>
      <c r="L503" s="84"/>
      <c r="M503" s="84"/>
      <c r="N503" s="90" t="str">
        <f t="shared" si="31"/>
        <v/>
      </c>
      <c r="O503" s="93"/>
      <c r="P503" s="76" t="str">
        <f t="shared" si="29"/>
        <v/>
      </c>
      <c r="Q503" s="24"/>
      <c r="R503" s="1"/>
      <c r="S503" s="1"/>
      <c r="T503" s="1"/>
      <c r="U503" s="1"/>
      <c r="V503" s="1"/>
      <c r="W503" s="1"/>
      <c r="X503" s="1"/>
      <c r="Y503" s="1"/>
      <c r="Z503" s="1"/>
      <c r="AA503" s="1"/>
      <c r="AB503" s="1"/>
      <c r="AC503" s="1"/>
      <c r="AD503" s="1"/>
      <c r="AE503" s="1"/>
      <c r="AF503" s="1"/>
      <c r="AG503" s="1"/>
      <c r="AH503" s="1"/>
    </row>
    <row r="504" spans="1:34" ht="18" customHeight="1" thickBot="1" x14ac:dyDescent="0.3">
      <c r="A504" s="51" t="s">
        <v>757</v>
      </c>
      <c r="B504" t="str">
        <f t="shared" si="30"/>
        <v>501_Water</v>
      </c>
      <c r="C504" s="1"/>
      <c r="D504" s="113" t="s">
        <v>77</v>
      </c>
      <c r="E504" s="203"/>
      <c r="F504" s="204"/>
      <c r="G504" s="13"/>
      <c r="H504" s="12" t="s">
        <v>20</v>
      </c>
      <c r="I504" s="14">
        <v>1</v>
      </c>
      <c r="J504" s="15">
        <v>1</v>
      </c>
      <c r="K504" s="41">
        <f t="shared" si="28"/>
        <v>0</v>
      </c>
      <c r="L504" s="87"/>
      <c r="M504" s="88"/>
      <c r="N504" s="91" t="str">
        <f t="shared" si="31"/>
        <v/>
      </c>
      <c r="O504" s="94"/>
      <c r="P504" s="76" t="str">
        <f t="shared" si="29"/>
        <v/>
      </c>
      <c r="Q504" s="98"/>
      <c r="R504" s="1"/>
      <c r="S504" s="1"/>
      <c r="T504" s="1"/>
      <c r="U504" s="1"/>
      <c r="V504" s="1"/>
      <c r="W504" s="1"/>
      <c r="X504" s="1"/>
      <c r="Y504" s="1"/>
      <c r="Z504" s="1"/>
      <c r="AA504" s="1"/>
      <c r="AB504" s="1"/>
      <c r="AC504" s="1"/>
      <c r="AD504" s="1"/>
      <c r="AE504" s="1"/>
      <c r="AF504" s="1"/>
      <c r="AG504" s="1"/>
      <c r="AH504" s="1"/>
    </row>
    <row r="505" spans="1:34" ht="18" hidden="1" customHeight="1" thickTop="1" x14ac:dyDescent="0.25">
      <c r="A505" s="190" t="s">
        <v>758</v>
      </c>
      <c r="B505" s="54" t="str">
        <f t="shared" si="30"/>
        <v>601_Recipe 1.1</v>
      </c>
      <c r="C505" s="53"/>
      <c r="D505" s="191" t="str">
        <f>Recipe_1!$E$4</f>
        <v>Recipe 1.1</v>
      </c>
      <c r="E505" s="207" t="str">
        <f ca="1">Recipe_1!$A$1</f>
        <v>Recipe_1</v>
      </c>
      <c r="F505" s="202" t="s">
        <v>956</v>
      </c>
      <c r="G505" s="182"/>
      <c r="H505" s="182">
        <f>Recipe_1!$Q$29</f>
        <v>0</v>
      </c>
      <c r="I505" s="182"/>
      <c r="J505" s="182"/>
      <c r="K505" s="183" t="e">
        <f>Recipe_1!$Q$31</f>
        <v>#DIV/0!</v>
      </c>
      <c r="L505" s="192" t="str">
        <f>INDEX(Recipe_1!$S$1:$T$310,$Q505,1)</f>
        <v>Batch</v>
      </c>
      <c r="M505" s="193">
        <f>INDEX(Recipe_1!$S$1:$T$310,$Q505+1,1)</f>
        <v>1</v>
      </c>
      <c r="N505" s="193">
        <f>INDEX(Recipe_1!$S$1:$T$310,$Q505+2,1)</f>
        <v>0</v>
      </c>
      <c r="O505" s="206" t="str">
        <f>INDEX(Recipe_1!$S$1:$T$310,$Q505,2)</f>
        <v>12Prep</v>
      </c>
      <c r="P505" s="76" t="str">
        <f t="shared" si="29"/>
        <v/>
      </c>
      <c r="Q505" s="1">
        <v>29</v>
      </c>
      <c r="R505" s="1"/>
      <c r="S505" s="1"/>
      <c r="T505" s="1"/>
      <c r="U505" s="1"/>
      <c r="V505" s="1"/>
      <c r="W505" s="1"/>
      <c r="X505" s="1"/>
      <c r="Y505" s="1"/>
      <c r="Z505" s="1"/>
      <c r="AA505" s="1"/>
      <c r="AB505" s="1"/>
      <c r="AC505" s="1"/>
      <c r="AD505" s="1"/>
      <c r="AE505" s="1"/>
      <c r="AF505" s="1"/>
      <c r="AG505" s="1"/>
      <c r="AH505" s="1"/>
    </row>
    <row r="506" spans="1:34" ht="18" hidden="1" customHeight="1" x14ac:dyDescent="0.25">
      <c r="A506" s="190" t="s">
        <v>759</v>
      </c>
      <c r="B506" s="54" t="str">
        <f t="shared" si="30"/>
        <v>602_Recipe 1.2</v>
      </c>
      <c r="C506" s="53"/>
      <c r="D506" s="194" t="str">
        <f>Recipe_1!$E$35</f>
        <v>Recipe 1.2</v>
      </c>
      <c r="E506" s="207" t="str">
        <f ca="1">Recipe_1!$A$1</f>
        <v>Recipe_1</v>
      </c>
      <c r="F506" s="202" t="s">
        <v>956</v>
      </c>
      <c r="G506" s="184"/>
      <c r="H506" s="184">
        <f>Recipe_1!$Q$60</f>
        <v>0</v>
      </c>
      <c r="I506" s="184"/>
      <c r="J506" s="184"/>
      <c r="K506" s="185" t="e">
        <f>Recipe_1!$Q$62</f>
        <v>#DIV/0!</v>
      </c>
      <c r="L506" s="195" t="str">
        <f>INDEX(Recipe_1!$S$1:$T$310,$Q506,1)</f>
        <v>Batch</v>
      </c>
      <c r="M506" s="193">
        <f>INDEX(Recipe_1!$S$1:$T$310,$Q506+1,1)</f>
        <v>1</v>
      </c>
      <c r="N506" s="193">
        <f>INDEX(Recipe_1!$S$1:$T$310,$Q506+2,1)</f>
        <v>0</v>
      </c>
      <c r="O506" s="84" t="str">
        <f>INDEX(Recipe_1!$S$1:$T$310,$Q506,2)</f>
        <v>12Prep</v>
      </c>
      <c r="P506" s="76" t="str">
        <f t="shared" si="29"/>
        <v/>
      </c>
      <c r="Q506" s="1">
        <f>Q505+31</f>
        <v>60</v>
      </c>
      <c r="R506" s="1"/>
      <c r="S506" s="1"/>
      <c r="T506" s="1"/>
      <c r="U506" s="1"/>
      <c r="V506" s="1"/>
      <c r="W506" s="1"/>
      <c r="X506" s="1"/>
      <c r="Y506" s="1"/>
      <c r="Z506" s="1"/>
      <c r="AA506" s="1"/>
      <c r="AB506" s="1"/>
      <c r="AC506" s="1"/>
      <c r="AD506" s="1"/>
      <c r="AE506" s="1"/>
      <c r="AF506" s="1"/>
      <c r="AG506" s="1"/>
      <c r="AH506" s="1"/>
    </row>
    <row r="507" spans="1:34" ht="18" hidden="1" customHeight="1" x14ac:dyDescent="0.25">
      <c r="A507" s="190" t="s">
        <v>760</v>
      </c>
      <c r="B507" s="54" t="str">
        <f t="shared" si="30"/>
        <v>603_Recipe 1.3</v>
      </c>
      <c r="C507" s="53"/>
      <c r="D507" s="194" t="str">
        <f>Recipe_1!$E$66</f>
        <v>Recipe 1.3</v>
      </c>
      <c r="E507" s="207" t="str">
        <f ca="1">Recipe_1!$A$1</f>
        <v>Recipe_1</v>
      </c>
      <c r="F507" s="202" t="s">
        <v>956</v>
      </c>
      <c r="G507" s="184"/>
      <c r="H507" s="184">
        <f>Recipe_1!$Q$91</f>
        <v>0</v>
      </c>
      <c r="I507" s="184"/>
      <c r="J507" s="184"/>
      <c r="K507" s="185" t="e">
        <f>Recipe_1!$Q$93</f>
        <v>#DIV/0!</v>
      </c>
      <c r="L507" s="195" t="str">
        <f>INDEX(Recipe_1!$S$1:$T$310,$Q507,1)</f>
        <v>Batch</v>
      </c>
      <c r="M507" s="193">
        <f>INDEX(Recipe_1!$S$1:$T$310,$Q507+1,1)</f>
        <v>1</v>
      </c>
      <c r="N507" s="193">
        <f>INDEX(Recipe_1!$S$1:$T$310,$Q507+2,1)</f>
        <v>0</v>
      </c>
      <c r="O507" s="84" t="str">
        <f>INDEX(Recipe_1!$S$1:$T$310,$Q507,2)</f>
        <v>12Prep</v>
      </c>
      <c r="P507" s="76" t="str">
        <f t="shared" si="29"/>
        <v/>
      </c>
      <c r="Q507" s="1">
        <f>Q506+31</f>
        <v>91</v>
      </c>
      <c r="R507" s="1"/>
      <c r="S507" s="1"/>
      <c r="T507" s="1"/>
      <c r="U507" s="1"/>
      <c r="V507" s="1"/>
      <c r="W507" s="1"/>
      <c r="X507" s="1"/>
      <c r="Y507" s="1"/>
      <c r="Z507" s="1"/>
      <c r="AA507" s="1"/>
      <c r="AB507" s="1"/>
      <c r="AC507" s="1"/>
      <c r="AD507" s="1"/>
      <c r="AE507" s="1"/>
      <c r="AF507" s="1"/>
      <c r="AG507" s="1"/>
      <c r="AH507" s="1"/>
    </row>
    <row r="508" spans="1:34" ht="18" hidden="1" customHeight="1" x14ac:dyDescent="0.25">
      <c r="A508" s="190" t="s">
        <v>761</v>
      </c>
      <c r="B508" s="54" t="str">
        <f t="shared" si="30"/>
        <v>604_Recipe 1.4</v>
      </c>
      <c r="C508" s="53"/>
      <c r="D508" s="194" t="str">
        <f>Recipe_1!$E$97</f>
        <v>Recipe 1.4</v>
      </c>
      <c r="E508" s="207" t="str">
        <f ca="1">Recipe_1!$A$1</f>
        <v>Recipe_1</v>
      </c>
      <c r="F508" s="202" t="s">
        <v>956</v>
      </c>
      <c r="G508" s="184"/>
      <c r="H508" s="184">
        <f>Recipe_1!$Q$122</f>
        <v>0</v>
      </c>
      <c r="I508" s="184"/>
      <c r="J508" s="184"/>
      <c r="K508" s="185" t="e">
        <f>Recipe_1!$Q$124</f>
        <v>#DIV/0!</v>
      </c>
      <c r="L508" s="195" t="str">
        <f>INDEX(Recipe_1!$S$1:$T$310,$Q508,1)</f>
        <v>Batch</v>
      </c>
      <c r="M508" s="193">
        <f>INDEX(Recipe_1!$S$1:$T$310,$Q508+1,1)</f>
        <v>1</v>
      </c>
      <c r="N508" s="193">
        <f>INDEX(Recipe_1!$S$1:$T$310,$Q508+2,1)</f>
        <v>0</v>
      </c>
      <c r="O508" s="84" t="str">
        <f>INDEX(Recipe_1!$S$1:$T$310,$Q508,2)</f>
        <v>12Prep</v>
      </c>
      <c r="P508" s="76" t="str">
        <f t="shared" si="29"/>
        <v/>
      </c>
      <c r="Q508" s="1">
        <f t="shared" ref="Q508:Q514" si="32">Q507+31</f>
        <v>122</v>
      </c>
      <c r="R508" s="1"/>
      <c r="S508" s="1"/>
      <c r="T508" s="1"/>
      <c r="U508" s="1"/>
      <c r="V508" s="1"/>
      <c r="W508" s="1"/>
      <c r="X508" s="1"/>
      <c r="Y508" s="1"/>
      <c r="Z508" s="1"/>
      <c r="AA508" s="1"/>
      <c r="AB508" s="1"/>
      <c r="AC508" s="1"/>
      <c r="AD508" s="1"/>
      <c r="AE508" s="1"/>
      <c r="AF508" s="1"/>
      <c r="AG508" s="1"/>
      <c r="AH508" s="1"/>
    </row>
    <row r="509" spans="1:34" ht="18" hidden="1" customHeight="1" x14ac:dyDescent="0.25">
      <c r="A509" s="190" t="s">
        <v>762</v>
      </c>
      <c r="B509" s="54" t="str">
        <f t="shared" si="30"/>
        <v>605_Recipe 1.5</v>
      </c>
      <c r="C509" s="53"/>
      <c r="D509" s="194" t="str">
        <f>Recipe_1!$E$128</f>
        <v>Recipe 1.5</v>
      </c>
      <c r="E509" s="207" t="str">
        <f ca="1">Recipe_1!$A$1</f>
        <v>Recipe_1</v>
      </c>
      <c r="F509" s="202" t="s">
        <v>956</v>
      </c>
      <c r="G509" s="184"/>
      <c r="H509" s="184">
        <f>Recipe_1!$Q$153</f>
        <v>0</v>
      </c>
      <c r="I509" s="184"/>
      <c r="J509" s="184"/>
      <c r="K509" s="185" t="e">
        <f>Recipe_1!$Q$155</f>
        <v>#DIV/0!</v>
      </c>
      <c r="L509" s="195" t="str">
        <f>INDEX(Recipe_1!$S$1:$T$310,$Q509,1)</f>
        <v>Batch</v>
      </c>
      <c r="M509" s="193">
        <f>INDEX(Recipe_1!$S$1:$T$310,$Q509+1,1)</f>
        <v>1</v>
      </c>
      <c r="N509" s="193">
        <f>INDEX(Recipe_1!$S$1:$T$310,$Q509+2,1)</f>
        <v>0</v>
      </c>
      <c r="O509" s="84" t="str">
        <f>INDEX(Recipe_1!$S$1:$T$310,$Q509,2)</f>
        <v>12Prep</v>
      </c>
      <c r="P509" s="76" t="str">
        <f t="shared" si="29"/>
        <v/>
      </c>
      <c r="Q509" s="1">
        <f t="shared" si="32"/>
        <v>153</v>
      </c>
      <c r="R509" s="1"/>
      <c r="S509" s="1"/>
      <c r="T509" s="1"/>
      <c r="U509" s="1"/>
      <c r="V509" s="1"/>
      <c r="W509" s="1"/>
      <c r="X509" s="1"/>
      <c r="Y509" s="1"/>
      <c r="Z509" s="1"/>
      <c r="AA509" s="1"/>
      <c r="AB509" s="1"/>
      <c r="AC509" s="1"/>
      <c r="AD509" s="1"/>
      <c r="AE509" s="1"/>
      <c r="AF509" s="1"/>
      <c r="AG509" s="1"/>
      <c r="AH509" s="1"/>
    </row>
    <row r="510" spans="1:34" ht="18" hidden="1" customHeight="1" x14ac:dyDescent="0.25">
      <c r="A510" s="190" t="s">
        <v>763</v>
      </c>
      <c r="B510" s="54" t="str">
        <f t="shared" si="30"/>
        <v>606_Recipe 1.6</v>
      </c>
      <c r="C510" s="53"/>
      <c r="D510" s="194" t="str">
        <f>Recipe_1!$E$159</f>
        <v>Recipe 1.6</v>
      </c>
      <c r="E510" s="207" t="str">
        <f ca="1">Recipe_1!$A$1</f>
        <v>Recipe_1</v>
      </c>
      <c r="F510" s="202" t="s">
        <v>956</v>
      </c>
      <c r="G510" s="184"/>
      <c r="H510" s="184">
        <f>Recipe_1!$Q$184</f>
        <v>0</v>
      </c>
      <c r="I510" s="184"/>
      <c r="J510" s="184"/>
      <c r="K510" s="185" t="e">
        <f>Recipe_1!$Q$186</f>
        <v>#DIV/0!</v>
      </c>
      <c r="L510" s="195" t="str">
        <f>INDEX(Recipe_1!$S$1:$T$310,$Q510,1)</f>
        <v>Batch</v>
      </c>
      <c r="M510" s="193">
        <f>INDEX(Recipe_1!$S$1:$T$310,$Q510+1,1)</f>
        <v>1</v>
      </c>
      <c r="N510" s="193">
        <f>INDEX(Recipe_1!$S$1:$T$310,$Q510+2,1)</f>
        <v>0</v>
      </c>
      <c r="O510" s="84" t="str">
        <f>INDEX(Recipe_1!$S$1:$T$310,$Q510,2)</f>
        <v>12Prep</v>
      </c>
      <c r="P510" s="76" t="str">
        <f t="shared" si="29"/>
        <v/>
      </c>
      <c r="Q510" s="1">
        <f t="shared" si="32"/>
        <v>184</v>
      </c>
      <c r="R510" s="1"/>
      <c r="S510" s="1"/>
      <c r="T510" s="1"/>
      <c r="U510" s="1"/>
      <c r="V510" s="1"/>
      <c r="W510" s="1"/>
      <c r="X510" s="1"/>
      <c r="Y510" s="1"/>
      <c r="Z510" s="1"/>
      <c r="AA510" s="1"/>
      <c r="AB510" s="1"/>
      <c r="AC510" s="1"/>
      <c r="AD510" s="1"/>
      <c r="AE510" s="1"/>
      <c r="AF510" s="1"/>
      <c r="AG510" s="1"/>
      <c r="AH510" s="1"/>
    </row>
    <row r="511" spans="1:34" ht="18" hidden="1" customHeight="1" x14ac:dyDescent="0.25">
      <c r="A511" s="190" t="s">
        <v>764</v>
      </c>
      <c r="B511" s="54" t="str">
        <f t="shared" si="30"/>
        <v>607_Recipe 1.7</v>
      </c>
      <c r="C511" s="196"/>
      <c r="D511" s="194" t="str">
        <f>Recipe_1!$E$190</f>
        <v>Recipe 1.7</v>
      </c>
      <c r="E511" s="207" t="str">
        <f ca="1">Recipe_1!$A$1</f>
        <v>Recipe_1</v>
      </c>
      <c r="F511" s="202" t="s">
        <v>956</v>
      </c>
      <c r="G511" s="184"/>
      <c r="H511" s="184">
        <f>Recipe_1!$Q$215</f>
        <v>0</v>
      </c>
      <c r="I511" s="184"/>
      <c r="J511" s="184"/>
      <c r="K511" s="185" t="e">
        <f>Recipe_1!$Q$217</f>
        <v>#DIV/0!</v>
      </c>
      <c r="L511" s="195" t="str">
        <f>INDEX(Recipe_1!$S$1:$T$310,$Q511,1)</f>
        <v>Batch</v>
      </c>
      <c r="M511" s="193">
        <f>INDEX(Recipe_1!$S$1:$T$310,$Q511+1,1)</f>
        <v>1</v>
      </c>
      <c r="N511" s="193">
        <f>INDEX(Recipe_1!$S$1:$T$310,$Q511+2,1)</f>
        <v>0</v>
      </c>
      <c r="O511" s="84" t="str">
        <f>INDEX(Recipe_1!$S$1:$T$310,$Q511,2)</f>
        <v>12Prep</v>
      </c>
      <c r="P511" s="76" t="str">
        <f t="shared" si="29"/>
        <v/>
      </c>
      <c r="Q511" s="1">
        <f t="shared" si="32"/>
        <v>215</v>
      </c>
      <c r="R511" s="1"/>
      <c r="S511" s="1"/>
      <c r="T511" s="1"/>
      <c r="U511" s="1"/>
      <c r="V511" s="1"/>
      <c r="W511" s="1"/>
      <c r="X511" s="1"/>
      <c r="Y511" s="1"/>
      <c r="Z511" s="1"/>
      <c r="AA511" s="1"/>
      <c r="AB511" s="1"/>
      <c r="AC511" s="1"/>
      <c r="AD511" s="1"/>
      <c r="AE511" s="1"/>
      <c r="AF511" s="1"/>
      <c r="AG511" s="1"/>
      <c r="AH511" s="1"/>
    </row>
    <row r="512" spans="1:34" ht="18" hidden="1" customHeight="1" x14ac:dyDescent="0.25">
      <c r="A512" s="190" t="s">
        <v>765</v>
      </c>
      <c r="B512" s="54" t="str">
        <f t="shared" si="30"/>
        <v>608_Recipe 1.8</v>
      </c>
      <c r="C512" s="196"/>
      <c r="D512" s="194" t="str">
        <f>Recipe_1!$E$221</f>
        <v>Recipe 1.8</v>
      </c>
      <c r="E512" s="207" t="str">
        <f ca="1">Recipe_1!$A$1</f>
        <v>Recipe_1</v>
      </c>
      <c r="F512" s="202" t="s">
        <v>956</v>
      </c>
      <c r="G512" s="184"/>
      <c r="H512" s="184">
        <f>Recipe_1!$Q$246</f>
        <v>0</v>
      </c>
      <c r="I512" s="184"/>
      <c r="J512" s="184"/>
      <c r="K512" s="185" t="e">
        <f>Recipe_1!$Q$248</f>
        <v>#DIV/0!</v>
      </c>
      <c r="L512" s="195" t="str">
        <f>INDEX(Recipe_1!$S$1:$T$310,$Q512,1)</f>
        <v>Batch</v>
      </c>
      <c r="M512" s="193">
        <f>INDEX(Recipe_1!$S$1:$T$310,$Q512+1,1)</f>
        <v>1</v>
      </c>
      <c r="N512" s="193">
        <f>INDEX(Recipe_1!$S$1:$T$310,$Q512+2,1)</f>
        <v>0</v>
      </c>
      <c r="O512" s="84" t="str">
        <f>INDEX(Recipe_1!$S$1:$T$310,$Q512,2)</f>
        <v>12Prep</v>
      </c>
      <c r="P512" s="76" t="str">
        <f t="shared" si="29"/>
        <v/>
      </c>
      <c r="Q512" s="1">
        <f t="shared" si="32"/>
        <v>246</v>
      </c>
      <c r="R512" s="1"/>
      <c r="S512" s="1"/>
      <c r="T512" s="1"/>
      <c r="U512" s="1"/>
      <c r="V512" s="1"/>
      <c r="W512" s="1"/>
      <c r="X512" s="1"/>
      <c r="Y512" s="1"/>
      <c r="Z512" s="1"/>
      <c r="AA512" s="1"/>
      <c r="AB512" s="1"/>
      <c r="AC512" s="1"/>
      <c r="AD512" s="1"/>
      <c r="AE512" s="1"/>
      <c r="AF512" s="1"/>
      <c r="AG512" s="1"/>
      <c r="AH512" s="1"/>
    </row>
    <row r="513" spans="1:37" ht="18" hidden="1" customHeight="1" x14ac:dyDescent="0.25">
      <c r="A513" s="190" t="s">
        <v>766</v>
      </c>
      <c r="B513" s="54" t="str">
        <f t="shared" si="30"/>
        <v>609_Recipe 1.9</v>
      </c>
      <c r="C513" s="196"/>
      <c r="D513" s="194" t="str">
        <f>Recipe_1!$E$252</f>
        <v>Recipe 1.9</v>
      </c>
      <c r="E513" s="207" t="str">
        <f ca="1">Recipe_1!$A$1</f>
        <v>Recipe_1</v>
      </c>
      <c r="F513" s="202" t="s">
        <v>956</v>
      </c>
      <c r="G513" s="184"/>
      <c r="H513" s="184">
        <f>Recipe_1!$Q$277</f>
        <v>0</v>
      </c>
      <c r="I513" s="184"/>
      <c r="J513" s="184"/>
      <c r="K513" s="185" t="e">
        <f>Recipe_1!$Q$279</f>
        <v>#DIV/0!</v>
      </c>
      <c r="L513" s="195" t="str">
        <f>INDEX(Recipe_1!$S$1:$T$310,$Q513,1)</f>
        <v>Batch</v>
      </c>
      <c r="M513" s="193">
        <f>INDEX(Recipe_1!$S$1:$T$310,$Q513+1,1)</f>
        <v>1</v>
      </c>
      <c r="N513" s="193">
        <f>INDEX(Recipe_1!$S$1:$T$310,$Q513+2,1)</f>
        <v>0</v>
      </c>
      <c r="O513" s="84" t="str">
        <f>INDEX(Recipe_1!$S$1:$T$310,$Q513,2)</f>
        <v>12Prep</v>
      </c>
      <c r="P513" s="76" t="str">
        <f t="shared" si="29"/>
        <v/>
      </c>
      <c r="Q513" s="1">
        <f t="shared" si="32"/>
        <v>277</v>
      </c>
      <c r="R513" s="1"/>
      <c r="S513" s="1"/>
      <c r="T513" s="1"/>
      <c r="U513" s="1"/>
      <c r="V513" s="1"/>
      <c r="W513" s="1"/>
      <c r="X513" s="1"/>
      <c r="Y513" s="1"/>
      <c r="Z513" s="1"/>
      <c r="AA513" s="1"/>
      <c r="AB513" s="1"/>
      <c r="AC513" s="1"/>
      <c r="AD513" s="1"/>
      <c r="AE513" s="1"/>
      <c r="AF513" s="1"/>
      <c r="AG513" s="1"/>
      <c r="AH513" s="1"/>
    </row>
    <row r="514" spans="1:37" ht="18" hidden="1" customHeight="1" x14ac:dyDescent="0.25">
      <c r="A514" s="190" t="s">
        <v>767</v>
      </c>
      <c r="B514" s="54" t="str">
        <f t="shared" si="30"/>
        <v>610_Recipe 1.10</v>
      </c>
      <c r="C514" s="196"/>
      <c r="D514" s="197" t="str">
        <f>Recipe_1!$E$283</f>
        <v>Recipe 1.10</v>
      </c>
      <c r="E514" s="209" t="str">
        <f ca="1">Recipe_1!$A$1</f>
        <v>Recipe_1</v>
      </c>
      <c r="F514" s="205" t="s">
        <v>956</v>
      </c>
      <c r="G514" s="186"/>
      <c r="H514" s="186">
        <f>Recipe_1!$Q$308</f>
        <v>0</v>
      </c>
      <c r="I514" s="186"/>
      <c r="J514" s="186"/>
      <c r="K514" s="187" t="e">
        <f>Recipe_1!$Q$310</f>
        <v>#DIV/0!</v>
      </c>
      <c r="L514" s="195" t="str">
        <f>INDEX(Recipe_1!$S$1:$T$310,$Q514,1)</f>
        <v>Batch</v>
      </c>
      <c r="M514" s="193">
        <f>INDEX(Recipe_1!$S$1:$T$310,$Q514+1,1)</f>
        <v>1</v>
      </c>
      <c r="N514" s="193">
        <f>INDEX(Recipe_1!$S$1:$T$310,$Q514+2,1)</f>
        <v>0</v>
      </c>
      <c r="O514" s="84" t="str">
        <f>INDEX(Recipe_1!$S$1:$T$310,$Q514,2)</f>
        <v>12Prep</v>
      </c>
      <c r="P514" s="76" t="str">
        <f t="shared" si="29"/>
        <v/>
      </c>
      <c r="Q514" s="1">
        <f t="shared" si="32"/>
        <v>308</v>
      </c>
      <c r="R514" s="1"/>
      <c r="S514" s="1"/>
      <c r="T514" s="1"/>
      <c r="U514" s="1"/>
      <c r="V514" s="1"/>
      <c r="W514" s="1"/>
      <c r="X514" s="1"/>
      <c r="Y514" s="1"/>
      <c r="Z514" s="1"/>
      <c r="AA514" s="1"/>
      <c r="AB514" s="1"/>
      <c r="AC514" s="1"/>
      <c r="AD514" s="1"/>
      <c r="AE514" s="1"/>
      <c r="AF514" s="1"/>
      <c r="AG514" s="1"/>
      <c r="AH514" s="1"/>
    </row>
    <row r="515" spans="1:37" ht="18" hidden="1" customHeight="1" x14ac:dyDescent="0.25">
      <c r="A515" s="190" t="s">
        <v>768</v>
      </c>
      <c r="B515" s="54" t="str">
        <f t="shared" si="30"/>
        <v>611_Recipe 2.1</v>
      </c>
      <c r="C515" s="196"/>
      <c r="D515" s="194" t="str">
        <f>Recipe_2!$E$4</f>
        <v>Recipe 2.1</v>
      </c>
      <c r="E515" s="207" t="str">
        <f ca="1">Recipe_2!$A$1</f>
        <v>Recipe_2</v>
      </c>
      <c r="F515" s="202" t="s">
        <v>956</v>
      </c>
      <c r="G515" s="184"/>
      <c r="H515" s="184">
        <f>Recipe_2!$Q$29</f>
        <v>0</v>
      </c>
      <c r="I515" s="184"/>
      <c r="J515" s="184"/>
      <c r="K515" s="185" t="e">
        <f>Recipe_2!$Q$31</f>
        <v>#DIV/0!</v>
      </c>
      <c r="L515" s="195" t="str">
        <f>INDEX(Recipe_2!$S$1:$T$310,$Q515,1)</f>
        <v>Batch</v>
      </c>
      <c r="M515" s="193">
        <f>INDEX(Recipe_2!$S$1:$T$310,$Q515+1,1)</f>
        <v>1</v>
      </c>
      <c r="N515" s="193">
        <f>INDEX(Recipe_2!$S$1:$T$310,$Q515+2,1)</f>
        <v>0</v>
      </c>
      <c r="O515" s="84" t="str">
        <f>INDEX(Recipe_2!$S$1:$T$310,$Q515,2)</f>
        <v>12Prep</v>
      </c>
      <c r="P515" s="76" t="str">
        <f t="shared" si="29"/>
        <v/>
      </c>
      <c r="Q515" s="1">
        <v>29</v>
      </c>
      <c r="R515" s="1"/>
      <c r="S515" s="1"/>
      <c r="T515" s="1"/>
      <c r="U515" s="1"/>
      <c r="V515" s="1"/>
      <c r="W515" s="1"/>
      <c r="X515" s="1"/>
      <c r="Y515" s="1"/>
      <c r="Z515" s="1"/>
      <c r="AA515" s="1"/>
      <c r="AB515" s="1"/>
      <c r="AC515" s="1"/>
      <c r="AD515" s="1"/>
      <c r="AE515" s="1"/>
      <c r="AF515" s="1"/>
      <c r="AG515" s="1"/>
      <c r="AH515" s="1"/>
    </row>
    <row r="516" spans="1:37" ht="18" hidden="1" customHeight="1" x14ac:dyDescent="0.25">
      <c r="A516" s="190" t="s">
        <v>769</v>
      </c>
      <c r="B516" s="54" t="str">
        <f t="shared" si="30"/>
        <v>612_Recipe 2.2</v>
      </c>
      <c r="C516" s="196"/>
      <c r="D516" s="194" t="str">
        <f>Recipe_2!$E$35</f>
        <v>Recipe 2.2</v>
      </c>
      <c r="E516" s="207" t="str">
        <f ca="1">Recipe_2!$A$1</f>
        <v>Recipe_2</v>
      </c>
      <c r="F516" s="202" t="s">
        <v>956</v>
      </c>
      <c r="G516" s="184"/>
      <c r="H516" s="184">
        <f>Recipe_2!$Q$60</f>
        <v>0</v>
      </c>
      <c r="I516" s="184"/>
      <c r="J516" s="184"/>
      <c r="K516" s="185" t="e">
        <f>Recipe_2!$Q$62</f>
        <v>#DIV/0!</v>
      </c>
      <c r="L516" s="195" t="str">
        <f>INDEX(Recipe_2!$S$1:$T$310,$Q516,1)</f>
        <v>Batch</v>
      </c>
      <c r="M516" s="193">
        <f>INDEX(Recipe_2!$S$1:$T$310,$Q516+1,1)</f>
        <v>1</v>
      </c>
      <c r="N516" s="193">
        <f>INDEX(Recipe_2!$S$1:$T$310,$Q516+2,1)</f>
        <v>0</v>
      </c>
      <c r="O516" s="84" t="str">
        <f>INDEX(Recipe_2!$S$1:$T$310,$Q516,2)</f>
        <v>12Prep</v>
      </c>
      <c r="P516" s="76" t="str">
        <f t="shared" si="29"/>
        <v/>
      </c>
      <c r="Q516" s="1">
        <f>Q515+31</f>
        <v>60</v>
      </c>
      <c r="R516" s="1"/>
      <c r="S516" s="1"/>
      <c r="T516" s="1"/>
      <c r="U516" s="1"/>
      <c r="V516" s="1"/>
      <c r="W516" s="1"/>
      <c r="X516" s="1"/>
      <c r="Y516" s="1"/>
      <c r="Z516" s="1"/>
      <c r="AA516" s="1"/>
      <c r="AB516" s="1"/>
      <c r="AC516" s="1"/>
      <c r="AD516" s="1"/>
      <c r="AE516" s="1"/>
      <c r="AF516" s="1"/>
      <c r="AG516" s="1"/>
      <c r="AH516" s="1"/>
    </row>
    <row r="517" spans="1:37" ht="18" hidden="1" customHeight="1" x14ac:dyDescent="0.25">
      <c r="A517" s="190" t="s">
        <v>770</v>
      </c>
      <c r="B517" s="54" t="str">
        <f t="shared" si="30"/>
        <v>613_Recipe 2.3</v>
      </c>
      <c r="C517" s="196"/>
      <c r="D517" s="194" t="str">
        <f>Recipe_2!$E$66</f>
        <v>Recipe 2.3</v>
      </c>
      <c r="E517" s="207" t="str">
        <f ca="1">Recipe_2!$A$1</f>
        <v>Recipe_2</v>
      </c>
      <c r="F517" s="202" t="s">
        <v>956</v>
      </c>
      <c r="G517" s="184"/>
      <c r="H517" s="184">
        <f>Recipe_2!$Q$91</f>
        <v>0</v>
      </c>
      <c r="I517" s="184"/>
      <c r="J517" s="184"/>
      <c r="K517" s="185" t="e">
        <f>Recipe_2!$Q$93</f>
        <v>#DIV/0!</v>
      </c>
      <c r="L517" s="195" t="str">
        <f>INDEX(Recipe_2!$S$1:$T$310,$Q517,1)</f>
        <v>Batch</v>
      </c>
      <c r="M517" s="193">
        <f>INDEX(Recipe_2!$S$1:$T$310,$Q517+1,1)</f>
        <v>1</v>
      </c>
      <c r="N517" s="193">
        <f>INDEX(Recipe_2!$S$1:$T$310,$Q517+2,1)</f>
        <v>0</v>
      </c>
      <c r="O517" s="84" t="str">
        <f>INDEX(Recipe_2!$S$1:$T$310,$Q517,2)</f>
        <v>12Prep</v>
      </c>
      <c r="P517" s="76" t="str">
        <f t="shared" ref="P517:P580" si="33">IF(ISERR(B517),"You have moved a cell that should not be moved- Click Undo now to correct the error.","")</f>
        <v/>
      </c>
      <c r="Q517" s="1">
        <f>Q516+31</f>
        <v>91</v>
      </c>
      <c r="R517" s="1"/>
      <c r="S517" s="1"/>
      <c r="T517" s="1"/>
      <c r="U517" s="1"/>
      <c r="V517" s="1"/>
      <c r="W517" s="1"/>
      <c r="X517" s="1"/>
      <c r="Y517" s="1"/>
      <c r="Z517" s="1"/>
      <c r="AA517" s="1"/>
      <c r="AB517" s="1"/>
      <c r="AC517" s="1"/>
      <c r="AD517" s="1"/>
      <c r="AE517" s="1"/>
      <c r="AF517" s="1"/>
      <c r="AG517" s="1"/>
      <c r="AH517" s="1"/>
    </row>
    <row r="518" spans="1:37" ht="18" hidden="1" customHeight="1" x14ac:dyDescent="0.25">
      <c r="A518" s="190" t="s">
        <v>771</v>
      </c>
      <c r="B518" s="54" t="str">
        <f t="shared" ref="B518:B581" si="34">CONCATENATE(A518,"_",D518)</f>
        <v>614_Recipe 2.4</v>
      </c>
      <c r="C518" s="196"/>
      <c r="D518" s="194" t="str">
        <f>Recipe_2!$E$97</f>
        <v>Recipe 2.4</v>
      </c>
      <c r="E518" s="207" t="str">
        <f ca="1">Recipe_2!$A$1</f>
        <v>Recipe_2</v>
      </c>
      <c r="F518" s="202" t="s">
        <v>956</v>
      </c>
      <c r="G518" s="184"/>
      <c r="H518" s="184">
        <f>Recipe_2!$Q$122</f>
        <v>0</v>
      </c>
      <c r="I518" s="184"/>
      <c r="J518" s="184"/>
      <c r="K518" s="185" t="e">
        <f>Recipe_2!$Q$124</f>
        <v>#DIV/0!</v>
      </c>
      <c r="L518" s="195" t="str">
        <f>INDEX(Recipe_2!$S$1:$T$310,$Q518,1)</f>
        <v>Batch</v>
      </c>
      <c r="M518" s="193">
        <f>INDEX(Recipe_2!$S$1:$T$310,$Q518+1,1)</f>
        <v>1</v>
      </c>
      <c r="N518" s="193">
        <f>INDEX(Recipe_2!$S$1:$T$310,$Q518+2,1)</f>
        <v>0</v>
      </c>
      <c r="O518" s="84" t="str">
        <f>INDEX(Recipe_2!$S$1:$T$310,$Q518,2)</f>
        <v>12Prep</v>
      </c>
      <c r="P518" s="76" t="str">
        <f t="shared" si="33"/>
        <v/>
      </c>
      <c r="Q518" s="1">
        <f t="shared" ref="Q518:Q524" si="35">Q517+31</f>
        <v>122</v>
      </c>
      <c r="R518" s="1"/>
      <c r="S518" s="1"/>
      <c r="T518" s="1"/>
      <c r="U518" s="1"/>
      <c r="V518" s="1"/>
      <c r="W518" s="1"/>
      <c r="X518" s="1"/>
      <c r="Y518" s="1"/>
      <c r="Z518" s="1"/>
      <c r="AA518" s="1"/>
      <c r="AB518" s="1"/>
      <c r="AC518" s="1"/>
      <c r="AD518" s="1"/>
      <c r="AE518" s="1"/>
      <c r="AF518" s="1"/>
      <c r="AG518" s="1"/>
      <c r="AH518" s="1"/>
    </row>
    <row r="519" spans="1:37" ht="18" hidden="1" customHeight="1" x14ac:dyDescent="0.25">
      <c r="A519" s="190" t="s">
        <v>772</v>
      </c>
      <c r="B519" s="54" t="str">
        <f t="shared" si="34"/>
        <v>615_Recipe 2.5</v>
      </c>
      <c r="C519" s="198"/>
      <c r="D519" s="194" t="str">
        <f>Recipe_2!$E$128</f>
        <v>Recipe 2.5</v>
      </c>
      <c r="E519" s="207" t="str">
        <f ca="1">Recipe_2!$A$1</f>
        <v>Recipe_2</v>
      </c>
      <c r="F519" s="202" t="s">
        <v>956</v>
      </c>
      <c r="G519" s="184"/>
      <c r="H519" s="184">
        <f>Recipe_2!$Q$153</f>
        <v>0</v>
      </c>
      <c r="I519" s="184"/>
      <c r="J519" s="184"/>
      <c r="K519" s="185" t="e">
        <f>Recipe_2!$Q$155</f>
        <v>#DIV/0!</v>
      </c>
      <c r="L519" s="195" t="str">
        <f>INDEX(Recipe_2!$S$1:$T$310,$Q519,1)</f>
        <v>Batch</v>
      </c>
      <c r="M519" s="193">
        <f>INDEX(Recipe_2!$S$1:$T$310,$Q519+1,1)</f>
        <v>1</v>
      </c>
      <c r="N519" s="193">
        <f>INDEX(Recipe_2!$S$1:$T$310,$Q519+2,1)</f>
        <v>0</v>
      </c>
      <c r="O519" s="84" t="str">
        <f>INDEX(Recipe_2!$S$1:$T$310,$Q519,2)</f>
        <v>12Prep</v>
      </c>
      <c r="P519" s="76" t="str">
        <f t="shared" si="33"/>
        <v/>
      </c>
      <c r="Q519" s="1">
        <f t="shared" si="35"/>
        <v>153</v>
      </c>
      <c r="R519" s="1"/>
      <c r="S519" s="1"/>
      <c r="T519" s="1"/>
      <c r="U519" s="1"/>
      <c r="V519" s="1"/>
      <c r="W519" s="1"/>
      <c r="X519" s="1"/>
      <c r="Y519" s="1"/>
      <c r="Z519" s="1"/>
      <c r="AA519" s="1"/>
      <c r="AB519" s="1"/>
      <c r="AC519" s="1"/>
      <c r="AD519" s="1"/>
      <c r="AE519" s="1"/>
      <c r="AF519" s="1"/>
      <c r="AG519" s="1"/>
      <c r="AH519" s="1"/>
    </row>
    <row r="520" spans="1:37" ht="18" hidden="1" customHeight="1" x14ac:dyDescent="0.25">
      <c r="A520" s="190" t="s">
        <v>773</v>
      </c>
      <c r="B520" s="54" t="str">
        <f t="shared" si="34"/>
        <v>616_Recipe 2.6</v>
      </c>
      <c r="C520" s="196"/>
      <c r="D520" s="194" t="str">
        <f>Recipe_2!$E$159</f>
        <v>Recipe 2.6</v>
      </c>
      <c r="E520" s="207" t="str">
        <f ca="1">Recipe_2!$A$1</f>
        <v>Recipe_2</v>
      </c>
      <c r="F520" s="202" t="s">
        <v>956</v>
      </c>
      <c r="G520" s="184"/>
      <c r="H520" s="184">
        <f>Recipe_2!$Q$184</f>
        <v>0</v>
      </c>
      <c r="I520" s="184"/>
      <c r="J520" s="184"/>
      <c r="K520" s="185" t="e">
        <f>Recipe_2!$Q$186</f>
        <v>#DIV/0!</v>
      </c>
      <c r="L520" s="195" t="str">
        <f>INDEX(Recipe_2!$S$1:$T$310,$Q520,1)</f>
        <v>Batch</v>
      </c>
      <c r="M520" s="193">
        <f>INDEX(Recipe_2!$S$1:$T$310,$Q520+1,1)</f>
        <v>1</v>
      </c>
      <c r="N520" s="193">
        <f>INDEX(Recipe_2!$S$1:$T$310,$Q520+2,1)</f>
        <v>0</v>
      </c>
      <c r="O520" s="84" t="str">
        <f>INDEX(Recipe_2!$S$1:$T$310,$Q520,2)</f>
        <v>12Prep</v>
      </c>
      <c r="P520" s="76" t="str">
        <f t="shared" si="33"/>
        <v/>
      </c>
      <c r="Q520" s="1">
        <f t="shared" si="35"/>
        <v>184</v>
      </c>
      <c r="R520" s="1"/>
      <c r="S520" s="1"/>
      <c r="T520" s="1"/>
      <c r="U520" s="1"/>
      <c r="V520" s="1"/>
      <c r="W520" s="1"/>
      <c r="X520" s="1"/>
      <c r="Y520" s="1"/>
      <c r="Z520" s="1"/>
      <c r="AA520" s="1"/>
      <c r="AB520" s="1"/>
      <c r="AC520" s="1"/>
      <c r="AD520" s="1"/>
      <c r="AE520" s="1"/>
      <c r="AF520" s="1"/>
      <c r="AG520" s="1"/>
      <c r="AH520" s="1"/>
      <c r="AI520" s="1"/>
      <c r="AJ520" s="1"/>
      <c r="AK520" s="1"/>
    </row>
    <row r="521" spans="1:37" ht="18" hidden="1" customHeight="1" x14ac:dyDescent="0.25">
      <c r="A521" s="190" t="s">
        <v>774</v>
      </c>
      <c r="B521" s="54" t="str">
        <f t="shared" si="34"/>
        <v>617_Recipe 2.7</v>
      </c>
      <c r="C521" s="196"/>
      <c r="D521" s="194" t="str">
        <f>Recipe_2!$E$190</f>
        <v>Recipe 2.7</v>
      </c>
      <c r="E521" s="207" t="str">
        <f ca="1">Recipe_2!$A$1</f>
        <v>Recipe_2</v>
      </c>
      <c r="F521" s="202" t="s">
        <v>956</v>
      </c>
      <c r="G521" s="184"/>
      <c r="H521" s="184">
        <f>Recipe_2!$Q$215</f>
        <v>0</v>
      </c>
      <c r="I521" s="184"/>
      <c r="J521" s="184"/>
      <c r="K521" s="185" t="e">
        <f>Recipe_2!$Q$217</f>
        <v>#DIV/0!</v>
      </c>
      <c r="L521" s="195" t="str">
        <f>INDEX(Recipe_2!$S$1:$T$310,$Q521,1)</f>
        <v>Batch</v>
      </c>
      <c r="M521" s="193">
        <f>INDEX(Recipe_2!$S$1:$T$310,$Q521+1,1)</f>
        <v>1</v>
      </c>
      <c r="N521" s="193">
        <f>INDEX(Recipe_2!$S$1:$T$310,$Q521+2,1)</f>
        <v>0</v>
      </c>
      <c r="O521" s="84" t="str">
        <f>INDEX(Recipe_2!$S$1:$T$310,$Q521,2)</f>
        <v>12Prep</v>
      </c>
      <c r="P521" s="76" t="str">
        <f t="shared" si="33"/>
        <v/>
      </c>
      <c r="Q521" s="1">
        <f t="shared" si="35"/>
        <v>215</v>
      </c>
      <c r="R521" s="1"/>
      <c r="S521" s="1"/>
      <c r="T521" s="1"/>
      <c r="U521" s="1"/>
      <c r="V521" s="1"/>
      <c r="W521" s="1"/>
      <c r="X521" s="1"/>
      <c r="Y521" s="1"/>
      <c r="Z521" s="1"/>
      <c r="AA521" s="1"/>
      <c r="AB521" s="1"/>
      <c r="AC521" s="1"/>
      <c r="AD521" s="1"/>
      <c r="AE521" s="1"/>
      <c r="AF521" s="1"/>
      <c r="AG521" s="1"/>
      <c r="AH521" s="1"/>
      <c r="AI521" s="1"/>
      <c r="AJ521" s="1"/>
      <c r="AK521" s="1"/>
    </row>
    <row r="522" spans="1:37" ht="18" hidden="1" customHeight="1" x14ac:dyDescent="0.25">
      <c r="A522" s="190" t="s">
        <v>775</v>
      </c>
      <c r="B522" s="54" t="str">
        <f t="shared" si="34"/>
        <v>618_Recipe 2.8</v>
      </c>
      <c r="C522" s="198"/>
      <c r="D522" s="194" t="str">
        <f>Recipe_2!$E$221</f>
        <v>Recipe 2.8</v>
      </c>
      <c r="E522" s="207" t="str">
        <f ca="1">Recipe_2!$A$1</f>
        <v>Recipe_2</v>
      </c>
      <c r="F522" s="202" t="s">
        <v>956</v>
      </c>
      <c r="G522" s="184"/>
      <c r="H522" s="184">
        <f>Recipe_2!$Q$246</f>
        <v>0</v>
      </c>
      <c r="I522" s="184"/>
      <c r="J522" s="184"/>
      <c r="K522" s="185" t="e">
        <f>Recipe_2!$Q$248</f>
        <v>#DIV/0!</v>
      </c>
      <c r="L522" s="195" t="str">
        <f>INDEX(Recipe_2!$S$1:$T$310,$Q522,1)</f>
        <v>Batch</v>
      </c>
      <c r="M522" s="193">
        <f>INDEX(Recipe_2!$S$1:$T$310,$Q522+1,1)</f>
        <v>1</v>
      </c>
      <c r="N522" s="193">
        <f>INDEX(Recipe_2!$S$1:$T$310,$Q522+2,1)</f>
        <v>0</v>
      </c>
      <c r="O522" s="84" t="str">
        <f>INDEX(Recipe_2!$S$1:$T$310,$Q522,2)</f>
        <v>12Prep</v>
      </c>
      <c r="P522" s="76" t="str">
        <f t="shared" si="33"/>
        <v/>
      </c>
      <c r="Q522" s="1">
        <f t="shared" si="35"/>
        <v>246</v>
      </c>
      <c r="R522" s="1"/>
      <c r="S522" s="1"/>
      <c r="T522" s="1"/>
      <c r="U522" s="1"/>
      <c r="V522" s="1"/>
      <c r="W522" s="1"/>
      <c r="X522" s="1"/>
      <c r="Y522" s="1"/>
      <c r="Z522" s="1"/>
      <c r="AA522" s="1"/>
      <c r="AB522" s="1"/>
      <c r="AC522" s="1"/>
      <c r="AD522" s="1"/>
      <c r="AE522" s="1"/>
      <c r="AF522" s="1"/>
      <c r="AG522" s="1"/>
      <c r="AH522" s="1"/>
      <c r="AI522" s="1"/>
      <c r="AJ522" s="1"/>
      <c r="AK522" s="1"/>
    </row>
    <row r="523" spans="1:37" ht="18" hidden="1" customHeight="1" x14ac:dyDescent="0.25">
      <c r="A523" s="190" t="s">
        <v>776</v>
      </c>
      <c r="B523" s="54" t="str">
        <f t="shared" si="34"/>
        <v>619_Recipe 2.9</v>
      </c>
      <c r="C523" s="198"/>
      <c r="D523" s="194" t="str">
        <f>Recipe_2!$E$252</f>
        <v>Recipe 2.9</v>
      </c>
      <c r="E523" s="207" t="str">
        <f ca="1">Recipe_2!$A$1</f>
        <v>Recipe_2</v>
      </c>
      <c r="F523" s="202" t="s">
        <v>956</v>
      </c>
      <c r="G523" s="184"/>
      <c r="H523" s="184">
        <f>Recipe_2!$Q$277</f>
        <v>0</v>
      </c>
      <c r="I523" s="184"/>
      <c r="J523" s="184"/>
      <c r="K523" s="185" t="e">
        <f>Recipe_2!$Q$279</f>
        <v>#DIV/0!</v>
      </c>
      <c r="L523" s="195" t="str">
        <f>INDEX(Recipe_2!$S$1:$T$310,$Q523,1)</f>
        <v>Batch</v>
      </c>
      <c r="M523" s="193">
        <f>INDEX(Recipe_2!$S$1:$T$310,$Q523+1,1)</f>
        <v>1</v>
      </c>
      <c r="N523" s="193">
        <f>INDEX(Recipe_2!$S$1:$T$310,$Q523+2,1)</f>
        <v>0</v>
      </c>
      <c r="O523" s="84" t="str">
        <f>INDEX(Recipe_2!$S$1:$T$310,$Q523,2)</f>
        <v>12Prep</v>
      </c>
      <c r="P523" s="76" t="str">
        <f t="shared" si="33"/>
        <v/>
      </c>
      <c r="Q523" s="1">
        <f t="shared" si="35"/>
        <v>277</v>
      </c>
      <c r="R523" s="1"/>
      <c r="S523" s="1"/>
      <c r="T523" s="1"/>
      <c r="U523" s="1"/>
      <c r="V523" s="1"/>
      <c r="W523" s="1"/>
      <c r="X523" s="1"/>
      <c r="Y523" s="1"/>
      <c r="Z523" s="1"/>
      <c r="AA523" s="1"/>
      <c r="AB523" s="1"/>
      <c r="AC523" s="1"/>
      <c r="AD523" s="1"/>
      <c r="AE523" s="1"/>
      <c r="AF523" s="1"/>
      <c r="AG523" s="1"/>
      <c r="AH523" s="1"/>
      <c r="AI523" s="1"/>
      <c r="AJ523" s="1"/>
      <c r="AK523" s="1"/>
    </row>
    <row r="524" spans="1:37" ht="18" hidden="1" customHeight="1" x14ac:dyDescent="0.25">
      <c r="A524" s="190" t="s">
        <v>777</v>
      </c>
      <c r="B524" s="54" t="str">
        <f t="shared" si="34"/>
        <v>620_Recipe 2.10</v>
      </c>
      <c r="C524" s="198"/>
      <c r="D524" s="197" t="str">
        <f>Recipe_2!$E$283</f>
        <v>Recipe 2.10</v>
      </c>
      <c r="E524" s="209" t="str">
        <f ca="1">Recipe_2!$A$1</f>
        <v>Recipe_2</v>
      </c>
      <c r="F524" s="205" t="s">
        <v>956</v>
      </c>
      <c r="G524" s="186"/>
      <c r="H524" s="186">
        <f>Recipe_2!$Q$308</f>
        <v>0</v>
      </c>
      <c r="I524" s="186"/>
      <c r="J524" s="186"/>
      <c r="K524" s="187" t="e">
        <f>Recipe_2!$Q$310</f>
        <v>#DIV/0!</v>
      </c>
      <c r="L524" s="195" t="str">
        <f>INDEX(Recipe_2!$S$1:$T$310,$Q524,1)</f>
        <v>Batch</v>
      </c>
      <c r="M524" s="193">
        <f>INDEX(Recipe_2!$S$1:$T$310,$Q524+1,1)</f>
        <v>1</v>
      </c>
      <c r="N524" s="193">
        <f>INDEX(Recipe_2!$S$1:$T$310,$Q524+2,1)</f>
        <v>0</v>
      </c>
      <c r="O524" s="84" t="str">
        <f>INDEX(Recipe_2!$S$1:$T$310,$Q524,2)</f>
        <v>12Prep</v>
      </c>
      <c r="P524" s="76" t="str">
        <f t="shared" si="33"/>
        <v/>
      </c>
      <c r="Q524" s="1">
        <f t="shared" si="35"/>
        <v>308</v>
      </c>
      <c r="R524" s="1"/>
      <c r="S524" s="1"/>
      <c r="T524" s="1"/>
      <c r="U524" s="1"/>
      <c r="V524" s="1"/>
      <c r="W524" s="1"/>
      <c r="X524" s="1"/>
      <c r="Y524" s="1"/>
      <c r="Z524" s="1"/>
      <c r="AA524" s="1"/>
      <c r="AB524" s="1"/>
      <c r="AC524" s="1"/>
      <c r="AD524" s="1"/>
      <c r="AE524" s="1"/>
      <c r="AF524" s="1"/>
      <c r="AG524" s="1"/>
      <c r="AH524" s="1"/>
      <c r="AI524" s="1"/>
      <c r="AJ524" s="1"/>
      <c r="AK524" s="1"/>
    </row>
    <row r="525" spans="1:37" ht="18" hidden="1" customHeight="1" x14ac:dyDescent="0.25">
      <c r="A525" s="190" t="s">
        <v>778</v>
      </c>
      <c r="B525" s="54" t="str">
        <f t="shared" si="34"/>
        <v>621_Recipe 3.1</v>
      </c>
      <c r="C525" s="198"/>
      <c r="D525" s="194" t="str">
        <f>Recipe_3!$E$4</f>
        <v>Recipe 3.1</v>
      </c>
      <c r="E525" s="207" t="str">
        <f ca="1">Recipe_3!$A$1</f>
        <v>Recipe_3</v>
      </c>
      <c r="F525" s="202" t="s">
        <v>956</v>
      </c>
      <c r="G525" s="184"/>
      <c r="H525" s="184">
        <f>Recipe_3!$Q$29</f>
        <v>0</v>
      </c>
      <c r="I525" s="184"/>
      <c r="J525" s="184"/>
      <c r="K525" s="185" t="e">
        <f>Recipe_3!$Q$31</f>
        <v>#DIV/0!</v>
      </c>
      <c r="L525" s="195" t="str">
        <f>INDEX(Recipe_3!$S$1:$T$310,$Q525,1)</f>
        <v>Batch</v>
      </c>
      <c r="M525" s="193">
        <f>INDEX(Recipe_3!$S$1:$T$310,$Q525+1,1)</f>
        <v>1</v>
      </c>
      <c r="N525" s="193">
        <f>INDEX(Recipe_3!$S$1:$T$310,$Q525+2,1)</f>
        <v>0</v>
      </c>
      <c r="O525" s="84" t="str">
        <f>INDEX(Recipe_3!$S$1:$T$310,$Q525,2)</f>
        <v>12Prep</v>
      </c>
      <c r="P525" s="76" t="str">
        <f t="shared" si="33"/>
        <v/>
      </c>
      <c r="Q525" s="1">
        <v>29</v>
      </c>
      <c r="R525" s="1"/>
      <c r="S525" s="1"/>
      <c r="T525" s="1"/>
      <c r="U525" s="1"/>
      <c r="V525" s="1"/>
      <c r="W525" s="1"/>
      <c r="X525" s="1"/>
      <c r="Y525" s="1"/>
      <c r="Z525" s="1"/>
      <c r="AA525" s="1"/>
      <c r="AB525" s="1"/>
      <c r="AC525" s="1"/>
      <c r="AD525" s="1"/>
      <c r="AE525" s="1"/>
      <c r="AF525" s="1"/>
      <c r="AG525" s="1"/>
      <c r="AH525" s="1"/>
      <c r="AI525" s="1"/>
      <c r="AJ525" s="1"/>
      <c r="AK525" s="1"/>
    </row>
    <row r="526" spans="1:37" ht="18" hidden="1" customHeight="1" x14ac:dyDescent="0.25">
      <c r="A526" s="190" t="s">
        <v>779</v>
      </c>
      <c r="B526" s="54" t="str">
        <f t="shared" si="34"/>
        <v>622_Recipe 3.2</v>
      </c>
      <c r="C526" s="198"/>
      <c r="D526" s="194" t="str">
        <f>Recipe_3!$E$35</f>
        <v>Recipe 3.2</v>
      </c>
      <c r="E526" s="207" t="str">
        <f ca="1">Recipe_3!$A$1</f>
        <v>Recipe_3</v>
      </c>
      <c r="F526" s="202" t="s">
        <v>956</v>
      </c>
      <c r="G526" s="184"/>
      <c r="H526" s="184">
        <f>Recipe_3!$Q$60</f>
        <v>0</v>
      </c>
      <c r="I526" s="184"/>
      <c r="J526" s="184"/>
      <c r="K526" s="185" t="e">
        <f>Recipe_3!$Q$62</f>
        <v>#DIV/0!</v>
      </c>
      <c r="L526" s="195" t="str">
        <f>INDEX(Recipe_3!$S$1:$T$310,$Q526,1)</f>
        <v>Batch</v>
      </c>
      <c r="M526" s="193">
        <f>INDEX(Recipe_3!$S$1:$T$310,$Q526+1,1)</f>
        <v>1</v>
      </c>
      <c r="N526" s="193">
        <f>INDEX(Recipe_3!$S$1:$T$310,$Q526+2,1)</f>
        <v>0</v>
      </c>
      <c r="O526" s="84" t="str">
        <f>INDEX(Recipe_3!$S$1:$T$310,$Q526,2)</f>
        <v>12Prep</v>
      </c>
      <c r="P526" s="76" t="str">
        <f t="shared" si="33"/>
        <v/>
      </c>
      <c r="Q526" s="1">
        <v>60</v>
      </c>
      <c r="R526" s="1"/>
      <c r="S526" s="1"/>
      <c r="T526" s="1"/>
      <c r="U526" s="1"/>
      <c r="V526" s="1"/>
      <c r="W526" s="1"/>
      <c r="X526" s="1"/>
      <c r="Y526" s="1"/>
      <c r="Z526" s="1"/>
      <c r="AA526" s="1"/>
      <c r="AB526" s="1"/>
      <c r="AC526" s="1"/>
      <c r="AD526" s="1"/>
      <c r="AE526" s="1"/>
      <c r="AF526" s="1"/>
      <c r="AG526" s="1"/>
      <c r="AH526" s="1"/>
      <c r="AI526" s="1"/>
      <c r="AJ526" s="1"/>
      <c r="AK526" s="1"/>
    </row>
    <row r="527" spans="1:37" ht="18" hidden="1" customHeight="1" x14ac:dyDescent="0.25">
      <c r="A527" s="190" t="s">
        <v>780</v>
      </c>
      <c r="B527" s="54" t="str">
        <f t="shared" si="34"/>
        <v>623_Recipe 3.3</v>
      </c>
      <c r="C527" s="198"/>
      <c r="D527" s="194" t="str">
        <f>Recipe_3!$E$66</f>
        <v>Recipe 3.3</v>
      </c>
      <c r="E527" s="207" t="str">
        <f ca="1">Recipe_3!$A$1</f>
        <v>Recipe_3</v>
      </c>
      <c r="F527" s="202" t="s">
        <v>956</v>
      </c>
      <c r="G527" s="184"/>
      <c r="H527" s="184">
        <f>Recipe_3!$Q$91</f>
        <v>0</v>
      </c>
      <c r="I527" s="184"/>
      <c r="J527" s="184"/>
      <c r="K527" s="185" t="e">
        <f>Recipe_3!$Q$93</f>
        <v>#DIV/0!</v>
      </c>
      <c r="L527" s="195" t="str">
        <f>INDEX(Recipe_3!$S$1:$T$310,$Q527,1)</f>
        <v>Batch</v>
      </c>
      <c r="M527" s="193">
        <f>INDEX(Recipe_3!$S$1:$T$310,$Q527+1,1)</f>
        <v>1</v>
      </c>
      <c r="N527" s="193">
        <f>INDEX(Recipe_3!$S$1:$T$310,$Q527+2,1)</f>
        <v>0</v>
      </c>
      <c r="O527" s="84" t="str">
        <f>INDEX(Recipe_3!$S$1:$T$310,$Q527,2)</f>
        <v>12Prep</v>
      </c>
      <c r="P527" s="76" t="str">
        <f t="shared" si="33"/>
        <v/>
      </c>
      <c r="Q527" s="1">
        <v>91</v>
      </c>
      <c r="R527" s="1"/>
      <c r="S527" s="1"/>
      <c r="T527" s="1"/>
      <c r="U527" s="1"/>
      <c r="V527" s="1"/>
      <c r="W527" s="1"/>
      <c r="X527" s="1"/>
      <c r="Y527" s="1"/>
      <c r="Z527" s="1"/>
      <c r="AA527" s="1"/>
      <c r="AB527" s="1"/>
      <c r="AC527" s="1"/>
      <c r="AD527" s="1"/>
      <c r="AE527" s="1"/>
      <c r="AF527" s="1"/>
      <c r="AG527" s="1"/>
      <c r="AH527" s="1"/>
      <c r="AI527" s="1"/>
      <c r="AJ527" s="1"/>
      <c r="AK527" s="1"/>
    </row>
    <row r="528" spans="1:37" ht="18" hidden="1" customHeight="1" x14ac:dyDescent="0.25">
      <c r="A528" s="190" t="s">
        <v>781</v>
      </c>
      <c r="B528" s="54" t="str">
        <f t="shared" si="34"/>
        <v>624_Recipe 3.4</v>
      </c>
      <c r="C528" s="198"/>
      <c r="D528" s="194" t="str">
        <f>Recipe_3!$E$97</f>
        <v>Recipe 3.4</v>
      </c>
      <c r="E528" s="207" t="str">
        <f ca="1">Recipe_3!$A$1</f>
        <v>Recipe_3</v>
      </c>
      <c r="F528" s="202" t="s">
        <v>956</v>
      </c>
      <c r="G528" s="184"/>
      <c r="H528" s="184">
        <f>Recipe_3!$Q$122</f>
        <v>0</v>
      </c>
      <c r="I528" s="184"/>
      <c r="J528" s="184"/>
      <c r="K528" s="185" t="e">
        <f>Recipe_3!$Q$124</f>
        <v>#DIV/0!</v>
      </c>
      <c r="L528" s="195" t="str">
        <f>INDEX(Recipe_3!$S$1:$T$310,$Q528,1)</f>
        <v>Batch</v>
      </c>
      <c r="M528" s="193">
        <f>INDEX(Recipe_3!$S$1:$T$310,$Q528+1,1)</f>
        <v>1</v>
      </c>
      <c r="N528" s="193">
        <f>INDEX(Recipe_3!$S$1:$T$310,$Q528+2,1)</f>
        <v>0</v>
      </c>
      <c r="O528" s="84" t="str">
        <f>INDEX(Recipe_3!$S$1:$T$310,$Q528,2)</f>
        <v>12Prep</v>
      </c>
      <c r="P528" s="76" t="str">
        <f t="shared" si="33"/>
        <v/>
      </c>
      <c r="Q528" s="1">
        <v>122</v>
      </c>
      <c r="R528" s="1"/>
      <c r="S528" s="1"/>
      <c r="T528" s="1"/>
      <c r="U528" s="1"/>
      <c r="V528" s="1"/>
      <c r="W528" s="1"/>
      <c r="X528" s="1"/>
      <c r="Y528" s="1"/>
      <c r="Z528" s="1"/>
      <c r="AA528" s="1"/>
      <c r="AB528" s="1"/>
      <c r="AC528" s="1"/>
      <c r="AD528" s="1"/>
      <c r="AE528" s="1"/>
      <c r="AF528" s="1"/>
      <c r="AG528" s="1"/>
      <c r="AH528" s="1"/>
      <c r="AI528" s="1"/>
      <c r="AJ528" s="1"/>
      <c r="AK528" s="1"/>
    </row>
    <row r="529" spans="1:37" ht="18" hidden="1" customHeight="1" x14ac:dyDescent="0.25">
      <c r="A529" s="190" t="s">
        <v>782</v>
      </c>
      <c r="B529" s="54" t="str">
        <f t="shared" si="34"/>
        <v>625_Recipe 3.5</v>
      </c>
      <c r="C529" s="198"/>
      <c r="D529" s="194" t="str">
        <f>Recipe_3!$E$128</f>
        <v>Recipe 3.5</v>
      </c>
      <c r="E529" s="207" t="str">
        <f ca="1">Recipe_3!$A$1</f>
        <v>Recipe_3</v>
      </c>
      <c r="F529" s="202" t="s">
        <v>956</v>
      </c>
      <c r="G529" s="184"/>
      <c r="H529" s="184">
        <f>Recipe_3!$Q$153</f>
        <v>0</v>
      </c>
      <c r="I529" s="184"/>
      <c r="J529" s="184"/>
      <c r="K529" s="185" t="e">
        <f>Recipe_3!$Q$155</f>
        <v>#DIV/0!</v>
      </c>
      <c r="L529" s="195" t="str">
        <f>INDEX(Recipe_3!$S$1:$T$310,$Q529,1)</f>
        <v>Batch</v>
      </c>
      <c r="M529" s="193">
        <f>INDEX(Recipe_3!$S$1:$T$310,$Q529+1,1)</f>
        <v>1</v>
      </c>
      <c r="N529" s="193">
        <f>INDEX(Recipe_3!$S$1:$T$310,$Q529+2,1)</f>
        <v>0</v>
      </c>
      <c r="O529" s="84" t="str">
        <f>INDEX(Recipe_3!$S$1:$T$310,$Q529,2)</f>
        <v>12Prep</v>
      </c>
      <c r="P529" s="76" t="str">
        <f t="shared" si="33"/>
        <v/>
      </c>
      <c r="Q529" s="1">
        <v>153</v>
      </c>
      <c r="R529" s="1"/>
      <c r="S529" s="1"/>
      <c r="T529" s="1"/>
      <c r="U529" s="1"/>
      <c r="V529" s="1"/>
      <c r="W529" s="1"/>
      <c r="X529" s="1"/>
      <c r="Y529" s="1"/>
      <c r="Z529" s="1"/>
      <c r="AA529" s="1"/>
      <c r="AB529" s="1"/>
      <c r="AC529" s="1"/>
      <c r="AD529" s="1"/>
      <c r="AE529" s="1"/>
      <c r="AF529" s="1"/>
      <c r="AG529" s="1"/>
      <c r="AH529" s="1"/>
      <c r="AI529" s="1"/>
      <c r="AJ529" s="1"/>
      <c r="AK529" s="1"/>
    </row>
    <row r="530" spans="1:37" ht="18" hidden="1" customHeight="1" x14ac:dyDescent="0.25">
      <c r="A530" s="190" t="s">
        <v>783</v>
      </c>
      <c r="B530" s="54" t="str">
        <f t="shared" si="34"/>
        <v>626_Recipe 3.6</v>
      </c>
      <c r="C530" s="198"/>
      <c r="D530" s="194" t="str">
        <f>Recipe_3!$E$159</f>
        <v>Recipe 3.6</v>
      </c>
      <c r="E530" s="207" t="str">
        <f ca="1">Recipe_3!$A$1</f>
        <v>Recipe_3</v>
      </c>
      <c r="F530" s="202" t="s">
        <v>956</v>
      </c>
      <c r="G530" s="184"/>
      <c r="H530" s="184">
        <f>Recipe_3!$Q$184</f>
        <v>0</v>
      </c>
      <c r="I530" s="184"/>
      <c r="J530" s="184"/>
      <c r="K530" s="185" t="e">
        <f>Recipe_3!$Q$186</f>
        <v>#DIV/0!</v>
      </c>
      <c r="L530" s="195" t="str">
        <f>INDEX(Recipe_3!$S$1:$T$310,$Q530,1)</f>
        <v>Batch</v>
      </c>
      <c r="M530" s="193">
        <f>INDEX(Recipe_3!$S$1:$T$310,$Q530+1,1)</f>
        <v>1</v>
      </c>
      <c r="N530" s="193">
        <f>INDEX(Recipe_3!$S$1:$T$310,$Q530+2,1)</f>
        <v>0</v>
      </c>
      <c r="O530" s="84" t="str">
        <f>INDEX(Recipe_3!$S$1:$T$310,$Q530,2)</f>
        <v>12Prep</v>
      </c>
      <c r="P530" s="76" t="str">
        <f t="shared" si="33"/>
        <v/>
      </c>
      <c r="Q530" s="1">
        <v>184</v>
      </c>
      <c r="R530" s="1"/>
      <c r="S530" s="1"/>
      <c r="T530" s="1"/>
      <c r="U530" s="1"/>
      <c r="V530" s="1"/>
      <c r="W530" s="1"/>
      <c r="X530" s="1"/>
      <c r="Y530" s="1"/>
      <c r="Z530" s="1"/>
      <c r="AA530" s="1"/>
      <c r="AB530" s="1"/>
      <c r="AC530" s="1"/>
      <c r="AD530" s="1"/>
      <c r="AE530" s="1"/>
      <c r="AF530" s="1"/>
      <c r="AG530" s="1"/>
      <c r="AH530" s="1"/>
      <c r="AI530" s="1"/>
      <c r="AJ530" s="1"/>
      <c r="AK530" s="1"/>
    </row>
    <row r="531" spans="1:37" ht="18" hidden="1" customHeight="1" x14ac:dyDescent="0.25">
      <c r="A531" s="190" t="s">
        <v>784</v>
      </c>
      <c r="B531" s="54" t="str">
        <f t="shared" si="34"/>
        <v>627_Recipe 3.7</v>
      </c>
      <c r="C531" s="198"/>
      <c r="D531" s="194" t="str">
        <f>Recipe_3!$E$190</f>
        <v>Recipe 3.7</v>
      </c>
      <c r="E531" s="207" t="str">
        <f ca="1">Recipe_3!$A$1</f>
        <v>Recipe_3</v>
      </c>
      <c r="F531" s="202" t="s">
        <v>956</v>
      </c>
      <c r="G531" s="184"/>
      <c r="H531" s="184">
        <f>Recipe_3!$Q$215</f>
        <v>0</v>
      </c>
      <c r="I531" s="184"/>
      <c r="J531" s="184"/>
      <c r="K531" s="185" t="e">
        <f>Recipe_3!$Q$217</f>
        <v>#DIV/0!</v>
      </c>
      <c r="L531" s="195" t="str">
        <f>INDEX(Recipe_3!$S$1:$T$310,$Q531,1)</f>
        <v>Batch</v>
      </c>
      <c r="M531" s="193">
        <f>INDEX(Recipe_3!$S$1:$T$310,$Q531+1,1)</f>
        <v>1</v>
      </c>
      <c r="N531" s="193">
        <f>INDEX(Recipe_3!$S$1:$T$310,$Q531+2,1)</f>
        <v>0</v>
      </c>
      <c r="O531" s="84" t="str">
        <f>INDEX(Recipe_3!$S$1:$T$310,$Q531,2)</f>
        <v>12Prep</v>
      </c>
      <c r="P531" s="76" t="str">
        <f t="shared" si="33"/>
        <v/>
      </c>
      <c r="Q531" s="1">
        <v>215</v>
      </c>
      <c r="R531" s="1"/>
      <c r="S531" s="1"/>
      <c r="T531" s="1"/>
      <c r="U531" s="1"/>
      <c r="V531" s="1"/>
      <c r="W531" s="1"/>
      <c r="X531" s="1"/>
      <c r="Y531" s="1"/>
      <c r="Z531" s="1"/>
      <c r="AA531" s="1"/>
      <c r="AB531" s="1"/>
      <c r="AC531" s="1"/>
      <c r="AD531" s="1"/>
      <c r="AE531" s="1"/>
      <c r="AF531" s="1"/>
      <c r="AG531" s="1"/>
      <c r="AH531" s="1"/>
      <c r="AI531" s="1"/>
      <c r="AJ531" s="1"/>
      <c r="AK531" s="1"/>
    </row>
    <row r="532" spans="1:37" ht="18" hidden="1" customHeight="1" x14ac:dyDescent="0.25">
      <c r="A532" s="190" t="s">
        <v>785</v>
      </c>
      <c r="B532" s="54" t="str">
        <f t="shared" si="34"/>
        <v>628_Recipe 3.8</v>
      </c>
      <c r="C532" s="198"/>
      <c r="D532" s="194" t="str">
        <f>Recipe_3!$E$221</f>
        <v>Recipe 3.8</v>
      </c>
      <c r="E532" s="207" t="str">
        <f ca="1">Recipe_3!$A$1</f>
        <v>Recipe_3</v>
      </c>
      <c r="F532" s="202" t="s">
        <v>956</v>
      </c>
      <c r="G532" s="184"/>
      <c r="H532" s="184">
        <f>Recipe_3!$Q$246</f>
        <v>0</v>
      </c>
      <c r="I532" s="184"/>
      <c r="J532" s="184"/>
      <c r="K532" s="185" t="e">
        <f>Recipe_3!$Q$248</f>
        <v>#DIV/0!</v>
      </c>
      <c r="L532" s="195" t="str">
        <f>INDEX(Recipe_3!$S$1:$T$310,$Q532,1)</f>
        <v>Batch</v>
      </c>
      <c r="M532" s="193">
        <f>INDEX(Recipe_3!$S$1:$T$310,$Q532+1,1)</f>
        <v>1</v>
      </c>
      <c r="N532" s="193">
        <f>INDEX(Recipe_3!$S$1:$T$310,$Q532+2,1)</f>
        <v>0</v>
      </c>
      <c r="O532" s="84" t="str">
        <f>INDEX(Recipe_3!$S$1:$T$310,$Q532,2)</f>
        <v>12Prep</v>
      </c>
      <c r="P532" s="76" t="str">
        <f t="shared" si="33"/>
        <v/>
      </c>
      <c r="Q532" s="1">
        <v>246</v>
      </c>
      <c r="R532" s="1"/>
      <c r="S532" s="1"/>
      <c r="T532" s="1"/>
      <c r="U532" s="1"/>
      <c r="V532" s="1"/>
      <c r="W532" s="1"/>
      <c r="X532" s="1"/>
      <c r="Y532" s="1"/>
      <c r="Z532" s="1"/>
      <c r="AA532" s="1"/>
      <c r="AB532" s="1"/>
      <c r="AC532" s="1"/>
      <c r="AD532" s="1"/>
      <c r="AE532" s="1"/>
      <c r="AF532" s="1"/>
      <c r="AG532" s="1"/>
      <c r="AH532" s="1"/>
      <c r="AI532" s="1"/>
      <c r="AJ532" s="1"/>
      <c r="AK532" s="1"/>
    </row>
    <row r="533" spans="1:37" ht="18" hidden="1" customHeight="1" x14ac:dyDescent="0.25">
      <c r="A533" s="190" t="s">
        <v>786</v>
      </c>
      <c r="B533" s="54" t="str">
        <f t="shared" si="34"/>
        <v>629_Recipe 3.9</v>
      </c>
      <c r="C533" s="198"/>
      <c r="D533" s="194" t="str">
        <f>Recipe_3!$E$252</f>
        <v>Recipe 3.9</v>
      </c>
      <c r="E533" s="207" t="str">
        <f ca="1">Recipe_3!$A$1</f>
        <v>Recipe_3</v>
      </c>
      <c r="F533" s="202" t="s">
        <v>956</v>
      </c>
      <c r="G533" s="184"/>
      <c r="H533" s="184">
        <f>Recipe_3!$Q$277</f>
        <v>0</v>
      </c>
      <c r="I533" s="184"/>
      <c r="J533" s="184"/>
      <c r="K533" s="185" t="e">
        <f>Recipe_3!$Q$279</f>
        <v>#DIV/0!</v>
      </c>
      <c r="L533" s="195" t="str">
        <f>INDEX(Recipe_3!$S$1:$T$310,$Q533,1)</f>
        <v>Batch</v>
      </c>
      <c r="M533" s="193">
        <f>INDEX(Recipe_3!$S$1:$T$310,$Q533+1,1)</f>
        <v>1</v>
      </c>
      <c r="N533" s="193">
        <f>INDEX(Recipe_3!$S$1:$T$310,$Q533+2,1)</f>
        <v>0</v>
      </c>
      <c r="O533" s="84" t="str">
        <f>INDEX(Recipe_3!$S$1:$T$310,$Q533,2)</f>
        <v>12Prep</v>
      </c>
      <c r="P533" s="76" t="str">
        <f t="shared" si="33"/>
        <v/>
      </c>
      <c r="Q533" s="1">
        <v>277</v>
      </c>
      <c r="R533" s="1"/>
      <c r="S533" s="1"/>
      <c r="T533" s="1"/>
      <c r="U533" s="1"/>
      <c r="V533" s="1"/>
      <c r="W533" s="1"/>
      <c r="X533" s="1"/>
      <c r="Y533" s="1"/>
      <c r="Z533" s="1"/>
      <c r="AA533" s="1"/>
      <c r="AB533" s="1"/>
      <c r="AC533" s="1"/>
      <c r="AD533" s="1"/>
      <c r="AE533" s="1"/>
      <c r="AF533" s="1"/>
      <c r="AG533" s="1"/>
      <c r="AH533" s="1"/>
      <c r="AI533" s="1"/>
      <c r="AJ533" s="1"/>
      <c r="AK533" s="1"/>
    </row>
    <row r="534" spans="1:37" ht="18" hidden="1" customHeight="1" x14ac:dyDescent="0.25">
      <c r="A534" s="190" t="s">
        <v>787</v>
      </c>
      <c r="B534" s="54" t="str">
        <f t="shared" si="34"/>
        <v>630_Recipe 3.10</v>
      </c>
      <c r="C534" s="198"/>
      <c r="D534" s="197" t="str">
        <f>Recipe_3!$E$283</f>
        <v>Recipe 3.10</v>
      </c>
      <c r="E534" s="209" t="str">
        <f ca="1">Recipe_3!$A$1</f>
        <v>Recipe_3</v>
      </c>
      <c r="F534" s="205" t="s">
        <v>956</v>
      </c>
      <c r="G534" s="186"/>
      <c r="H534" s="186">
        <f>Recipe_3!$Q$308</f>
        <v>0</v>
      </c>
      <c r="I534" s="186"/>
      <c r="J534" s="186"/>
      <c r="K534" s="187" t="e">
        <f>Recipe_3!$Q$310</f>
        <v>#DIV/0!</v>
      </c>
      <c r="L534" s="195" t="str">
        <f>INDEX(Recipe_3!$S$1:$T$310,$Q534,1)</f>
        <v>Batch</v>
      </c>
      <c r="M534" s="193">
        <f>INDEX(Recipe_3!$S$1:$T$310,$Q534+1,1)</f>
        <v>1</v>
      </c>
      <c r="N534" s="193">
        <f>INDEX(Recipe_3!$S$1:$T$310,$Q534+2,1)</f>
        <v>0</v>
      </c>
      <c r="O534" s="84" t="str">
        <f>INDEX(Recipe_3!$S$1:$T$310,$Q534,2)</f>
        <v>12Prep</v>
      </c>
      <c r="P534" s="76" t="str">
        <f t="shared" si="33"/>
        <v/>
      </c>
      <c r="Q534" s="1">
        <v>308</v>
      </c>
      <c r="R534" s="1"/>
      <c r="S534" s="1"/>
      <c r="T534" s="1"/>
      <c r="U534" s="1"/>
      <c r="V534" s="1"/>
      <c r="W534" s="1"/>
      <c r="X534" s="1"/>
      <c r="Y534" s="1"/>
      <c r="Z534" s="1"/>
      <c r="AA534" s="1"/>
      <c r="AB534" s="1"/>
      <c r="AC534" s="1"/>
      <c r="AD534" s="1"/>
      <c r="AE534" s="1"/>
      <c r="AF534" s="1"/>
      <c r="AG534" s="1"/>
      <c r="AH534" s="1"/>
      <c r="AI534" s="1"/>
      <c r="AJ534" s="1"/>
      <c r="AK534" s="1"/>
    </row>
    <row r="535" spans="1:37" ht="18" hidden="1" customHeight="1" x14ac:dyDescent="0.25">
      <c r="A535" s="190" t="s">
        <v>788</v>
      </c>
      <c r="B535" s="54" t="str">
        <f t="shared" si="34"/>
        <v>631_Recipe 4.1</v>
      </c>
      <c r="C535" s="198"/>
      <c r="D535" s="194" t="str">
        <f>Recipe_4!$E$4</f>
        <v>Recipe 4.1</v>
      </c>
      <c r="E535" s="207" t="str">
        <f ca="1">Recipe_4!$A$1</f>
        <v>Recipe_4</v>
      </c>
      <c r="F535" s="202" t="s">
        <v>956</v>
      </c>
      <c r="G535" s="184"/>
      <c r="H535" s="184">
        <f>Recipe_4!$Q$29</f>
        <v>0</v>
      </c>
      <c r="I535" s="184"/>
      <c r="J535" s="184"/>
      <c r="K535" s="185" t="e">
        <f>Recipe_4!$Q$31</f>
        <v>#DIV/0!</v>
      </c>
      <c r="L535" s="195" t="str">
        <f>INDEX(Recipe_4!$S$1:$T$310,$Q535,1)</f>
        <v>Batch</v>
      </c>
      <c r="M535" s="193">
        <f>INDEX(Recipe_4!$S$1:$T$310,$Q535+1,1)</f>
        <v>1</v>
      </c>
      <c r="N535" s="193">
        <f>INDEX(Recipe_4!$S$1:$T$310,$Q535+2,1)</f>
        <v>0</v>
      </c>
      <c r="O535" s="84" t="str">
        <f>INDEX(Recipe_4!$S$1:$T$310,$Q535,2)</f>
        <v>12Prep</v>
      </c>
      <c r="P535" s="76" t="str">
        <f t="shared" si="33"/>
        <v/>
      </c>
      <c r="Q535" s="1">
        <v>29</v>
      </c>
      <c r="R535" s="1"/>
      <c r="S535" s="1"/>
      <c r="T535" s="1"/>
      <c r="U535" s="1"/>
      <c r="V535" s="1"/>
      <c r="W535" s="1"/>
      <c r="X535" s="1"/>
      <c r="Y535" s="1"/>
      <c r="Z535" s="1"/>
      <c r="AA535" s="1"/>
      <c r="AB535" s="1"/>
      <c r="AC535" s="1"/>
      <c r="AD535" s="1"/>
      <c r="AE535" s="1"/>
      <c r="AF535" s="1"/>
      <c r="AG535" s="1"/>
      <c r="AH535" s="1"/>
      <c r="AI535" s="1"/>
      <c r="AJ535" s="1"/>
      <c r="AK535" s="1"/>
    </row>
    <row r="536" spans="1:37" ht="18" hidden="1" customHeight="1" x14ac:dyDescent="0.25">
      <c r="A536" s="190" t="s">
        <v>789</v>
      </c>
      <c r="B536" s="54" t="str">
        <f t="shared" si="34"/>
        <v>632_Recipe 4.2</v>
      </c>
      <c r="C536" s="198"/>
      <c r="D536" s="194" t="str">
        <f>Recipe_4!$E$35</f>
        <v>Recipe 4.2</v>
      </c>
      <c r="E536" s="207" t="str">
        <f ca="1">Recipe_4!$A$1</f>
        <v>Recipe_4</v>
      </c>
      <c r="F536" s="202" t="s">
        <v>956</v>
      </c>
      <c r="G536" s="184"/>
      <c r="H536" s="184">
        <f>Recipe_4!$Q$60</f>
        <v>0</v>
      </c>
      <c r="I536" s="184"/>
      <c r="J536" s="184"/>
      <c r="K536" s="185" t="e">
        <f>Recipe_4!$Q$62</f>
        <v>#DIV/0!</v>
      </c>
      <c r="L536" s="195" t="str">
        <f>INDEX(Recipe_4!$S$1:$T$310,$Q536,1)</f>
        <v>Batch</v>
      </c>
      <c r="M536" s="193">
        <f>INDEX(Recipe_4!$S$1:$T$310,$Q536+1,1)</f>
        <v>1</v>
      </c>
      <c r="N536" s="193">
        <f>INDEX(Recipe_4!$S$1:$T$310,$Q536+2,1)</f>
        <v>0</v>
      </c>
      <c r="O536" s="84" t="str">
        <f>INDEX(Recipe_4!$S$1:$T$310,$Q536,2)</f>
        <v>12Prep</v>
      </c>
      <c r="P536" s="76" t="str">
        <f t="shared" si="33"/>
        <v/>
      </c>
      <c r="Q536" s="1">
        <v>60</v>
      </c>
      <c r="R536" s="1"/>
      <c r="S536" s="1"/>
      <c r="T536" s="1"/>
      <c r="U536" s="1"/>
      <c r="V536" s="1"/>
      <c r="W536" s="1"/>
      <c r="X536" s="1"/>
      <c r="Y536" s="1"/>
      <c r="Z536" s="1"/>
      <c r="AA536" s="1"/>
      <c r="AB536" s="1"/>
      <c r="AC536" s="1"/>
      <c r="AD536" s="1"/>
      <c r="AE536" s="1"/>
      <c r="AF536" s="1"/>
      <c r="AG536" s="1"/>
      <c r="AH536" s="1"/>
      <c r="AI536" s="1"/>
      <c r="AJ536" s="1"/>
      <c r="AK536" s="1"/>
    </row>
    <row r="537" spans="1:37" ht="18" hidden="1" customHeight="1" x14ac:dyDescent="0.25">
      <c r="A537" s="190" t="s">
        <v>790</v>
      </c>
      <c r="B537" s="54" t="str">
        <f t="shared" si="34"/>
        <v>633_Recipe 4.3</v>
      </c>
      <c r="C537" s="198"/>
      <c r="D537" s="194" t="str">
        <f>Recipe_4!$E$66</f>
        <v>Recipe 4.3</v>
      </c>
      <c r="E537" s="207" t="str">
        <f ca="1">Recipe_4!$A$1</f>
        <v>Recipe_4</v>
      </c>
      <c r="F537" s="202" t="s">
        <v>956</v>
      </c>
      <c r="G537" s="184"/>
      <c r="H537" s="184">
        <f>Recipe_4!$Q$91</f>
        <v>0</v>
      </c>
      <c r="I537" s="184"/>
      <c r="J537" s="184"/>
      <c r="K537" s="185" t="e">
        <f>Recipe_4!$Q$93</f>
        <v>#DIV/0!</v>
      </c>
      <c r="L537" s="195" t="str">
        <f>INDEX(Recipe_4!$S$1:$T$310,$Q537,1)</f>
        <v>Batch</v>
      </c>
      <c r="M537" s="193">
        <f>INDEX(Recipe_4!$S$1:$T$310,$Q537+1,1)</f>
        <v>1</v>
      </c>
      <c r="N537" s="193">
        <f>INDEX(Recipe_4!$S$1:$T$310,$Q537+2,1)</f>
        <v>0</v>
      </c>
      <c r="O537" s="84" t="str">
        <f>INDEX(Recipe_4!$S$1:$T$310,$Q537,2)</f>
        <v>12Prep</v>
      </c>
      <c r="P537" s="76" t="str">
        <f t="shared" si="33"/>
        <v/>
      </c>
      <c r="Q537" s="1">
        <v>91</v>
      </c>
      <c r="R537" s="1"/>
      <c r="S537" s="1"/>
      <c r="T537" s="1"/>
      <c r="U537" s="1"/>
      <c r="V537" s="1"/>
      <c r="W537" s="1"/>
      <c r="X537" s="1"/>
      <c r="Y537" s="1"/>
      <c r="Z537" s="1"/>
      <c r="AA537" s="1"/>
      <c r="AB537" s="1"/>
      <c r="AC537" s="1"/>
      <c r="AD537" s="1"/>
      <c r="AE537" s="1"/>
      <c r="AF537" s="1"/>
      <c r="AG537" s="1"/>
      <c r="AH537" s="1"/>
      <c r="AI537" s="1"/>
      <c r="AJ537" s="1"/>
      <c r="AK537" s="1"/>
    </row>
    <row r="538" spans="1:37" ht="18" hidden="1" customHeight="1" x14ac:dyDescent="0.25">
      <c r="A538" s="190" t="s">
        <v>791</v>
      </c>
      <c r="B538" s="54" t="str">
        <f t="shared" si="34"/>
        <v>634_Recipe 4.4</v>
      </c>
      <c r="C538" s="198"/>
      <c r="D538" s="194" t="str">
        <f>Recipe_4!$E$97</f>
        <v>Recipe 4.4</v>
      </c>
      <c r="E538" s="207" t="str">
        <f ca="1">Recipe_4!$A$1</f>
        <v>Recipe_4</v>
      </c>
      <c r="F538" s="202" t="s">
        <v>956</v>
      </c>
      <c r="G538" s="184"/>
      <c r="H538" s="184">
        <f>Recipe_4!$Q$122</f>
        <v>0</v>
      </c>
      <c r="I538" s="184"/>
      <c r="J538" s="184"/>
      <c r="K538" s="185" t="e">
        <f>Recipe_4!$Q$124</f>
        <v>#DIV/0!</v>
      </c>
      <c r="L538" s="195" t="str">
        <f>INDEX(Recipe_4!$S$1:$T$310,$Q538,1)</f>
        <v>Batch</v>
      </c>
      <c r="M538" s="193">
        <f>INDEX(Recipe_4!$S$1:$T$310,$Q538+1,1)</f>
        <v>1</v>
      </c>
      <c r="N538" s="193">
        <f>INDEX(Recipe_4!$S$1:$T$310,$Q538+2,1)</f>
        <v>0</v>
      </c>
      <c r="O538" s="84" t="str">
        <f>INDEX(Recipe_4!$S$1:$T$310,$Q538,2)</f>
        <v>12Prep</v>
      </c>
      <c r="P538" s="76" t="str">
        <f t="shared" si="33"/>
        <v/>
      </c>
      <c r="Q538" s="1">
        <v>122</v>
      </c>
      <c r="R538" s="1"/>
      <c r="S538" s="1"/>
      <c r="T538" s="1"/>
      <c r="U538" s="1"/>
      <c r="V538" s="1"/>
      <c r="W538" s="1"/>
      <c r="X538" s="1"/>
      <c r="Y538" s="1"/>
      <c r="Z538" s="1"/>
      <c r="AA538" s="1"/>
      <c r="AB538" s="1"/>
      <c r="AC538" s="1"/>
      <c r="AD538" s="1"/>
      <c r="AE538" s="1"/>
      <c r="AF538" s="1"/>
      <c r="AG538" s="1"/>
      <c r="AH538" s="1"/>
      <c r="AI538" s="1"/>
      <c r="AJ538" s="1"/>
      <c r="AK538" s="1"/>
    </row>
    <row r="539" spans="1:37" ht="18" hidden="1" customHeight="1" x14ac:dyDescent="0.25">
      <c r="A539" s="190" t="s">
        <v>792</v>
      </c>
      <c r="B539" s="54" t="str">
        <f t="shared" si="34"/>
        <v>635_Recipe 4.5</v>
      </c>
      <c r="C539" s="198"/>
      <c r="D539" s="194" t="str">
        <f>Recipe_4!$E$128</f>
        <v>Recipe 4.5</v>
      </c>
      <c r="E539" s="207" t="str">
        <f ca="1">Recipe_4!$A$1</f>
        <v>Recipe_4</v>
      </c>
      <c r="F539" s="202" t="s">
        <v>956</v>
      </c>
      <c r="G539" s="184"/>
      <c r="H539" s="184">
        <f>Recipe_4!$Q$153</f>
        <v>0</v>
      </c>
      <c r="I539" s="184"/>
      <c r="J539" s="184"/>
      <c r="K539" s="185" t="e">
        <f>Recipe_4!$Q$155</f>
        <v>#DIV/0!</v>
      </c>
      <c r="L539" s="195" t="str">
        <f>INDEX(Recipe_4!$S$1:$T$310,$Q539,1)</f>
        <v>Batch</v>
      </c>
      <c r="M539" s="193">
        <f>INDEX(Recipe_4!$S$1:$T$310,$Q539+1,1)</f>
        <v>1</v>
      </c>
      <c r="N539" s="193">
        <f>INDEX(Recipe_4!$S$1:$T$310,$Q539+2,1)</f>
        <v>0</v>
      </c>
      <c r="O539" s="84" t="str">
        <f>INDEX(Recipe_4!$S$1:$T$310,$Q539,2)</f>
        <v>12Prep</v>
      </c>
      <c r="P539" s="76" t="str">
        <f t="shared" si="33"/>
        <v/>
      </c>
      <c r="Q539" s="1">
        <v>153</v>
      </c>
      <c r="R539" s="1"/>
      <c r="S539" s="1"/>
      <c r="T539" s="1"/>
      <c r="U539" s="1"/>
      <c r="V539" s="1"/>
      <c r="W539" s="1"/>
      <c r="X539" s="1"/>
      <c r="Y539" s="1"/>
      <c r="Z539" s="1"/>
      <c r="AA539" s="1"/>
      <c r="AB539" s="1"/>
      <c r="AC539" s="1"/>
      <c r="AD539" s="1"/>
      <c r="AE539" s="1"/>
      <c r="AF539" s="1"/>
      <c r="AG539" s="1"/>
      <c r="AH539" s="1"/>
      <c r="AI539" s="1"/>
      <c r="AJ539" s="1"/>
      <c r="AK539" s="1"/>
    </row>
    <row r="540" spans="1:37" ht="18" hidden="1" customHeight="1" x14ac:dyDescent="0.25">
      <c r="A540" s="190" t="s">
        <v>793</v>
      </c>
      <c r="B540" s="54" t="str">
        <f t="shared" si="34"/>
        <v>636_Recipe 4.6</v>
      </c>
      <c r="C540" s="198"/>
      <c r="D540" s="194" t="str">
        <f>Recipe_4!$E$159</f>
        <v>Recipe 4.6</v>
      </c>
      <c r="E540" s="207" t="str">
        <f ca="1">Recipe_4!$A$1</f>
        <v>Recipe_4</v>
      </c>
      <c r="F540" s="202" t="s">
        <v>956</v>
      </c>
      <c r="G540" s="184"/>
      <c r="H540" s="184">
        <f>Recipe_4!$Q$184</f>
        <v>0</v>
      </c>
      <c r="I540" s="184"/>
      <c r="J540" s="184"/>
      <c r="K540" s="185" t="e">
        <f>Recipe_4!$Q$186</f>
        <v>#DIV/0!</v>
      </c>
      <c r="L540" s="195" t="str">
        <f>INDEX(Recipe_4!$S$1:$T$310,$Q540,1)</f>
        <v>Batch</v>
      </c>
      <c r="M540" s="193">
        <f>INDEX(Recipe_4!$S$1:$T$310,$Q540+1,1)</f>
        <v>1</v>
      </c>
      <c r="N540" s="193">
        <f>INDEX(Recipe_4!$S$1:$T$310,$Q540+2,1)</f>
        <v>0</v>
      </c>
      <c r="O540" s="84" t="str">
        <f>INDEX(Recipe_4!$S$1:$T$310,$Q540,2)</f>
        <v>12Prep</v>
      </c>
      <c r="P540" s="76" t="str">
        <f t="shared" si="33"/>
        <v/>
      </c>
      <c r="Q540" s="1">
        <v>184</v>
      </c>
      <c r="R540" s="1"/>
      <c r="S540" s="1"/>
      <c r="T540" s="1"/>
      <c r="U540" s="1"/>
      <c r="V540" s="1"/>
      <c r="W540" s="1"/>
      <c r="X540" s="1"/>
      <c r="Y540" s="1"/>
      <c r="Z540" s="1"/>
      <c r="AA540" s="1"/>
      <c r="AB540" s="1"/>
      <c r="AC540" s="1"/>
      <c r="AD540" s="1"/>
      <c r="AE540" s="1"/>
      <c r="AF540" s="1"/>
      <c r="AG540" s="1"/>
      <c r="AH540" s="1"/>
      <c r="AI540" s="1"/>
      <c r="AJ540" s="1"/>
      <c r="AK540" s="1"/>
    </row>
    <row r="541" spans="1:37" ht="18" hidden="1" customHeight="1" x14ac:dyDescent="0.25">
      <c r="A541" s="190" t="s">
        <v>794</v>
      </c>
      <c r="B541" s="54" t="str">
        <f t="shared" si="34"/>
        <v>637_Recipe 4.7</v>
      </c>
      <c r="C541" s="198"/>
      <c r="D541" s="194" t="str">
        <f>Recipe_4!$E$190</f>
        <v>Recipe 4.7</v>
      </c>
      <c r="E541" s="207" t="str">
        <f ca="1">Recipe_4!$A$1</f>
        <v>Recipe_4</v>
      </c>
      <c r="F541" s="202" t="s">
        <v>956</v>
      </c>
      <c r="G541" s="184"/>
      <c r="H541" s="184">
        <f>Recipe_4!$Q$215</f>
        <v>0</v>
      </c>
      <c r="I541" s="184"/>
      <c r="J541" s="184"/>
      <c r="K541" s="185" t="e">
        <f>Recipe_4!$Q$217</f>
        <v>#DIV/0!</v>
      </c>
      <c r="L541" s="195" t="str">
        <f>INDEX(Recipe_4!$S$1:$T$310,$Q541,1)</f>
        <v>Batch</v>
      </c>
      <c r="M541" s="193">
        <f>INDEX(Recipe_4!$S$1:$T$310,$Q541+1,1)</f>
        <v>1</v>
      </c>
      <c r="N541" s="193">
        <f>INDEX(Recipe_4!$S$1:$T$310,$Q541+2,1)</f>
        <v>0</v>
      </c>
      <c r="O541" s="84" t="str">
        <f>INDEX(Recipe_4!$S$1:$T$310,$Q541,2)</f>
        <v>12Prep</v>
      </c>
      <c r="P541" s="76" t="str">
        <f t="shared" si="33"/>
        <v/>
      </c>
      <c r="Q541" s="1">
        <v>215</v>
      </c>
      <c r="R541" s="1"/>
      <c r="S541" s="1"/>
      <c r="T541" s="1"/>
      <c r="U541" s="1"/>
      <c r="V541" s="1"/>
      <c r="W541" s="1"/>
      <c r="X541" s="1"/>
      <c r="Y541" s="1"/>
      <c r="Z541" s="1"/>
      <c r="AA541" s="1"/>
      <c r="AB541" s="1"/>
      <c r="AC541" s="1"/>
      <c r="AD541" s="1"/>
      <c r="AE541" s="1"/>
      <c r="AF541" s="1"/>
      <c r="AG541" s="1"/>
      <c r="AH541" s="1"/>
      <c r="AI541" s="1"/>
      <c r="AJ541" s="1"/>
      <c r="AK541" s="1"/>
    </row>
    <row r="542" spans="1:37" ht="18" hidden="1" customHeight="1" x14ac:dyDescent="0.25">
      <c r="A542" s="190" t="s">
        <v>795</v>
      </c>
      <c r="B542" s="54" t="str">
        <f t="shared" si="34"/>
        <v>638_Recipe 4.8</v>
      </c>
      <c r="C542" s="198"/>
      <c r="D542" s="194" t="str">
        <f>Recipe_4!$E$221</f>
        <v>Recipe 4.8</v>
      </c>
      <c r="E542" s="207" t="str">
        <f ca="1">Recipe_4!$A$1</f>
        <v>Recipe_4</v>
      </c>
      <c r="F542" s="202" t="s">
        <v>956</v>
      </c>
      <c r="G542" s="184"/>
      <c r="H542" s="184">
        <f>Recipe_4!$Q$246</f>
        <v>0</v>
      </c>
      <c r="I542" s="184"/>
      <c r="J542" s="184"/>
      <c r="K542" s="185" t="e">
        <f>Recipe_4!$Q$248</f>
        <v>#DIV/0!</v>
      </c>
      <c r="L542" s="195" t="str">
        <f>INDEX(Recipe_4!$S$1:$T$310,$Q542,1)</f>
        <v>Batch</v>
      </c>
      <c r="M542" s="193">
        <f>INDEX(Recipe_4!$S$1:$T$310,$Q542+1,1)</f>
        <v>1</v>
      </c>
      <c r="N542" s="193">
        <f>INDEX(Recipe_4!$S$1:$T$310,$Q542+2,1)</f>
        <v>0</v>
      </c>
      <c r="O542" s="84" t="str">
        <f>INDEX(Recipe_4!$S$1:$T$310,$Q542,2)</f>
        <v>12Prep</v>
      </c>
      <c r="P542" s="76" t="str">
        <f t="shared" si="33"/>
        <v/>
      </c>
      <c r="Q542" s="1">
        <v>246</v>
      </c>
      <c r="R542" s="1"/>
      <c r="S542" s="1"/>
      <c r="T542" s="1"/>
      <c r="U542" s="1"/>
      <c r="V542" s="1"/>
      <c r="W542" s="1"/>
      <c r="X542" s="1"/>
      <c r="Y542" s="1"/>
      <c r="Z542" s="1"/>
      <c r="AA542" s="1"/>
      <c r="AB542" s="1"/>
      <c r="AC542" s="1"/>
      <c r="AD542" s="1"/>
      <c r="AE542" s="1"/>
      <c r="AF542" s="1"/>
      <c r="AG542" s="1"/>
      <c r="AH542" s="1"/>
      <c r="AI542" s="1"/>
      <c r="AJ542" s="1"/>
      <c r="AK542" s="1"/>
    </row>
    <row r="543" spans="1:37" ht="18" hidden="1" customHeight="1" x14ac:dyDescent="0.25">
      <c r="A543" s="190" t="s">
        <v>796</v>
      </c>
      <c r="B543" s="54" t="str">
        <f t="shared" si="34"/>
        <v>639_Recipe 4.9</v>
      </c>
      <c r="C543" s="198"/>
      <c r="D543" s="194" t="str">
        <f>Recipe_4!$E$252</f>
        <v>Recipe 4.9</v>
      </c>
      <c r="E543" s="207" t="str">
        <f ca="1">Recipe_4!$A$1</f>
        <v>Recipe_4</v>
      </c>
      <c r="F543" s="202" t="s">
        <v>956</v>
      </c>
      <c r="G543" s="184"/>
      <c r="H543" s="184">
        <f>Recipe_4!$Q$277</f>
        <v>0</v>
      </c>
      <c r="I543" s="184"/>
      <c r="J543" s="184"/>
      <c r="K543" s="185" t="e">
        <f>Recipe_4!$Q$279</f>
        <v>#DIV/0!</v>
      </c>
      <c r="L543" s="195" t="str">
        <f>INDEX(Recipe_4!$S$1:$T$310,$Q543,1)</f>
        <v>Batch</v>
      </c>
      <c r="M543" s="193">
        <f>INDEX(Recipe_4!$S$1:$T$310,$Q543+1,1)</f>
        <v>1</v>
      </c>
      <c r="N543" s="193">
        <f>INDEX(Recipe_4!$S$1:$T$310,$Q543+2,1)</f>
        <v>0</v>
      </c>
      <c r="O543" s="84" t="str">
        <f>INDEX(Recipe_4!$S$1:$T$310,$Q543,2)</f>
        <v>12Prep</v>
      </c>
      <c r="P543" s="76" t="str">
        <f t="shared" si="33"/>
        <v/>
      </c>
      <c r="Q543" s="1">
        <v>277</v>
      </c>
      <c r="R543" s="1"/>
      <c r="S543" s="1"/>
      <c r="T543" s="1"/>
      <c r="U543" s="1"/>
      <c r="V543" s="1"/>
      <c r="W543" s="1"/>
      <c r="X543" s="1"/>
      <c r="Y543" s="1"/>
      <c r="Z543" s="1"/>
      <c r="AA543" s="1"/>
      <c r="AB543" s="1"/>
      <c r="AC543" s="1"/>
      <c r="AD543" s="1"/>
      <c r="AE543" s="1"/>
      <c r="AF543" s="1"/>
      <c r="AG543" s="1"/>
      <c r="AH543" s="1"/>
      <c r="AI543" s="1"/>
      <c r="AJ543" s="1"/>
      <c r="AK543" s="1"/>
    </row>
    <row r="544" spans="1:37" ht="18" hidden="1" customHeight="1" x14ac:dyDescent="0.25">
      <c r="A544" s="190" t="s">
        <v>797</v>
      </c>
      <c r="B544" s="54" t="str">
        <f t="shared" si="34"/>
        <v>640_Recipe 4.10</v>
      </c>
      <c r="C544" s="198"/>
      <c r="D544" s="197" t="str">
        <f>Recipe_4!$E$283</f>
        <v>Recipe 4.10</v>
      </c>
      <c r="E544" s="209" t="str">
        <f ca="1">Recipe_4!$A$1</f>
        <v>Recipe_4</v>
      </c>
      <c r="F544" s="205" t="s">
        <v>956</v>
      </c>
      <c r="G544" s="186"/>
      <c r="H544" s="186">
        <f>Recipe_4!$Q$308</f>
        <v>0</v>
      </c>
      <c r="I544" s="186"/>
      <c r="J544" s="186"/>
      <c r="K544" s="187" t="e">
        <f>Recipe_4!$Q$310</f>
        <v>#DIV/0!</v>
      </c>
      <c r="L544" s="195" t="str">
        <f>INDEX(Recipe_4!$S$1:$T$310,$Q544,1)</f>
        <v>Batch</v>
      </c>
      <c r="M544" s="193">
        <f>INDEX(Recipe_4!$S$1:$T$310,$Q544+1,1)</f>
        <v>1</v>
      </c>
      <c r="N544" s="193">
        <f>INDEX(Recipe_4!$S$1:$T$310,$Q544+2,1)</f>
        <v>0</v>
      </c>
      <c r="O544" s="84" t="str">
        <f>INDEX(Recipe_4!$S$1:$T$310,$Q544,2)</f>
        <v>12Prep</v>
      </c>
      <c r="P544" s="76" t="str">
        <f t="shared" si="33"/>
        <v/>
      </c>
      <c r="Q544" s="1">
        <v>308</v>
      </c>
      <c r="R544" s="1"/>
      <c r="S544" s="1"/>
      <c r="T544" s="1"/>
      <c r="U544" s="1"/>
      <c r="V544" s="1"/>
      <c r="W544" s="1"/>
      <c r="X544" s="1"/>
      <c r="Y544" s="1"/>
      <c r="Z544" s="1"/>
      <c r="AA544" s="1"/>
      <c r="AB544" s="1"/>
      <c r="AC544" s="1"/>
      <c r="AD544" s="1"/>
      <c r="AE544" s="1"/>
      <c r="AF544" s="1"/>
      <c r="AG544" s="1"/>
      <c r="AH544" s="1"/>
      <c r="AI544" s="1"/>
      <c r="AJ544" s="1"/>
      <c r="AK544" s="1"/>
    </row>
    <row r="545" spans="1:37" ht="18" hidden="1" customHeight="1" x14ac:dyDescent="0.25">
      <c r="A545" s="190" t="s">
        <v>798</v>
      </c>
      <c r="B545" s="54" t="str">
        <f t="shared" si="34"/>
        <v>641_Recipe 5.1</v>
      </c>
      <c r="C545" s="198"/>
      <c r="D545" s="194" t="str">
        <f>Recipe_5!$E$4</f>
        <v>Recipe 5.1</v>
      </c>
      <c r="E545" s="207" t="str">
        <f ca="1">Recipe_5!$A$1</f>
        <v>Recipe_5</v>
      </c>
      <c r="F545" s="202" t="s">
        <v>956</v>
      </c>
      <c r="G545" s="184"/>
      <c r="H545" s="184">
        <f>Recipe_5!$Q$29</f>
        <v>0</v>
      </c>
      <c r="I545" s="184"/>
      <c r="J545" s="184"/>
      <c r="K545" s="185" t="e">
        <f>Recipe_5!$Q$31</f>
        <v>#DIV/0!</v>
      </c>
      <c r="L545" s="195" t="str">
        <f>INDEX(Recipe_5!$S$1:$T$310,$Q545,1)</f>
        <v>Batch</v>
      </c>
      <c r="M545" s="193">
        <f>INDEX(Recipe_5!$S$1:$T$310,$Q545+1,1)</f>
        <v>1</v>
      </c>
      <c r="N545" s="193">
        <f>INDEX(Recipe_5!$S$1:$T$310,$Q545+2,1)</f>
        <v>0</v>
      </c>
      <c r="O545" s="84" t="str">
        <f>INDEX(Recipe_5!$S$1:$T$310,$Q545,2)</f>
        <v>12Prep</v>
      </c>
      <c r="P545" s="76" t="str">
        <f t="shared" si="33"/>
        <v/>
      </c>
      <c r="Q545" s="1">
        <v>29</v>
      </c>
      <c r="R545" s="1"/>
      <c r="S545" s="1"/>
      <c r="T545" s="1"/>
      <c r="U545" s="1"/>
      <c r="V545" s="1"/>
      <c r="W545" s="1"/>
      <c r="X545" s="1"/>
      <c r="Y545" s="1"/>
      <c r="Z545" s="1"/>
      <c r="AA545" s="1"/>
      <c r="AB545" s="1"/>
      <c r="AC545" s="1"/>
      <c r="AD545" s="1"/>
      <c r="AE545" s="1"/>
      <c r="AF545" s="1"/>
      <c r="AG545" s="1"/>
      <c r="AH545" s="1"/>
      <c r="AI545" s="1"/>
      <c r="AJ545" s="1"/>
      <c r="AK545" s="1"/>
    </row>
    <row r="546" spans="1:37" ht="18" hidden="1" customHeight="1" x14ac:dyDescent="0.25">
      <c r="A546" s="190" t="s">
        <v>799</v>
      </c>
      <c r="B546" s="54" t="str">
        <f t="shared" si="34"/>
        <v>642_Recipe 5.2</v>
      </c>
      <c r="C546" s="198"/>
      <c r="D546" s="194" t="str">
        <f>Recipe_5!$E$35</f>
        <v>Recipe 5.2</v>
      </c>
      <c r="E546" s="207" t="str">
        <f ca="1">Recipe_5!$A$1</f>
        <v>Recipe_5</v>
      </c>
      <c r="F546" s="202" t="s">
        <v>956</v>
      </c>
      <c r="G546" s="184"/>
      <c r="H546" s="184">
        <f>Recipe_5!$Q$60</f>
        <v>0</v>
      </c>
      <c r="I546" s="184"/>
      <c r="J546" s="184"/>
      <c r="K546" s="185" t="e">
        <f>Recipe_5!$Q$62</f>
        <v>#DIV/0!</v>
      </c>
      <c r="L546" s="195" t="str">
        <f>INDEX(Recipe_5!$S$1:$T$310,$Q546,1)</f>
        <v>Batch</v>
      </c>
      <c r="M546" s="193">
        <f>INDEX(Recipe_5!$S$1:$T$310,$Q546+1,1)</f>
        <v>1</v>
      </c>
      <c r="N546" s="193">
        <f>INDEX(Recipe_5!$S$1:$T$310,$Q546+2,1)</f>
        <v>0</v>
      </c>
      <c r="O546" s="84" t="str">
        <f>INDEX(Recipe_5!$S$1:$T$310,$Q546,2)</f>
        <v>12Prep</v>
      </c>
      <c r="P546" s="76" t="str">
        <f t="shared" si="33"/>
        <v/>
      </c>
      <c r="Q546" s="1">
        <v>60</v>
      </c>
      <c r="R546" s="1"/>
      <c r="S546" s="1"/>
      <c r="T546" s="1"/>
      <c r="U546" s="1"/>
      <c r="V546" s="1"/>
      <c r="W546" s="1"/>
      <c r="X546" s="1"/>
      <c r="Y546" s="1"/>
      <c r="Z546" s="1"/>
      <c r="AA546" s="1"/>
      <c r="AB546" s="1"/>
      <c r="AC546" s="1"/>
      <c r="AD546" s="1"/>
      <c r="AE546" s="1"/>
      <c r="AF546" s="1"/>
      <c r="AG546" s="1"/>
      <c r="AH546" s="1"/>
      <c r="AI546" s="1"/>
      <c r="AJ546" s="1"/>
      <c r="AK546" s="1"/>
    </row>
    <row r="547" spans="1:37" ht="18" hidden="1" customHeight="1" x14ac:dyDescent="0.25">
      <c r="A547" s="190" t="s">
        <v>800</v>
      </c>
      <c r="B547" s="54" t="str">
        <f t="shared" si="34"/>
        <v>643_Recipe 5.3</v>
      </c>
      <c r="C547" s="198"/>
      <c r="D547" s="194" t="str">
        <f>Recipe_5!$E$66</f>
        <v>Recipe 5.3</v>
      </c>
      <c r="E547" s="207" t="str">
        <f ca="1">Recipe_5!$A$1</f>
        <v>Recipe_5</v>
      </c>
      <c r="F547" s="202" t="s">
        <v>956</v>
      </c>
      <c r="G547" s="184"/>
      <c r="H547" s="184">
        <f>Recipe_5!$Q$91</f>
        <v>0</v>
      </c>
      <c r="I547" s="184"/>
      <c r="J547" s="184"/>
      <c r="K547" s="185" t="e">
        <f>Recipe_5!$Q$93</f>
        <v>#DIV/0!</v>
      </c>
      <c r="L547" s="195" t="str">
        <f>INDEX(Recipe_5!$S$1:$T$310,$Q547,1)</f>
        <v>Batch</v>
      </c>
      <c r="M547" s="193">
        <f>INDEX(Recipe_5!$S$1:$T$310,$Q547+1,1)</f>
        <v>1</v>
      </c>
      <c r="N547" s="193">
        <f>INDEX(Recipe_5!$S$1:$T$310,$Q547+2,1)</f>
        <v>0</v>
      </c>
      <c r="O547" s="84" t="str">
        <f>INDEX(Recipe_5!$S$1:$T$310,$Q547,2)</f>
        <v>12Prep</v>
      </c>
      <c r="P547" s="76" t="str">
        <f t="shared" si="33"/>
        <v/>
      </c>
      <c r="Q547" s="1">
        <v>91</v>
      </c>
      <c r="R547" s="1"/>
      <c r="S547" s="1"/>
      <c r="T547" s="1"/>
      <c r="U547" s="1"/>
      <c r="V547" s="1"/>
      <c r="W547" s="1"/>
      <c r="X547" s="1"/>
      <c r="Y547" s="1"/>
      <c r="Z547" s="1"/>
      <c r="AA547" s="1"/>
      <c r="AB547" s="1"/>
      <c r="AC547" s="1"/>
      <c r="AD547" s="1"/>
      <c r="AE547" s="1"/>
      <c r="AF547" s="1"/>
      <c r="AG547" s="1"/>
      <c r="AH547" s="1"/>
      <c r="AI547" s="1"/>
      <c r="AJ547" s="1"/>
      <c r="AK547" s="1"/>
    </row>
    <row r="548" spans="1:37" ht="18" hidden="1" customHeight="1" x14ac:dyDescent="0.25">
      <c r="A548" s="190" t="s">
        <v>801</v>
      </c>
      <c r="B548" s="54" t="str">
        <f t="shared" si="34"/>
        <v>644_Recipe 5.4</v>
      </c>
      <c r="C548" s="198"/>
      <c r="D548" s="194" t="str">
        <f>Recipe_5!$E$97</f>
        <v>Recipe 5.4</v>
      </c>
      <c r="E548" s="207" t="str">
        <f ca="1">Recipe_5!$A$1</f>
        <v>Recipe_5</v>
      </c>
      <c r="F548" s="202" t="s">
        <v>956</v>
      </c>
      <c r="G548" s="184"/>
      <c r="H548" s="184">
        <f>Recipe_5!$Q$122</f>
        <v>0</v>
      </c>
      <c r="I548" s="184"/>
      <c r="J548" s="184"/>
      <c r="K548" s="185" t="e">
        <f>Recipe_5!$Q$124</f>
        <v>#DIV/0!</v>
      </c>
      <c r="L548" s="195" t="str">
        <f>INDEX(Recipe_5!$S$1:$T$310,$Q548,1)</f>
        <v>Batch</v>
      </c>
      <c r="M548" s="193">
        <f>INDEX(Recipe_5!$S$1:$T$310,$Q548+1,1)</f>
        <v>1</v>
      </c>
      <c r="N548" s="193">
        <f>INDEX(Recipe_5!$S$1:$T$310,$Q548+2,1)</f>
        <v>0</v>
      </c>
      <c r="O548" s="84" t="str">
        <f>INDEX(Recipe_5!$S$1:$T$310,$Q548,2)</f>
        <v>12Prep</v>
      </c>
      <c r="P548" s="76" t="str">
        <f t="shared" si="33"/>
        <v/>
      </c>
      <c r="Q548" s="1">
        <v>122</v>
      </c>
      <c r="R548" s="1"/>
      <c r="S548" s="1"/>
      <c r="T548" s="1"/>
      <c r="U548" s="1"/>
      <c r="V548" s="1"/>
      <c r="W548" s="1"/>
      <c r="X548" s="1"/>
      <c r="Y548" s="1"/>
      <c r="Z548" s="1"/>
      <c r="AA548" s="1"/>
      <c r="AB548" s="1"/>
      <c r="AC548" s="1"/>
      <c r="AD548" s="1"/>
      <c r="AE548" s="1"/>
      <c r="AF548" s="1"/>
      <c r="AG548" s="1"/>
      <c r="AH548" s="1"/>
      <c r="AI548" s="1"/>
      <c r="AJ548" s="1"/>
      <c r="AK548" s="1"/>
    </row>
    <row r="549" spans="1:37" ht="18" hidden="1" customHeight="1" x14ac:dyDescent="0.25">
      <c r="A549" s="190" t="s">
        <v>802</v>
      </c>
      <c r="B549" s="54" t="str">
        <f t="shared" si="34"/>
        <v>645_Recipe 5.5</v>
      </c>
      <c r="C549" s="198"/>
      <c r="D549" s="194" t="str">
        <f>Recipe_5!$E$128</f>
        <v>Recipe 5.5</v>
      </c>
      <c r="E549" s="207" t="str">
        <f ca="1">Recipe_5!$A$1</f>
        <v>Recipe_5</v>
      </c>
      <c r="F549" s="202" t="s">
        <v>956</v>
      </c>
      <c r="G549" s="184"/>
      <c r="H549" s="184">
        <f>Recipe_5!$Q$153</f>
        <v>0</v>
      </c>
      <c r="I549" s="184"/>
      <c r="J549" s="184"/>
      <c r="K549" s="185" t="e">
        <f>Recipe_5!$Q$155</f>
        <v>#DIV/0!</v>
      </c>
      <c r="L549" s="195" t="str">
        <f>INDEX(Recipe_5!$S$1:$T$310,$Q549,1)</f>
        <v>Batch</v>
      </c>
      <c r="M549" s="193">
        <f>INDEX(Recipe_5!$S$1:$T$310,$Q549+1,1)</f>
        <v>1</v>
      </c>
      <c r="N549" s="193">
        <f>INDEX(Recipe_5!$S$1:$T$310,$Q549+2,1)</f>
        <v>0</v>
      </c>
      <c r="O549" s="84" t="str">
        <f>INDEX(Recipe_5!$S$1:$T$310,$Q549,2)</f>
        <v>12Prep</v>
      </c>
      <c r="P549" s="76" t="str">
        <f t="shared" si="33"/>
        <v/>
      </c>
      <c r="Q549" s="1">
        <v>153</v>
      </c>
      <c r="R549" s="1"/>
      <c r="S549" s="1"/>
      <c r="T549" s="1"/>
      <c r="U549" s="1"/>
      <c r="V549" s="1"/>
      <c r="W549" s="1"/>
      <c r="X549" s="1"/>
      <c r="Y549" s="1"/>
      <c r="Z549" s="1"/>
      <c r="AA549" s="1"/>
      <c r="AB549" s="1"/>
      <c r="AC549" s="1"/>
      <c r="AD549" s="1"/>
      <c r="AE549" s="1"/>
      <c r="AF549" s="1"/>
      <c r="AG549" s="1"/>
      <c r="AH549" s="1"/>
      <c r="AI549" s="1"/>
      <c r="AJ549" s="1"/>
      <c r="AK549" s="1"/>
    </row>
    <row r="550" spans="1:37" ht="18" hidden="1" customHeight="1" x14ac:dyDescent="0.25">
      <c r="A550" s="190" t="s">
        <v>803</v>
      </c>
      <c r="B550" s="54" t="str">
        <f t="shared" si="34"/>
        <v>646_Recipe 5.6</v>
      </c>
      <c r="C550" s="198"/>
      <c r="D550" s="194" t="str">
        <f>Recipe_5!$E$159</f>
        <v>Recipe 5.6</v>
      </c>
      <c r="E550" s="207" t="str">
        <f ca="1">Recipe_5!$A$1</f>
        <v>Recipe_5</v>
      </c>
      <c r="F550" s="202" t="s">
        <v>956</v>
      </c>
      <c r="G550" s="184"/>
      <c r="H550" s="184">
        <f>Recipe_5!$Q$184</f>
        <v>0</v>
      </c>
      <c r="I550" s="184"/>
      <c r="J550" s="184"/>
      <c r="K550" s="185" t="e">
        <f>Recipe_5!$Q$186</f>
        <v>#DIV/0!</v>
      </c>
      <c r="L550" s="195" t="str">
        <f>INDEX(Recipe_5!$S$1:$T$310,$Q550,1)</f>
        <v>Batch</v>
      </c>
      <c r="M550" s="193">
        <f>INDEX(Recipe_5!$S$1:$T$310,$Q550+1,1)</f>
        <v>1</v>
      </c>
      <c r="N550" s="193">
        <f>INDEX(Recipe_5!$S$1:$T$310,$Q550+2,1)</f>
        <v>0</v>
      </c>
      <c r="O550" s="84" t="str">
        <f>INDEX(Recipe_5!$S$1:$T$310,$Q550,2)</f>
        <v>12Prep</v>
      </c>
      <c r="P550" s="76" t="str">
        <f t="shared" si="33"/>
        <v/>
      </c>
      <c r="Q550" s="1">
        <v>184</v>
      </c>
      <c r="R550" s="1"/>
      <c r="S550" s="1"/>
      <c r="T550" s="1"/>
      <c r="U550" s="1"/>
      <c r="V550" s="1"/>
      <c r="W550" s="1"/>
      <c r="X550" s="1"/>
      <c r="Y550" s="1"/>
      <c r="Z550" s="1"/>
      <c r="AA550" s="1"/>
      <c r="AB550" s="1"/>
      <c r="AC550" s="1"/>
      <c r="AD550" s="1"/>
      <c r="AE550" s="1"/>
      <c r="AF550" s="1"/>
      <c r="AG550" s="1"/>
      <c r="AH550" s="1"/>
      <c r="AI550" s="1"/>
      <c r="AJ550" s="1"/>
      <c r="AK550" s="1"/>
    </row>
    <row r="551" spans="1:37" ht="18" hidden="1" customHeight="1" x14ac:dyDescent="0.25">
      <c r="A551" s="190" t="s">
        <v>804</v>
      </c>
      <c r="B551" s="54" t="str">
        <f t="shared" si="34"/>
        <v>647_Recipe 5.7</v>
      </c>
      <c r="C551" s="198"/>
      <c r="D551" s="194" t="str">
        <f>Recipe_5!$E$190</f>
        <v>Recipe 5.7</v>
      </c>
      <c r="E551" s="207" t="str">
        <f ca="1">Recipe_5!$A$1</f>
        <v>Recipe_5</v>
      </c>
      <c r="F551" s="202" t="s">
        <v>956</v>
      </c>
      <c r="G551" s="184"/>
      <c r="H551" s="184">
        <f>Recipe_5!$Q$215</f>
        <v>0</v>
      </c>
      <c r="I551" s="184"/>
      <c r="J551" s="184"/>
      <c r="K551" s="185" t="e">
        <f>Recipe_5!$Q$217</f>
        <v>#DIV/0!</v>
      </c>
      <c r="L551" s="195" t="str">
        <f>INDEX(Recipe_5!$S$1:$T$310,$Q551,1)</f>
        <v>Batch</v>
      </c>
      <c r="M551" s="193">
        <f>INDEX(Recipe_5!$S$1:$T$310,$Q551+1,1)</f>
        <v>1</v>
      </c>
      <c r="N551" s="193">
        <f>INDEX(Recipe_5!$S$1:$T$310,$Q551+2,1)</f>
        <v>0</v>
      </c>
      <c r="O551" s="84" t="str">
        <f>INDEX(Recipe_5!$S$1:$T$310,$Q551,2)</f>
        <v>12Prep</v>
      </c>
      <c r="P551" s="76" t="str">
        <f t="shared" si="33"/>
        <v/>
      </c>
      <c r="Q551" s="1">
        <v>215</v>
      </c>
      <c r="R551" s="1"/>
      <c r="S551" s="1"/>
      <c r="T551" s="1"/>
      <c r="U551" s="1"/>
      <c r="V551" s="1"/>
      <c r="W551" s="1"/>
      <c r="X551" s="1"/>
      <c r="Y551" s="1"/>
      <c r="Z551" s="1"/>
      <c r="AA551" s="1"/>
      <c r="AB551" s="1"/>
      <c r="AC551" s="1"/>
      <c r="AD551" s="1"/>
      <c r="AE551" s="1"/>
      <c r="AF551" s="1"/>
      <c r="AG551" s="1"/>
      <c r="AH551" s="1"/>
      <c r="AI551" s="1"/>
      <c r="AJ551" s="1"/>
      <c r="AK551" s="1"/>
    </row>
    <row r="552" spans="1:37" ht="18" hidden="1" customHeight="1" x14ac:dyDescent="0.25">
      <c r="A552" s="190" t="s">
        <v>805</v>
      </c>
      <c r="B552" s="54" t="str">
        <f t="shared" si="34"/>
        <v>648_Recipe 5.8</v>
      </c>
      <c r="C552" s="198"/>
      <c r="D552" s="194" t="str">
        <f>Recipe_5!$E$221</f>
        <v>Recipe 5.8</v>
      </c>
      <c r="E552" s="207" t="str">
        <f ca="1">Recipe_5!$A$1</f>
        <v>Recipe_5</v>
      </c>
      <c r="F552" s="202" t="s">
        <v>956</v>
      </c>
      <c r="G552" s="184"/>
      <c r="H552" s="184">
        <f>Recipe_5!$Q$246</f>
        <v>0</v>
      </c>
      <c r="I552" s="184"/>
      <c r="J552" s="184"/>
      <c r="K552" s="185" t="e">
        <f>Recipe_5!$Q$248</f>
        <v>#DIV/0!</v>
      </c>
      <c r="L552" s="195" t="str">
        <f>INDEX(Recipe_5!$S$1:$T$310,$Q552,1)</f>
        <v>Batch</v>
      </c>
      <c r="M552" s="193">
        <f>INDEX(Recipe_5!$S$1:$T$310,$Q552+1,1)</f>
        <v>1</v>
      </c>
      <c r="N552" s="193">
        <f>INDEX(Recipe_5!$S$1:$T$310,$Q552+2,1)</f>
        <v>0</v>
      </c>
      <c r="O552" s="84" t="str">
        <f>INDEX(Recipe_5!$S$1:$T$310,$Q552,2)</f>
        <v>12Prep</v>
      </c>
      <c r="P552" s="76" t="str">
        <f t="shared" si="33"/>
        <v/>
      </c>
      <c r="Q552" s="1">
        <v>246</v>
      </c>
      <c r="R552" s="1"/>
      <c r="S552" s="1"/>
      <c r="T552" s="1"/>
      <c r="U552" s="1"/>
      <c r="V552" s="1"/>
      <c r="W552" s="1"/>
      <c r="X552" s="1"/>
      <c r="Y552" s="1"/>
      <c r="Z552" s="1"/>
      <c r="AA552" s="1"/>
      <c r="AB552" s="1"/>
      <c r="AC552" s="1"/>
      <c r="AD552" s="1"/>
      <c r="AE552" s="1"/>
      <c r="AF552" s="1"/>
      <c r="AG552" s="1"/>
      <c r="AH552" s="1"/>
      <c r="AI552" s="1"/>
      <c r="AJ552" s="1"/>
      <c r="AK552" s="1"/>
    </row>
    <row r="553" spans="1:37" ht="18" hidden="1" customHeight="1" x14ac:dyDescent="0.25">
      <c r="A553" s="190" t="s">
        <v>806</v>
      </c>
      <c r="B553" s="54" t="str">
        <f t="shared" si="34"/>
        <v>649_Recipe 5.9</v>
      </c>
      <c r="C553" s="198"/>
      <c r="D553" s="194" t="str">
        <f>Recipe_5!$E$252</f>
        <v>Recipe 5.9</v>
      </c>
      <c r="E553" s="207" t="str">
        <f ca="1">Recipe_5!$A$1</f>
        <v>Recipe_5</v>
      </c>
      <c r="F553" s="202" t="s">
        <v>956</v>
      </c>
      <c r="G553" s="184"/>
      <c r="H553" s="184">
        <f>Recipe_5!$Q$277</f>
        <v>0</v>
      </c>
      <c r="I553" s="184"/>
      <c r="J553" s="184"/>
      <c r="K553" s="185" t="e">
        <f>Recipe_5!$Q$279</f>
        <v>#DIV/0!</v>
      </c>
      <c r="L553" s="195" t="str">
        <f>INDEX(Recipe_5!$S$1:$T$310,$Q553,1)</f>
        <v>Batch</v>
      </c>
      <c r="M553" s="193">
        <f>INDEX(Recipe_5!$S$1:$T$310,$Q553+1,1)</f>
        <v>1</v>
      </c>
      <c r="N553" s="193">
        <f>INDEX(Recipe_5!$S$1:$T$310,$Q553+2,1)</f>
        <v>0</v>
      </c>
      <c r="O553" s="84" t="str">
        <f>INDEX(Recipe_5!$S$1:$T$310,$Q553,2)</f>
        <v>12Prep</v>
      </c>
      <c r="P553" s="76" t="str">
        <f t="shared" si="33"/>
        <v/>
      </c>
      <c r="Q553" s="1">
        <v>277</v>
      </c>
      <c r="R553" s="1"/>
      <c r="S553" s="1"/>
      <c r="T553" s="1"/>
      <c r="U553" s="1"/>
      <c r="V553" s="1"/>
      <c r="W553" s="1"/>
      <c r="X553" s="1"/>
      <c r="Y553" s="1"/>
      <c r="Z553" s="1"/>
      <c r="AA553" s="1"/>
      <c r="AB553" s="1"/>
      <c r="AC553" s="1"/>
      <c r="AD553" s="1"/>
      <c r="AE553" s="1"/>
      <c r="AF553" s="1"/>
      <c r="AG553" s="1"/>
      <c r="AH553" s="1"/>
      <c r="AI553" s="1"/>
      <c r="AJ553" s="1"/>
      <c r="AK553" s="1"/>
    </row>
    <row r="554" spans="1:37" ht="18" hidden="1" customHeight="1" x14ac:dyDescent="0.25">
      <c r="A554" s="190" t="s">
        <v>807</v>
      </c>
      <c r="B554" s="54" t="str">
        <f t="shared" si="34"/>
        <v>650_Recipe 5.10</v>
      </c>
      <c r="C554" s="198"/>
      <c r="D554" s="197" t="str">
        <f>Recipe_5!$E$283</f>
        <v>Recipe 5.10</v>
      </c>
      <c r="E554" s="209" t="str">
        <f ca="1">Recipe_5!$A$1</f>
        <v>Recipe_5</v>
      </c>
      <c r="F554" s="205" t="s">
        <v>956</v>
      </c>
      <c r="G554" s="186"/>
      <c r="H554" s="186">
        <f>Recipe_5!$Q$308</f>
        <v>0</v>
      </c>
      <c r="I554" s="186"/>
      <c r="J554" s="186"/>
      <c r="K554" s="187" t="e">
        <f>Recipe_5!$Q$310</f>
        <v>#DIV/0!</v>
      </c>
      <c r="L554" s="195" t="str">
        <f>INDEX(Recipe_5!$S$1:$T$310,$Q554,1)</f>
        <v>Batch</v>
      </c>
      <c r="M554" s="193">
        <f>INDEX(Recipe_5!$S$1:$T$310,$Q554+1,1)</f>
        <v>1</v>
      </c>
      <c r="N554" s="193">
        <f>INDEX(Recipe_5!$S$1:$T$310,$Q554+2,1)</f>
        <v>0</v>
      </c>
      <c r="O554" s="84" t="str">
        <f>INDEX(Recipe_5!$S$1:$T$310,$Q554,2)</f>
        <v>12Prep</v>
      </c>
      <c r="P554" s="76" t="str">
        <f t="shared" si="33"/>
        <v/>
      </c>
      <c r="Q554" s="1">
        <v>308</v>
      </c>
      <c r="R554" s="1"/>
      <c r="S554" s="1"/>
      <c r="T554" s="1"/>
      <c r="U554" s="1"/>
      <c r="V554" s="1"/>
      <c r="W554" s="1"/>
      <c r="X554" s="1"/>
      <c r="Y554" s="1"/>
      <c r="Z554" s="1"/>
      <c r="AA554" s="1"/>
      <c r="AB554" s="1"/>
      <c r="AC554" s="1"/>
      <c r="AD554" s="1"/>
      <c r="AE554" s="1"/>
      <c r="AF554" s="1"/>
      <c r="AG554" s="1"/>
      <c r="AH554" s="1"/>
      <c r="AI554" s="1"/>
      <c r="AJ554" s="1"/>
      <c r="AK554" s="1"/>
    </row>
    <row r="555" spans="1:37" ht="18" hidden="1" customHeight="1" x14ac:dyDescent="0.25">
      <c r="A555" s="190" t="s">
        <v>808</v>
      </c>
      <c r="B555" s="54" t="str">
        <f t="shared" si="34"/>
        <v>651_Recipe 6.1</v>
      </c>
      <c r="C555" s="198"/>
      <c r="D555" s="194" t="str">
        <f>Recipe_6!$E$4</f>
        <v>Recipe 6.1</v>
      </c>
      <c r="E555" s="207" t="str">
        <f ca="1">Recipe_6!$A$1</f>
        <v>Recipe_6</v>
      </c>
      <c r="F555" s="202" t="s">
        <v>956</v>
      </c>
      <c r="G555" s="184"/>
      <c r="H555" s="184">
        <f>Recipe_6!$Q$29</f>
        <v>0</v>
      </c>
      <c r="I555" s="184"/>
      <c r="J555" s="184"/>
      <c r="K555" s="185" t="e">
        <f>Recipe_6!$Q$31</f>
        <v>#DIV/0!</v>
      </c>
      <c r="L555" s="195" t="str">
        <f>INDEX(Recipe_6!$S$1:$T$310,$Q555,1)</f>
        <v>Batch</v>
      </c>
      <c r="M555" s="193">
        <f>INDEX(Recipe_6!$S$1:$T$310,$Q555+1,1)</f>
        <v>1</v>
      </c>
      <c r="N555" s="193">
        <f>INDEX(Recipe_6!$S$1:$T$310,$Q555+2,1)</f>
        <v>0</v>
      </c>
      <c r="O555" s="84" t="str">
        <f>INDEX(Recipe_6!$S$1:$T$310,$Q555,2)</f>
        <v>12Prep</v>
      </c>
      <c r="P555" s="76" t="str">
        <f t="shared" si="33"/>
        <v/>
      </c>
      <c r="Q555" s="1">
        <v>29</v>
      </c>
      <c r="R555" s="1"/>
      <c r="S555" s="1"/>
      <c r="T555" s="1"/>
      <c r="U555" s="1"/>
      <c r="V555" s="1"/>
      <c r="W555" s="1"/>
      <c r="X555" s="1"/>
      <c r="Y555" s="1"/>
      <c r="Z555" s="1"/>
      <c r="AA555" s="1"/>
      <c r="AB555" s="1"/>
      <c r="AC555" s="1"/>
      <c r="AD555" s="1"/>
      <c r="AE555" s="1"/>
      <c r="AF555" s="1"/>
      <c r="AG555" s="1"/>
      <c r="AH555" s="1"/>
      <c r="AI555" s="1"/>
      <c r="AJ555" s="1"/>
      <c r="AK555" s="1"/>
    </row>
    <row r="556" spans="1:37" ht="18" hidden="1" customHeight="1" x14ac:dyDescent="0.25">
      <c r="A556" s="190" t="s">
        <v>809</v>
      </c>
      <c r="B556" s="54" t="str">
        <f t="shared" si="34"/>
        <v>652_Recipe 6.2</v>
      </c>
      <c r="C556" s="198"/>
      <c r="D556" s="194" t="str">
        <f>Recipe_6!$E$35</f>
        <v>Recipe 6.2</v>
      </c>
      <c r="E556" s="207" t="str">
        <f ca="1">Recipe_6!$A$1</f>
        <v>Recipe_6</v>
      </c>
      <c r="F556" s="202" t="s">
        <v>956</v>
      </c>
      <c r="G556" s="184"/>
      <c r="H556" s="184">
        <f>Recipe_6!$Q$60</f>
        <v>0</v>
      </c>
      <c r="I556" s="184"/>
      <c r="J556" s="184"/>
      <c r="K556" s="185" t="e">
        <f>Recipe_6!$Q$62</f>
        <v>#DIV/0!</v>
      </c>
      <c r="L556" s="195" t="str">
        <f>INDEX(Recipe_6!$S$1:$T$310,$Q556,1)</f>
        <v>Batch</v>
      </c>
      <c r="M556" s="193">
        <f>INDEX(Recipe_6!$S$1:$T$310,$Q556+1,1)</f>
        <v>1</v>
      </c>
      <c r="N556" s="193">
        <f>INDEX(Recipe_6!$S$1:$T$310,$Q556+2,1)</f>
        <v>0</v>
      </c>
      <c r="O556" s="84" t="str">
        <f>INDEX(Recipe_6!$S$1:$T$310,$Q556,2)</f>
        <v>12Prep</v>
      </c>
      <c r="P556" s="76" t="str">
        <f t="shared" si="33"/>
        <v/>
      </c>
      <c r="Q556" s="1">
        <v>60</v>
      </c>
      <c r="R556" s="1"/>
      <c r="S556" s="1"/>
      <c r="T556" s="1"/>
      <c r="U556" s="1"/>
      <c r="V556" s="1"/>
      <c r="W556" s="1"/>
      <c r="X556" s="1"/>
      <c r="Y556" s="1"/>
      <c r="Z556" s="1"/>
      <c r="AA556" s="1"/>
      <c r="AB556" s="1"/>
      <c r="AC556" s="1"/>
      <c r="AD556" s="1"/>
      <c r="AE556" s="1"/>
      <c r="AF556" s="1"/>
      <c r="AG556" s="1"/>
      <c r="AH556" s="1"/>
      <c r="AI556" s="1"/>
      <c r="AJ556" s="1"/>
      <c r="AK556" s="1"/>
    </row>
    <row r="557" spans="1:37" ht="18" hidden="1" customHeight="1" x14ac:dyDescent="0.25">
      <c r="A557" s="190" t="s">
        <v>810</v>
      </c>
      <c r="B557" s="54" t="str">
        <f t="shared" si="34"/>
        <v>653_Recipe 6.3</v>
      </c>
      <c r="C557" s="198"/>
      <c r="D557" s="194" t="str">
        <f>Recipe_6!$E$66</f>
        <v>Recipe 6.3</v>
      </c>
      <c r="E557" s="207" t="str">
        <f ca="1">Recipe_6!$A$1</f>
        <v>Recipe_6</v>
      </c>
      <c r="F557" s="202" t="s">
        <v>956</v>
      </c>
      <c r="G557" s="184"/>
      <c r="H557" s="184">
        <f>Recipe_6!$Q$91</f>
        <v>0</v>
      </c>
      <c r="I557" s="184"/>
      <c r="J557" s="184"/>
      <c r="K557" s="185" t="e">
        <f>Recipe_6!$Q$93</f>
        <v>#DIV/0!</v>
      </c>
      <c r="L557" s="195" t="str">
        <f>INDEX(Recipe_6!$S$1:$T$310,$Q557,1)</f>
        <v>Batch</v>
      </c>
      <c r="M557" s="193">
        <f>INDEX(Recipe_6!$S$1:$T$310,$Q557+1,1)</f>
        <v>1</v>
      </c>
      <c r="N557" s="193">
        <f>INDEX(Recipe_6!$S$1:$T$310,$Q557+2,1)</f>
        <v>0</v>
      </c>
      <c r="O557" s="84" t="str">
        <f>INDEX(Recipe_6!$S$1:$T$310,$Q557,2)</f>
        <v>12Prep</v>
      </c>
      <c r="P557" s="76" t="str">
        <f t="shared" si="33"/>
        <v/>
      </c>
      <c r="Q557" s="1">
        <v>91</v>
      </c>
      <c r="R557" s="1"/>
      <c r="S557" s="1"/>
      <c r="T557" s="1"/>
      <c r="U557" s="1"/>
      <c r="V557" s="1"/>
      <c r="W557" s="1"/>
      <c r="X557" s="1"/>
      <c r="Y557" s="1"/>
      <c r="Z557" s="1"/>
      <c r="AA557" s="1"/>
      <c r="AB557" s="1"/>
      <c r="AC557" s="1"/>
      <c r="AD557" s="1"/>
      <c r="AE557" s="1"/>
      <c r="AF557" s="1"/>
      <c r="AG557" s="1"/>
      <c r="AH557" s="1"/>
      <c r="AI557" s="1"/>
      <c r="AJ557" s="1"/>
      <c r="AK557" s="1"/>
    </row>
    <row r="558" spans="1:37" ht="18" hidden="1" customHeight="1" x14ac:dyDescent="0.25">
      <c r="A558" s="190" t="s">
        <v>811</v>
      </c>
      <c r="B558" s="54" t="str">
        <f t="shared" si="34"/>
        <v>654_Recipe 6.4</v>
      </c>
      <c r="C558" s="198"/>
      <c r="D558" s="194" t="str">
        <f>Recipe_6!$E$97</f>
        <v>Recipe 6.4</v>
      </c>
      <c r="E558" s="207" t="str">
        <f ca="1">Recipe_6!$A$1</f>
        <v>Recipe_6</v>
      </c>
      <c r="F558" s="202" t="s">
        <v>956</v>
      </c>
      <c r="G558" s="184"/>
      <c r="H558" s="184">
        <f>Recipe_6!$Q$122</f>
        <v>0</v>
      </c>
      <c r="I558" s="184"/>
      <c r="J558" s="184"/>
      <c r="K558" s="185" t="e">
        <f>Recipe_6!$Q$124</f>
        <v>#DIV/0!</v>
      </c>
      <c r="L558" s="195" t="str">
        <f>INDEX(Recipe_6!$S$1:$T$310,$Q558,1)</f>
        <v>Batch</v>
      </c>
      <c r="M558" s="193">
        <f>INDEX(Recipe_6!$S$1:$T$310,$Q558+1,1)</f>
        <v>1</v>
      </c>
      <c r="N558" s="193">
        <f>INDEX(Recipe_6!$S$1:$T$310,$Q558+2,1)</f>
        <v>0</v>
      </c>
      <c r="O558" s="84" t="str">
        <f>INDEX(Recipe_6!$S$1:$T$310,$Q558,2)</f>
        <v>12Prep</v>
      </c>
      <c r="P558" s="76" t="str">
        <f t="shared" si="33"/>
        <v/>
      </c>
      <c r="Q558" s="1">
        <v>122</v>
      </c>
      <c r="R558" s="1"/>
      <c r="S558" s="1"/>
      <c r="T558" s="1"/>
      <c r="U558" s="1"/>
      <c r="V558" s="1"/>
      <c r="W558" s="1"/>
      <c r="X558" s="1"/>
      <c r="Y558" s="1"/>
      <c r="Z558" s="1"/>
      <c r="AA558" s="1"/>
      <c r="AB558" s="1"/>
      <c r="AC558" s="1"/>
      <c r="AD558" s="1"/>
      <c r="AE558" s="1"/>
      <c r="AF558" s="1"/>
      <c r="AG558" s="1"/>
      <c r="AH558" s="1"/>
      <c r="AI558" s="1"/>
      <c r="AJ558" s="1"/>
      <c r="AK558" s="1"/>
    </row>
    <row r="559" spans="1:37" ht="18" hidden="1" customHeight="1" x14ac:dyDescent="0.25">
      <c r="A559" s="190" t="s">
        <v>812</v>
      </c>
      <c r="B559" s="54" t="str">
        <f t="shared" si="34"/>
        <v>655_Recipe 6.5</v>
      </c>
      <c r="C559" s="198"/>
      <c r="D559" s="194" t="str">
        <f>Recipe_6!$E$128</f>
        <v>Recipe 6.5</v>
      </c>
      <c r="E559" s="207" t="str">
        <f ca="1">Recipe_6!$A$1</f>
        <v>Recipe_6</v>
      </c>
      <c r="F559" s="202" t="s">
        <v>956</v>
      </c>
      <c r="G559" s="184"/>
      <c r="H559" s="184">
        <f>Recipe_6!$Q$153</f>
        <v>0</v>
      </c>
      <c r="I559" s="184"/>
      <c r="J559" s="184"/>
      <c r="K559" s="185" t="e">
        <f>Recipe_6!$Q$155</f>
        <v>#DIV/0!</v>
      </c>
      <c r="L559" s="195" t="str">
        <f>INDEX(Recipe_6!$S$1:$T$310,$Q559,1)</f>
        <v>Batch</v>
      </c>
      <c r="M559" s="193">
        <f>INDEX(Recipe_6!$S$1:$T$310,$Q559+1,1)</f>
        <v>1</v>
      </c>
      <c r="N559" s="193">
        <f>INDEX(Recipe_6!$S$1:$T$310,$Q559+2,1)</f>
        <v>0</v>
      </c>
      <c r="O559" s="84" t="str">
        <f>INDEX(Recipe_6!$S$1:$T$310,$Q559,2)</f>
        <v>12Prep</v>
      </c>
      <c r="P559" s="76" t="str">
        <f t="shared" si="33"/>
        <v/>
      </c>
      <c r="Q559" s="1">
        <v>153</v>
      </c>
      <c r="R559" s="1"/>
      <c r="S559" s="1"/>
      <c r="T559" s="1"/>
      <c r="U559" s="1"/>
      <c r="V559" s="1"/>
      <c r="W559" s="1"/>
      <c r="X559" s="1"/>
      <c r="Y559" s="1"/>
      <c r="Z559" s="1"/>
      <c r="AA559" s="1"/>
      <c r="AB559" s="1"/>
      <c r="AC559" s="1"/>
      <c r="AD559" s="1"/>
      <c r="AE559" s="1"/>
      <c r="AF559" s="1"/>
      <c r="AG559" s="1"/>
      <c r="AH559" s="1"/>
      <c r="AI559" s="1"/>
      <c r="AJ559" s="1"/>
      <c r="AK559" s="1"/>
    </row>
    <row r="560" spans="1:37" ht="18" hidden="1" customHeight="1" x14ac:dyDescent="0.25">
      <c r="A560" s="190" t="s">
        <v>813</v>
      </c>
      <c r="B560" s="54" t="str">
        <f t="shared" si="34"/>
        <v>656_Recipe 6.6</v>
      </c>
      <c r="C560" s="198"/>
      <c r="D560" s="194" t="str">
        <f>Recipe_6!$E$159</f>
        <v>Recipe 6.6</v>
      </c>
      <c r="E560" s="207" t="str">
        <f ca="1">Recipe_6!$A$1</f>
        <v>Recipe_6</v>
      </c>
      <c r="F560" s="202" t="s">
        <v>956</v>
      </c>
      <c r="G560" s="184"/>
      <c r="H560" s="184">
        <f>Recipe_6!$Q$184</f>
        <v>0</v>
      </c>
      <c r="I560" s="184"/>
      <c r="J560" s="184"/>
      <c r="K560" s="185" t="e">
        <f>Recipe_6!$Q$186</f>
        <v>#DIV/0!</v>
      </c>
      <c r="L560" s="195" t="str">
        <f>INDEX(Recipe_6!$S$1:$T$310,$Q560,1)</f>
        <v>Batch</v>
      </c>
      <c r="M560" s="193">
        <f>INDEX(Recipe_6!$S$1:$T$310,$Q560+1,1)</f>
        <v>1</v>
      </c>
      <c r="N560" s="193">
        <f>INDEX(Recipe_6!$S$1:$T$310,$Q560+2,1)</f>
        <v>0</v>
      </c>
      <c r="O560" s="84" t="str">
        <f>INDEX(Recipe_6!$S$1:$T$310,$Q560,2)</f>
        <v>12Prep</v>
      </c>
      <c r="P560" s="76" t="str">
        <f t="shared" si="33"/>
        <v/>
      </c>
      <c r="Q560" s="1">
        <v>184</v>
      </c>
      <c r="R560" s="1"/>
      <c r="S560" s="1"/>
      <c r="T560" s="1"/>
      <c r="U560" s="1"/>
      <c r="V560" s="1"/>
      <c r="W560" s="1"/>
      <c r="X560" s="1"/>
      <c r="Y560" s="1"/>
      <c r="Z560" s="1"/>
      <c r="AA560" s="1"/>
      <c r="AB560" s="1"/>
      <c r="AC560" s="1"/>
      <c r="AD560" s="1"/>
      <c r="AE560" s="1"/>
      <c r="AF560" s="1"/>
      <c r="AG560" s="1"/>
      <c r="AH560" s="1"/>
      <c r="AI560" s="1"/>
      <c r="AJ560" s="1"/>
      <c r="AK560" s="1"/>
    </row>
    <row r="561" spans="1:37" ht="18" hidden="1" customHeight="1" x14ac:dyDescent="0.25">
      <c r="A561" s="190" t="s">
        <v>814</v>
      </c>
      <c r="B561" s="54" t="str">
        <f t="shared" si="34"/>
        <v>657_Recipe 6.7</v>
      </c>
      <c r="C561" s="198"/>
      <c r="D561" s="194" t="str">
        <f>Recipe_6!$E$190</f>
        <v>Recipe 6.7</v>
      </c>
      <c r="E561" s="207" t="str">
        <f ca="1">Recipe_6!$A$1</f>
        <v>Recipe_6</v>
      </c>
      <c r="F561" s="202" t="s">
        <v>956</v>
      </c>
      <c r="G561" s="184"/>
      <c r="H561" s="184">
        <f>Recipe_6!$Q$215</f>
        <v>0</v>
      </c>
      <c r="I561" s="184"/>
      <c r="J561" s="184"/>
      <c r="K561" s="185" t="e">
        <f>Recipe_6!$Q$217</f>
        <v>#DIV/0!</v>
      </c>
      <c r="L561" s="195" t="str">
        <f>INDEX(Recipe_6!$S$1:$T$310,$Q561,1)</f>
        <v>Batch</v>
      </c>
      <c r="M561" s="193">
        <f>INDEX(Recipe_6!$S$1:$T$310,$Q561+1,1)</f>
        <v>1</v>
      </c>
      <c r="N561" s="193">
        <f>INDEX(Recipe_6!$S$1:$T$310,$Q561+2,1)</f>
        <v>0</v>
      </c>
      <c r="O561" s="84" t="str">
        <f>INDEX(Recipe_6!$S$1:$T$310,$Q561,2)</f>
        <v>12Prep</v>
      </c>
      <c r="P561" s="76" t="str">
        <f t="shared" si="33"/>
        <v/>
      </c>
      <c r="Q561" s="1">
        <v>215</v>
      </c>
      <c r="R561" s="1"/>
      <c r="S561" s="1"/>
      <c r="T561" s="1"/>
      <c r="U561" s="1"/>
      <c r="V561" s="1"/>
      <c r="W561" s="1"/>
      <c r="X561" s="1"/>
      <c r="Y561" s="1"/>
      <c r="Z561" s="1"/>
      <c r="AA561" s="1"/>
      <c r="AB561" s="1"/>
      <c r="AC561" s="1"/>
      <c r="AD561" s="1"/>
      <c r="AE561" s="1"/>
      <c r="AF561" s="1"/>
      <c r="AG561" s="1"/>
      <c r="AH561" s="1"/>
      <c r="AI561" s="1"/>
      <c r="AJ561" s="1"/>
      <c r="AK561" s="1"/>
    </row>
    <row r="562" spans="1:37" ht="18" hidden="1" customHeight="1" x14ac:dyDescent="0.25">
      <c r="A562" s="190" t="s">
        <v>815</v>
      </c>
      <c r="B562" s="54" t="str">
        <f t="shared" si="34"/>
        <v>658_Recipe 6.8</v>
      </c>
      <c r="C562" s="198"/>
      <c r="D562" s="194" t="str">
        <f>Recipe_6!$E$221</f>
        <v>Recipe 6.8</v>
      </c>
      <c r="E562" s="207" t="str">
        <f ca="1">Recipe_6!$A$1</f>
        <v>Recipe_6</v>
      </c>
      <c r="F562" s="202" t="s">
        <v>956</v>
      </c>
      <c r="G562" s="184"/>
      <c r="H562" s="184">
        <f>Recipe_6!$Q$246</f>
        <v>0</v>
      </c>
      <c r="I562" s="184"/>
      <c r="J562" s="184"/>
      <c r="K562" s="185" t="e">
        <f>Recipe_6!$Q$248</f>
        <v>#DIV/0!</v>
      </c>
      <c r="L562" s="195" t="str">
        <f>INDEX(Recipe_6!$S$1:$T$310,$Q562,1)</f>
        <v>Batch</v>
      </c>
      <c r="M562" s="193">
        <f>INDEX(Recipe_6!$S$1:$T$310,$Q562+1,1)</f>
        <v>1</v>
      </c>
      <c r="N562" s="193">
        <f>INDEX(Recipe_6!$S$1:$T$310,$Q562+2,1)</f>
        <v>0</v>
      </c>
      <c r="O562" s="84" t="str">
        <f>INDEX(Recipe_6!$S$1:$T$310,$Q562,2)</f>
        <v>12Prep</v>
      </c>
      <c r="P562" s="76" t="str">
        <f t="shared" si="33"/>
        <v/>
      </c>
      <c r="Q562" s="1">
        <v>246</v>
      </c>
      <c r="R562" s="1"/>
      <c r="S562" s="1"/>
      <c r="T562" s="1"/>
      <c r="U562" s="1"/>
      <c r="V562" s="1"/>
      <c r="W562" s="1"/>
      <c r="X562" s="1"/>
      <c r="Y562" s="1"/>
      <c r="Z562" s="1"/>
      <c r="AA562" s="1"/>
      <c r="AB562" s="1"/>
      <c r="AC562" s="1"/>
      <c r="AD562" s="1"/>
      <c r="AE562" s="1"/>
      <c r="AF562" s="1"/>
      <c r="AG562" s="1"/>
      <c r="AH562" s="1"/>
      <c r="AI562" s="1"/>
      <c r="AJ562" s="1"/>
      <c r="AK562" s="1"/>
    </row>
    <row r="563" spans="1:37" ht="18" hidden="1" customHeight="1" x14ac:dyDescent="0.25">
      <c r="A563" s="190" t="s">
        <v>816</v>
      </c>
      <c r="B563" s="54" t="str">
        <f t="shared" si="34"/>
        <v>659_Recipe 6.9</v>
      </c>
      <c r="C563" s="198"/>
      <c r="D563" s="194" t="str">
        <f>Recipe_6!$E$252</f>
        <v>Recipe 6.9</v>
      </c>
      <c r="E563" s="207" t="str">
        <f ca="1">Recipe_6!$A$1</f>
        <v>Recipe_6</v>
      </c>
      <c r="F563" s="202" t="s">
        <v>956</v>
      </c>
      <c r="G563" s="184"/>
      <c r="H563" s="184">
        <f>Recipe_6!$Q$277</f>
        <v>0</v>
      </c>
      <c r="I563" s="184"/>
      <c r="J563" s="184"/>
      <c r="K563" s="185" t="e">
        <f>Recipe_6!$Q$279</f>
        <v>#DIV/0!</v>
      </c>
      <c r="L563" s="195" t="str">
        <f>INDEX(Recipe_6!$S$1:$T$310,$Q563,1)</f>
        <v>Batch</v>
      </c>
      <c r="M563" s="193">
        <f>INDEX(Recipe_6!$S$1:$T$310,$Q563+1,1)</f>
        <v>1</v>
      </c>
      <c r="N563" s="193">
        <f>INDEX(Recipe_6!$S$1:$T$310,$Q563+2,1)</f>
        <v>0</v>
      </c>
      <c r="O563" s="84" t="str">
        <f>INDEX(Recipe_6!$S$1:$T$310,$Q563,2)</f>
        <v>12Prep</v>
      </c>
      <c r="P563" s="76" t="str">
        <f t="shared" si="33"/>
        <v/>
      </c>
      <c r="Q563" s="1">
        <v>277</v>
      </c>
      <c r="R563" s="1"/>
      <c r="S563" s="1"/>
      <c r="T563" s="1"/>
      <c r="U563" s="1"/>
      <c r="V563" s="1"/>
      <c r="W563" s="1"/>
      <c r="X563" s="1"/>
      <c r="Y563" s="1"/>
      <c r="Z563" s="1"/>
      <c r="AA563" s="1"/>
      <c r="AB563" s="1"/>
      <c r="AC563" s="1"/>
      <c r="AD563" s="1"/>
      <c r="AE563" s="1"/>
      <c r="AF563" s="1"/>
      <c r="AG563" s="1"/>
      <c r="AH563" s="1"/>
      <c r="AI563" s="1"/>
      <c r="AJ563" s="1"/>
      <c r="AK563" s="1"/>
    </row>
    <row r="564" spans="1:37" ht="18" hidden="1" customHeight="1" x14ac:dyDescent="0.25">
      <c r="A564" s="190" t="s">
        <v>817</v>
      </c>
      <c r="B564" s="54" t="str">
        <f t="shared" si="34"/>
        <v>660_Recipe 6.10</v>
      </c>
      <c r="C564" s="198"/>
      <c r="D564" s="197" t="str">
        <f>Recipe_6!$E$283</f>
        <v>Recipe 6.10</v>
      </c>
      <c r="E564" s="209" t="str">
        <f ca="1">Recipe_6!$A$1</f>
        <v>Recipe_6</v>
      </c>
      <c r="F564" s="205" t="s">
        <v>956</v>
      </c>
      <c r="G564" s="186"/>
      <c r="H564" s="186">
        <f>Recipe_6!$Q$308</f>
        <v>0</v>
      </c>
      <c r="I564" s="186"/>
      <c r="J564" s="186"/>
      <c r="K564" s="187" t="e">
        <f>Recipe_6!$Q$310</f>
        <v>#DIV/0!</v>
      </c>
      <c r="L564" s="195" t="str">
        <f>INDEX(Recipe_6!$S$1:$T$310,$Q564,1)</f>
        <v>Batch</v>
      </c>
      <c r="M564" s="193">
        <f>INDEX(Recipe_6!$S$1:$T$310,$Q564+1,1)</f>
        <v>1</v>
      </c>
      <c r="N564" s="193">
        <f>INDEX(Recipe_6!$S$1:$T$310,$Q564+2,1)</f>
        <v>0</v>
      </c>
      <c r="O564" s="84" t="str">
        <f>INDEX(Recipe_6!$S$1:$T$310,$Q564,2)</f>
        <v>12Prep</v>
      </c>
      <c r="P564" s="76" t="str">
        <f t="shared" si="33"/>
        <v/>
      </c>
      <c r="Q564" s="1">
        <v>308</v>
      </c>
      <c r="R564" s="1"/>
      <c r="S564" s="1"/>
      <c r="T564" s="1"/>
      <c r="U564" s="1"/>
      <c r="V564" s="1"/>
      <c r="W564" s="1"/>
      <c r="X564" s="1"/>
      <c r="Y564" s="1"/>
      <c r="Z564" s="1"/>
      <c r="AA564" s="1"/>
      <c r="AB564" s="1"/>
      <c r="AC564" s="1"/>
      <c r="AD564" s="1"/>
      <c r="AE564" s="1"/>
      <c r="AF564" s="1"/>
      <c r="AG564" s="1"/>
      <c r="AH564" s="1"/>
      <c r="AI564" s="1"/>
      <c r="AJ564" s="1"/>
      <c r="AK564" s="1"/>
    </row>
    <row r="565" spans="1:37" ht="18" hidden="1" customHeight="1" x14ac:dyDescent="0.25">
      <c r="A565" s="190" t="s">
        <v>818</v>
      </c>
      <c r="B565" s="54" t="str">
        <f t="shared" si="34"/>
        <v>661_Recipe 7.1</v>
      </c>
      <c r="C565" s="198"/>
      <c r="D565" s="194" t="str">
        <f>Recipe_7!$E$4</f>
        <v>Recipe 7.1</v>
      </c>
      <c r="E565" s="207" t="str">
        <f ca="1">Recipe_7!$A$1</f>
        <v>Recipe_7</v>
      </c>
      <c r="F565" s="202" t="s">
        <v>956</v>
      </c>
      <c r="G565" s="184"/>
      <c r="H565" s="184">
        <f>Recipe_7!$Q$29</f>
        <v>0</v>
      </c>
      <c r="I565" s="184"/>
      <c r="J565" s="184"/>
      <c r="K565" s="185" t="e">
        <f>Recipe_7!$Q$31</f>
        <v>#DIV/0!</v>
      </c>
      <c r="L565" s="195" t="str">
        <f>INDEX(Recipe_7!$S$1:$T$310,$Q565,1)</f>
        <v>Batch</v>
      </c>
      <c r="M565" s="193">
        <f>INDEX(Recipe_7!$S$1:$T$310,$Q565+1,1)</f>
        <v>1</v>
      </c>
      <c r="N565" s="193">
        <f>INDEX(Recipe_7!$S$1:$T$310,$Q565+2,1)</f>
        <v>0</v>
      </c>
      <c r="O565" s="84" t="str">
        <f>INDEX(Recipe_7!$S$1:$T$310,$Q565,2)</f>
        <v>12Prep</v>
      </c>
      <c r="P565" s="76" t="str">
        <f t="shared" si="33"/>
        <v/>
      </c>
      <c r="Q565" s="1">
        <v>29</v>
      </c>
      <c r="R565" s="1"/>
      <c r="S565" s="1"/>
      <c r="T565" s="1"/>
      <c r="U565" s="1"/>
      <c r="V565" s="1"/>
      <c r="W565" s="1"/>
      <c r="X565" s="1"/>
      <c r="Y565" s="1"/>
      <c r="Z565" s="1"/>
      <c r="AA565" s="1"/>
      <c r="AB565" s="1"/>
      <c r="AC565" s="1"/>
      <c r="AD565" s="1"/>
      <c r="AE565" s="1"/>
      <c r="AF565" s="1"/>
      <c r="AG565" s="1"/>
      <c r="AH565" s="1"/>
      <c r="AI565" s="1"/>
      <c r="AJ565" s="1"/>
      <c r="AK565" s="1"/>
    </row>
    <row r="566" spans="1:37" ht="18" hidden="1" customHeight="1" x14ac:dyDescent="0.25">
      <c r="A566" s="190" t="s">
        <v>819</v>
      </c>
      <c r="B566" s="54" t="str">
        <f t="shared" si="34"/>
        <v>662_Recipe 7.2</v>
      </c>
      <c r="C566" s="198"/>
      <c r="D566" s="194" t="str">
        <f>Recipe_7!$E$35</f>
        <v>Recipe 7.2</v>
      </c>
      <c r="E566" s="207" t="str">
        <f ca="1">Recipe_7!$A$1</f>
        <v>Recipe_7</v>
      </c>
      <c r="F566" s="202" t="s">
        <v>956</v>
      </c>
      <c r="G566" s="184"/>
      <c r="H566" s="184">
        <f>Recipe_7!$Q$60</f>
        <v>0</v>
      </c>
      <c r="I566" s="184"/>
      <c r="J566" s="184"/>
      <c r="K566" s="185" t="e">
        <f>Recipe_7!$Q$62</f>
        <v>#DIV/0!</v>
      </c>
      <c r="L566" s="195" t="str">
        <f>INDEX(Recipe_7!$S$1:$T$310,$Q566,1)</f>
        <v>Batch</v>
      </c>
      <c r="M566" s="193">
        <f>INDEX(Recipe_7!$S$1:$T$310,$Q566+1,1)</f>
        <v>1</v>
      </c>
      <c r="N566" s="193">
        <f>INDEX(Recipe_7!$S$1:$T$310,$Q566+2,1)</f>
        <v>0</v>
      </c>
      <c r="O566" s="84" t="str">
        <f>INDEX(Recipe_7!$S$1:$T$310,$Q566,2)</f>
        <v>12Prep</v>
      </c>
      <c r="P566" s="76" t="str">
        <f t="shared" si="33"/>
        <v/>
      </c>
      <c r="Q566" s="1">
        <v>60</v>
      </c>
      <c r="R566" s="1"/>
      <c r="S566" s="1"/>
      <c r="T566" s="1"/>
      <c r="U566" s="1"/>
      <c r="V566" s="1"/>
      <c r="W566" s="1"/>
      <c r="X566" s="1"/>
      <c r="Y566" s="1"/>
      <c r="Z566" s="1"/>
      <c r="AA566" s="1"/>
      <c r="AB566" s="1"/>
      <c r="AC566" s="1"/>
      <c r="AD566" s="1"/>
      <c r="AE566" s="1"/>
      <c r="AF566" s="1"/>
      <c r="AG566" s="1"/>
      <c r="AH566" s="1"/>
      <c r="AI566" s="1"/>
      <c r="AJ566" s="1"/>
      <c r="AK566" s="1"/>
    </row>
    <row r="567" spans="1:37" ht="18" hidden="1" customHeight="1" x14ac:dyDescent="0.25">
      <c r="A567" s="190" t="s">
        <v>820</v>
      </c>
      <c r="B567" s="54" t="str">
        <f t="shared" si="34"/>
        <v>663_Recipe 7.3</v>
      </c>
      <c r="C567" s="198"/>
      <c r="D567" s="194" t="str">
        <f>Recipe_7!$E$66</f>
        <v>Recipe 7.3</v>
      </c>
      <c r="E567" s="207" t="str">
        <f ca="1">Recipe_7!$A$1</f>
        <v>Recipe_7</v>
      </c>
      <c r="F567" s="202" t="s">
        <v>956</v>
      </c>
      <c r="G567" s="184"/>
      <c r="H567" s="184">
        <f>Recipe_7!$Q$91</f>
        <v>0</v>
      </c>
      <c r="I567" s="184"/>
      <c r="J567" s="184"/>
      <c r="K567" s="185" t="e">
        <f>Recipe_7!$Q$93</f>
        <v>#DIV/0!</v>
      </c>
      <c r="L567" s="195" t="str">
        <f>INDEX(Recipe_7!$S$1:$T$310,$Q567,1)</f>
        <v>Batch</v>
      </c>
      <c r="M567" s="193">
        <f>INDEX(Recipe_7!$S$1:$T$310,$Q567+1,1)</f>
        <v>1</v>
      </c>
      <c r="N567" s="193">
        <f>INDEX(Recipe_7!$S$1:$T$310,$Q567+2,1)</f>
        <v>0</v>
      </c>
      <c r="O567" s="84" t="str">
        <f>INDEX(Recipe_7!$S$1:$T$310,$Q567,2)</f>
        <v>12Prep</v>
      </c>
      <c r="P567" s="76" t="str">
        <f t="shared" si="33"/>
        <v/>
      </c>
      <c r="Q567" s="1">
        <v>91</v>
      </c>
      <c r="R567" s="1"/>
      <c r="S567" s="1"/>
      <c r="T567" s="1"/>
      <c r="U567" s="1"/>
      <c r="V567" s="1"/>
      <c r="W567" s="1"/>
      <c r="X567" s="1"/>
      <c r="Y567" s="1"/>
      <c r="Z567" s="1"/>
      <c r="AA567" s="1"/>
      <c r="AB567" s="1"/>
      <c r="AC567" s="1"/>
      <c r="AD567" s="1"/>
      <c r="AE567" s="1"/>
      <c r="AF567" s="1"/>
      <c r="AG567" s="1"/>
      <c r="AH567" s="1"/>
      <c r="AI567" s="1"/>
      <c r="AJ567" s="1"/>
      <c r="AK567" s="1"/>
    </row>
    <row r="568" spans="1:37" ht="18" hidden="1" customHeight="1" x14ac:dyDescent="0.25">
      <c r="A568" s="190" t="s">
        <v>821</v>
      </c>
      <c r="B568" s="54" t="str">
        <f t="shared" si="34"/>
        <v>664_Recipe 7.4</v>
      </c>
      <c r="C568" s="198"/>
      <c r="D568" s="194" t="str">
        <f>Recipe_7!$E$97</f>
        <v>Recipe 7.4</v>
      </c>
      <c r="E568" s="207" t="str">
        <f ca="1">Recipe_7!$A$1</f>
        <v>Recipe_7</v>
      </c>
      <c r="F568" s="202" t="s">
        <v>956</v>
      </c>
      <c r="G568" s="184"/>
      <c r="H568" s="184">
        <f>Recipe_7!$Q$122</f>
        <v>0</v>
      </c>
      <c r="I568" s="184"/>
      <c r="J568" s="184"/>
      <c r="K568" s="185" t="e">
        <f>Recipe_7!$Q$124</f>
        <v>#DIV/0!</v>
      </c>
      <c r="L568" s="195" t="str">
        <f>INDEX(Recipe_7!$S$1:$T$310,$Q568,1)</f>
        <v>Batch</v>
      </c>
      <c r="M568" s="193">
        <f>INDEX(Recipe_7!$S$1:$T$310,$Q568+1,1)</f>
        <v>1</v>
      </c>
      <c r="N568" s="193">
        <f>INDEX(Recipe_7!$S$1:$T$310,$Q568+2,1)</f>
        <v>0</v>
      </c>
      <c r="O568" s="84" t="str">
        <f>INDEX(Recipe_7!$S$1:$T$310,$Q568,2)</f>
        <v>12Prep</v>
      </c>
      <c r="P568" s="76" t="str">
        <f t="shared" si="33"/>
        <v/>
      </c>
      <c r="Q568" s="1">
        <v>122</v>
      </c>
      <c r="R568" s="1"/>
      <c r="S568" s="1"/>
      <c r="T568" s="1"/>
      <c r="U568" s="1"/>
      <c r="V568" s="1"/>
      <c r="W568" s="1"/>
      <c r="X568" s="1"/>
      <c r="Y568" s="1"/>
      <c r="Z568" s="1"/>
      <c r="AA568" s="1"/>
      <c r="AB568" s="1"/>
      <c r="AC568" s="1"/>
      <c r="AD568" s="1"/>
      <c r="AE568" s="1"/>
      <c r="AF568" s="1"/>
      <c r="AG568" s="1"/>
      <c r="AH568" s="1"/>
      <c r="AI568" s="1"/>
      <c r="AJ568" s="1"/>
      <c r="AK568" s="1"/>
    </row>
    <row r="569" spans="1:37" ht="18" hidden="1" customHeight="1" x14ac:dyDescent="0.25">
      <c r="A569" s="190" t="s">
        <v>822</v>
      </c>
      <c r="B569" s="54" t="str">
        <f t="shared" si="34"/>
        <v>665_Recipe 7.5</v>
      </c>
      <c r="C569" s="198"/>
      <c r="D569" s="194" t="str">
        <f>Recipe_7!$E$128</f>
        <v>Recipe 7.5</v>
      </c>
      <c r="E569" s="207" t="str">
        <f ca="1">Recipe_7!$A$1</f>
        <v>Recipe_7</v>
      </c>
      <c r="F569" s="202" t="s">
        <v>956</v>
      </c>
      <c r="G569" s="184"/>
      <c r="H569" s="184">
        <f>Recipe_7!$Q$153</f>
        <v>0</v>
      </c>
      <c r="I569" s="184"/>
      <c r="J569" s="184"/>
      <c r="K569" s="185" t="e">
        <f>Recipe_7!$Q$155</f>
        <v>#DIV/0!</v>
      </c>
      <c r="L569" s="195" t="str">
        <f>INDEX(Recipe_7!$S$1:$T$310,$Q569,1)</f>
        <v>Batch</v>
      </c>
      <c r="M569" s="193">
        <f>INDEX(Recipe_7!$S$1:$T$310,$Q569+1,1)</f>
        <v>1</v>
      </c>
      <c r="N569" s="193">
        <f>INDEX(Recipe_7!$S$1:$T$310,$Q569+2,1)</f>
        <v>0</v>
      </c>
      <c r="O569" s="84" t="str">
        <f>INDEX(Recipe_7!$S$1:$T$310,$Q569,2)</f>
        <v>12Prep</v>
      </c>
      <c r="P569" s="76" t="str">
        <f t="shared" si="33"/>
        <v/>
      </c>
      <c r="Q569" s="1">
        <v>153</v>
      </c>
      <c r="R569" s="1"/>
      <c r="S569" s="1"/>
      <c r="T569" s="1"/>
      <c r="U569" s="1"/>
      <c r="V569" s="1"/>
      <c r="W569" s="1"/>
      <c r="X569" s="1"/>
      <c r="Y569" s="1"/>
      <c r="Z569" s="1"/>
      <c r="AA569" s="1"/>
      <c r="AB569" s="1"/>
      <c r="AC569" s="1"/>
      <c r="AD569" s="1"/>
      <c r="AE569" s="1"/>
      <c r="AF569" s="1"/>
      <c r="AG569" s="1"/>
      <c r="AH569" s="1"/>
      <c r="AI569" s="1"/>
      <c r="AJ569" s="1"/>
      <c r="AK569" s="1"/>
    </row>
    <row r="570" spans="1:37" ht="18" hidden="1" customHeight="1" x14ac:dyDescent="0.25">
      <c r="A570" s="190" t="s">
        <v>823</v>
      </c>
      <c r="B570" s="54" t="str">
        <f t="shared" si="34"/>
        <v>666_Recipe 7.6</v>
      </c>
      <c r="C570" s="198"/>
      <c r="D570" s="194" t="str">
        <f>Recipe_7!$E$159</f>
        <v>Recipe 7.6</v>
      </c>
      <c r="E570" s="207" t="str">
        <f ca="1">Recipe_7!$A$1</f>
        <v>Recipe_7</v>
      </c>
      <c r="F570" s="202" t="s">
        <v>956</v>
      </c>
      <c r="G570" s="184"/>
      <c r="H570" s="184">
        <f>Recipe_7!$Q$184</f>
        <v>0</v>
      </c>
      <c r="I570" s="184"/>
      <c r="J570" s="184"/>
      <c r="K570" s="185" t="e">
        <f>Recipe_7!$Q$186</f>
        <v>#DIV/0!</v>
      </c>
      <c r="L570" s="195" t="str">
        <f>INDEX(Recipe_7!$S$1:$T$310,$Q570,1)</f>
        <v>Batch</v>
      </c>
      <c r="M570" s="193">
        <f>INDEX(Recipe_7!$S$1:$T$310,$Q570+1,1)</f>
        <v>1</v>
      </c>
      <c r="N570" s="193">
        <f>INDEX(Recipe_7!$S$1:$T$310,$Q570+2,1)</f>
        <v>0</v>
      </c>
      <c r="O570" s="84" t="str">
        <f>INDEX(Recipe_7!$S$1:$T$310,$Q570,2)</f>
        <v>12Prep</v>
      </c>
      <c r="P570" s="76" t="str">
        <f t="shared" si="33"/>
        <v/>
      </c>
      <c r="Q570" s="1">
        <v>184</v>
      </c>
      <c r="R570" s="1"/>
      <c r="S570" s="1"/>
      <c r="T570" s="1"/>
      <c r="U570" s="1"/>
      <c r="V570" s="1"/>
      <c r="W570" s="1"/>
      <c r="X570" s="1"/>
      <c r="Y570" s="1"/>
      <c r="Z570" s="1"/>
      <c r="AA570" s="1"/>
      <c r="AB570" s="1"/>
      <c r="AC570" s="1"/>
      <c r="AD570" s="1"/>
      <c r="AE570" s="1"/>
      <c r="AF570" s="1"/>
      <c r="AG570" s="1"/>
      <c r="AH570" s="1"/>
      <c r="AI570" s="1"/>
      <c r="AJ570" s="1"/>
      <c r="AK570" s="1"/>
    </row>
    <row r="571" spans="1:37" ht="18" hidden="1" customHeight="1" x14ac:dyDescent="0.25">
      <c r="A571" s="190" t="s">
        <v>824</v>
      </c>
      <c r="B571" s="54" t="str">
        <f t="shared" si="34"/>
        <v>667_Recipe 7.7</v>
      </c>
      <c r="C571" s="198"/>
      <c r="D571" s="194" t="str">
        <f>Recipe_7!$E$190</f>
        <v>Recipe 7.7</v>
      </c>
      <c r="E571" s="207" t="str">
        <f ca="1">Recipe_7!$A$1</f>
        <v>Recipe_7</v>
      </c>
      <c r="F571" s="202" t="s">
        <v>956</v>
      </c>
      <c r="G571" s="184"/>
      <c r="H571" s="184">
        <f>Recipe_7!$Q$215</f>
        <v>0</v>
      </c>
      <c r="I571" s="184"/>
      <c r="J571" s="184"/>
      <c r="K571" s="185" t="e">
        <f>Recipe_7!$Q$217</f>
        <v>#DIV/0!</v>
      </c>
      <c r="L571" s="195" t="str">
        <f>INDEX(Recipe_7!$S$1:$T$310,$Q571,1)</f>
        <v>Batch</v>
      </c>
      <c r="M571" s="193">
        <f>INDEX(Recipe_7!$S$1:$T$310,$Q571+1,1)</f>
        <v>1</v>
      </c>
      <c r="N571" s="193">
        <f>INDEX(Recipe_7!$S$1:$T$310,$Q571+2,1)</f>
        <v>0</v>
      </c>
      <c r="O571" s="84" t="str">
        <f>INDEX(Recipe_7!$S$1:$T$310,$Q571,2)</f>
        <v>12Prep</v>
      </c>
      <c r="P571" s="76" t="str">
        <f t="shared" si="33"/>
        <v/>
      </c>
      <c r="Q571" s="1">
        <v>215</v>
      </c>
      <c r="R571" s="1"/>
      <c r="S571" s="1"/>
      <c r="T571" s="1"/>
      <c r="U571" s="1"/>
      <c r="V571" s="1"/>
      <c r="W571" s="1"/>
      <c r="X571" s="1"/>
      <c r="Y571" s="1"/>
      <c r="Z571" s="1"/>
      <c r="AA571" s="1"/>
      <c r="AB571" s="1"/>
      <c r="AC571" s="1"/>
      <c r="AD571" s="1"/>
      <c r="AE571" s="1"/>
      <c r="AF571" s="1"/>
      <c r="AG571" s="1"/>
      <c r="AH571" s="1"/>
      <c r="AI571" s="1"/>
      <c r="AJ571" s="1"/>
      <c r="AK571" s="1"/>
    </row>
    <row r="572" spans="1:37" ht="18" hidden="1" customHeight="1" x14ac:dyDescent="0.25">
      <c r="A572" s="190" t="s">
        <v>825</v>
      </c>
      <c r="B572" s="54" t="str">
        <f t="shared" si="34"/>
        <v>668_Recipe 7.8</v>
      </c>
      <c r="C572" s="198"/>
      <c r="D572" s="194" t="str">
        <f>Recipe_7!$E$221</f>
        <v>Recipe 7.8</v>
      </c>
      <c r="E572" s="207" t="str">
        <f ca="1">Recipe_7!$A$1</f>
        <v>Recipe_7</v>
      </c>
      <c r="F572" s="202" t="s">
        <v>956</v>
      </c>
      <c r="G572" s="184"/>
      <c r="H572" s="184">
        <f>Recipe_7!$Q$246</f>
        <v>0</v>
      </c>
      <c r="I572" s="184"/>
      <c r="J572" s="184"/>
      <c r="K572" s="185" t="e">
        <f>Recipe_7!$Q$248</f>
        <v>#DIV/0!</v>
      </c>
      <c r="L572" s="195" t="str">
        <f>INDEX(Recipe_7!$S$1:$T$310,$Q572,1)</f>
        <v>Batch</v>
      </c>
      <c r="M572" s="193">
        <f>INDEX(Recipe_7!$S$1:$T$310,$Q572+1,1)</f>
        <v>1</v>
      </c>
      <c r="N572" s="193">
        <f>INDEX(Recipe_7!$S$1:$T$310,$Q572+2,1)</f>
        <v>0</v>
      </c>
      <c r="O572" s="84" t="str">
        <f>INDEX(Recipe_7!$S$1:$T$310,$Q572,2)</f>
        <v>12Prep</v>
      </c>
      <c r="P572" s="76" t="str">
        <f t="shared" si="33"/>
        <v/>
      </c>
      <c r="Q572" s="1">
        <v>246</v>
      </c>
      <c r="R572" s="1"/>
      <c r="S572" s="1"/>
      <c r="T572" s="1"/>
      <c r="U572" s="1"/>
      <c r="V572" s="1"/>
      <c r="W572" s="1"/>
      <c r="X572" s="1"/>
      <c r="Y572" s="1"/>
      <c r="Z572" s="1"/>
      <c r="AA572" s="1"/>
      <c r="AB572" s="1"/>
      <c r="AC572" s="1"/>
      <c r="AD572" s="1"/>
      <c r="AE572" s="1"/>
      <c r="AF572" s="1"/>
      <c r="AG572" s="1"/>
      <c r="AH572" s="1"/>
      <c r="AI572" s="1"/>
      <c r="AJ572" s="1"/>
      <c r="AK572" s="1"/>
    </row>
    <row r="573" spans="1:37" ht="18" hidden="1" customHeight="1" x14ac:dyDescent="0.25">
      <c r="A573" s="190" t="s">
        <v>826</v>
      </c>
      <c r="B573" s="54" t="str">
        <f t="shared" si="34"/>
        <v>669_Recipe 7.9</v>
      </c>
      <c r="C573" s="198"/>
      <c r="D573" s="194" t="str">
        <f>Recipe_7!$E$252</f>
        <v>Recipe 7.9</v>
      </c>
      <c r="E573" s="207" t="str">
        <f ca="1">Recipe_7!$A$1</f>
        <v>Recipe_7</v>
      </c>
      <c r="F573" s="202" t="s">
        <v>956</v>
      </c>
      <c r="G573" s="184"/>
      <c r="H573" s="184">
        <f>Recipe_7!$Q$277</f>
        <v>0</v>
      </c>
      <c r="I573" s="184"/>
      <c r="J573" s="184"/>
      <c r="K573" s="185" t="e">
        <f>Recipe_7!$Q$279</f>
        <v>#DIV/0!</v>
      </c>
      <c r="L573" s="195" t="str">
        <f>INDEX(Recipe_7!$S$1:$T$310,$Q573,1)</f>
        <v>Batch</v>
      </c>
      <c r="M573" s="193">
        <f>INDEX(Recipe_7!$S$1:$T$310,$Q573+1,1)</f>
        <v>1</v>
      </c>
      <c r="N573" s="193">
        <f>INDEX(Recipe_7!$S$1:$T$310,$Q573+2,1)</f>
        <v>0</v>
      </c>
      <c r="O573" s="84" t="str">
        <f>INDEX(Recipe_7!$S$1:$T$310,$Q573,2)</f>
        <v>12Prep</v>
      </c>
      <c r="P573" s="76" t="str">
        <f t="shared" si="33"/>
        <v/>
      </c>
      <c r="Q573" s="1">
        <v>277</v>
      </c>
      <c r="R573" s="1"/>
      <c r="S573" s="1"/>
      <c r="T573" s="1"/>
      <c r="U573" s="1"/>
      <c r="V573" s="1"/>
      <c r="W573" s="1"/>
      <c r="X573" s="1"/>
      <c r="Y573" s="1"/>
      <c r="Z573" s="1"/>
      <c r="AA573" s="1"/>
      <c r="AB573" s="1"/>
      <c r="AC573" s="1"/>
      <c r="AD573" s="1"/>
      <c r="AE573" s="1"/>
      <c r="AF573" s="1"/>
      <c r="AG573" s="1"/>
      <c r="AH573" s="1"/>
      <c r="AI573" s="1"/>
      <c r="AJ573" s="1"/>
      <c r="AK573" s="1"/>
    </row>
    <row r="574" spans="1:37" ht="18" hidden="1" customHeight="1" x14ac:dyDescent="0.25">
      <c r="A574" s="190" t="s">
        <v>827</v>
      </c>
      <c r="B574" s="54" t="str">
        <f t="shared" si="34"/>
        <v>670_Recipe 7.10</v>
      </c>
      <c r="C574" s="198"/>
      <c r="D574" s="197" t="str">
        <f>Recipe_7!$E$283</f>
        <v>Recipe 7.10</v>
      </c>
      <c r="E574" s="209" t="str">
        <f ca="1">Recipe_7!$A$1</f>
        <v>Recipe_7</v>
      </c>
      <c r="F574" s="205" t="s">
        <v>956</v>
      </c>
      <c r="G574" s="186"/>
      <c r="H574" s="186">
        <f>Recipe_7!$Q$308</f>
        <v>0</v>
      </c>
      <c r="I574" s="186"/>
      <c r="J574" s="186"/>
      <c r="K574" s="187" t="e">
        <f>Recipe_7!$Q$310</f>
        <v>#DIV/0!</v>
      </c>
      <c r="L574" s="195" t="str">
        <f>INDEX(Recipe_7!$S$1:$T$310,$Q574,1)</f>
        <v>Batch</v>
      </c>
      <c r="M574" s="193">
        <f>INDEX(Recipe_7!$S$1:$T$310,$Q574+1,1)</f>
        <v>1</v>
      </c>
      <c r="N574" s="193">
        <f>INDEX(Recipe_7!$S$1:$T$310,$Q574+2,1)</f>
        <v>0</v>
      </c>
      <c r="O574" s="84" t="str">
        <f>INDEX(Recipe_7!$S$1:$T$310,$Q574,2)</f>
        <v>12Prep</v>
      </c>
      <c r="P574" s="76" t="str">
        <f t="shared" si="33"/>
        <v/>
      </c>
      <c r="Q574" s="1">
        <v>308</v>
      </c>
      <c r="R574" s="1"/>
      <c r="S574" s="1"/>
      <c r="T574" s="1"/>
      <c r="U574" s="1"/>
      <c r="V574" s="1"/>
      <c r="W574" s="1"/>
      <c r="X574" s="1"/>
      <c r="Y574" s="1"/>
      <c r="Z574" s="1"/>
      <c r="AA574" s="1"/>
      <c r="AB574" s="1"/>
      <c r="AC574" s="1"/>
      <c r="AD574" s="1"/>
      <c r="AE574" s="1"/>
      <c r="AF574" s="1"/>
      <c r="AG574" s="1"/>
      <c r="AH574" s="1"/>
      <c r="AI574" s="1"/>
      <c r="AJ574" s="1"/>
      <c r="AK574" s="1"/>
    </row>
    <row r="575" spans="1:37" ht="18" hidden="1" customHeight="1" x14ac:dyDescent="0.25">
      <c r="A575" s="190" t="s">
        <v>828</v>
      </c>
      <c r="B575" s="54" t="str">
        <f t="shared" si="34"/>
        <v>671_Recipe 8.1</v>
      </c>
      <c r="C575" s="198"/>
      <c r="D575" s="194" t="str">
        <f>Recipe_8!$E$4</f>
        <v>Recipe 8.1</v>
      </c>
      <c r="E575" s="207" t="str">
        <f ca="1">Recipe_8!$A$1</f>
        <v>Recipe_8</v>
      </c>
      <c r="F575" s="202" t="s">
        <v>956</v>
      </c>
      <c r="G575" s="184"/>
      <c r="H575" s="184">
        <f>Recipe_8!$Q$29</f>
        <v>0</v>
      </c>
      <c r="I575" s="184"/>
      <c r="J575" s="184"/>
      <c r="K575" s="185" t="e">
        <f>Recipe_8!$Q$31</f>
        <v>#DIV/0!</v>
      </c>
      <c r="L575" s="195" t="str">
        <f>INDEX(Recipe_8!$S$1:$T$310,$Q575,1)</f>
        <v>Batch</v>
      </c>
      <c r="M575" s="193">
        <f>INDEX(Recipe_8!$S$1:$T$310,$Q575+1,1)</f>
        <v>1</v>
      </c>
      <c r="N575" s="193">
        <f>INDEX(Recipe_8!$S$1:$T$310,$Q575+2,1)</f>
        <v>0</v>
      </c>
      <c r="O575" s="84" t="str">
        <f>INDEX(Recipe_8!$S$1:$T$310,$Q575,2)</f>
        <v>12Prep</v>
      </c>
      <c r="P575" s="76" t="str">
        <f t="shared" si="33"/>
        <v/>
      </c>
      <c r="Q575" s="1">
        <v>29</v>
      </c>
      <c r="R575" s="1"/>
      <c r="S575" s="1"/>
      <c r="T575" s="1"/>
      <c r="U575" s="1"/>
      <c r="V575" s="1"/>
      <c r="W575" s="1"/>
      <c r="X575" s="1"/>
      <c r="Y575" s="1"/>
      <c r="Z575" s="1"/>
      <c r="AA575" s="1"/>
      <c r="AB575" s="1"/>
      <c r="AC575" s="1"/>
      <c r="AD575" s="1"/>
      <c r="AE575" s="1"/>
      <c r="AF575" s="1"/>
      <c r="AG575" s="1"/>
      <c r="AH575" s="1"/>
      <c r="AI575" s="1"/>
      <c r="AJ575" s="1"/>
      <c r="AK575" s="1"/>
    </row>
    <row r="576" spans="1:37" ht="18" hidden="1" customHeight="1" x14ac:dyDescent="0.25">
      <c r="A576" s="190" t="s">
        <v>829</v>
      </c>
      <c r="B576" s="54" t="str">
        <f t="shared" si="34"/>
        <v>672_Recipe 8.2</v>
      </c>
      <c r="C576" s="198"/>
      <c r="D576" s="194" t="str">
        <f>Recipe_8!$E$35</f>
        <v>Recipe 8.2</v>
      </c>
      <c r="E576" s="207" t="str">
        <f ca="1">Recipe_8!$A$1</f>
        <v>Recipe_8</v>
      </c>
      <c r="F576" s="202" t="s">
        <v>956</v>
      </c>
      <c r="G576" s="184"/>
      <c r="H576" s="184">
        <f>Recipe_8!$Q$60</f>
        <v>0</v>
      </c>
      <c r="I576" s="184"/>
      <c r="J576" s="184"/>
      <c r="K576" s="185" t="e">
        <f>Recipe_8!$Q$62</f>
        <v>#DIV/0!</v>
      </c>
      <c r="L576" s="195" t="str">
        <f>INDEX(Recipe_8!$S$1:$T$310,$Q576,1)</f>
        <v>Batch</v>
      </c>
      <c r="M576" s="193">
        <f>INDEX(Recipe_8!$S$1:$T$310,$Q576+1,1)</f>
        <v>1</v>
      </c>
      <c r="N576" s="193">
        <f>INDEX(Recipe_8!$S$1:$T$310,$Q576+2,1)</f>
        <v>0</v>
      </c>
      <c r="O576" s="84" t="str">
        <f>INDEX(Recipe_8!$S$1:$T$310,$Q576,2)</f>
        <v>12Prep</v>
      </c>
      <c r="P576" s="76" t="str">
        <f t="shared" si="33"/>
        <v/>
      </c>
      <c r="Q576" s="1">
        <v>60</v>
      </c>
      <c r="R576" s="1"/>
      <c r="S576" s="1"/>
      <c r="T576" s="1"/>
      <c r="U576" s="1"/>
      <c r="V576" s="1"/>
      <c r="W576" s="1"/>
      <c r="X576" s="1"/>
      <c r="Y576" s="1"/>
      <c r="Z576" s="1"/>
      <c r="AA576" s="1"/>
      <c r="AB576" s="1"/>
      <c r="AC576" s="1"/>
      <c r="AD576" s="1"/>
      <c r="AE576" s="1"/>
      <c r="AF576" s="1"/>
      <c r="AG576" s="1"/>
      <c r="AH576" s="1"/>
      <c r="AI576" s="1"/>
      <c r="AJ576" s="1"/>
      <c r="AK576" s="1"/>
    </row>
    <row r="577" spans="1:37" ht="18" hidden="1" customHeight="1" x14ac:dyDescent="0.25">
      <c r="A577" s="190" t="s">
        <v>830</v>
      </c>
      <c r="B577" s="54" t="str">
        <f t="shared" si="34"/>
        <v>673_Recipe 8.3</v>
      </c>
      <c r="C577" s="198"/>
      <c r="D577" s="194" t="str">
        <f>Recipe_8!$E$66</f>
        <v>Recipe 8.3</v>
      </c>
      <c r="E577" s="207" t="str">
        <f ca="1">Recipe_8!$A$1</f>
        <v>Recipe_8</v>
      </c>
      <c r="F577" s="202" t="s">
        <v>956</v>
      </c>
      <c r="G577" s="184"/>
      <c r="H577" s="184">
        <f>Recipe_8!$Q$91</f>
        <v>0</v>
      </c>
      <c r="I577" s="184"/>
      <c r="J577" s="184"/>
      <c r="K577" s="185" t="e">
        <f>Recipe_8!$Q$93</f>
        <v>#DIV/0!</v>
      </c>
      <c r="L577" s="195" t="str">
        <f>INDEX(Recipe_8!$S$1:$T$310,$Q577,1)</f>
        <v>Batch</v>
      </c>
      <c r="M577" s="193">
        <f>INDEX(Recipe_8!$S$1:$T$310,$Q577+1,1)</f>
        <v>1</v>
      </c>
      <c r="N577" s="193">
        <f>INDEX(Recipe_8!$S$1:$T$310,$Q577+2,1)</f>
        <v>0</v>
      </c>
      <c r="O577" s="84" t="str">
        <f>INDEX(Recipe_8!$S$1:$T$310,$Q577,2)</f>
        <v>12Prep</v>
      </c>
      <c r="P577" s="76" t="str">
        <f t="shared" si="33"/>
        <v/>
      </c>
      <c r="Q577" s="1">
        <v>91</v>
      </c>
      <c r="R577" s="1"/>
      <c r="S577" s="1"/>
      <c r="T577" s="1"/>
      <c r="U577" s="1"/>
      <c r="V577" s="1"/>
      <c r="W577" s="1"/>
      <c r="X577" s="1"/>
      <c r="Y577" s="1"/>
      <c r="Z577" s="1"/>
      <c r="AA577" s="1"/>
      <c r="AB577" s="1"/>
      <c r="AC577" s="1"/>
      <c r="AD577" s="1"/>
      <c r="AE577" s="1"/>
      <c r="AF577" s="1"/>
      <c r="AG577" s="1"/>
      <c r="AH577" s="1"/>
      <c r="AI577" s="1"/>
      <c r="AJ577" s="1"/>
      <c r="AK577" s="1"/>
    </row>
    <row r="578" spans="1:37" ht="18" hidden="1" customHeight="1" x14ac:dyDescent="0.25">
      <c r="A578" s="190" t="s">
        <v>831</v>
      </c>
      <c r="B578" s="54" t="str">
        <f t="shared" si="34"/>
        <v>674_Recipe 8.4</v>
      </c>
      <c r="C578" s="198"/>
      <c r="D578" s="194" t="str">
        <f>Recipe_8!$E$97</f>
        <v>Recipe 8.4</v>
      </c>
      <c r="E578" s="207" t="str">
        <f ca="1">Recipe_8!$A$1</f>
        <v>Recipe_8</v>
      </c>
      <c r="F578" s="202" t="s">
        <v>956</v>
      </c>
      <c r="G578" s="184"/>
      <c r="H578" s="184">
        <f>Recipe_8!$Q$122</f>
        <v>0</v>
      </c>
      <c r="I578" s="184"/>
      <c r="J578" s="184"/>
      <c r="K578" s="185" t="e">
        <f>Recipe_8!$Q$124</f>
        <v>#DIV/0!</v>
      </c>
      <c r="L578" s="195" t="str">
        <f>INDEX(Recipe_8!$S$1:$T$310,$Q578,1)</f>
        <v>Batch</v>
      </c>
      <c r="M578" s="193">
        <f>INDEX(Recipe_8!$S$1:$T$310,$Q578+1,1)</f>
        <v>1</v>
      </c>
      <c r="N578" s="193">
        <f>INDEX(Recipe_8!$S$1:$T$310,$Q578+2,1)</f>
        <v>0</v>
      </c>
      <c r="O578" s="84" t="str">
        <f>INDEX(Recipe_8!$S$1:$T$310,$Q578,2)</f>
        <v>12Prep</v>
      </c>
      <c r="P578" s="76" t="str">
        <f t="shared" si="33"/>
        <v/>
      </c>
      <c r="Q578" s="1">
        <v>122</v>
      </c>
      <c r="R578" s="1"/>
      <c r="S578" s="1"/>
      <c r="T578" s="1"/>
      <c r="U578" s="1"/>
      <c r="V578" s="1"/>
      <c r="W578" s="1"/>
      <c r="X578" s="1"/>
      <c r="Y578" s="1"/>
      <c r="Z578" s="1"/>
      <c r="AA578" s="1"/>
      <c r="AB578" s="1"/>
      <c r="AC578" s="1"/>
      <c r="AD578" s="1"/>
      <c r="AE578" s="1"/>
      <c r="AF578" s="1"/>
      <c r="AG578" s="1"/>
      <c r="AH578" s="1"/>
      <c r="AI578" s="1"/>
      <c r="AJ578" s="1"/>
      <c r="AK578" s="1"/>
    </row>
    <row r="579" spans="1:37" ht="18" hidden="1" customHeight="1" x14ac:dyDescent="0.25">
      <c r="A579" s="190" t="s">
        <v>832</v>
      </c>
      <c r="B579" s="54" t="str">
        <f t="shared" si="34"/>
        <v>675_Recipe 8.5</v>
      </c>
      <c r="C579" s="198"/>
      <c r="D579" s="194" t="str">
        <f>Recipe_8!$E$128</f>
        <v>Recipe 8.5</v>
      </c>
      <c r="E579" s="207" t="str">
        <f ca="1">Recipe_8!$A$1</f>
        <v>Recipe_8</v>
      </c>
      <c r="F579" s="202" t="s">
        <v>956</v>
      </c>
      <c r="G579" s="184"/>
      <c r="H579" s="184">
        <f>Recipe_8!$Q$153</f>
        <v>0</v>
      </c>
      <c r="I579" s="184"/>
      <c r="J579" s="184"/>
      <c r="K579" s="185" t="e">
        <f>Recipe_8!$Q$155</f>
        <v>#DIV/0!</v>
      </c>
      <c r="L579" s="195" t="str">
        <f>INDEX(Recipe_8!$S$1:$T$310,$Q579,1)</f>
        <v>Batch</v>
      </c>
      <c r="M579" s="193">
        <f>INDEX(Recipe_8!$S$1:$T$310,$Q579+1,1)</f>
        <v>1</v>
      </c>
      <c r="N579" s="193">
        <f>INDEX(Recipe_8!$S$1:$T$310,$Q579+2,1)</f>
        <v>0</v>
      </c>
      <c r="O579" s="84" t="str">
        <f>INDEX(Recipe_8!$S$1:$T$310,$Q579,2)</f>
        <v>12Prep</v>
      </c>
      <c r="P579" s="76" t="str">
        <f t="shared" si="33"/>
        <v/>
      </c>
      <c r="Q579" s="1">
        <v>153</v>
      </c>
      <c r="R579" s="1"/>
      <c r="S579" s="1"/>
      <c r="T579" s="1"/>
      <c r="U579" s="1"/>
      <c r="V579" s="1"/>
      <c r="W579" s="1"/>
      <c r="X579" s="1"/>
      <c r="Y579" s="1"/>
      <c r="Z579" s="1"/>
      <c r="AA579" s="1"/>
      <c r="AB579" s="1"/>
      <c r="AC579" s="1"/>
      <c r="AD579" s="1"/>
      <c r="AE579" s="1"/>
      <c r="AF579" s="1"/>
      <c r="AG579" s="1"/>
      <c r="AH579" s="1"/>
      <c r="AI579" s="1"/>
      <c r="AJ579" s="1"/>
      <c r="AK579" s="1"/>
    </row>
    <row r="580" spans="1:37" ht="18" hidden="1" customHeight="1" x14ac:dyDescent="0.25">
      <c r="A580" s="190" t="s">
        <v>833</v>
      </c>
      <c r="B580" s="54" t="str">
        <f t="shared" si="34"/>
        <v>676_Recipe 8.6</v>
      </c>
      <c r="C580" s="198"/>
      <c r="D580" s="194" t="str">
        <f>Recipe_8!$E$159</f>
        <v>Recipe 8.6</v>
      </c>
      <c r="E580" s="207" t="str">
        <f ca="1">Recipe_8!$A$1</f>
        <v>Recipe_8</v>
      </c>
      <c r="F580" s="202" t="s">
        <v>956</v>
      </c>
      <c r="G580" s="184"/>
      <c r="H580" s="184">
        <f>Recipe_8!$Q$184</f>
        <v>0</v>
      </c>
      <c r="I580" s="184"/>
      <c r="J580" s="184"/>
      <c r="K580" s="185" t="e">
        <f>Recipe_8!$Q$186</f>
        <v>#DIV/0!</v>
      </c>
      <c r="L580" s="195" t="str">
        <f>INDEX(Recipe_8!$S$1:$T$310,$Q580,1)</f>
        <v>Batch</v>
      </c>
      <c r="M580" s="193">
        <f>INDEX(Recipe_8!$S$1:$T$310,$Q580+1,1)</f>
        <v>1</v>
      </c>
      <c r="N580" s="193">
        <f>INDEX(Recipe_8!$S$1:$T$310,$Q580+2,1)</f>
        <v>0</v>
      </c>
      <c r="O580" s="84" t="str">
        <f>INDEX(Recipe_8!$S$1:$T$310,$Q580,2)</f>
        <v>12Prep</v>
      </c>
      <c r="P580" s="76" t="str">
        <f t="shared" si="33"/>
        <v/>
      </c>
      <c r="Q580" s="1">
        <v>184</v>
      </c>
      <c r="R580" s="1"/>
      <c r="S580" s="1"/>
      <c r="T580" s="1"/>
      <c r="U580" s="1"/>
      <c r="V580" s="1"/>
      <c r="W580" s="1"/>
      <c r="X580" s="1"/>
      <c r="Y580" s="1"/>
      <c r="Z580" s="1"/>
      <c r="AA580" s="1"/>
      <c r="AB580" s="1"/>
      <c r="AC580" s="1"/>
      <c r="AD580" s="1"/>
      <c r="AE580" s="1"/>
      <c r="AF580" s="1"/>
      <c r="AG580" s="1"/>
      <c r="AH580" s="1"/>
      <c r="AI580" s="1"/>
      <c r="AJ580" s="1"/>
      <c r="AK580" s="1"/>
    </row>
    <row r="581" spans="1:37" ht="18" hidden="1" customHeight="1" x14ac:dyDescent="0.25">
      <c r="A581" s="190" t="s">
        <v>834</v>
      </c>
      <c r="B581" s="54" t="str">
        <f t="shared" si="34"/>
        <v>677_Recipe 8.7</v>
      </c>
      <c r="C581" s="198"/>
      <c r="D581" s="194" t="str">
        <f>Recipe_8!$E$190</f>
        <v>Recipe 8.7</v>
      </c>
      <c r="E581" s="207" t="str">
        <f ca="1">Recipe_8!$A$1</f>
        <v>Recipe_8</v>
      </c>
      <c r="F581" s="202" t="s">
        <v>956</v>
      </c>
      <c r="G581" s="184"/>
      <c r="H581" s="184">
        <f>Recipe_8!$Q$215</f>
        <v>0</v>
      </c>
      <c r="I581" s="184"/>
      <c r="J581" s="184"/>
      <c r="K581" s="185" t="e">
        <f>Recipe_8!$Q$217</f>
        <v>#DIV/0!</v>
      </c>
      <c r="L581" s="195" t="str">
        <f>INDEX(Recipe_8!$S$1:$T$310,$Q581,1)</f>
        <v>Batch</v>
      </c>
      <c r="M581" s="193">
        <f>INDEX(Recipe_8!$S$1:$T$310,$Q581+1,1)</f>
        <v>1</v>
      </c>
      <c r="N581" s="193">
        <f>INDEX(Recipe_8!$S$1:$T$310,$Q581+2,1)</f>
        <v>0</v>
      </c>
      <c r="O581" s="84" t="str">
        <f>INDEX(Recipe_8!$S$1:$T$310,$Q581,2)</f>
        <v>12Prep</v>
      </c>
      <c r="P581" s="76" t="str">
        <f t="shared" ref="P581:P644" si="36">IF(ISERR(B581),"You have moved a cell that should not be moved- Click Undo now to correct the error.","")</f>
        <v/>
      </c>
      <c r="Q581" s="1">
        <v>215</v>
      </c>
      <c r="R581" s="1"/>
      <c r="S581" s="1"/>
      <c r="T581" s="1"/>
      <c r="U581" s="1"/>
      <c r="V581" s="1"/>
      <c r="W581" s="1"/>
      <c r="X581" s="1"/>
      <c r="Y581" s="1"/>
      <c r="Z581" s="1"/>
      <c r="AA581" s="1"/>
      <c r="AB581" s="1"/>
      <c r="AC581" s="1"/>
      <c r="AD581" s="1"/>
      <c r="AE581" s="1"/>
      <c r="AF581" s="1"/>
      <c r="AG581" s="1"/>
      <c r="AH581" s="1"/>
      <c r="AI581" s="1"/>
      <c r="AJ581" s="1"/>
      <c r="AK581" s="1"/>
    </row>
    <row r="582" spans="1:37" ht="18" hidden="1" customHeight="1" x14ac:dyDescent="0.25">
      <c r="A582" s="190" t="s">
        <v>835</v>
      </c>
      <c r="B582" s="54" t="str">
        <f t="shared" ref="B582:B645" si="37">CONCATENATE(A582,"_",D582)</f>
        <v>678_Recipe 8.8</v>
      </c>
      <c r="C582" s="198"/>
      <c r="D582" s="194" t="str">
        <f>Recipe_8!$E$221</f>
        <v>Recipe 8.8</v>
      </c>
      <c r="E582" s="207" t="str">
        <f ca="1">Recipe_8!$A$1</f>
        <v>Recipe_8</v>
      </c>
      <c r="F582" s="202" t="s">
        <v>956</v>
      </c>
      <c r="G582" s="184"/>
      <c r="H582" s="184">
        <f>Recipe_8!$Q$246</f>
        <v>0</v>
      </c>
      <c r="I582" s="184"/>
      <c r="J582" s="184"/>
      <c r="K582" s="185" t="e">
        <f>Recipe_8!$Q$248</f>
        <v>#DIV/0!</v>
      </c>
      <c r="L582" s="195" t="str">
        <f>INDEX(Recipe_8!$S$1:$T$310,$Q582,1)</f>
        <v>Batch</v>
      </c>
      <c r="M582" s="193">
        <f>INDEX(Recipe_8!$S$1:$T$310,$Q582+1,1)</f>
        <v>1</v>
      </c>
      <c r="N582" s="193">
        <f>INDEX(Recipe_8!$S$1:$T$310,$Q582+2,1)</f>
        <v>0</v>
      </c>
      <c r="O582" s="84" t="str">
        <f>INDEX(Recipe_8!$S$1:$T$310,$Q582,2)</f>
        <v>12Prep</v>
      </c>
      <c r="P582" s="76" t="str">
        <f t="shared" si="36"/>
        <v/>
      </c>
      <c r="Q582" s="1">
        <v>246</v>
      </c>
      <c r="R582" s="1"/>
      <c r="S582" s="1"/>
      <c r="T582" s="1"/>
      <c r="U582" s="1"/>
      <c r="V582" s="1"/>
      <c r="W582" s="1"/>
      <c r="X582" s="1"/>
      <c r="Y582" s="1"/>
      <c r="Z582" s="1"/>
      <c r="AA582" s="1"/>
      <c r="AB582" s="1"/>
      <c r="AC582" s="1"/>
      <c r="AD582" s="1"/>
      <c r="AE582" s="1"/>
      <c r="AF582" s="1"/>
      <c r="AG582" s="1"/>
      <c r="AH582" s="1"/>
      <c r="AI582" s="1"/>
      <c r="AJ582" s="1"/>
      <c r="AK582" s="1"/>
    </row>
    <row r="583" spans="1:37" ht="18" hidden="1" customHeight="1" x14ac:dyDescent="0.25">
      <c r="A583" s="190" t="s">
        <v>836</v>
      </c>
      <c r="B583" s="54" t="str">
        <f t="shared" si="37"/>
        <v>679_Recipe 8.9</v>
      </c>
      <c r="C583" s="198"/>
      <c r="D583" s="194" t="str">
        <f>Recipe_8!$E$252</f>
        <v>Recipe 8.9</v>
      </c>
      <c r="E583" s="207" t="str">
        <f ca="1">Recipe_8!$A$1</f>
        <v>Recipe_8</v>
      </c>
      <c r="F583" s="202" t="s">
        <v>956</v>
      </c>
      <c r="G583" s="184"/>
      <c r="H583" s="184">
        <f>Recipe_8!$Q$277</f>
        <v>0</v>
      </c>
      <c r="I583" s="184"/>
      <c r="J583" s="184"/>
      <c r="K583" s="185" t="e">
        <f>Recipe_8!$Q$279</f>
        <v>#DIV/0!</v>
      </c>
      <c r="L583" s="195" t="str">
        <f>INDEX(Recipe_8!$S$1:$T$310,$Q583,1)</f>
        <v>Batch</v>
      </c>
      <c r="M583" s="193">
        <f>INDEX(Recipe_8!$S$1:$T$310,$Q583+1,1)</f>
        <v>1</v>
      </c>
      <c r="N583" s="193">
        <f>INDEX(Recipe_8!$S$1:$T$310,$Q583+2,1)</f>
        <v>0</v>
      </c>
      <c r="O583" s="84" t="str">
        <f>INDEX(Recipe_8!$S$1:$T$310,$Q583,2)</f>
        <v>12Prep</v>
      </c>
      <c r="P583" s="76" t="str">
        <f t="shared" si="36"/>
        <v/>
      </c>
      <c r="Q583" s="1">
        <v>277</v>
      </c>
      <c r="R583" s="1"/>
      <c r="S583" s="1"/>
      <c r="T583" s="1"/>
      <c r="U583" s="1"/>
      <c r="V583" s="1"/>
      <c r="W583" s="1"/>
      <c r="X583" s="1"/>
      <c r="Y583" s="1"/>
      <c r="Z583" s="1"/>
      <c r="AA583" s="1"/>
      <c r="AB583" s="1"/>
      <c r="AC583" s="1"/>
      <c r="AD583" s="1"/>
      <c r="AE583" s="1"/>
      <c r="AF583" s="1"/>
      <c r="AG583" s="1"/>
      <c r="AH583" s="1"/>
      <c r="AI583" s="1"/>
      <c r="AJ583" s="1"/>
      <c r="AK583" s="1"/>
    </row>
    <row r="584" spans="1:37" ht="18" hidden="1" customHeight="1" x14ac:dyDescent="0.25">
      <c r="A584" s="190" t="s">
        <v>837</v>
      </c>
      <c r="B584" s="54" t="str">
        <f t="shared" si="37"/>
        <v>680_Recipe 8.10</v>
      </c>
      <c r="C584" s="198"/>
      <c r="D584" s="197" t="str">
        <f>Recipe_8!$E$283</f>
        <v>Recipe 8.10</v>
      </c>
      <c r="E584" s="209" t="str">
        <f ca="1">Recipe_8!$A$1</f>
        <v>Recipe_8</v>
      </c>
      <c r="F584" s="205" t="s">
        <v>956</v>
      </c>
      <c r="G584" s="186"/>
      <c r="H584" s="186">
        <f>Recipe_8!$Q$308</f>
        <v>0</v>
      </c>
      <c r="I584" s="186"/>
      <c r="J584" s="186"/>
      <c r="K584" s="187" t="e">
        <f>Recipe_8!$Q$310</f>
        <v>#DIV/0!</v>
      </c>
      <c r="L584" s="195" t="str">
        <f>INDEX(Recipe_8!$S$1:$T$310,$Q584,1)</f>
        <v>Batch</v>
      </c>
      <c r="M584" s="193">
        <f>INDEX(Recipe_8!$S$1:$T$310,$Q584+1,1)</f>
        <v>1</v>
      </c>
      <c r="N584" s="193">
        <f>INDEX(Recipe_8!$S$1:$T$310,$Q584+2,1)</f>
        <v>0</v>
      </c>
      <c r="O584" s="84" t="str">
        <f>INDEX(Recipe_8!$S$1:$T$310,$Q584,2)</f>
        <v>12Prep</v>
      </c>
      <c r="P584" s="76" t="str">
        <f t="shared" si="36"/>
        <v/>
      </c>
      <c r="Q584" s="1">
        <v>308</v>
      </c>
      <c r="R584" s="1"/>
      <c r="S584" s="1"/>
      <c r="T584" s="1"/>
      <c r="U584" s="1"/>
      <c r="V584" s="1"/>
      <c r="W584" s="1"/>
      <c r="X584" s="1"/>
      <c r="Y584" s="1"/>
      <c r="Z584" s="1"/>
      <c r="AA584" s="1"/>
      <c r="AB584" s="1"/>
      <c r="AC584" s="1"/>
      <c r="AD584" s="1"/>
      <c r="AE584" s="1"/>
      <c r="AF584" s="1"/>
      <c r="AG584" s="1"/>
      <c r="AH584" s="1"/>
      <c r="AI584" s="1"/>
      <c r="AJ584" s="1"/>
      <c r="AK584" s="1"/>
    </row>
    <row r="585" spans="1:37" ht="18" hidden="1" customHeight="1" x14ac:dyDescent="0.25">
      <c r="A585" s="190" t="s">
        <v>838</v>
      </c>
      <c r="B585" s="54" t="str">
        <f t="shared" si="37"/>
        <v>681_Recipe 9.1</v>
      </c>
      <c r="C585" s="198"/>
      <c r="D585" s="194" t="str">
        <f>Recipe_9!$E$4</f>
        <v>Recipe 9.1</v>
      </c>
      <c r="E585" s="207" t="str">
        <f ca="1">Recipe_9!$A$1</f>
        <v>Recipe_9</v>
      </c>
      <c r="F585" s="202" t="s">
        <v>956</v>
      </c>
      <c r="G585" s="184"/>
      <c r="H585" s="184">
        <f>Recipe_9!$Q$29</f>
        <v>0</v>
      </c>
      <c r="I585" s="184"/>
      <c r="J585" s="184"/>
      <c r="K585" s="185" t="e">
        <f>Recipe_9!$Q$31</f>
        <v>#DIV/0!</v>
      </c>
      <c r="L585" s="195" t="str">
        <f>INDEX(Recipe_9!$S$1:$T$310,$Q585,1)</f>
        <v>Batch</v>
      </c>
      <c r="M585" s="193">
        <f>INDEX(Recipe_9!$S$1:$T$310,$Q585+1,1)</f>
        <v>1</v>
      </c>
      <c r="N585" s="193">
        <f>INDEX(Recipe_9!$S$1:$T$310,$Q585+2,1)</f>
        <v>0</v>
      </c>
      <c r="O585" s="84" t="str">
        <f>INDEX(Recipe_9!$S$1:$T$310,$Q585,2)</f>
        <v>12Prep</v>
      </c>
      <c r="P585" s="76" t="str">
        <f t="shared" si="36"/>
        <v/>
      </c>
      <c r="Q585" s="1">
        <v>29</v>
      </c>
      <c r="R585" s="1"/>
      <c r="S585" s="1"/>
      <c r="T585" s="1"/>
      <c r="U585" s="1"/>
      <c r="V585" s="1"/>
      <c r="W585" s="1"/>
      <c r="X585" s="1"/>
      <c r="Y585" s="1"/>
      <c r="Z585" s="1"/>
      <c r="AA585" s="1"/>
      <c r="AB585" s="1"/>
      <c r="AC585" s="1"/>
      <c r="AD585" s="1"/>
      <c r="AE585" s="1"/>
      <c r="AF585" s="1"/>
      <c r="AG585" s="1"/>
      <c r="AH585" s="1"/>
      <c r="AI585" s="1"/>
      <c r="AJ585" s="1"/>
      <c r="AK585" s="1"/>
    </row>
    <row r="586" spans="1:37" ht="18" hidden="1" customHeight="1" x14ac:dyDescent="0.25">
      <c r="A586" s="190" t="s">
        <v>839</v>
      </c>
      <c r="B586" s="54" t="str">
        <f t="shared" si="37"/>
        <v>682_Recipe 9.2</v>
      </c>
      <c r="C586" s="198"/>
      <c r="D586" s="194" t="str">
        <f>Recipe_9!$E$35</f>
        <v>Recipe 9.2</v>
      </c>
      <c r="E586" s="207" t="str">
        <f ca="1">Recipe_9!$A$1</f>
        <v>Recipe_9</v>
      </c>
      <c r="F586" s="202" t="s">
        <v>956</v>
      </c>
      <c r="G586" s="184"/>
      <c r="H586" s="184">
        <f>Recipe_9!$Q$60</f>
        <v>0</v>
      </c>
      <c r="I586" s="184"/>
      <c r="J586" s="184"/>
      <c r="K586" s="185" t="e">
        <f>Recipe_9!$Q$62</f>
        <v>#DIV/0!</v>
      </c>
      <c r="L586" s="195" t="str">
        <f>INDEX(Recipe_9!$S$1:$T$310,$Q586,1)</f>
        <v>Batch</v>
      </c>
      <c r="M586" s="193">
        <f>INDEX(Recipe_9!$S$1:$T$310,$Q586+1,1)</f>
        <v>1</v>
      </c>
      <c r="N586" s="193">
        <f>INDEX(Recipe_9!$S$1:$T$310,$Q586+2,1)</f>
        <v>0</v>
      </c>
      <c r="O586" s="84" t="str">
        <f>INDEX(Recipe_9!$S$1:$T$310,$Q586,2)</f>
        <v>12Prep</v>
      </c>
      <c r="P586" s="76" t="str">
        <f t="shared" si="36"/>
        <v/>
      </c>
      <c r="Q586" s="1">
        <v>60</v>
      </c>
      <c r="R586" s="1"/>
      <c r="S586" s="1"/>
      <c r="T586" s="1"/>
      <c r="U586" s="1"/>
      <c r="V586" s="1"/>
      <c r="W586" s="1"/>
      <c r="X586" s="1"/>
      <c r="Y586" s="1"/>
      <c r="Z586" s="1"/>
      <c r="AA586" s="1"/>
      <c r="AB586" s="1"/>
      <c r="AC586" s="1"/>
      <c r="AD586" s="1"/>
      <c r="AE586" s="1"/>
      <c r="AF586" s="1"/>
      <c r="AG586" s="1"/>
      <c r="AH586" s="1"/>
      <c r="AI586" s="1"/>
      <c r="AJ586" s="1"/>
      <c r="AK586" s="1"/>
    </row>
    <row r="587" spans="1:37" ht="18" hidden="1" customHeight="1" x14ac:dyDescent="0.25">
      <c r="A587" s="190" t="s">
        <v>840</v>
      </c>
      <c r="B587" s="54" t="str">
        <f t="shared" si="37"/>
        <v>683_Recipe 9.3</v>
      </c>
      <c r="C587" s="198"/>
      <c r="D587" s="194" t="str">
        <f>Recipe_9!$E$66</f>
        <v>Recipe 9.3</v>
      </c>
      <c r="E587" s="207" t="str">
        <f ca="1">Recipe_9!$A$1</f>
        <v>Recipe_9</v>
      </c>
      <c r="F587" s="202" t="s">
        <v>956</v>
      </c>
      <c r="G587" s="184"/>
      <c r="H587" s="184">
        <f>Recipe_9!$Q$91</f>
        <v>0</v>
      </c>
      <c r="I587" s="184"/>
      <c r="J587" s="184"/>
      <c r="K587" s="185" t="e">
        <f>Recipe_9!$Q$93</f>
        <v>#DIV/0!</v>
      </c>
      <c r="L587" s="195" t="str">
        <f>INDEX(Recipe_9!$S$1:$T$310,$Q587,1)</f>
        <v>Batch</v>
      </c>
      <c r="M587" s="193">
        <f>INDEX(Recipe_9!$S$1:$T$310,$Q587+1,1)</f>
        <v>1</v>
      </c>
      <c r="N587" s="193">
        <f>INDEX(Recipe_9!$S$1:$T$310,$Q587+2,1)</f>
        <v>0</v>
      </c>
      <c r="O587" s="84" t="str">
        <f>INDEX(Recipe_9!$S$1:$T$310,$Q587,2)</f>
        <v>12Prep</v>
      </c>
      <c r="P587" s="76" t="str">
        <f t="shared" si="36"/>
        <v/>
      </c>
      <c r="Q587" s="1">
        <v>91</v>
      </c>
      <c r="R587" s="1"/>
      <c r="S587" s="1"/>
      <c r="T587" s="1"/>
      <c r="U587" s="1"/>
      <c r="V587" s="1"/>
      <c r="W587" s="1"/>
      <c r="X587" s="1"/>
      <c r="Y587" s="1"/>
      <c r="Z587" s="1"/>
      <c r="AA587" s="1"/>
      <c r="AB587" s="1"/>
      <c r="AC587" s="1"/>
      <c r="AD587" s="1"/>
      <c r="AE587" s="1"/>
      <c r="AF587" s="1"/>
      <c r="AG587" s="1"/>
      <c r="AH587" s="1"/>
      <c r="AI587" s="1"/>
      <c r="AJ587" s="1"/>
      <c r="AK587" s="1"/>
    </row>
    <row r="588" spans="1:37" ht="18" hidden="1" customHeight="1" x14ac:dyDescent="0.25">
      <c r="A588" s="190" t="s">
        <v>841</v>
      </c>
      <c r="B588" s="54" t="str">
        <f t="shared" si="37"/>
        <v>684_Recipe 9.4</v>
      </c>
      <c r="C588" s="198"/>
      <c r="D588" s="194" t="str">
        <f>Recipe_9!$E$97</f>
        <v>Recipe 9.4</v>
      </c>
      <c r="E588" s="207" t="str">
        <f ca="1">Recipe_9!$A$1</f>
        <v>Recipe_9</v>
      </c>
      <c r="F588" s="202" t="s">
        <v>956</v>
      </c>
      <c r="G588" s="184"/>
      <c r="H588" s="184">
        <f>Recipe_9!$Q$122</f>
        <v>0</v>
      </c>
      <c r="I588" s="184"/>
      <c r="J588" s="184"/>
      <c r="K588" s="185" t="e">
        <f>Recipe_9!$Q$124</f>
        <v>#DIV/0!</v>
      </c>
      <c r="L588" s="195" t="str">
        <f>INDEX(Recipe_9!$S$1:$T$310,$Q588,1)</f>
        <v>Batch</v>
      </c>
      <c r="M588" s="193">
        <f>INDEX(Recipe_9!$S$1:$T$310,$Q588+1,1)</f>
        <v>1</v>
      </c>
      <c r="N588" s="193">
        <f>INDEX(Recipe_9!$S$1:$T$310,$Q588+2,1)</f>
        <v>0</v>
      </c>
      <c r="O588" s="84" t="str">
        <f>INDEX(Recipe_9!$S$1:$T$310,$Q588,2)</f>
        <v>12Prep</v>
      </c>
      <c r="P588" s="76" t="str">
        <f t="shared" si="36"/>
        <v/>
      </c>
      <c r="Q588" s="1">
        <v>122</v>
      </c>
      <c r="R588" s="1"/>
      <c r="S588" s="1"/>
      <c r="T588" s="1"/>
      <c r="U588" s="1"/>
      <c r="V588" s="1"/>
      <c r="W588" s="1"/>
      <c r="X588" s="1"/>
      <c r="Y588" s="1"/>
      <c r="Z588" s="1"/>
      <c r="AA588" s="1"/>
      <c r="AB588" s="1"/>
      <c r="AC588" s="1"/>
      <c r="AD588" s="1"/>
      <c r="AE588" s="1"/>
      <c r="AF588" s="1"/>
      <c r="AG588" s="1"/>
      <c r="AH588" s="1"/>
      <c r="AI588" s="1"/>
      <c r="AJ588" s="1"/>
      <c r="AK588" s="1"/>
    </row>
    <row r="589" spans="1:37" ht="18" hidden="1" customHeight="1" x14ac:dyDescent="0.25">
      <c r="A589" s="190" t="s">
        <v>842</v>
      </c>
      <c r="B589" s="54" t="str">
        <f t="shared" si="37"/>
        <v>685_Recipe 9.5</v>
      </c>
      <c r="C589" s="198"/>
      <c r="D589" s="194" t="str">
        <f>Recipe_9!$E$128</f>
        <v>Recipe 9.5</v>
      </c>
      <c r="E589" s="207" t="str">
        <f ca="1">Recipe_9!$A$1</f>
        <v>Recipe_9</v>
      </c>
      <c r="F589" s="202" t="s">
        <v>956</v>
      </c>
      <c r="G589" s="184"/>
      <c r="H589" s="184">
        <f>Recipe_9!$Q$153</f>
        <v>0</v>
      </c>
      <c r="I589" s="184"/>
      <c r="J589" s="184"/>
      <c r="K589" s="185" t="e">
        <f>Recipe_9!$Q$155</f>
        <v>#DIV/0!</v>
      </c>
      <c r="L589" s="195" t="str">
        <f>INDEX(Recipe_9!$S$1:$T$310,$Q589,1)</f>
        <v>Batch</v>
      </c>
      <c r="M589" s="193">
        <f>INDEX(Recipe_9!$S$1:$T$310,$Q589+1,1)</f>
        <v>1</v>
      </c>
      <c r="N589" s="193">
        <f>INDEX(Recipe_9!$S$1:$T$310,$Q589+2,1)</f>
        <v>0</v>
      </c>
      <c r="O589" s="84" t="str">
        <f>INDEX(Recipe_9!$S$1:$T$310,$Q589,2)</f>
        <v>12Prep</v>
      </c>
      <c r="P589" s="76" t="str">
        <f t="shared" si="36"/>
        <v/>
      </c>
      <c r="Q589" s="1">
        <v>153</v>
      </c>
      <c r="R589" s="1"/>
      <c r="S589" s="1"/>
      <c r="T589" s="1"/>
      <c r="U589" s="1"/>
      <c r="V589" s="1"/>
      <c r="W589" s="1"/>
      <c r="X589" s="1"/>
      <c r="Y589" s="1"/>
      <c r="Z589" s="1"/>
      <c r="AA589" s="1"/>
      <c r="AB589" s="1"/>
      <c r="AC589" s="1"/>
      <c r="AD589" s="1"/>
      <c r="AE589" s="1"/>
      <c r="AF589" s="1"/>
      <c r="AG589" s="1"/>
      <c r="AH589" s="1"/>
      <c r="AI589" s="1"/>
      <c r="AJ589" s="1"/>
      <c r="AK589" s="1"/>
    </row>
    <row r="590" spans="1:37" ht="18" hidden="1" customHeight="1" x14ac:dyDescent="0.25">
      <c r="A590" s="190" t="s">
        <v>843</v>
      </c>
      <c r="B590" s="54" t="str">
        <f t="shared" si="37"/>
        <v>686_Recipe 9.6</v>
      </c>
      <c r="C590" s="198"/>
      <c r="D590" s="194" t="str">
        <f>Recipe_9!$E$159</f>
        <v>Recipe 9.6</v>
      </c>
      <c r="E590" s="207" t="str">
        <f ca="1">Recipe_9!$A$1</f>
        <v>Recipe_9</v>
      </c>
      <c r="F590" s="202" t="s">
        <v>956</v>
      </c>
      <c r="G590" s="184"/>
      <c r="H590" s="184">
        <f>Recipe_9!$Q$184</f>
        <v>0</v>
      </c>
      <c r="I590" s="184"/>
      <c r="J590" s="184"/>
      <c r="K590" s="185" t="e">
        <f>Recipe_9!$Q$186</f>
        <v>#DIV/0!</v>
      </c>
      <c r="L590" s="195" t="str">
        <f>INDEX(Recipe_9!$S$1:$T$310,$Q590,1)</f>
        <v>Batch</v>
      </c>
      <c r="M590" s="193">
        <f>INDEX(Recipe_9!$S$1:$T$310,$Q590+1,1)</f>
        <v>1</v>
      </c>
      <c r="N590" s="193">
        <f>INDEX(Recipe_9!$S$1:$T$310,$Q590+2,1)</f>
        <v>0</v>
      </c>
      <c r="O590" s="84" t="str">
        <f>INDEX(Recipe_9!$S$1:$T$310,$Q590,2)</f>
        <v>12Prep</v>
      </c>
      <c r="P590" s="76" t="str">
        <f t="shared" si="36"/>
        <v/>
      </c>
      <c r="Q590" s="1">
        <v>184</v>
      </c>
      <c r="R590" s="1"/>
      <c r="S590" s="1"/>
      <c r="T590" s="1"/>
      <c r="U590" s="1"/>
      <c r="V590" s="1"/>
      <c r="W590" s="1"/>
      <c r="X590" s="1"/>
      <c r="Y590" s="1"/>
      <c r="Z590" s="1"/>
      <c r="AA590" s="1"/>
      <c r="AB590" s="1"/>
      <c r="AC590" s="1"/>
      <c r="AD590" s="1"/>
      <c r="AE590" s="1"/>
      <c r="AF590" s="1"/>
      <c r="AG590" s="1"/>
      <c r="AH590" s="1"/>
      <c r="AI590" s="1"/>
      <c r="AJ590" s="1"/>
      <c r="AK590" s="1"/>
    </row>
    <row r="591" spans="1:37" ht="18" hidden="1" customHeight="1" x14ac:dyDescent="0.25">
      <c r="A591" s="190" t="s">
        <v>844</v>
      </c>
      <c r="B591" s="54" t="str">
        <f t="shared" si="37"/>
        <v>687_Recipe 9.7</v>
      </c>
      <c r="C591" s="198"/>
      <c r="D591" s="194" t="str">
        <f>Recipe_9!$E$190</f>
        <v>Recipe 9.7</v>
      </c>
      <c r="E591" s="207" t="str">
        <f ca="1">Recipe_9!$A$1</f>
        <v>Recipe_9</v>
      </c>
      <c r="F591" s="202" t="s">
        <v>956</v>
      </c>
      <c r="G591" s="184"/>
      <c r="H591" s="184">
        <f>Recipe_9!$Q$215</f>
        <v>0</v>
      </c>
      <c r="I591" s="184"/>
      <c r="J591" s="184"/>
      <c r="K591" s="185" t="e">
        <f>Recipe_9!$Q$217</f>
        <v>#DIV/0!</v>
      </c>
      <c r="L591" s="195" t="str">
        <f>INDEX(Recipe_9!$S$1:$T$310,$Q591,1)</f>
        <v>Batch</v>
      </c>
      <c r="M591" s="193">
        <f>INDEX(Recipe_9!$S$1:$T$310,$Q591+1,1)</f>
        <v>1</v>
      </c>
      <c r="N591" s="193">
        <f>INDEX(Recipe_9!$S$1:$T$310,$Q591+2,1)</f>
        <v>0</v>
      </c>
      <c r="O591" s="84" t="str">
        <f>INDEX(Recipe_9!$S$1:$T$310,$Q591,2)</f>
        <v>12Prep</v>
      </c>
      <c r="P591" s="76" t="str">
        <f t="shared" si="36"/>
        <v/>
      </c>
      <c r="Q591" s="1">
        <v>215</v>
      </c>
      <c r="R591" s="1"/>
      <c r="S591" s="1"/>
      <c r="T591" s="1"/>
      <c r="U591" s="1"/>
      <c r="V591" s="1"/>
      <c r="W591" s="1"/>
      <c r="X591" s="1"/>
      <c r="Y591" s="1"/>
      <c r="Z591" s="1"/>
      <c r="AA591" s="1"/>
      <c r="AB591" s="1"/>
      <c r="AC591" s="1"/>
      <c r="AD591" s="1"/>
      <c r="AE591" s="1"/>
      <c r="AF591" s="1"/>
      <c r="AG591" s="1"/>
      <c r="AH591" s="1"/>
      <c r="AI591" s="1"/>
      <c r="AJ591" s="1"/>
      <c r="AK591" s="1"/>
    </row>
    <row r="592" spans="1:37" ht="18" hidden="1" customHeight="1" x14ac:dyDescent="0.25">
      <c r="A592" s="190" t="s">
        <v>845</v>
      </c>
      <c r="B592" s="54" t="str">
        <f t="shared" si="37"/>
        <v>688_Recipe 9.8</v>
      </c>
      <c r="C592" s="198"/>
      <c r="D592" s="194" t="str">
        <f>Recipe_9!$E$221</f>
        <v>Recipe 9.8</v>
      </c>
      <c r="E592" s="207" t="str">
        <f ca="1">Recipe_9!$A$1</f>
        <v>Recipe_9</v>
      </c>
      <c r="F592" s="202" t="s">
        <v>956</v>
      </c>
      <c r="G592" s="184"/>
      <c r="H592" s="184">
        <f>Recipe_9!$Q$246</f>
        <v>0</v>
      </c>
      <c r="I592" s="184"/>
      <c r="J592" s="184"/>
      <c r="K592" s="185" t="e">
        <f>Recipe_9!$Q$248</f>
        <v>#DIV/0!</v>
      </c>
      <c r="L592" s="195" t="str">
        <f>INDEX(Recipe_9!$S$1:$T$310,$Q592,1)</f>
        <v>Batch</v>
      </c>
      <c r="M592" s="193">
        <f>INDEX(Recipe_9!$S$1:$T$310,$Q592+1,1)</f>
        <v>1</v>
      </c>
      <c r="N592" s="193">
        <f>INDEX(Recipe_9!$S$1:$T$310,$Q592+2,1)</f>
        <v>0</v>
      </c>
      <c r="O592" s="84" t="str">
        <f>INDEX(Recipe_9!$S$1:$T$310,$Q592,2)</f>
        <v>12Prep</v>
      </c>
      <c r="P592" s="76" t="str">
        <f t="shared" si="36"/>
        <v/>
      </c>
      <c r="Q592" s="1">
        <v>246</v>
      </c>
      <c r="R592" s="1"/>
      <c r="S592" s="1"/>
      <c r="T592" s="1"/>
      <c r="U592" s="1"/>
      <c r="V592" s="1"/>
      <c r="W592" s="1"/>
      <c r="X592" s="1"/>
      <c r="Y592" s="1"/>
      <c r="Z592" s="1"/>
      <c r="AA592" s="1"/>
      <c r="AB592" s="1"/>
      <c r="AC592" s="1"/>
      <c r="AD592" s="1"/>
      <c r="AE592" s="1"/>
      <c r="AF592" s="1"/>
      <c r="AG592" s="1"/>
      <c r="AH592" s="1"/>
      <c r="AI592" s="1"/>
      <c r="AJ592" s="1"/>
      <c r="AK592" s="1"/>
    </row>
    <row r="593" spans="1:37" ht="18" hidden="1" customHeight="1" x14ac:dyDescent="0.25">
      <c r="A593" s="190" t="s">
        <v>846</v>
      </c>
      <c r="B593" s="54" t="str">
        <f t="shared" si="37"/>
        <v>689_Recipe 9.9</v>
      </c>
      <c r="C593" s="198"/>
      <c r="D593" s="194" t="str">
        <f>Recipe_9!$E$252</f>
        <v>Recipe 9.9</v>
      </c>
      <c r="E593" s="207" t="str">
        <f ca="1">Recipe_9!$A$1</f>
        <v>Recipe_9</v>
      </c>
      <c r="F593" s="202" t="s">
        <v>956</v>
      </c>
      <c r="G593" s="184"/>
      <c r="H593" s="184">
        <f>Recipe_9!$Q$277</f>
        <v>0</v>
      </c>
      <c r="I593" s="184"/>
      <c r="J593" s="184"/>
      <c r="K593" s="185" t="e">
        <f>Recipe_9!$Q$279</f>
        <v>#DIV/0!</v>
      </c>
      <c r="L593" s="195" t="str">
        <f>INDEX(Recipe_9!$S$1:$T$310,$Q593,1)</f>
        <v>Batch</v>
      </c>
      <c r="M593" s="193">
        <f>INDEX(Recipe_9!$S$1:$T$310,$Q593+1,1)</f>
        <v>1</v>
      </c>
      <c r="N593" s="193">
        <f>INDEX(Recipe_9!$S$1:$T$310,$Q593+2,1)</f>
        <v>0</v>
      </c>
      <c r="O593" s="84" t="str">
        <f>INDEX(Recipe_9!$S$1:$T$310,$Q593,2)</f>
        <v>12Prep</v>
      </c>
      <c r="P593" s="76" t="str">
        <f t="shared" si="36"/>
        <v/>
      </c>
      <c r="Q593" s="1">
        <v>277</v>
      </c>
      <c r="R593" s="1"/>
      <c r="S593" s="1"/>
      <c r="T593" s="1"/>
      <c r="U593" s="1"/>
      <c r="V593" s="1"/>
      <c r="W593" s="1"/>
      <c r="X593" s="1"/>
      <c r="Y593" s="1"/>
      <c r="Z593" s="1"/>
      <c r="AA593" s="1"/>
      <c r="AB593" s="1"/>
      <c r="AC593" s="1"/>
      <c r="AD593" s="1"/>
      <c r="AE593" s="1"/>
      <c r="AF593" s="1"/>
      <c r="AG593" s="1"/>
      <c r="AH593" s="1"/>
      <c r="AI593" s="1"/>
      <c r="AJ593" s="1"/>
      <c r="AK593" s="1"/>
    </row>
    <row r="594" spans="1:37" ht="18" hidden="1" customHeight="1" x14ac:dyDescent="0.25">
      <c r="A594" s="190" t="s">
        <v>847</v>
      </c>
      <c r="B594" s="54" t="str">
        <f t="shared" si="37"/>
        <v>690_Recipe 9.10</v>
      </c>
      <c r="C594" s="198"/>
      <c r="D594" s="197" t="str">
        <f>Recipe_9!$E$283</f>
        <v>Recipe 9.10</v>
      </c>
      <c r="E594" s="209" t="str">
        <f ca="1">Recipe_9!$A$1</f>
        <v>Recipe_9</v>
      </c>
      <c r="F594" s="205" t="s">
        <v>956</v>
      </c>
      <c r="G594" s="186"/>
      <c r="H594" s="186">
        <f>Recipe_9!$Q$308</f>
        <v>0</v>
      </c>
      <c r="I594" s="186"/>
      <c r="J594" s="186"/>
      <c r="K594" s="187" t="e">
        <f>Recipe_9!$Q$310</f>
        <v>#DIV/0!</v>
      </c>
      <c r="L594" s="195" t="str">
        <f>INDEX(Recipe_9!$S$1:$T$310,$Q594,1)</f>
        <v>Batch</v>
      </c>
      <c r="M594" s="193">
        <f>INDEX(Recipe_9!$S$1:$T$310,$Q594+1,1)</f>
        <v>1</v>
      </c>
      <c r="N594" s="193">
        <f>INDEX(Recipe_9!$S$1:$T$310,$Q594+2,1)</f>
        <v>0</v>
      </c>
      <c r="O594" s="84" t="str">
        <f>INDEX(Recipe_9!$S$1:$T$310,$Q594,2)</f>
        <v>12Prep</v>
      </c>
      <c r="P594" s="76" t="str">
        <f t="shared" si="36"/>
        <v/>
      </c>
      <c r="Q594" s="1">
        <v>308</v>
      </c>
      <c r="R594" s="1"/>
      <c r="S594" s="1"/>
      <c r="T594" s="1"/>
      <c r="U594" s="1"/>
      <c r="V594" s="1"/>
      <c r="W594" s="1"/>
      <c r="X594" s="1"/>
      <c r="Y594" s="1"/>
      <c r="Z594" s="1"/>
      <c r="AA594" s="1"/>
      <c r="AB594" s="1"/>
      <c r="AC594" s="1"/>
      <c r="AD594" s="1"/>
      <c r="AE594" s="1"/>
      <c r="AF594" s="1"/>
      <c r="AG594" s="1"/>
      <c r="AH594" s="1"/>
      <c r="AI594" s="1"/>
      <c r="AJ594" s="1"/>
      <c r="AK594" s="1"/>
    </row>
    <row r="595" spans="1:37" ht="18" hidden="1" customHeight="1" x14ac:dyDescent="0.25">
      <c r="A595" s="190" t="s">
        <v>848</v>
      </c>
      <c r="B595" s="54" t="str">
        <f t="shared" si="37"/>
        <v>691_Recipe 10.1</v>
      </c>
      <c r="C595" s="198"/>
      <c r="D595" s="194" t="str">
        <f>Recipe_10!$E$4</f>
        <v>Recipe 10.1</v>
      </c>
      <c r="E595" s="207" t="str">
        <f ca="1">Recipe_10!$A$1</f>
        <v>Recipe_10</v>
      </c>
      <c r="F595" s="202" t="s">
        <v>956</v>
      </c>
      <c r="G595" s="184"/>
      <c r="H595" s="184">
        <f>Recipe_10!$Q$29</f>
        <v>0</v>
      </c>
      <c r="I595" s="184"/>
      <c r="J595" s="184"/>
      <c r="K595" s="185" t="e">
        <f>Recipe_10!$Q$31</f>
        <v>#DIV/0!</v>
      </c>
      <c r="L595" s="195" t="str">
        <f>INDEX(Recipe_10!$S$1:$T$310,$Q595,1)</f>
        <v>Batch</v>
      </c>
      <c r="M595" s="193">
        <f>INDEX(Recipe_10!$S$1:$T$310,$Q595+1,1)</f>
        <v>1</v>
      </c>
      <c r="N595" s="193">
        <f>INDEX(Recipe_10!$S$1:$T$310,$Q595+2,1)</f>
        <v>0</v>
      </c>
      <c r="O595" s="84" t="str">
        <f>INDEX(Recipe_10!$S$1:$T$310,$Q595,2)</f>
        <v>12Prep</v>
      </c>
      <c r="P595" s="76" t="str">
        <f t="shared" si="36"/>
        <v/>
      </c>
      <c r="Q595" s="1">
        <v>29</v>
      </c>
      <c r="R595" s="1"/>
      <c r="S595" s="1"/>
      <c r="T595" s="1"/>
      <c r="U595" s="1"/>
      <c r="V595" s="1"/>
      <c r="W595" s="1"/>
      <c r="X595" s="1"/>
      <c r="Y595" s="1"/>
      <c r="Z595" s="1"/>
      <c r="AA595" s="1"/>
      <c r="AB595" s="1"/>
      <c r="AC595" s="1"/>
      <c r="AD595" s="1"/>
      <c r="AE595" s="1"/>
      <c r="AF595" s="1"/>
      <c r="AG595" s="1"/>
      <c r="AH595" s="1"/>
      <c r="AI595" s="1"/>
      <c r="AJ595" s="1"/>
      <c r="AK595" s="1"/>
    </row>
    <row r="596" spans="1:37" ht="18" hidden="1" customHeight="1" x14ac:dyDescent="0.25">
      <c r="A596" s="190" t="s">
        <v>849</v>
      </c>
      <c r="B596" s="54" t="str">
        <f t="shared" si="37"/>
        <v>692_Recipe 10.2</v>
      </c>
      <c r="C596" s="198"/>
      <c r="D596" s="194" t="str">
        <f>Recipe_10!$E$35</f>
        <v>Recipe 10.2</v>
      </c>
      <c r="E596" s="207" t="str">
        <f ca="1">Recipe_10!$A$1</f>
        <v>Recipe_10</v>
      </c>
      <c r="F596" s="202" t="s">
        <v>956</v>
      </c>
      <c r="G596" s="184"/>
      <c r="H596" s="184">
        <f>Recipe_10!$Q$60</f>
        <v>0</v>
      </c>
      <c r="I596" s="184"/>
      <c r="J596" s="184"/>
      <c r="K596" s="185" t="e">
        <f>Recipe_10!$Q$62</f>
        <v>#DIV/0!</v>
      </c>
      <c r="L596" s="195" t="str">
        <f>INDEX(Recipe_10!$S$1:$T$310,$Q596,1)</f>
        <v>Batch</v>
      </c>
      <c r="M596" s="193">
        <f>INDEX(Recipe_10!$S$1:$T$310,$Q596+1,1)</f>
        <v>1</v>
      </c>
      <c r="N596" s="193">
        <f>INDEX(Recipe_10!$S$1:$T$310,$Q596+2,1)</f>
        <v>0</v>
      </c>
      <c r="O596" s="84" t="str">
        <f>INDEX(Recipe_10!$S$1:$T$310,$Q596,2)</f>
        <v>12Prep</v>
      </c>
      <c r="P596" s="76" t="str">
        <f t="shared" si="36"/>
        <v/>
      </c>
      <c r="Q596" s="1">
        <v>60</v>
      </c>
      <c r="R596" s="1"/>
      <c r="S596" s="1"/>
      <c r="T596" s="1"/>
      <c r="U596" s="1"/>
      <c r="V596" s="1"/>
      <c r="W596" s="1"/>
      <c r="X596" s="1"/>
      <c r="Y596" s="1"/>
      <c r="Z596" s="1"/>
      <c r="AA596" s="1"/>
      <c r="AB596" s="1"/>
      <c r="AC596" s="1"/>
      <c r="AD596" s="1"/>
      <c r="AE596" s="1"/>
      <c r="AF596" s="1"/>
      <c r="AG596" s="1"/>
      <c r="AH596" s="1"/>
      <c r="AI596" s="1"/>
      <c r="AJ596" s="1"/>
      <c r="AK596" s="1"/>
    </row>
    <row r="597" spans="1:37" ht="18" hidden="1" customHeight="1" x14ac:dyDescent="0.25">
      <c r="A597" s="190" t="s">
        <v>850</v>
      </c>
      <c r="B597" s="54" t="str">
        <f t="shared" si="37"/>
        <v>693_Recipe 10.3</v>
      </c>
      <c r="C597" s="198"/>
      <c r="D597" s="194" t="str">
        <f>Recipe_10!$E$66</f>
        <v>Recipe 10.3</v>
      </c>
      <c r="E597" s="207" t="str">
        <f ca="1">Recipe_10!$A$1</f>
        <v>Recipe_10</v>
      </c>
      <c r="F597" s="202" t="s">
        <v>956</v>
      </c>
      <c r="G597" s="184"/>
      <c r="H597" s="184">
        <f>Recipe_10!$Q$91</f>
        <v>0</v>
      </c>
      <c r="I597" s="184"/>
      <c r="J597" s="184"/>
      <c r="K597" s="185" t="e">
        <f>Recipe_10!$Q$93</f>
        <v>#DIV/0!</v>
      </c>
      <c r="L597" s="195" t="str">
        <f>INDEX(Recipe_10!$S$1:$T$310,$Q597,1)</f>
        <v>Batch</v>
      </c>
      <c r="M597" s="193">
        <f>INDEX(Recipe_10!$S$1:$T$310,$Q597+1,1)</f>
        <v>1</v>
      </c>
      <c r="N597" s="193">
        <f>INDEX(Recipe_10!$S$1:$T$310,$Q597+2,1)</f>
        <v>0</v>
      </c>
      <c r="O597" s="84" t="str">
        <f>INDEX(Recipe_10!$S$1:$T$310,$Q597,2)</f>
        <v>12Prep</v>
      </c>
      <c r="P597" s="76" t="str">
        <f t="shared" si="36"/>
        <v/>
      </c>
      <c r="Q597" s="1">
        <v>91</v>
      </c>
      <c r="R597" s="1"/>
      <c r="S597" s="1"/>
      <c r="T597" s="1"/>
      <c r="U597" s="1"/>
      <c r="V597" s="1"/>
      <c r="W597" s="1"/>
      <c r="X597" s="1"/>
      <c r="Y597" s="1"/>
      <c r="Z597" s="1"/>
      <c r="AA597" s="1"/>
      <c r="AB597" s="1"/>
      <c r="AC597" s="1"/>
      <c r="AD597" s="1"/>
      <c r="AE597" s="1"/>
      <c r="AF597" s="1"/>
      <c r="AG597" s="1"/>
      <c r="AH597" s="1"/>
      <c r="AI597" s="1"/>
      <c r="AJ597" s="1"/>
      <c r="AK597" s="1"/>
    </row>
    <row r="598" spans="1:37" ht="18" hidden="1" customHeight="1" x14ac:dyDescent="0.25">
      <c r="A598" s="190" t="s">
        <v>851</v>
      </c>
      <c r="B598" s="54" t="str">
        <f t="shared" si="37"/>
        <v>694_Recipe 10.4</v>
      </c>
      <c r="C598" s="198"/>
      <c r="D598" s="194" t="str">
        <f>Recipe_10!$E$97</f>
        <v>Recipe 10.4</v>
      </c>
      <c r="E598" s="207" t="str">
        <f ca="1">Recipe_10!$A$1</f>
        <v>Recipe_10</v>
      </c>
      <c r="F598" s="202" t="s">
        <v>956</v>
      </c>
      <c r="G598" s="184"/>
      <c r="H598" s="184">
        <f>Recipe_10!$Q$122</f>
        <v>0</v>
      </c>
      <c r="I598" s="184"/>
      <c r="J598" s="184"/>
      <c r="K598" s="185" t="e">
        <f>Recipe_10!$Q$124</f>
        <v>#DIV/0!</v>
      </c>
      <c r="L598" s="195" t="str">
        <f>INDEX(Recipe_10!$S$1:$T$310,$Q598,1)</f>
        <v>Batch</v>
      </c>
      <c r="M598" s="193">
        <f>INDEX(Recipe_10!$S$1:$T$310,$Q598+1,1)</f>
        <v>1</v>
      </c>
      <c r="N598" s="193">
        <f>INDEX(Recipe_10!$S$1:$T$310,$Q598+2,1)</f>
        <v>0</v>
      </c>
      <c r="O598" s="84" t="str">
        <f>INDEX(Recipe_10!$S$1:$T$310,$Q598,2)</f>
        <v>12Prep</v>
      </c>
      <c r="P598" s="76" t="str">
        <f t="shared" si="36"/>
        <v/>
      </c>
      <c r="Q598" s="1">
        <v>122</v>
      </c>
      <c r="R598" s="1"/>
      <c r="S598" s="1"/>
      <c r="T598" s="1"/>
      <c r="U598" s="1"/>
      <c r="V598" s="1"/>
      <c r="W598" s="1"/>
      <c r="X598" s="1"/>
      <c r="Y598" s="1"/>
      <c r="Z598" s="1"/>
      <c r="AA598" s="1"/>
      <c r="AB598" s="1"/>
      <c r="AC598" s="1"/>
      <c r="AD598" s="1"/>
      <c r="AE598" s="1"/>
      <c r="AF598" s="1"/>
      <c r="AG598" s="1"/>
      <c r="AH598" s="1"/>
      <c r="AI598" s="1"/>
      <c r="AJ598" s="1"/>
      <c r="AK598" s="1"/>
    </row>
    <row r="599" spans="1:37" ht="18" hidden="1" customHeight="1" x14ac:dyDescent="0.25">
      <c r="A599" s="190" t="s">
        <v>852</v>
      </c>
      <c r="B599" s="54" t="str">
        <f t="shared" si="37"/>
        <v>695_Recipe 10.5</v>
      </c>
      <c r="C599" s="198"/>
      <c r="D599" s="194" t="str">
        <f>Recipe_10!$E$128</f>
        <v>Recipe 10.5</v>
      </c>
      <c r="E599" s="207" t="str">
        <f ca="1">Recipe_10!$A$1</f>
        <v>Recipe_10</v>
      </c>
      <c r="F599" s="202" t="s">
        <v>956</v>
      </c>
      <c r="G599" s="184"/>
      <c r="H599" s="184">
        <f>Recipe_10!$Q$153</f>
        <v>0</v>
      </c>
      <c r="I599" s="184"/>
      <c r="J599" s="184"/>
      <c r="K599" s="185" t="e">
        <f>Recipe_10!$Q$155</f>
        <v>#DIV/0!</v>
      </c>
      <c r="L599" s="195" t="str">
        <f>INDEX(Recipe_10!$S$1:$T$310,$Q599,1)</f>
        <v>Batch</v>
      </c>
      <c r="M599" s="193">
        <f>INDEX(Recipe_10!$S$1:$T$310,$Q599+1,1)</f>
        <v>1</v>
      </c>
      <c r="N599" s="193">
        <f>INDEX(Recipe_10!$S$1:$T$310,$Q599+2,1)</f>
        <v>0</v>
      </c>
      <c r="O599" s="84" t="str">
        <f>INDEX(Recipe_10!$S$1:$T$310,$Q599,2)</f>
        <v>12Prep</v>
      </c>
      <c r="P599" s="76" t="str">
        <f t="shared" si="36"/>
        <v/>
      </c>
      <c r="Q599" s="1">
        <v>153</v>
      </c>
      <c r="R599" s="1"/>
      <c r="S599" s="1"/>
      <c r="T599" s="1"/>
      <c r="U599" s="1"/>
      <c r="V599" s="1"/>
      <c r="W599" s="1"/>
      <c r="X599" s="1"/>
      <c r="Y599" s="1"/>
      <c r="Z599" s="1"/>
      <c r="AA599" s="1"/>
      <c r="AB599" s="1"/>
      <c r="AC599" s="1"/>
      <c r="AD599" s="1"/>
      <c r="AE599" s="1"/>
      <c r="AF599" s="1"/>
      <c r="AG599" s="1"/>
      <c r="AH599" s="1"/>
      <c r="AI599" s="1"/>
      <c r="AJ599" s="1"/>
      <c r="AK599" s="1"/>
    </row>
    <row r="600" spans="1:37" ht="18" hidden="1" customHeight="1" x14ac:dyDescent="0.25">
      <c r="A600" s="190" t="s">
        <v>853</v>
      </c>
      <c r="B600" s="54" t="str">
        <f t="shared" si="37"/>
        <v>696_Recipe 10.6</v>
      </c>
      <c r="C600" s="198"/>
      <c r="D600" s="194" t="str">
        <f>Recipe_10!$E$159</f>
        <v>Recipe 10.6</v>
      </c>
      <c r="E600" s="207" t="str">
        <f ca="1">Recipe_10!$A$1</f>
        <v>Recipe_10</v>
      </c>
      <c r="F600" s="202" t="s">
        <v>956</v>
      </c>
      <c r="G600" s="184"/>
      <c r="H600" s="184">
        <f>Recipe_10!$Q$184</f>
        <v>0</v>
      </c>
      <c r="I600" s="184"/>
      <c r="J600" s="184"/>
      <c r="K600" s="185" t="e">
        <f>Recipe_10!$Q$186</f>
        <v>#DIV/0!</v>
      </c>
      <c r="L600" s="195" t="str">
        <f>INDEX(Recipe_10!$S$1:$T$310,$Q600,1)</f>
        <v>Batch</v>
      </c>
      <c r="M600" s="193">
        <f>INDEX(Recipe_10!$S$1:$T$310,$Q600+1,1)</f>
        <v>1</v>
      </c>
      <c r="N600" s="193">
        <f>INDEX(Recipe_10!$S$1:$T$310,$Q600+2,1)</f>
        <v>0</v>
      </c>
      <c r="O600" s="84" t="str">
        <f>INDEX(Recipe_10!$S$1:$T$310,$Q600,2)</f>
        <v>12Prep</v>
      </c>
      <c r="P600" s="76" t="str">
        <f t="shared" si="36"/>
        <v/>
      </c>
      <c r="Q600" s="1">
        <v>184</v>
      </c>
      <c r="R600" s="1"/>
      <c r="S600" s="1"/>
      <c r="T600" s="1"/>
      <c r="U600" s="1"/>
      <c r="V600" s="1"/>
      <c r="W600" s="1"/>
      <c r="X600" s="1"/>
      <c r="Y600" s="1"/>
      <c r="Z600" s="1"/>
      <c r="AA600" s="1"/>
      <c r="AB600" s="1"/>
      <c r="AC600" s="1"/>
      <c r="AD600" s="1"/>
      <c r="AE600" s="1"/>
      <c r="AF600" s="1"/>
      <c r="AG600" s="1"/>
      <c r="AH600" s="1"/>
      <c r="AI600" s="1"/>
      <c r="AJ600" s="1"/>
      <c r="AK600" s="1"/>
    </row>
    <row r="601" spans="1:37" ht="18" hidden="1" customHeight="1" x14ac:dyDescent="0.25">
      <c r="A601" s="190" t="s">
        <v>854</v>
      </c>
      <c r="B601" s="54" t="str">
        <f t="shared" si="37"/>
        <v>697_Recipe 10.7</v>
      </c>
      <c r="C601" s="198"/>
      <c r="D601" s="194" t="str">
        <f>Recipe_10!$E$190</f>
        <v>Recipe 10.7</v>
      </c>
      <c r="E601" s="207" t="str">
        <f ca="1">Recipe_10!$A$1</f>
        <v>Recipe_10</v>
      </c>
      <c r="F601" s="202" t="s">
        <v>956</v>
      </c>
      <c r="G601" s="184"/>
      <c r="H601" s="184">
        <f>Recipe_10!$Q$215</f>
        <v>0</v>
      </c>
      <c r="I601" s="184"/>
      <c r="J601" s="184"/>
      <c r="K601" s="185" t="e">
        <f>Recipe_10!$Q$217</f>
        <v>#DIV/0!</v>
      </c>
      <c r="L601" s="195" t="str">
        <f>INDEX(Recipe_10!$S$1:$T$310,$Q601,1)</f>
        <v>Batch</v>
      </c>
      <c r="M601" s="193">
        <f>INDEX(Recipe_10!$S$1:$T$310,$Q601+1,1)</f>
        <v>1</v>
      </c>
      <c r="N601" s="193">
        <f>INDEX(Recipe_10!$S$1:$T$310,$Q601+2,1)</f>
        <v>0</v>
      </c>
      <c r="O601" s="84" t="str">
        <f>INDEX(Recipe_10!$S$1:$T$310,$Q601,2)</f>
        <v>12Prep</v>
      </c>
      <c r="P601" s="76" t="str">
        <f t="shared" si="36"/>
        <v/>
      </c>
      <c r="Q601" s="1">
        <v>215</v>
      </c>
      <c r="R601" s="1"/>
      <c r="S601" s="1"/>
      <c r="T601" s="1"/>
      <c r="U601" s="1"/>
      <c r="V601" s="1"/>
      <c r="W601" s="1"/>
      <c r="X601" s="1"/>
      <c r="Y601" s="1"/>
      <c r="Z601" s="1"/>
      <c r="AA601" s="1"/>
      <c r="AB601" s="1"/>
      <c r="AC601" s="1"/>
      <c r="AD601" s="1"/>
      <c r="AE601" s="1"/>
      <c r="AF601" s="1"/>
      <c r="AG601" s="1"/>
      <c r="AH601" s="1"/>
      <c r="AI601" s="1"/>
      <c r="AJ601" s="1"/>
      <c r="AK601" s="1"/>
    </row>
    <row r="602" spans="1:37" ht="18" hidden="1" customHeight="1" x14ac:dyDescent="0.25">
      <c r="A602" s="190" t="s">
        <v>855</v>
      </c>
      <c r="B602" s="54" t="str">
        <f t="shared" si="37"/>
        <v>698_Recipe 10.8</v>
      </c>
      <c r="C602" s="198"/>
      <c r="D602" s="194" t="str">
        <f>Recipe_10!$E$221</f>
        <v>Recipe 10.8</v>
      </c>
      <c r="E602" s="207" t="str">
        <f ca="1">Recipe_10!$A$1</f>
        <v>Recipe_10</v>
      </c>
      <c r="F602" s="202" t="s">
        <v>956</v>
      </c>
      <c r="G602" s="184"/>
      <c r="H602" s="184">
        <f>Recipe_10!$Q$246</f>
        <v>0</v>
      </c>
      <c r="I602" s="184"/>
      <c r="J602" s="184"/>
      <c r="K602" s="185" t="e">
        <f>Recipe_10!$Q$248</f>
        <v>#DIV/0!</v>
      </c>
      <c r="L602" s="195" t="str">
        <f>INDEX(Recipe_10!$S$1:$T$310,$Q602,1)</f>
        <v>Batch</v>
      </c>
      <c r="M602" s="193">
        <f>INDEX(Recipe_10!$S$1:$T$310,$Q602+1,1)</f>
        <v>1</v>
      </c>
      <c r="N602" s="193">
        <f>INDEX(Recipe_10!$S$1:$T$310,$Q602+2,1)</f>
        <v>0</v>
      </c>
      <c r="O602" s="84" t="str">
        <f>INDEX(Recipe_10!$S$1:$T$310,$Q602,2)</f>
        <v>12Prep</v>
      </c>
      <c r="P602" s="76" t="str">
        <f t="shared" si="36"/>
        <v/>
      </c>
      <c r="Q602" s="1">
        <v>246</v>
      </c>
      <c r="R602" s="1"/>
      <c r="S602" s="1"/>
      <c r="T602" s="1"/>
      <c r="U602" s="1"/>
      <c r="V602" s="1"/>
      <c r="W602" s="1"/>
      <c r="X602" s="1"/>
      <c r="Y602" s="1"/>
      <c r="Z602" s="1"/>
      <c r="AA602" s="1"/>
      <c r="AB602" s="1"/>
      <c r="AC602" s="1"/>
      <c r="AD602" s="1"/>
      <c r="AE602" s="1"/>
      <c r="AF602" s="1"/>
      <c r="AG602" s="1"/>
      <c r="AH602" s="1"/>
      <c r="AI602" s="1"/>
      <c r="AJ602" s="1"/>
      <c r="AK602" s="1"/>
    </row>
    <row r="603" spans="1:37" ht="18" hidden="1" customHeight="1" x14ac:dyDescent="0.25">
      <c r="A603" s="190" t="s">
        <v>856</v>
      </c>
      <c r="B603" s="54" t="str">
        <f t="shared" si="37"/>
        <v>699_Recipe 10.9</v>
      </c>
      <c r="C603" s="198"/>
      <c r="D603" s="194" t="str">
        <f>Recipe_10!$E$252</f>
        <v>Recipe 10.9</v>
      </c>
      <c r="E603" s="207" t="str">
        <f ca="1">Recipe_10!$A$1</f>
        <v>Recipe_10</v>
      </c>
      <c r="F603" s="202" t="s">
        <v>956</v>
      </c>
      <c r="G603" s="184"/>
      <c r="H603" s="184">
        <f>Recipe_10!$Q$277</f>
        <v>0</v>
      </c>
      <c r="I603" s="184"/>
      <c r="J603" s="184"/>
      <c r="K603" s="185" t="e">
        <f>Recipe_10!$Q$279</f>
        <v>#DIV/0!</v>
      </c>
      <c r="L603" s="195" t="str">
        <f>INDEX(Recipe_10!$S$1:$T$310,$Q603,1)</f>
        <v>Batch</v>
      </c>
      <c r="M603" s="193">
        <f>INDEX(Recipe_10!$S$1:$T$310,$Q603+1,1)</f>
        <v>1</v>
      </c>
      <c r="N603" s="193">
        <f>INDEX(Recipe_10!$S$1:$T$310,$Q603+2,1)</f>
        <v>0</v>
      </c>
      <c r="O603" s="84" t="str">
        <f>INDEX(Recipe_10!$S$1:$T$310,$Q603,2)</f>
        <v>12Prep</v>
      </c>
      <c r="P603" s="76" t="str">
        <f t="shared" si="36"/>
        <v/>
      </c>
      <c r="Q603" s="1">
        <v>277</v>
      </c>
      <c r="R603" s="1"/>
      <c r="S603" s="1"/>
      <c r="T603" s="1"/>
      <c r="U603" s="1"/>
      <c r="V603" s="1"/>
      <c r="W603" s="1"/>
      <c r="X603" s="1"/>
      <c r="Y603" s="1"/>
      <c r="Z603" s="1"/>
      <c r="AA603" s="1"/>
      <c r="AB603" s="1"/>
      <c r="AC603" s="1"/>
      <c r="AD603" s="1"/>
      <c r="AE603" s="1"/>
      <c r="AF603" s="1"/>
      <c r="AG603" s="1"/>
      <c r="AH603" s="1"/>
      <c r="AI603" s="1"/>
      <c r="AJ603" s="1"/>
      <c r="AK603" s="1"/>
    </row>
    <row r="604" spans="1:37" ht="18" hidden="1" customHeight="1" x14ac:dyDescent="0.25">
      <c r="A604" s="190" t="s">
        <v>857</v>
      </c>
      <c r="B604" s="54" t="str">
        <f t="shared" si="37"/>
        <v>700_Recipe 10.10</v>
      </c>
      <c r="C604" s="198"/>
      <c r="D604" s="197" t="str">
        <f>Recipe_10!$E$283</f>
        <v>Recipe 10.10</v>
      </c>
      <c r="E604" s="209" t="str">
        <f ca="1">Recipe_10!$A$1</f>
        <v>Recipe_10</v>
      </c>
      <c r="F604" s="205" t="s">
        <v>956</v>
      </c>
      <c r="G604" s="186"/>
      <c r="H604" s="186">
        <f>Recipe_10!$Q$308</f>
        <v>0</v>
      </c>
      <c r="I604" s="186"/>
      <c r="J604" s="186"/>
      <c r="K604" s="187" t="e">
        <f>Recipe_10!$Q$310</f>
        <v>#DIV/0!</v>
      </c>
      <c r="L604" s="195" t="str">
        <f>INDEX(Recipe_10!$S$1:$T$310,$Q604,1)</f>
        <v>Batch</v>
      </c>
      <c r="M604" s="193">
        <f>INDEX(Recipe_10!$S$1:$T$310,$Q604+1,1)</f>
        <v>1</v>
      </c>
      <c r="N604" s="193">
        <f>INDEX(Recipe_10!$S$1:$T$310,$Q604+2,1)</f>
        <v>0</v>
      </c>
      <c r="O604" s="84" t="str">
        <f>INDEX(Recipe_10!$S$1:$T$310,$Q604,2)</f>
        <v>12Prep</v>
      </c>
      <c r="P604" s="76" t="str">
        <f t="shared" si="36"/>
        <v/>
      </c>
      <c r="Q604" s="1">
        <v>308</v>
      </c>
      <c r="R604" s="1"/>
      <c r="S604" s="1"/>
      <c r="T604" s="1"/>
      <c r="U604" s="1"/>
      <c r="V604" s="1"/>
      <c r="W604" s="1"/>
      <c r="X604" s="1"/>
      <c r="Y604" s="1"/>
      <c r="Z604" s="1"/>
      <c r="AA604" s="1"/>
      <c r="AB604" s="1"/>
      <c r="AC604" s="1"/>
      <c r="AD604" s="1"/>
      <c r="AE604" s="1"/>
      <c r="AF604" s="1"/>
      <c r="AG604" s="1"/>
      <c r="AH604" s="1"/>
      <c r="AI604" s="1"/>
      <c r="AJ604" s="1"/>
      <c r="AK604" s="1"/>
    </row>
    <row r="605" spans="1:37" ht="18" hidden="1" customHeight="1" x14ac:dyDescent="0.25">
      <c r="A605" s="190" t="s">
        <v>858</v>
      </c>
      <c r="B605" s="54" t="str">
        <f t="shared" si="37"/>
        <v>701_Recipe 11.1</v>
      </c>
      <c r="C605" s="198"/>
      <c r="D605" s="194" t="str">
        <f>Recipe_11!$E$4</f>
        <v>Recipe 11.1</v>
      </c>
      <c r="E605" s="207" t="str">
        <f ca="1">Recipe_11!$A$1</f>
        <v>Recipe_11</v>
      </c>
      <c r="F605" s="202" t="s">
        <v>956</v>
      </c>
      <c r="G605" s="184"/>
      <c r="H605" s="184">
        <f>Recipe_11!$Q$29</f>
        <v>0</v>
      </c>
      <c r="I605" s="184"/>
      <c r="J605" s="184"/>
      <c r="K605" s="185" t="e">
        <f>Recipe_11!$Q$31</f>
        <v>#DIV/0!</v>
      </c>
      <c r="L605" s="195" t="str">
        <f>INDEX(Recipe_11!$S$1:$T$310,$Q605,1)</f>
        <v>Batch</v>
      </c>
      <c r="M605" s="193">
        <f>INDEX(Recipe_11!$S$1:$T$310,$Q605+1,1)</f>
        <v>1</v>
      </c>
      <c r="N605" s="193">
        <f>INDEX(Recipe_11!$S$1:$T$310,$Q605+2,1)</f>
        <v>0</v>
      </c>
      <c r="O605" s="84" t="str">
        <f>INDEX(Recipe_11!$S$1:$T$310,$Q605,2)</f>
        <v>12Prep</v>
      </c>
      <c r="P605" s="76" t="str">
        <f t="shared" si="36"/>
        <v/>
      </c>
      <c r="Q605" s="1">
        <v>29</v>
      </c>
      <c r="R605" s="1"/>
      <c r="S605" s="1"/>
      <c r="T605" s="1"/>
      <c r="U605" s="1"/>
      <c r="V605" s="1"/>
      <c r="W605" s="1"/>
      <c r="X605" s="1"/>
      <c r="Y605" s="1"/>
      <c r="Z605" s="1"/>
      <c r="AA605" s="1"/>
      <c r="AB605" s="1"/>
      <c r="AC605" s="1"/>
      <c r="AD605" s="1"/>
      <c r="AE605" s="1"/>
      <c r="AF605" s="1"/>
      <c r="AG605" s="1"/>
      <c r="AH605" s="1"/>
      <c r="AI605" s="1"/>
      <c r="AJ605" s="1"/>
      <c r="AK605" s="1"/>
    </row>
    <row r="606" spans="1:37" ht="18" hidden="1" customHeight="1" x14ac:dyDescent="0.25">
      <c r="A606" s="190" t="s">
        <v>859</v>
      </c>
      <c r="B606" s="54" t="str">
        <f t="shared" si="37"/>
        <v>702_Recipe 11.2</v>
      </c>
      <c r="C606" s="198"/>
      <c r="D606" s="194" t="str">
        <f>Recipe_11!$E$35</f>
        <v>Recipe 11.2</v>
      </c>
      <c r="E606" s="207" t="str">
        <f ca="1">Recipe_11!$A$1</f>
        <v>Recipe_11</v>
      </c>
      <c r="F606" s="202" t="s">
        <v>956</v>
      </c>
      <c r="G606" s="184"/>
      <c r="H606" s="184">
        <f>Recipe_11!$Q$60</f>
        <v>0</v>
      </c>
      <c r="I606" s="184"/>
      <c r="J606" s="184"/>
      <c r="K606" s="185" t="e">
        <f>Recipe_11!$Q$62</f>
        <v>#DIV/0!</v>
      </c>
      <c r="L606" s="195" t="str">
        <f>INDEX(Recipe_11!$S$1:$T$310,$Q606,1)</f>
        <v>Batch</v>
      </c>
      <c r="M606" s="193">
        <f>INDEX(Recipe_11!$S$1:$T$310,$Q606+1,1)</f>
        <v>1</v>
      </c>
      <c r="N606" s="193">
        <f>INDEX(Recipe_11!$S$1:$T$310,$Q606+2,1)</f>
        <v>0</v>
      </c>
      <c r="O606" s="84" t="str">
        <f>INDEX(Recipe_11!$S$1:$T$310,$Q606,2)</f>
        <v>12Prep</v>
      </c>
      <c r="P606" s="76" t="str">
        <f t="shared" si="36"/>
        <v/>
      </c>
      <c r="Q606" s="1">
        <v>60</v>
      </c>
      <c r="R606" s="1"/>
      <c r="S606" s="1"/>
      <c r="T606" s="1"/>
      <c r="U606" s="1"/>
      <c r="V606" s="1"/>
      <c r="W606" s="1"/>
      <c r="X606" s="1"/>
      <c r="Y606" s="1"/>
      <c r="Z606" s="1"/>
      <c r="AA606" s="1"/>
      <c r="AB606" s="1"/>
      <c r="AC606" s="1"/>
      <c r="AD606" s="1"/>
      <c r="AE606" s="1"/>
      <c r="AF606" s="1"/>
      <c r="AG606" s="1"/>
      <c r="AH606" s="1"/>
      <c r="AI606" s="1"/>
      <c r="AJ606" s="1"/>
      <c r="AK606" s="1"/>
    </row>
    <row r="607" spans="1:37" ht="18" hidden="1" customHeight="1" x14ac:dyDescent="0.25">
      <c r="A607" s="190" t="s">
        <v>860</v>
      </c>
      <c r="B607" s="54" t="str">
        <f t="shared" si="37"/>
        <v>703_Recipe 11.3</v>
      </c>
      <c r="C607" s="198"/>
      <c r="D607" s="194" t="str">
        <f>Recipe_11!$E$66</f>
        <v>Recipe 11.3</v>
      </c>
      <c r="E607" s="207" t="str">
        <f ca="1">Recipe_11!$A$1</f>
        <v>Recipe_11</v>
      </c>
      <c r="F607" s="202" t="s">
        <v>956</v>
      </c>
      <c r="G607" s="184"/>
      <c r="H607" s="184">
        <f>Recipe_11!$Q$91</f>
        <v>0</v>
      </c>
      <c r="I607" s="184"/>
      <c r="J607" s="184"/>
      <c r="K607" s="185" t="e">
        <f>Recipe_11!$Q$93</f>
        <v>#DIV/0!</v>
      </c>
      <c r="L607" s="195" t="str">
        <f>INDEX(Recipe_11!$S$1:$T$310,$Q607,1)</f>
        <v>Batch</v>
      </c>
      <c r="M607" s="193">
        <f>INDEX(Recipe_11!$S$1:$T$310,$Q607+1,1)</f>
        <v>1</v>
      </c>
      <c r="N607" s="193">
        <f>INDEX(Recipe_11!$S$1:$T$310,$Q607+2,1)</f>
        <v>0</v>
      </c>
      <c r="O607" s="84" t="str">
        <f>INDEX(Recipe_11!$S$1:$T$310,$Q607,2)</f>
        <v>12Prep</v>
      </c>
      <c r="P607" s="76" t="str">
        <f t="shared" si="36"/>
        <v/>
      </c>
      <c r="Q607" s="1">
        <v>91</v>
      </c>
      <c r="R607" s="1"/>
      <c r="S607" s="1"/>
      <c r="T607" s="1"/>
      <c r="U607" s="1"/>
      <c r="V607" s="1"/>
      <c r="W607" s="1"/>
      <c r="X607" s="1"/>
      <c r="Y607" s="1"/>
      <c r="Z607" s="1"/>
      <c r="AA607" s="1"/>
      <c r="AB607" s="1"/>
      <c r="AC607" s="1"/>
      <c r="AD607" s="1"/>
      <c r="AE607" s="1"/>
      <c r="AF607" s="1"/>
      <c r="AG607" s="1"/>
      <c r="AH607" s="1"/>
      <c r="AI607" s="1"/>
      <c r="AJ607" s="1"/>
      <c r="AK607" s="1"/>
    </row>
    <row r="608" spans="1:37" ht="18" hidden="1" customHeight="1" x14ac:dyDescent="0.25">
      <c r="A608" s="190" t="s">
        <v>861</v>
      </c>
      <c r="B608" s="54" t="str">
        <f t="shared" si="37"/>
        <v>704_Recipe 11.4</v>
      </c>
      <c r="C608" s="198"/>
      <c r="D608" s="194" t="str">
        <f>Recipe_11!$E$97</f>
        <v>Recipe 11.4</v>
      </c>
      <c r="E608" s="207" t="str">
        <f ca="1">Recipe_11!$A$1</f>
        <v>Recipe_11</v>
      </c>
      <c r="F608" s="202" t="s">
        <v>956</v>
      </c>
      <c r="G608" s="184"/>
      <c r="H608" s="184">
        <f>Recipe_11!$Q$122</f>
        <v>0</v>
      </c>
      <c r="I608" s="184"/>
      <c r="J608" s="184"/>
      <c r="K608" s="185" t="e">
        <f>Recipe_11!$Q$124</f>
        <v>#DIV/0!</v>
      </c>
      <c r="L608" s="195" t="str">
        <f>INDEX(Recipe_11!$S$1:$T$310,$Q608,1)</f>
        <v>Batch</v>
      </c>
      <c r="M608" s="193">
        <f>INDEX(Recipe_11!$S$1:$T$310,$Q608+1,1)</f>
        <v>1</v>
      </c>
      <c r="N608" s="193">
        <f>INDEX(Recipe_11!$S$1:$T$310,$Q608+2,1)</f>
        <v>0</v>
      </c>
      <c r="O608" s="84" t="str">
        <f>INDEX(Recipe_11!$S$1:$T$310,$Q608,2)</f>
        <v>12Prep</v>
      </c>
      <c r="P608" s="76" t="str">
        <f t="shared" si="36"/>
        <v/>
      </c>
      <c r="Q608" s="1">
        <v>122</v>
      </c>
      <c r="R608" s="1"/>
      <c r="S608" s="1"/>
      <c r="T608" s="1"/>
      <c r="U608" s="1"/>
      <c r="V608" s="1"/>
      <c r="W608" s="1"/>
      <c r="X608" s="1"/>
      <c r="Y608" s="1"/>
      <c r="Z608" s="1"/>
      <c r="AA608" s="1"/>
      <c r="AB608" s="1"/>
      <c r="AC608" s="1"/>
      <c r="AD608" s="1"/>
      <c r="AE608" s="1"/>
      <c r="AF608" s="1"/>
      <c r="AG608" s="1"/>
      <c r="AH608" s="1"/>
      <c r="AI608" s="1"/>
      <c r="AJ608" s="1"/>
      <c r="AK608" s="1"/>
    </row>
    <row r="609" spans="1:37" ht="18" hidden="1" customHeight="1" x14ac:dyDescent="0.25">
      <c r="A609" s="190" t="s">
        <v>862</v>
      </c>
      <c r="B609" s="54" t="str">
        <f t="shared" si="37"/>
        <v>705_Recipe 11.5</v>
      </c>
      <c r="C609" s="198"/>
      <c r="D609" s="194" t="str">
        <f>Recipe_11!$E$128</f>
        <v>Recipe 11.5</v>
      </c>
      <c r="E609" s="207" t="str">
        <f ca="1">Recipe_11!$A$1</f>
        <v>Recipe_11</v>
      </c>
      <c r="F609" s="202" t="s">
        <v>956</v>
      </c>
      <c r="G609" s="184"/>
      <c r="H609" s="184">
        <f>Recipe_11!$Q$153</f>
        <v>0</v>
      </c>
      <c r="I609" s="184"/>
      <c r="J609" s="184"/>
      <c r="K609" s="185" t="e">
        <f>Recipe_11!$Q$155</f>
        <v>#DIV/0!</v>
      </c>
      <c r="L609" s="195" t="str">
        <f>INDEX(Recipe_11!$S$1:$T$310,$Q609,1)</f>
        <v>Batch</v>
      </c>
      <c r="M609" s="193">
        <f>INDEX(Recipe_11!$S$1:$T$310,$Q609+1,1)</f>
        <v>1</v>
      </c>
      <c r="N609" s="193">
        <f>INDEX(Recipe_11!$S$1:$T$310,$Q609+2,1)</f>
        <v>0</v>
      </c>
      <c r="O609" s="84" t="str">
        <f>INDEX(Recipe_11!$S$1:$T$310,$Q609,2)</f>
        <v>12Prep</v>
      </c>
      <c r="P609" s="76" t="str">
        <f t="shared" si="36"/>
        <v/>
      </c>
      <c r="Q609" s="1">
        <v>153</v>
      </c>
      <c r="R609" s="1"/>
      <c r="S609" s="1"/>
      <c r="T609" s="1"/>
      <c r="U609" s="1"/>
      <c r="V609" s="1"/>
      <c r="W609" s="1"/>
      <c r="X609" s="1"/>
      <c r="Y609" s="1"/>
      <c r="Z609" s="1"/>
      <c r="AA609" s="1"/>
      <c r="AB609" s="1"/>
      <c r="AC609" s="1"/>
      <c r="AD609" s="1"/>
      <c r="AE609" s="1"/>
      <c r="AF609" s="1"/>
      <c r="AG609" s="1"/>
      <c r="AH609" s="1"/>
      <c r="AI609" s="1"/>
      <c r="AJ609" s="1"/>
      <c r="AK609" s="1"/>
    </row>
    <row r="610" spans="1:37" ht="18" hidden="1" customHeight="1" x14ac:dyDescent="0.25">
      <c r="A610" s="190" t="s">
        <v>863</v>
      </c>
      <c r="B610" s="54" t="str">
        <f t="shared" si="37"/>
        <v>706_Recipe 11.6</v>
      </c>
      <c r="C610" s="198"/>
      <c r="D610" s="194" t="str">
        <f>Recipe_11!$E$159</f>
        <v>Recipe 11.6</v>
      </c>
      <c r="E610" s="207" t="str">
        <f ca="1">Recipe_11!$A$1</f>
        <v>Recipe_11</v>
      </c>
      <c r="F610" s="202" t="s">
        <v>956</v>
      </c>
      <c r="G610" s="184"/>
      <c r="H610" s="184">
        <f>Recipe_11!$Q$184</f>
        <v>0</v>
      </c>
      <c r="I610" s="184"/>
      <c r="J610" s="184"/>
      <c r="K610" s="185" t="e">
        <f>Recipe_11!$Q$186</f>
        <v>#DIV/0!</v>
      </c>
      <c r="L610" s="195" t="str">
        <f>INDEX(Recipe_11!$S$1:$T$310,$Q610,1)</f>
        <v>Batch</v>
      </c>
      <c r="M610" s="193">
        <f>INDEX(Recipe_11!$S$1:$T$310,$Q610+1,1)</f>
        <v>1</v>
      </c>
      <c r="N610" s="193">
        <f>INDEX(Recipe_11!$S$1:$T$310,$Q610+2,1)</f>
        <v>0</v>
      </c>
      <c r="O610" s="84" t="str">
        <f>INDEX(Recipe_11!$S$1:$T$310,$Q610,2)</f>
        <v>12Prep</v>
      </c>
      <c r="P610" s="76" t="str">
        <f t="shared" si="36"/>
        <v/>
      </c>
      <c r="Q610" s="1">
        <v>184</v>
      </c>
      <c r="R610" s="1"/>
      <c r="S610" s="1"/>
      <c r="T610" s="1"/>
      <c r="U610" s="1"/>
      <c r="V610" s="1"/>
      <c r="W610" s="1"/>
      <c r="X610" s="1"/>
      <c r="Y610" s="1"/>
      <c r="Z610" s="1"/>
      <c r="AA610" s="1"/>
      <c r="AB610" s="1"/>
      <c r="AC610" s="1"/>
      <c r="AD610" s="1"/>
      <c r="AE610" s="1"/>
      <c r="AF610" s="1"/>
      <c r="AG610" s="1"/>
      <c r="AH610" s="1"/>
      <c r="AI610" s="1"/>
      <c r="AJ610" s="1"/>
      <c r="AK610" s="1"/>
    </row>
    <row r="611" spans="1:37" ht="18" hidden="1" customHeight="1" x14ac:dyDescent="0.25">
      <c r="A611" s="190" t="s">
        <v>864</v>
      </c>
      <c r="B611" s="54" t="str">
        <f t="shared" si="37"/>
        <v>707_Recipe 11.7</v>
      </c>
      <c r="C611" s="198"/>
      <c r="D611" s="194" t="str">
        <f>Recipe_11!$E$190</f>
        <v>Recipe 11.7</v>
      </c>
      <c r="E611" s="207" t="str">
        <f ca="1">Recipe_11!$A$1</f>
        <v>Recipe_11</v>
      </c>
      <c r="F611" s="202" t="s">
        <v>956</v>
      </c>
      <c r="G611" s="184"/>
      <c r="H611" s="184">
        <f>Recipe_11!$Q$215</f>
        <v>0</v>
      </c>
      <c r="I611" s="184"/>
      <c r="J611" s="184"/>
      <c r="K611" s="185" t="e">
        <f>Recipe_11!$Q$217</f>
        <v>#DIV/0!</v>
      </c>
      <c r="L611" s="195" t="str">
        <f>INDEX(Recipe_11!$S$1:$T$310,$Q611,1)</f>
        <v>Batch</v>
      </c>
      <c r="M611" s="193">
        <f>INDEX(Recipe_11!$S$1:$T$310,$Q611+1,1)</f>
        <v>1</v>
      </c>
      <c r="N611" s="193">
        <f>INDEX(Recipe_11!$S$1:$T$310,$Q611+2,1)</f>
        <v>0</v>
      </c>
      <c r="O611" s="84" t="str">
        <f>INDEX(Recipe_11!$S$1:$T$310,$Q611,2)</f>
        <v>12Prep</v>
      </c>
      <c r="P611" s="76" t="str">
        <f t="shared" si="36"/>
        <v/>
      </c>
      <c r="Q611" s="1">
        <v>215</v>
      </c>
      <c r="R611" s="1"/>
      <c r="S611" s="1"/>
      <c r="T611" s="1"/>
      <c r="U611" s="1"/>
      <c r="V611" s="1"/>
      <c r="W611" s="1"/>
      <c r="X611" s="1"/>
      <c r="Y611" s="1"/>
      <c r="Z611" s="1"/>
      <c r="AA611" s="1"/>
      <c r="AB611" s="1"/>
      <c r="AC611" s="1"/>
      <c r="AD611" s="1"/>
      <c r="AE611" s="1"/>
      <c r="AF611" s="1"/>
      <c r="AG611" s="1"/>
      <c r="AH611" s="1"/>
      <c r="AI611" s="1"/>
      <c r="AJ611" s="1"/>
      <c r="AK611" s="1"/>
    </row>
    <row r="612" spans="1:37" ht="18" hidden="1" customHeight="1" x14ac:dyDescent="0.25">
      <c r="A612" s="190" t="s">
        <v>865</v>
      </c>
      <c r="B612" s="54" t="str">
        <f t="shared" si="37"/>
        <v>708_Recipe 11.8</v>
      </c>
      <c r="C612" s="198"/>
      <c r="D612" s="194" t="str">
        <f>Recipe_11!$E$221</f>
        <v>Recipe 11.8</v>
      </c>
      <c r="E612" s="207" t="str">
        <f ca="1">Recipe_11!$A$1</f>
        <v>Recipe_11</v>
      </c>
      <c r="F612" s="202" t="s">
        <v>956</v>
      </c>
      <c r="G612" s="184"/>
      <c r="H612" s="184">
        <f>Recipe_11!$Q$246</f>
        <v>0</v>
      </c>
      <c r="I612" s="184"/>
      <c r="J612" s="184"/>
      <c r="K612" s="185" t="e">
        <f>Recipe_11!$Q$248</f>
        <v>#DIV/0!</v>
      </c>
      <c r="L612" s="195" t="str">
        <f>INDEX(Recipe_11!$S$1:$T$310,$Q612,1)</f>
        <v>Batch</v>
      </c>
      <c r="M612" s="193">
        <f>INDEX(Recipe_11!$S$1:$T$310,$Q612+1,1)</f>
        <v>1</v>
      </c>
      <c r="N612" s="193">
        <f>INDEX(Recipe_11!$S$1:$T$310,$Q612+2,1)</f>
        <v>0</v>
      </c>
      <c r="O612" s="84" t="str">
        <f>INDEX(Recipe_11!$S$1:$T$310,$Q612,2)</f>
        <v>12Prep</v>
      </c>
      <c r="P612" s="76" t="str">
        <f t="shared" si="36"/>
        <v/>
      </c>
      <c r="Q612" s="1">
        <v>246</v>
      </c>
      <c r="R612" s="1"/>
      <c r="S612" s="1"/>
      <c r="T612" s="1"/>
      <c r="U612" s="1"/>
      <c r="V612" s="1"/>
      <c r="W612" s="1"/>
      <c r="X612" s="1"/>
      <c r="Y612" s="1"/>
      <c r="Z612" s="1"/>
      <c r="AA612" s="1"/>
      <c r="AB612" s="1"/>
      <c r="AC612" s="1"/>
      <c r="AD612" s="1"/>
      <c r="AE612" s="1"/>
      <c r="AF612" s="1"/>
      <c r="AG612" s="1"/>
      <c r="AH612" s="1"/>
      <c r="AI612" s="1"/>
      <c r="AJ612" s="1"/>
      <c r="AK612" s="1"/>
    </row>
    <row r="613" spans="1:37" ht="18" hidden="1" customHeight="1" x14ac:dyDescent="0.25">
      <c r="A613" s="190" t="s">
        <v>866</v>
      </c>
      <c r="B613" s="54" t="str">
        <f t="shared" si="37"/>
        <v>709_Recipe 11.9</v>
      </c>
      <c r="C613" s="198"/>
      <c r="D613" s="194" t="str">
        <f>Recipe_11!$E$252</f>
        <v>Recipe 11.9</v>
      </c>
      <c r="E613" s="207" t="str">
        <f ca="1">Recipe_11!$A$1</f>
        <v>Recipe_11</v>
      </c>
      <c r="F613" s="202" t="s">
        <v>956</v>
      </c>
      <c r="G613" s="184"/>
      <c r="H613" s="184">
        <f>Recipe_11!$Q$277</f>
        <v>0</v>
      </c>
      <c r="I613" s="184"/>
      <c r="J613" s="184"/>
      <c r="K613" s="185" t="e">
        <f>Recipe_11!$Q$279</f>
        <v>#DIV/0!</v>
      </c>
      <c r="L613" s="195" t="str">
        <f>INDEX(Recipe_11!$S$1:$T$310,$Q613,1)</f>
        <v>Batch</v>
      </c>
      <c r="M613" s="193">
        <f>INDEX(Recipe_11!$S$1:$T$310,$Q613+1,1)</f>
        <v>1</v>
      </c>
      <c r="N613" s="193">
        <f>INDEX(Recipe_11!$S$1:$T$310,$Q613+2,1)</f>
        <v>0</v>
      </c>
      <c r="O613" s="84" t="str">
        <f>INDEX(Recipe_11!$S$1:$T$310,$Q613,2)</f>
        <v>12Prep</v>
      </c>
      <c r="P613" s="76" t="str">
        <f t="shared" si="36"/>
        <v/>
      </c>
      <c r="Q613" s="1">
        <v>277</v>
      </c>
      <c r="R613" s="1"/>
      <c r="S613" s="1"/>
      <c r="T613" s="1"/>
      <c r="U613" s="1"/>
      <c r="V613" s="1"/>
      <c r="W613" s="1"/>
      <c r="X613" s="1"/>
      <c r="Y613" s="1"/>
      <c r="Z613" s="1"/>
      <c r="AA613" s="1"/>
      <c r="AB613" s="1"/>
      <c r="AC613" s="1"/>
      <c r="AD613" s="1"/>
      <c r="AE613" s="1"/>
      <c r="AF613" s="1"/>
      <c r="AG613" s="1"/>
      <c r="AH613" s="1"/>
      <c r="AI613" s="1"/>
      <c r="AJ613" s="1"/>
      <c r="AK613" s="1"/>
    </row>
    <row r="614" spans="1:37" ht="18" hidden="1" customHeight="1" x14ac:dyDescent="0.25">
      <c r="A614" s="190" t="s">
        <v>867</v>
      </c>
      <c r="B614" s="54" t="str">
        <f t="shared" si="37"/>
        <v>710_Recipe 11.10</v>
      </c>
      <c r="C614" s="198"/>
      <c r="D614" s="197" t="str">
        <f>Recipe_11!$E$283</f>
        <v>Recipe 11.10</v>
      </c>
      <c r="E614" s="209" t="str">
        <f ca="1">Recipe_11!$A$1</f>
        <v>Recipe_11</v>
      </c>
      <c r="F614" s="205" t="s">
        <v>956</v>
      </c>
      <c r="G614" s="186"/>
      <c r="H614" s="186">
        <f>Recipe_11!$Q$308</f>
        <v>0</v>
      </c>
      <c r="I614" s="186"/>
      <c r="J614" s="186"/>
      <c r="K614" s="187" t="e">
        <f>Recipe_11!$Q$310</f>
        <v>#DIV/0!</v>
      </c>
      <c r="L614" s="195" t="str">
        <f>INDEX(Recipe_11!$S$1:$T$310,$Q614,1)</f>
        <v>Batch</v>
      </c>
      <c r="M614" s="193">
        <f>INDEX(Recipe_11!$S$1:$T$310,$Q614+1,1)</f>
        <v>1</v>
      </c>
      <c r="N614" s="193">
        <f>INDEX(Recipe_11!$S$1:$T$310,$Q614+2,1)</f>
        <v>0</v>
      </c>
      <c r="O614" s="84" t="str">
        <f>INDEX(Recipe_11!$S$1:$T$310,$Q614,2)</f>
        <v>12Prep</v>
      </c>
      <c r="P614" s="76" t="str">
        <f t="shared" si="36"/>
        <v/>
      </c>
      <c r="Q614" s="1">
        <v>308</v>
      </c>
      <c r="R614" s="1"/>
      <c r="S614" s="1"/>
      <c r="T614" s="1"/>
      <c r="U614" s="1"/>
      <c r="V614" s="1"/>
      <c r="W614" s="1"/>
      <c r="X614" s="1"/>
      <c r="Y614" s="1"/>
      <c r="Z614" s="1"/>
      <c r="AA614" s="1"/>
      <c r="AB614" s="1"/>
      <c r="AC614" s="1"/>
      <c r="AD614" s="1"/>
      <c r="AE614" s="1"/>
      <c r="AF614" s="1"/>
      <c r="AG614" s="1"/>
      <c r="AH614" s="1"/>
      <c r="AI614" s="1"/>
      <c r="AJ614" s="1"/>
      <c r="AK614" s="1"/>
    </row>
    <row r="615" spans="1:37" ht="18" hidden="1" customHeight="1" x14ac:dyDescent="0.25">
      <c r="A615" s="190" t="s">
        <v>868</v>
      </c>
      <c r="B615" s="54" t="str">
        <f t="shared" si="37"/>
        <v>711_Recipe 12.1</v>
      </c>
      <c r="C615" s="198"/>
      <c r="D615" s="194" t="str">
        <f>Recipe_12!$E$4</f>
        <v>Recipe 12.1</v>
      </c>
      <c r="E615" s="207" t="str">
        <f ca="1">Recipe_12!$A$1</f>
        <v>Recipe_12</v>
      </c>
      <c r="F615" s="202" t="s">
        <v>956</v>
      </c>
      <c r="G615" s="184"/>
      <c r="H615" s="184">
        <f>Recipe_12!$Q$29</f>
        <v>0</v>
      </c>
      <c r="I615" s="184"/>
      <c r="J615" s="184"/>
      <c r="K615" s="185" t="e">
        <f>Recipe_12!$Q$31</f>
        <v>#DIV/0!</v>
      </c>
      <c r="L615" s="195" t="str">
        <f>INDEX(Recipe_12!$S$1:$T$310,$Q615,1)</f>
        <v>Batch</v>
      </c>
      <c r="M615" s="193">
        <f>INDEX(Recipe_12!$S$1:$T$310,$Q615+1,1)</f>
        <v>1</v>
      </c>
      <c r="N615" s="193">
        <f>INDEX(Recipe_12!$S$1:$T$310,$Q615+2,1)</f>
        <v>0</v>
      </c>
      <c r="O615" s="84" t="str">
        <f>INDEX(Recipe_12!$S$1:$T$310,$Q615,2)</f>
        <v>12Prep</v>
      </c>
      <c r="P615" s="76" t="str">
        <f t="shared" si="36"/>
        <v/>
      </c>
      <c r="Q615" s="1">
        <v>29</v>
      </c>
      <c r="R615" s="1"/>
      <c r="S615" s="1"/>
      <c r="T615" s="1"/>
      <c r="U615" s="1"/>
      <c r="V615" s="1"/>
      <c r="W615" s="1"/>
      <c r="X615" s="1"/>
      <c r="Y615" s="1"/>
      <c r="Z615" s="1"/>
      <c r="AA615" s="1"/>
      <c r="AB615" s="1"/>
      <c r="AC615" s="1"/>
      <c r="AD615" s="1"/>
      <c r="AE615" s="1"/>
      <c r="AF615" s="1"/>
      <c r="AG615" s="1"/>
      <c r="AH615" s="1"/>
      <c r="AI615" s="1"/>
      <c r="AJ615" s="1"/>
      <c r="AK615" s="1"/>
    </row>
    <row r="616" spans="1:37" ht="18" hidden="1" customHeight="1" x14ac:dyDescent="0.25">
      <c r="A616" s="190" t="s">
        <v>869</v>
      </c>
      <c r="B616" s="54" t="str">
        <f t="shared" si="37"/>
        <v>712_Recipe 12.2</v>
      </c>
      <c r="C616" s="198"/>
      <c r="D616" s="194" t="str">
        <f>Recipe_12!$E$35</f>
        <v>Recipe 12.2</v>
      </c>
      <c r="E616" s="207" t="str">
        <f ca="1">Recipe_12!$A$1</f>
        <v>Recipe_12</v>
      </c>
      <c r="F616" s="202" t="s">
        <v>956</v>
      </c>
      <c r="G616" s="184"/>
      <c r="H616" s="184">
        <f>Recipe_12!$Q$60</f>
        <v>0</v>
      </c>
      <c r="I616" s="184"/>
      <c r="J616" s="184"/>
      <c r="K616" s="185" t="e">
        <f>Recipe_12!$Q$62</f>
        <v>#DIV/0!</v>
      </c>
      <c r="L616" s="195" t="str">
        <f>INDEX(Recipe_12!$S$1:$T$310,$Q616,1)</f>
        <v>Batch</v>
      </c>
      <c r="M616" s="193">
        <f>INDEX(Recipe_12!$S$1:$T$310,$Q616+1,1)</f>
        <v>1</v>
      </c>
      <c r="N616" s="193">
        <f>INDEX(Recipe_12!$S$1:$T$310,$Q616+2,1)</f>
        <v>0</v>
      </c>
      <c r="O616" s="84" t="str">
        <f>INDEX(Recipe_12!$S$1:$T$310,$Q616,2)</f>
        <v>12Prep</v>
      </c>
      <c r="P616" s="76" t="str">
        <f t="shared" si="36"/>
        <v/>
      </c>
      <c r="Q616" s="1">
        <v>60</v>
      </c>
      <c r="R616" s="1"/>
      <c r="S616" s="1"/>
      <c r="T616" s="1"/>
      <c r="U616" s="1"/>
      <c r="V616" s="1"/>
      <c r="W616" s="1"/>
      <c r="X616" s="1"/>
      <c r="Y616" s="1"/>
      <c r="Z616" s="1"/>
      <c r="AA616" s="1"/>
      <c r="AB616" s="1"/>
      <c r="AC616" s="1"/>
      <c r="AD616" s="1"/>
      <c r="AE616" s="1"/>
      <c r="AF616" s="1"/>
      <c r="AG616" s="1"/>
      <c r="AH616" s="1"/>
      <c r="AI616" s="1"/>
      <c r="AJ616" s="1"/>
      <c r="AK616" s="1"/>
    </row>
    <row r="617" spans="1:37" ht="18" hidden="1" customHeight="1" x14ac:dyDescent="0.25">
      <c r="A617" s="190" t="s">
        <v>870</v>
      </c>
      <c r="B617" s="54" t="str">
        <f t="shared" si="37"/>
        <v>713_Recipe 12.3</v>
      </c>
      <c r="C617" s="198"/>
      <c r="D617" s="194" t="str">
        <f>Recipe_12!$E$66</f>
        <v>Recipe 12.3</v>
      </c>
      <c r="E617" s="207" t="str">
        <f ca="1">Recipe_12!$A$1</f>
        <v>Recipe_12</v>
      </c>
      <c r="F617" s="202" t="s">
        <v>956</v>
      </c>
      <c r="G617" s="184"/>
      <c r="H617" s="184">
        <f>Recipe_12!$Q$91</f>
        <v>0</v>
      </c>
      <c r="I617" s="184"/>
      <c r="J617" s="184"/>
      <c r="K617" s="185" t="e">
        <f>Recipe_12!$Q$93</f>
        <v>#DIV/0!</v>
      </c>
      <c r="L617" s="195" t="str">
        <f>INDEX(Recipe_12!$S$1:$T$310,$Q617,1)</f>
        <v>Batch</v>
      </c>
      <c r="M617" s="193">
        <f>INDEX(Recipe_12!$S$1:$T$310,$Q617+1,1)</f>
        <v>1</v>
      </c>
      <c r="N617" s="193">
        <f>INDEX(Recipe_12!$S$1:$T$310,$Q617+2,1)</f>
        <v>0</v>
      </c>
      <c r="O617" s="84" t="str">
        <f>INDEX(Recipe_12!$S$1:$T$310,$Q617,2)</f>
        <v>12Prep</v>
      </c>
      <c r="P617" s="76" t="str">
        <f t="shared" si="36"/>
        <v/>
      </c>
      <c r="Q617" s="1">
        <v>91</v>
      </c>
      <c r="R617" s="1"/>
      <c r="S617" s="1"/>
      <c r="T617" s="1"/>
      <c r="U617" s="1"/>
      <c r="V617" s="1"/>
      <c r="W617" s="1"/>
      <c r="X617" s="1"/>
      <c r="Y617" s="1"/>
      <c r="Z617" s="1"/>
      <c r="AA617" s="1"/>
      <c r="AB617" s="1"/>
      <c r="AC617" s="1"/>
      <c r="AD617" s="1"/>
      <c r="AE617" s="1"/>
      <c r="AF617" s="1"/>
      <c r="AG617" s="1"/>
      <c r="AH617" s="1"/>
      <c r="AI617" s="1"/>
      <c r="AJ617" s="1"/>
      <c r="AK617" s="1"/>
    </row>
    <row r="618" spans="1:37" ht="18" hidden="1" customHeight="1" x14ac:dyDescent="0.25">
      <c r="A618" s="190" t="s">
        <v>871</v>
      </c>
      <c r="B618" s="54" t="str">
        <f t="shared" si="37"/>
        <v>714_Recipe 12.4</v>
      </c>
      <c r="C618" s="198"/>
      <c r="D618" s="194" t="str">
        <f>Recipe_12!$E$97</f>
        <v>Recipe 12.4</v>
      </c>
      <c r="E618" s="207" t="str">
        <f ca="1">Recipe_12!$A$1</f>
        <v>Recipe_12</v>
      </c>
      <c r="F618" s="202" t="s">
        <v>956</v>
      </c>
      <c r="G618" s="184"/>
      <c r="H618" s="184">
        <f>Recipe_12!$Q$122</f>
        <v>0</v>
      </c>
      <c r="I618" s="184"/>
      <c r="J618" s="184"/>
      <c r="K618" s="185" t="e">
        <f>Recipe_12!$Q$124</f>
        <v>#DIV/0!</v>
      </c>
      <c r="L618" s="195" t="str">
        <f>INDEX(Recipe_12!$S$1:$T$310,$Q618,1)</f>
        <v>Batch</v>
      </c>
      <c r="M618" s="193">
        <f>INDEX(Recipe_12!$S$1:$T$310,$Q618+1,1)</f>
        <v>1</v>
      </c>
      <c r="N618" s="193">
        <f>INDEX(Recipe_12!$S$1:$T$310,$Q618+2,1)</f>
        <v>0</v>
      </c>
      <c r="O618" s="84" t="str">
        <f>INDEX(Recipe_12!$S$1:$T$310,$Q618,2)</f>
        <v>12Prep</v>
      </c>
      <c r="P618" s="76" t="str">
        <f t="shared" si="36"/>
        <v/>
      </c>
      <c r="Q618" s="1">
        <v>122</v>
      </c>
      <c r="R618" s="1"/>
      <c r="S618" s="1"/>
      <c r="T618" s="1"/>
      <c r="U618" s="1"/>
      <c r="V618" s="1"/>
      <c r="W618" s="1"/>
      <c r="X618" s="1"/>
      <c r="Y618" s="1"/>
      <c r="Z618" s="1"/>
      <c r="AA618" s="1"/>
      <c r="AB618" s="1"/>
      <c r="AC618" s="1"/>
      <c r="AD618" s="1"/>
      <c r="AE618" s="1"/>
      <c r="AF618" s="1"/>
      <c r="AG618" s="1"/>
      <c r="AH618" s="1"/>
      <c r="AI618" s="1"/>
      <c r="AJ618" s="1"/>
      <c r="AK618" s="1"/>
    </row>
    <row r="619" spans="1:37" ht="18" hidden="1" customHeight="1" x14ac:dyDescent="0.25">
      <c r="A619" s="190" t="s">
        <v>872</v>
      </c>
      <c r="B619" s="54" t="str">
        <f t="shared" si="37"/>
        <v>715_Recipe 12.5</v>
      </c>
      <c r="C619" s="198"/>
      <c r="D619" s="194" t="str">
        <f>Recipe_12!$E$128</f>
        <v>Recipe 12.5</v>
      </c>
      <c r="E619" s="207" t="str">
        <f ca="1">Recipe_12!$A$1</f>
        <v>Recipe_12</v>
      </c>
      <c r="F619" s="202" t="s">
        <v>956</v>
      </c>
      <c r="G619" s="184"/>
      <c r="H619" s="184">
        <f>Recipe_12!$Q$153</f>
        <v>0</v>
      </c>
      <c r="I619" s="184"/>
      <c r="J619" s="184"/>
      <c r="K619" s="185" t="e">
        <f>Recipe_12!$Q$155</f>
        <v>#DIV/0!</v>
      </c>
      <c r="L619" s="195" t="str">
        <f>INDEX(Recipe_12!$S$1:$T$310,$Q619,1)</f>
        <v>Batch</v>
      </c>
      <c r="M619" s="193">
        <f>INDEX(Recipe_12!$S$1:$T$310,$Q619+1,1)</f>
        <v>1</v>
      </c>
      <c r="N619" s="193">
        <f>INDEX(Recipe_12!$S$1:$T$310,$Q619+2,1)</f>
        <v>0</v>
      </c>
      <c r="O619" s="84" t="str">
        <f>INDEX(Recipe_12!$S$1:$T$310,$Q619,2)</f>
        <v>12Prep</v>
      </c>
      <c r="P619" s="76" t="str">
        <f t="shared" si="36"/>
        <v/>
      </c>
      <c r="Q619" s="1">
        <v>153</v>
      </c>
      <c r="R619" s="1"/>
      <c r="S619" s="1"/>
      <c r="T619" s="1"/>
      <c r="U619" s="1"/>
      <c r="V619" s="1"/>
      <c r="W619" s="1"/>
      <c r="X619" s="1"/>
      <c r="Y619" s="1"/>
      <c r="Z619" s="1"/>
      <c r="AA619" s="1"/>
      <c r="AB619" s="1"/>
      <c r="AC619" s="1"/>
      <c r="AD619" s="1"/>
      <c r="AE619" s="1"/>
      <c r="AF619" s="1"/>
      <c r="AG619" s="1"/>
      <c r="AH619" s="1"/>
      <c r="AI619" s="1"/>
      <c r="AJ619" s="1"/>
      <c r="AK619" s="1"/>
    </row>
    <row r="620" spans="1:37" ht="18" hidden="1" customHeight="1" x14ac:dyDescent="0.25">
      <c r="A620" s="190" t="s">
        <v>873</v>
      </c>
      <c r="B620" s="54" t="str">
        <f t="shared" si="37"/>
        <v>716_Recipe 12.6</v>
      </c>
      <c r="C620" s="198"/>
      <c r="D620" s="194" t="str">
        <f>Recipe_12!$E$159</f>
        <v>Recipe 12.6</v>
      </c>
      <c r="E620" s="207" t="str">
        <f ca="1">Recipe_12!$A$1</f>
        <v>Recipe_12</v>
      </c>
      <c r="F620" s="202" t="s">
        <v>956</v>
      </c>
      <c r="G620" s="184"/>
      <c r="H620" s="184">
        <f>Recipe_12!$Q$184</f>
        <v>0</v>
      </c>
      <c r="I620" s="184"/>
      <c r="J620" s="184"/>
      <c r="K620" s="185" t="e">
        <f>Recipe_12!$Q$186</f>
        <v>#DIV/0!</v>
      </c>
      <c r="L620" s="195" t="str">
        <f>INDEX(Recipe_12!$S$1:$T$310,$Q620,1)</f>
        <v>Batch</v>
      </c>
      <c r="M620" s="193">
        <f>INDEX(Recipe_12!$S$1:$T$310,$Q620+1,1)</f>
        <v>1</v>
      </c>
      <c r="N620" s="193">
        <f>INDEX(Recipe_12!$S$1:$T$310,$Q620+2,1)</f>
        <v>0</v>
      </c>
      <c r="O620" s="84" t="str">
        <f>INDEX(Recipe_12!$S$1:$T$310,$Q620,2)</f>
        <v>12Prep</v>
      </c>
      <c r="P620" s="76" t="str">
        <f t="shared" si="36"/>
        <v/>
      </c>
      <c r="Q620" s="1">
        <v>184</v>
      </c>
      <c r="R620" s="1"/>
      <c r="S620" s="1"/>
      <c r="T620" s="1"/>
      <c r="U620" s="1"/>
      <c r="V620" s="1"/>
      <c r="W620" s="1"/>
      <c r="X620" s="1"/>
      <c r="Y620" s="1"/>
      <c r="Z620" s="1"/>
      <c r="AA620" s="1"/>
      <c r="AB620" s="1"/>
      <c r="AC620" s="1"/>
      <c r="AD620" s="1"/>
      <c r="AE620" s="1"/>
      <c r="AF620" s="1"/>
      <c r="AG620" s="1"/>
      <c r="AH620" s="1"/>
      <c r="AI620" s="1"/>
      <c r="AJ620" s="1"/>
      <c r="AK620" s="1"/>
    </row>
    <row r="621" spans="1:37" ht="18" hidden="1" customHeight="1" x14ac:dyDescent="0.25">
      <c r="A621" s="190" t="s">
        <v>874</v>
      </c>
      <c r="B621" s="54" t="str">
        <f t="shared" si="37"/>
        <v>717_Recipe 12.7</v>
      </c>
      <c r="C621" s="198"/>
      <c r="D621" s="194" t="str">
        <f>Recipe_12!$E$190</f>
        <v>Recipe 12.7</v>
      </c>
      <c r="E621" s="207" t="str">
        <f ca="1">Recipe_12!$A$1</f>
        <v>Recipe_12</v>
      </c>
      <c r="F621" s="202" t="s">
        <v>956</v>
      </c>
      <c r="G621" s="184"/>
      <c r="H621" s="184">
        <f>Recipe_12!$Q$215</f>
        <v>0</v>
      </c>
      <c r="I621" s="184"/>
      <c r="J621" s="184"/>
      <c r="K621" s="185" t="e">
        <f>Recipe_12!$Q$217</f>
        <v>#DIV/0!</v>
      </c>
      <c r="L621" s="195" t="str">
        <f>INDEX(Recipe_12!$S$1:$T$310,$Q621,1)</f>
        <v>Batch</v>
      </c>
      <c r="M621" s="193">
        <f>INDEX(Recipe_12!$S$1:$T$310,$Q621+1,1)</f>
        <v>1</v>
      </c>
      <c r="N621" s="193">
        <f>INDEX(Recipe_12!$S$1:$T$310,$Q621+2,1)</f>
        <v>0</v>
      </c>
      <c r="O621" s="84" t="str">
        <f>INDEX(Recipe_12!$S$1:$T$310,$Q621,2)</f>
        <v>12Prep</v>
      </c>
      <c r="P621" s="76" t="str">
        <f t="shared" si="36"/>
        <v/>
      </c>
      <c r="Q621" s="1">
        <v>215</v>
      </c>
      <c r="R621" s="1"/>
      <c r="S621" s="1"/>
      <c r="T621" s="1"/>
      <c r="U621" s="1"/>
      <c r="V621" s="1"/>
      <c r="W621" s="1"/>
      <c r="X621" s="1"/>
      <c r="Y621" s="1"/>
      <c r="Z621" s="1"/>
      <c r="AA621" s="1"/>
      <c r="AB621" s="1"/>
      <c r="AC621" s="1"/>
      <c r="AD621" s="1"/>
      <c r="AE621" s="1"/>
      <c r="AF621" s="1"/>
      <c r="AG621" s="1"/>
      <c r="AH621" s="1"/>
      <c r="AI621" s="1"/>
      <c r="AJ621" s="1"/>
      <c r="AK621" s="1"/>
    </row>
    <row r="622" spans="1:37" ht="18" hidden="1" customHeight="1" x14ac:dyDescent="0.25">
      <c r="A622" s="190" t="s">
        <v>875</v>
      </c>
      <c r="B622" s="54" t="str">
        <f t="shared" si="37"/>
        <v>718_Recipe 12.8</v>
      </c>
      <c r="C622" s="198"/>
      <c r="D622" s="194" t="str">
        <f>Recipe_12!$E$221</f>
        <v>Recipe 12.8</v>
      </c>
      <c r="E622" s="207" t="str">
        <f ca="1">Recipe_12!$A$1</f>
        <v>Recipe_12</v>
      </c>
      <c r="F622" s="202" t="s">
        <v>956</v>
      </c>
      <c r="G622" s="184"/>
      <c r="H622" s="184">
        <f>Recipe_12!$Q$246</f>
        <v>0</v>
      </c>
      <c r="I622" s="184"/>
      <c r="J622" s="184"/>
      <c r="K622" s="185" t="e">
        <f>Recipe_12!$Q$248</f>
        <v>#DIV/0!</v>
      </c>
      <c r="L622" s="195" t="str">
        <f>INDEX(Recipe_12!$S$1:$T$310,$Q622,1)</f>
        <v>Batch</v>
      </c>
      <c r="M622" s="193">
        <f>INDEX(Recipe_12!$S$1:$T$310,$Q622+1,1)</f>
        <v>1</v>
      </c>
      <c r="N622" s="193">
        <f>INDEX(Recipe_12!$S$1:$T$310,$Q622+2,1)</f>
        <v>0</v>
      </c>
      <c r="O622" s="84" t="str">
        <f>INDEX(Recipe_12!$S$1:$T$310,$Q622,2)</f>
        <v>12Prep</v>
      </c>
      <c r="P622" s="76" t="str">
        <f t="shared" si="36"/>
        <v/>
      </c>
      <c r="Q622" s="1">
        <v>246</v>
      </c>
      <c r="R622" s="1"/>
      <c r="S622" s="1"/>
      <c r="T622" s="1"/>
      <c r="U622" s="1"/>
      <c r="V622" s="1"/>
      <c r="W622" s="1"/>
      <c r="X622" s="1"/>
      <c r="Y622" s="1"/>
      <c r="Z622" s="1"/>
      <c r="AA622" s="1"/>
      <c r="AB622" s="1"/>
      <c r="AC622" s="1"/>
      <c r="AD622" s="1"/>
      <c r="AE622" s="1"/>
      <c r="AF622" s="1"/>
      <c r="AG622" s="1"/>
      <c r="AH622" s="1"/>
      <c r="AI622" s="1"/>
      <c r="AJ622" s="1"/>
      <c r="AK622" s="1"/>
    </row>
    <row r="623" spans="1:37" ht="18" hidden="1" customHeight="1" x14ac:dyDescent="0.25">
      <c r="A623" s="190" t="s">
        <v>876</v>
      </c>
      <c r="B623" s="54" t="str">
        <f t="shared" si="37"/>
        <v>719_Recipe 12.9</v>
      </c>
      <c r="C623" s="198"/>
      <c r="D623" s="194" t="str">
        <f>Recipe_12!$E$252</f>
        <v>Recipe 12.9</v>
      </c>
      <c r="E623" s="207" t="str">
        <f ca="1">Recipe_12!$A$1</f>
        <v>Recipe_12</v>
      </c>
      <c r="F623" s="202" t="s">
        <v>956</v>
      </c>
      <c r="G623" s="184"/>
      <c r="H623" s="184">
        <f>Recipe_12!$Q$277</f>
        <v>0</v>
      </c>
      <c r="I623" s="184"/>
      <c r="J623" s="184"/>
      <c r="K623" s="185" t="e">
        <f>Recipe_12!$Q$279</f>
        <v>#DIV/0!</v>
      </c>
      <c r="L623" s="195" t="str">
        <f>INDEX(Recipe_12!$S$1:$T$310,$Q623,1)</f>
        <v>Batch</v>
      </c>
      <c r="M623" s="193">
        <f>INDEX(Recipe_12!$S$1:$T$310,$Q623+1,1)</f>
        <v>1</v>
      </c>
      <c r="N623" s="193">
        <f>INDEX(Recipe_12!$S$1:$T$310,$Q623+2,1)</f>
        <v>0</v>
      </c>
      <c r="O623" s="84" t="str">
        <f>INDEX(Recipe_12!$S$1:$T$310,$Q623,2)</f>
        <v>12Prep</v>
      </c>
      <c r="P623" s="76" t="str">
        <f t="shared" si="36"/>
        <v/>
      </c>
      <c r="Q623" s="1">
        <v>277</v>
      </c>
      <c r="R623" s="1"/>
      <c r="S623" s="1"/>
      <c r="T623" s="1"/>
      <c r="U623" s="1"/>
      <c r="V623" s="1"/>
      <c r="W623" s="1"/>
      <c r="X623" s="1"/>
      <c r="Y623" s="1"/>
      <c r="Z623" s="1"/>
      <c r="AA623" s="1"/>
      <c r="AB623" s="1"/>
      <c r="AC623" s="1"/>
      <c r="AD623" s="1"/>
      <c r="AE623" s="1"/>
      <c r="AF623" s="1"/>
      <c r="AG623" s="1"/>
      <c r="AH623" s="1"/>
      <c r="AI623" s="1"/>
      <c r="AJ623" s="1"/>
      <c r="AK623" s="1"/>
    </row>
    <row r="624" spans="1:37" ht="18" hidden="1" customHeight="1" x14ac:dyDescent="0.25">
      <c r="A624" s="190" t="s">
        <v>877</v>
      </c>
      <c r="B624" s="54" t="str">
        <f t="shared" si="37"/>
        <v>720_Recipe 12.10</v>
      </c>
      <c r="C624" s="198"/>
      <c r="D624" s="197" t="str">
        <f>Recipe_12!$E$283</f>
        <v>Recipe 12.10</v>
      </c>
      <c r="E624" s="209" t="str">
        <f ca="1">Recipe_12!$A$1</f>
        <v>Recipe_12</v>
      </c>
      <c r="F624" s="205" t="s">
        <v>956</v>
      </c>
      <c r="G624" s="186"/>
      <c r="H624" s="186">
        <f>Recipe_12!$Q$308</f>
        <v>0</v>
      </c>
      <c r="I624" s="186"/>
      <c r="J624" s="186"/>
      <c r="K624" s="187" t="e">
        <f>Recipe_12!$Q$310</f>
        <v>#DIV/0!</v>
      </c>
      <c r="L624" s="195" t="str">
        <f>INDEX(Recipe_12!$S$1:$T$310,$Q624,1)</f>
        <v>Batch</v>
      </c>
      <c r="M624" s="193">
        <f>INDEX(Recipe_12!$S$1:$T$310,$Q624+1,1)</f>
        <v>1</v>
      </c>
      <c r="N624" s="193">
        <f>INDEX(Recipe_12!$S$1:$T$310,$Q624+2,1)</f>
        <v>0</v>
      </c>
      <c r="O624" s="84" t="str">
        <f>INDEX(Recipe_12!$S$1:$T$310,$Q624,2)</f>
        <v>12Prep</v>
      </c>
      <c r="P624" s="76" t="str">
        <f t="shared" si="36"/>
        <v/>
      </c>
      <c r="Q624" s="1">
        <v>308</v>
      </c>
      <c r="R624" s="1"/>
      <c r="S624" s="1"/>
      <c r="T624" s="1"/>
      <c r="U624" s="1"/>
      <c r="V624" s="1"/>
      <c r="W624" s="1"/>
      <c r="X624" s="1"/>
      <c r="Y624" s="1"/>
      <c r="Z624" s="1"/>
      <c r="AA624" s="1"/>
      <c r="AB624" s="1"/>
      <c r="AC624" s="1"/>
      <c r="AD624" s="1"/>
      <c r="AE624" s="1"/>
      <c r="AF624" s="1"/>
      <c r="AG624" s="1"/>
      <c r="AH624" s="1"/>
      <c r="AI624" s="1"/>
      <c r="AJ624" s="1"/>
      <c r="AK624" s="1"/>
    </row>
    <row r="625" spans="1:37" ht="18" hidden="1" customHeight="1" x14ac:dyDescent="0.25">
      <c r="A625" s="190" t="s">
        <v>878</v>
      </c>
      <c r="B625" s="54" t="str">
        <f t="shared" si="37"/>
        <v>721_Recipe 13.1</v>
      </c>
      <c r="C625" s="198"/>
      <c r="D625" s="194" t="str">
        <f>Recipe_13!$E$4</f>
        <v>Recipe 13.1</v>
      </c>
      <c r="E625" s="207" t="str">
        <f ca="1">Recipe_13!$A$1</f>
        <v>Recipe_13</v>
      </c>
      <c r="F625" s="202" t="s">
        <v>956</v>
      </c>
      <c r="G625" s="184"/>
      <c r="H625" s="184">
        <f>Recipe_13!$Q$29</f>
        <v>0</v>
      </c>
      <c r="I625" s="184"/>
      <c r="J625" s="184"/>
      <c r="K625" s="185" t="e">
        <f>Recipe_13!$Q$31</f>
        <v>#DIV/0!</v>
      </c>
      <c r="L625" s="195" t="str">
        <f>INDEX(Recipe_13!$S$1:$T$310,$Q625,1)</f>
        <v>Batch</v>
      </c>
      <c r="M625" s="193">
        <f>INDEX(Recipe_13!$S$1:$T$310,$Q625+1,1)</f>
        <v>1</v>
      </c>
      <c r="N625" s="193">
        <f>INDEX(Recipe_13!$S$1:$T$310,$Q625+2,1)</f>
        <v>0</v>
      </c>
      <c r="O625" s="84" t="str">
        <f>INDEX(Recipe_13!$S$1:$T$310,$Q625,2)</f>
        <v>12Prep</v>
      </c>
      <c r="P625" s="76" t="str">
        <f t="shared" si="36"/>
        <v/>
      </c>
      <c r="Q625" s="1">
        <v>29</v>
      </c>
      <c r="R625" s="1"/>
      <c r="S625" s="1"/>
      <c r="T625" s="1"/>
      <c r="U625" s="1"/>
      <c r="V625" s="1"/>
      <c r="W625" s="1"/>
      <c r="X625" s="1"/>
      <c r="Y625" s="1"/>
      <c r="Z625" s="1"/>
      <c r="AA625" s="1"/>
      <c r="AB625" s="1"/>
      <c r="AC625" s="1"/>
      <c r="AD625" s="1"/>
      <c r="AE625" s="1"/>
      <c r="AF625" s="1"/>
      <c r="AG625" s="1"/>
      <c r="AH625" s="1"/>
      <c r="AI625" s="1"/>
      <c r="AJ625" s="1"/>
      <c r="AK625" s="1"/>
    </row>
    <row r="626" spans="1:37" ht="18" hidden="1" customHeight="1" x14ac:dyDescent="0.25">
      <c r="A626" s="190" t="s">
        <v>879</v>
      </c>
      <c r="B626" s="54" t="str">
        <f t="shared" si="37"/>
        <v>722_Recipe 13.2</v>
      </c>
      <c r="C626" s="198"/>
      <c r="D626" s="194" t="str">
        <f>Recipe_13!$E$35</f>
        <v>Recipe 13.2</v>
      </c>
      <c r="E626" s="207" t="str">
        <f ca="1">Recipe_13!$A$1</f>
        <v>Recipe_13</v>
      </c>
      <c r="F626" s="202" t="s">
        <v>956</v>
      </c>
      <c r="G626" s="184"/>
      <c r="H626" s="184">
        <f>Recipe_13!$Q$60</f>
        <v>0</v>
      </c>
      <c r="I626" s="184"/>
      <c r="J626" s="184"/>
      <c r="K626" s="185" t="e">
        <f>Recipe_13!$Q$62</f>
        <v>#DIV/0!</v>
      </c>
      <c r="L626" s="195" t="str">
        <f>INDEX(Recipe_13!$S$1:$T$310,$Q626,1)</f>
        <v>Batch</v>
      </c>
      <c r="M626" s="193">
        <f>INDEX(Recipe_13!$S$1:$T$310,$Q626+1,1)</f>
        <v>1</v>
      </c>
      <c r="N626" s="193">
        <f>INDEX(Recipe_13!$S$1:$T$310,$Q626+2,1)</f>
        <v>0</v>
      </c>
      <c r="O626" s="84" t="str">
        <f>INDEX(Recipe_13!$S$1:$T$310,$Q626,2)</f>
        <v>12Prep</v>
      </c>
      <c r="P626" s="76" t="str">
        <f t="shared" si="36"/>
        <v/>
      </c>
      <c r="Q626" s="1">
        <v>60</v>
      </c>
      <c r="R626" s="1"/>
      <c r="S626" s="1"/>
      <c r="T626" s="1"/>
      <c r="U626" s="1"/>
      <c r="V626" s="1"/>
      <c r="W626" s="1"/>
      <c r="X626" s="1"/>
      <c r="Y626" s="1"/>
      <c r="Z626" s="1"/>
      <c r="AA626" s="1"/>
      <c r="AB626" s="1"/>
      <c r="AC626" s="1"/>
      <c r="AD626" s="1"/>
      <c r="AE626" s="1"/>
      <c r="AF626" s="1"/>
      <c r="AG626" s="1"/>
      <c r="AH626" s="1"/>
      <c r="AI626" s="1"/>
      <c r="AJ626" s="1"/>
      <c r="AK626" s="1"/>
    </row>
    <row r="627" spans="1:37" ht="18" hidden="1" customHeight="1" x14ac:dyDescent="0.25">
      <c r="A627" s="190" t="s">
        <v>880</v>
      </c>
      <c r="B627" s="54" t="str">
        <f t="shared" si="37"/>
        <v>723_Recipe 13.3</v>
      </c>
      <c r="C627" s="198"/>
      <c r="D627" s="194" t="str">
        <f>Recipe_13!$E$66</f>
        <v>Recipe 13.3</v>
      </c>
      <c r="E627" s="207" t="str">
        <f ca="1">Recipe_13!$A$1</f>
        <v>Recipe_13</v>
      </c>
      <c r="F627" s="202" t="s">
        <v>956</v>
      </c>
      <c r="G627" s="184"/>
      <c r="H627" s="184">
        <f>Recipe_13!$Q$91</f>
        <v>0</v>
      </c>
      <c r="I627" s="184"/>
      <c r="J627" s="184"/>
      <c r="K627" s="185" t="e">
        <f>Recipe_13!$Q$93</f>
        <v>#DIV/0!</v>
      </c>
      <c r="L627" s="195" t="str">
        <f>INDEX(Recipe_13!$S$1:$T$310,$Q627,1)</f>
        <v>Batch</v>
      </c>
      <c r="M627" s="193">
        <f>INDEX(Recipe_13!$S$1:$T$310,$Q627+1,1)</f>
        <v>1</v>
      </c>
      <c r="N627" s="193">
        <f>INDEX(Recipe_13!$S$1:$T$310,$Q627+2,1)</f>
        <v>0</v>
      </c>
      <c r="O627" s="84" t="str">
        <f>INDEX(Recipe_13!$S$1:$T$310,$Q627,2)</f>
        <v>12Prep</v>
      </c>
      <c r="P627" s="76" t="str">
        <f t="shared" si="36"/>
        <v/>
      </c>
      <c r="Q627" s="1">
        <v>91</v>
      </c>
      <c r="R627" s="1"/>
      <c r="S627" s="1"/>
      <c r="T627" s="1"/>
      <c r="U627" s="1"/>
      <c r="V627" s="1"/>
      <c r="W627" s="1"/>
      <c r="X627" s="1"/>
      <c r="Y627" s="1"/>
      <c r="Z627" s="1"/>
      <c r="AA627" s="1"/>
      <c r="AB627" s="1"/>
      <c r="AC627" s="1"/>
      <c r="AD627" s="1"/>
      <c r="AE627" s="1"/>
      <c r="AF627" s="1"/>
      <c r="AG627" s="1"/>
      <c r="AH627" s="1"/>
      <c r="AI627" s="1"/>
      <c r="AJ627" s="1"/>
      <c r="AK627" s="1"/>
    </row>
    <row r="628" spans="1:37" ht="18" hidden="1" customHeight="1" x14ac:dyDescent="0.25">
      <c r="A628" s="190" t="s">
        <v>881</v>
      </c>
      <c r="B628" s="54" t="str">
        <f t="shared" si="37"/>
        <v>724_Recipe 13.4</v>
      </c>
      <c r="C628" s="198"/>
      <c r="D628" s="194" t="str">
        <f>Recipe_13!$E$97</f>
        <v>Recipe 13.4</v>
      </c>
      <c r="E628" s="207" t="str">
        <f ca="1">Recipe_13!$A$1</f>
        <v>Recipe_13</v>
      </c>
      <c r="F628" s="202" t="s">
        <v>956</v>
      </c>
      <c r="G628" s="184"/>
      <c r="H628" s="184">
        <f>Recipe_13!$Q$122</f>
        <v>0</v>
      </c>
      <c r="I628" s="184"/>
      <c r="J628" s="184"/>
      <c r="K628" s="185" t="e">
        <f>Recipe_13!$Q$124</f>
        <v>#DIV/0!</v>
      </c>
      <c r="L628" s="195" t="str">
        <f>INDEX(Recipe_13!$S$1:$T$310,$Q628,1)</f>
        <v>Batch</v>
      </c>
      <c r="M628" s="193">
        <f>INDEX(Recipe_13!$S$1:$T$310,$Q628+1,1)</f>
        <v>1</v>
      </c>
      <c r="N628" s="193">
        <f>INDEX(Recipe_13!$S$1:$T$310,$Q628+2,1)</f>
        <v>0</v>
      </c>
      <c r="O628" s="84" t="str">
        <f>INDEX(Recipe_13!$S$1:$T$310,$Q628,2)</f>
        <v>12Prep</v>
      </c>
      <c r="P628" s="76" t="str">
        <f t="shared" si="36"/>
        <v/>
      </c>
      <c r="Q628" s="1">
        <v>122</v>
      </c>
      <c r="R628" s="1"/>
      <c r="S628" s="1"/>
      <c r="T628" s="1"/>
      <c r="U628" s="1"/>
      <c r="V628" s="1"/>
      <c r="W628" s="1"/>
      <c r="X628" s="1"/>
      <c r="Y628" s="1"/>
      <c r="Z628" s="1"/>
      <c r="AA628" s="1"/>
      <c r="AB628" s="1"/>
      <c r="AC628" s="1"/>
      <c r="AD628" s="1"/>
      <c r="AE628" s="1"/>
      <c r="AF628" s="1"/>
      <c r="AG628" s="1"/>
      <c r="AH628" s="1"/>
      <c r="AI628" s="1"/>
      <c r="AJ628" s="1"/>
      <c r="AK628" s="1"/>
    </row>
    <row r="629" spans="1:37" ht="18" hidden="1" customHeight="1" x14ac:dyDescent="0.25">
      <c r="A629" s="190" t="s">
        <v>882</v>
      </c>
      <c r="B629" s="54" t="str">
        <f t="shared" si="37"/>
        <v>725_Recipe 13.5</v>
      </c>
      <c r="C629" s="198"/>
      <c r="D629" s="194" t="str">
        <f>Recipe_13!$E$128</f>
        <v>Recipe 13.5</v>
      </c>
      <c r="E629" s="207" t="str">
        <f ca="1">Recipe_13!$A$1</f>
        <v>Recipe_13</v>
      </c>
      <c r="F629" s="202" t="s">
        <v>956</v>
      </c>
      <c r="G629" s="184"/>
      <c r="H629" s="184">
        <f>Recipe_13!$Q$153</f>
        <v>0</v>
      </c>
      <c r="I629" s="184"/>
      <c r="J629" s="184"/>
      <c r="K629" s="185" t="e">
        <f>Recipe_13!$Q$155</f>
        <v>#DIV/0!</v>
      </c>
      <c r="L629" s="195" t="str">
        <f>INDEX(Recipe_13!$S$1:$T$310,$Q629,1)</f>
        <v>Batch</v>
      </c>
      <c r="M629" s="193">
        <f>INDEX(Recipe_13!$S$1:$T$310,$Q629+1,1)</f>
        <v>1</v>
      </c>
      <c r="N629" s="193">
        <f>INDEX(Recipe_13!$S$1:$T$310,$Q629+2,1)</f>
        <v>0</v>
      </c>
      <c r="O629" s="84" t="str">
        <f>INDEX(Recipe_13!$S$1:$T$310,$Q629,2)</f>
        <v>12Prep</v>
      </c>
      <c r="P629" s="76" t="str">
        <f t="shared" si="36"/>
        <v/>
      </c>
      <c r="Q629" s="1">
        <v>153</v>
      </c>
      <c r="R629" s="1"/>
      <c r="S629" s="1"/>
      <c r="T629" s="1"/>
      <c r="U629" s="1"/>
      <c r="V629" s="1"/>
      <c r="W629" s="1"/>
      <c r="X629" s="1"/>
      <c r="Y629" s="1"/>
      <c r="Z629" s="1"/>
      <c r="AA629" s="1"/>
      <c r="AB629" s="1"/>
      <c r="AC629" s="1"/>
      <c r="AD629" s="1"/>
      <c r="AE629" s="1"/>
      <c r="AF629" s="1"/>
      <c r="AG629" s="1"/>
      <c r="AH629" s="1"/>
      <c r="AI629" s="1"/>
      <c r="AJ629" s="1"/>
      <c r="AK629" s="1"/>
    </row>
    <row r="630" spans="1:37" ht="18" hidden="1" customHeight="1" x14ac:dyDescent="0.25">
      <c r="A630" s="190" t="s">
        <v>883</v>
      </c>
      <c r="B630" s="54" t="str">
        <f t="shared" si="37"/>
        <v>726_Recipe 13.6</v>
      </c>
      <c r="C630" s="198"/>
      <c r="D630" s="194" t="str">
        <f>Recipe_13!$E$159</f>
        <v>Recipe 13.6</v>
      </c>
      <c r="E630" s="207" t="str">
        <f ca="1">Recipe_13!$A$1</f>
        <v>Recipe_13</v>
      </c>
      <c r="F630" s="202" t="s">
        <v>956</v>
      </c>
      <c r="G630" s="184"/>
      <c r="H630" s="184">
        <f>Recipe_13!$Q$184</f>
        <v>0</v>
      </c>
      <c r="I630" s="184"/>
      <c r="J630" s="184"/>
      <c r="K630" s="185" t="e">
        <f>Recipe_13!$Q$186</f>
        <v>#DIV/0!</v>
      </c>
      <c r="L630" s="195" t="str">
        <f>INDEX(Recipe_13!$S$1:$T$310,$Q630,1)</f>
        <v>Batch</v>
      </c>
      <c r="M630" s="193">
        <f>INDEX(Recipe_13!$S$1:$T$310,$Q630+1,1)</f>
        <v>1</v>
      </c>
      <c r="N630" s="193">
        <f>INDEX(Recipe_13!$S$1:$T$310,$Q630+2,1)</f>
        <v>0</v>
      </c>
      <c r="O630" s="84" t="str">
        <f>INDEX(Recipe_13!$S$1:$T$310,$Q630,2)</f>
        <v>12Prep</v>
      </c>
      <c r="P630" s="76" t="str">
        <f t="shared" si="36"/>
        <v/>
      </c>
      <c r="Q630" s="1">
        <v>184</v>
      </c>
      <c r="R630" s="1"/>
      <c r="S630" s="1"/>
      <c r="T630" s="1"/>
      <c r="U630" s="1"/>
      <c r="V630" s="1"/>
      <c r="W630" s="1"/>
      <c r="X630" s="1"/>
      <c r="Y630" s="1"/>
      <c r="Z630" s="1"/>
      <c r="AA630" s="1"/>
      <c r="AB630" s="1"/>
      <c r="AC630" s="1"/>
      <c r="AD630" s="1"/>
      <c r="AE630" s="1"/>
      <c r="AF630" s="1"/>
      <c r="AG630" s="1"/>
      <c r="AH630" s="1"/>
      <c r="AI630" s="1"/>
      <c r="AJ630" s="1"/>
      <c r="AK630" s="1"/>
    </row>
    <row r="631" spans="1:37" ht="18" hidden="1" customHeight="1" x14ac:dyDescent="0.25">
      <c r="A631" s="190" t="s">
        <v>884</v>
      </c>
      <c r="B631" s="54" t="str">
        <f t="shared" si="37"/>
        <v>727_Recipe 13.7</v>
      </c>
      <c r="C631" s="198"/>
      <c r="D631" s="194" t="str">
        <f>Recipe_13!$E$190</f>
        <v>Recipe 13.7</v>
      </c>
      <c r="E631" s="207" t="str">
        <f ca="1">Recipe_13!$A$1</f>
        <v>Recipe_13</v>
      </c>
      <c r="F631" s="202" t="s">
        <v>956</v>
      </c>
      <c r="G631" s="184"/>
      <c r="H631" s="184">
        <f>Recipe_13!$Q$215</f>
        <v>0</v>
      </c>
      <c r="I631" s="184"/>
      <c r="J631" s="184"/>
      <c r="K631" s="185" t="e">
        <f>Recipe_13!$Q$217</f>
        <v>#DIV/0!</v>
      </c>
      <c r="L631" s="195" t="str">
        <f>INDEX(Recipe_13!$S$1:$T$310,$Q631,1)</f>
        <v>Batch</v>
      </c>
      <c r="M631" s="193">
        <f>INDEX(Recipe_13!$S$1:$T$310,$Q631+1,1)</f>
        <v>1</v>
      </c>
      <c r="N631" s="193">
        <f>INDEX(Recipe_13!$S$1:$T$310,$Q631+2,1)</f>
        <v>0</v>
      </c>
      <c r="O631" s="84" t="str">
        <f>INDEX(Recipe_13!$S$1:$T$310,$Q631,2)</f>
        <v>12Prep</v>
      </c>
      <c r="P631" s="76" t="str">
        <f t="shared" si="36"/>
        <v/>
      </c>
      <c r="Q631" s="1">
        <v>215</v>
      </c>
      <c r="R631" s="1"/>
      <c r="S631" s="1"/>
      <c r="T631" s="1"/>
      <c r="U631" s="1"/>
      <c r="V631" s="1"/>
      <c r="W631" s="1"/>
      <c r="X631" s="1"/>
      <c r="Y631" s="1"/>
      <c r="Z631" s="1"/>
      <c r="AA631" s="1"/>
      <c r="AB631" s="1"/>
      <c r="AC631" s="1"/>
      <c r="AD631" s="1"/>
      <c r="AE631" s="1"/>
      <c r="AF631" s="1"/>
      <c r="AG631" s="1"/>
      <c r="AH631" s="1"/>
      <c r="AI631" s="1"/>
      <c r="AJ631" s="1"/>
      <c r="AK631" s="1"/>
    </row>
    <row r="632" spans="1:37" ht="18" hidden="1" customHeight="1" x14ac:dyDescent="0.25">
      <c r="A632" s="190" t="s">
        <v>885</v>
      </c>
      <c r="B632" s="54" t="str">
        <f t="shared" si="37"/>
        <v>728_Recipe 13.8</v>
      </c>
      <c r="C632" s="198"/>
      <c r="D632" s="194" t="str">
        <f>Recipe_13!$E$221</f>
        <v>Recipe 13.8</v>
      </c>
      <c r="E632" s="207" t="str">
        <f ca="1">Recipe_13!$A$1</f>
        <v>Recipe_13</v>
      </c>
      <c r="F632" s="202" t="s">
        <v>956</v>
      </c>
      <c r="G632" s="184"/>
      <c r="H632" s="184">
        <f>Recipe_13!$Q$246</f>
        <v>0</v>
      </c>
      <c r="I632" s="184"/>
      <c r="J632" s="184"/>
      <c r="K632" s="185" t="e">
        <f>Recipe_13!$Q$248</f>
        <v>#DIV/0!</v>
      </c>
      <c r="L632" s="195" t="str">
        <f>INDEX(Recipe_13!$S$1:$T$310,$Q632,1)</f>
        <v>Batch</v>
      </c>
      <c r="M632" s="193">
        <f>INDEX(Recipe_13!$S$1:$T$310,$Q632+1,1)</f>
        <v>1</v>
      </c>
      <c r="N632" s="193">
        <f>INDEX(Recipe_13!$S$1:$T$310,$Q632+2,1)</f>
        <v>0</v>
      </c>
      <c r="O632" s="84" t="str">
        <f>INDEX(Recipe_13!$S$1:$T$310,$Q632,2)</f>
        <v>12Prep</v>
      </c>
      <c r="P632" s="76" t="str">
        <f t="shared" si="36"/>
        <v/>
      </c>
      <c r="Q632" s="1">
        <v>246</v>
      </c>
      <c r="R632" s="1"/>
      <c r="S632" s="1"/>
      <c r="T632" s="1"/>
      <c r="U632" s="1"/>
      <c r="V632" s="1"/>
      <c r="W632" s="1"/>
      <c r="X632" s="1"/>
      <c r="Y632" s="1"/>
      <c r="Z632" s="1"/>
      <c r="AA632" s="1"/>
      <c r="AB632" s="1"/>
      <c r="AC632" s="1"/>
      <c r="AD632" s="1"/>
      <c r="AE632" s="1"/>
      <c r="AF632" s="1"/>
      <c r="AG632" s="1"/>
      <c r="AH632" s="1"/>
      <c r="AI632" s="1"/>
      <c r="AJ632" s="1"/>
      <c r="AK632" s="1"/>
    </row>
    <row r="633" spans="1:37" ht="18" hidden="1" customHeight="1" x14ac:dyDescent="0.25">
      <c r="A633" s="190" t="s">
        <v>886</v>
      </c>
      <c r="B633" s="54" t="str">
        <f t="shared" si="37"/>
        <v>729_Recipe 13.9</v>
      </c>
      <c r="C633" s="198"/>
      <c r="D633" s="194" t="str">
        <f>Recipe_13!$E$252</f>
        <v>Recipe 13.9</v>
      </c>
      <c r="E633" s="207" t="str">
        <f ca="1">Recipe_13!$A$1</f>
        <v>Recipe_13</v>
      </c>
      <c r="F633" s="202" t="s">
        <v>956</v>
      </c>
      <c r="G633" s="184"/>
      <c r="H633" s="184">
        <f>Recipe_13!$Q$277</f>
        <v>0</v>
      </c>
      <c r="I633" s="184"/>
      <c r="J633" s="184"/>
      <c r="K633" s="185" t="e">
        <f>Recipe_13!$Q$279</f>
        <v>#DIV/0!</v>
      </c>
      <c r="L633" s="195" t="str">
        <f>INDEX(Recipe_13!$S$1:$T$310,$Q633,1)</f>
        <v>Batch</v>
      </c>
      <c r="M633" s="193">
        <f>INDEX(Recipe_13!$S$1:$T$310,$Q633+1,1)</f>
        <v>1</v>
      </c>
      <c r="N633" s="193">
        <f>INDEX(Recipe_13!$S$1:$T$310,$Q633+2,1)</f>
        <v>0</v>
      </c>
      <c r="O633" s="84" t="str">
        <f>INDEX(Recipe_13!$S$1:$T$310,$Q633,2)</f>
        <v>12Prep</v>
      </c>
      <c r="P633" s="76" t="str">
        <f t="shared" si="36"/>
        <v/>
      </c>
      <c r="Q633" s="1">
        <v>277</v>
      </c>
      <c r="R633" s="1"/>
      <c r="S633" s="1"/>
      <c r="T633" s="1"/>
      <c r="U633" s="1"/>
      <c r="V633" s="1"/>
      <c r="W633" s="1"/>
      <c r="X633" s="1"/>
      <c r="Y633" s="1"/>
      <c r="Z633" s="1"/>
      <c r="AA633" s="1"/>
      <c r="AB633" s="1"/>
      <c r="AC633" s="1"/>
      <c r="AD633" s="1"/>
      <c r="AE633" s="1"/>
      <c r="AF633" s="1"/>
      <c r="AG633" s="1"/>
      <c r="AH633" s="1"/>
      <c r="AI633" s="1"/>
      <c r="AJ633" s="1"/>
      <c r="AK633" s="1"/>
    </row>
    <row r="634" spans="1:37" ht="18" hidden="1" customHeight="1" x14ac:dyDescent="0.25">
      <c r="A634" s="190" t="s">
        <v>887</v>
      </c>
      <c r="B634" s="54" t="str">
        <f t="shared" si="37"/>
        <v>730_Recipe 13.10</v>
      </c>
      <c r="C634" s="198"/>
      <c r="D634" s="197" t="str">
        <f>Recipe_13!$E$283</f>
        <v>Recipe 13.10</v>
      </c>
      <c r="E634" s="209" t="str">
        <f ca="1">Recipe_13!$A$1</f>
        <v>Recipe_13</v>
      </c>
      <c r="F634" s="205" t="s">
        <v>956</v>
      </c>
      <c r="G634" s="186"/>
      <c r="H634" s="186">
        <f>Recipe_13!$Q$308</f>
        <v>0</v>
      </c>
      <c r="I634" s="186"/>
      <c r="J634" s="186"/>
      <c r="K634" s="187" t="e">
        <f>Recipe_13!$Q$310</f>
        <v>#DIV/0!</v>
      </c>
      <c r="L634" s="195" t="str">
        <f>INDEX(Recipe_13!$S$1:$T$310,$Q634,1)</f>
        <v>Batch</v>
      </c>
      <c r="M634" s="193">
        <f>INDEX(Recipe_13!$S$1:$T$310,$Q634+1,1)</f>
        <v>1</v>
      </c>
      <c r="N634" s="193">
        <f>INDEX(Recipe_13!$S$1:$T$310,$Q634+2,1)</f>
        <v>0</v>
      </c>
      <c r="O634" s="84" t="str">
        <f>INDEX(Recipe_13!$S$1:$T$310,$Q634,2)</f>
        <v>12Prep</v>
      </c>
      <c r="P634" s="76" t="str">
        <f t="shared" si="36"/>
        <v/>
      </c>
      <c r="Q634" s="1">
        <v>308</v>
      </c>
      <c r="R634" s="1"/>
      <c r="S634" s="1"/>
      <c r="T634" s="1"/>
      <c r="U634" s="1"/>
      <c r="V634" s="1"/>
      <c r="W634" s="1"/>
      <c r="X634" s="1"/>
      <c r="Y634" s="1"/>
      <c r="Z634" s="1"/>
      <c r="AA634" s="1"/>
      <c r="AB634" s="1"/>
      <c r="AC634" s="1"/>
      <c r="AD634" s="1"/>
      <c r="AE634" s="1"/>
      <c r="AF634" s="1"/>
      <c r="AG634" s="1"/>
      <c r="AH634" s="1"/>
      <c r="AI634" s="1"/>
      <c r="AJ634" s="1"/>
      <c r="AK634" s="1"/>
    </row>
    <row r="635" spans="1:37" ht="18" hidden="1" customHeight="1" x14ac:dyDescent="0.25">
      <c r="A635" s="190" t="s">
        <v>888</v>
      </c>
      <c r="B635" s="54" t="str">
        <f t="shared" si="37"/>
        <v>731_Recipe 14.1</v>
      </c>
      <c r="C635" s="198"/>
      <c r="D635" s="194" t="str">
        <f>Recipe_14!$E$4</f>
        <v>Recipe 14.1</v>
      </c>
      <c r="E635" s="207" t="str">
        <f ca="1">Recipe_14!$A$1</f>
        <v>Recipe_14</v>
      </c>
      <c r="F635" s="202" t="s">
        <v>956</v>
      </c>
      <c r="G635" s="184"/>
      <c r="H635" s="184">
        <f>Recipe_14!$Q$29</f>
        <v>0</v>
      </c>
      <c r="I635" s="184"/>
      <c r="J635" s="184"/>
      <c r="K635" s="185" t="e">
        <f>Recipe_14!$Q$31</f>
        <v>#DIV/0!</v>
      </c>
      <c r="L635" s="195" t="str">
        <f>INDEX(Recipe_14!$S$1:$T$310,$Q635,1)</f>
        <v>Batch</v>
      </c>
      <c r="M635" s="193">
        <f>INDEX(Recipe_14!$S$1:$T$310,$Q635+1,1)</f>
        <v>1</v>
      </c>
      <c r="N635" s="193">
        <f>INDEX(Recipe_14!$S$1:$T$310,$Q635+2,1)</f>
        <v>0</v>
      </c>
      <c r="O635" s="84" t="str">
        <f>INDEX(Recipe_14!$S$1:$T$310,$Q635,2)</f>
        <v>12Prep</v>
      </c>
      <c r="P635" s="76" t="str">
        <f t="shared" si="36"/>
        <v/>
      </c>
      <c r="Q635" s="1">
        <v>29</v>
      </c>
      <c r="R635" s="1"/>
      <c r="S635" s="1"/>
      <c r="T635" s="1"/>
      <c r="U635" s="1"/>
      <c r="V635" s="1"/>
      <c r="W635" s="1"/>
      <c r="X635" s="1"/>
      <c r="Y635" s="1"/>
      <c r="Z635" s="1"/>
      <c r="AA635" s="1"/>
      <c r="AB635" s="1"/>
      <c r="AC635" s="1"/>
      <c r="AD635" s="1"/>
      <c r="AE635" s="1"/>
      <c r="AF635" s="1"/>
      <c r="AG635" s="1"/>
      <c r="AH635" s="1"/>
      <c r="AI635" s="1"/>
      <c r="AJ635" s="1"/>
      <c r="AK635" s="1"/>
    </row>
    <row r="636" spans="1:37" ht="18" hidden="1" customHeight="1" x14ac:dyDescent="0.25">
      <c r="A636" s="190" t="s">
        <v>889</v>
      </c>
      <c r="B636" s="54" t="str">
        <f t="shared" si="37"/>
        <v>732_Recipe 14.2</v>
      </c>
      <c r="C636" s="198"/>
      <c r="D636" s="194" t="str">
        <f>Recipe_14!$E$35</f>
        <v>Recipe 14.2</v>
      </c>
      <c r="E636" s="207" t="str">
        <f ca="1">Recipe_14!$A$1</f>
        <v>Recipe_14</v>
      </c>
      <c r="F636" s="202" t="s">
        <v>956</v>
      </c>
      <c r="G636" s="184"/>
      <c r="H636" s="184">
        <f>Recipe_14!$Q$60</f>
        <v>0</v>
      </c>
      <c r="I636" s="184"/>
      <c r="J636" s="184"/>
      <c r="K636" s="185" t="e">
        <f>Recipe_14!$Q$62</f>
        <v>#DIV/0!</v>
      </c>
      <c r="L636" s="195" t="str">
        <f>INDEX(Recipe_14!$S$1:$T$310,$Q636,1)</f>
        <v>Batch</v>
      </c>
      <c r="M636" s="193">
        <f>INDEX(Recipe_14!$S$1:$T$310,$Q636+1,1)</f>
        <v>1</v>
      </c>
      <c r="N636" s="193">
        <f>INDEX(Recipe_14!$S$1:$T$310,$Q636+2,1)</f>
        <v>0</v>
      </c>
      <c r="O636" s="84" t="str">
        <f>INDEX(Recipe_14!$S$1:$T$310,$Q636,2)</f>
        <v>12Prep</v>
      </c>
      <c r="P636" s="76" t="str">
        <f t="shared" si="36"/>
        <v/>
      </c>
      <c r="Q636" s="1">
        <v>60</v>
      </c>
      <c r="R636" s="1"/>
      <c r="S636" s="1"/>
      <c r="T636" s="1"/>
      <c r="U636" s="1"/>
      <c r="V636" s="1"/>
      <c r="W636" s="1"/>
      <c r="X636" s="1"/>
      <c r="Y636" s="1"/>
      <c r="Z636" s="1"/>
      <c r="AA636" s="1"/>
      <c r="AB636" s="1"/>
      <c r="AC636" s="1"/>
      <c r="AD636" s="1"/>
      <c r="AE636" s="1"/>
      <c r="AF636" s="1"/>
      <c r="AG636" s="1"/>
      <c r="AH636" s="1"/>
      <c r="AI636" s="1"/>
      <c r="AJ636" s="1"/>
      <c r="AK636" s="1"/>
    </row>
    <row r="637" spans="1:37" ht="18" hidden="1" customHeight="1" x14ac:dyDescent="0.25">
      <c r="A637" s="190" t="s">
        <v>890</v>
      </c>
      <c r="B637" s="54" t="str">
        <f t="shared" si="37"/>
        <v>733_Recipe 14.3</v>
      </c>
      <c r="C637" s="198"/>
      <c r="D637" s="194" t="str">
        <f>Recipe_14!$E$66</f>
        <v>Recipe 14.3</v>
      </c>
      <c r="E637" s="207" t="str">
        <f ca="1">Recipe_14!$A$1</f>
        <v>Recipe_14</v>
      </c>
      <c r="F637" s="202" t="s">
        <v>956</v>
      </c>
      <c r="G637" s="184"/>
      <c r="H637" s="184">
        <f>Recipe_14!$Q$91</f>
        <v>0</v>
      </c>
      <c r="I637" s="184"/>
      <c r="J637" s="184"/>
      <c r="K637" s="185" t="e">
        <f>Recipe_14!$Q$93</f>
        <v>#DIV/0!</v>
      </c>
      <c r="L637" s="195" t="str">
        <f>INDEX(Recipe_14!$S$1:$T$310,$Q637,1)</f>
        <v>Batch</v>
      </c>
      <c r="M637" s="193">
        <f>INDEX(Recipe_14!$S$1:$T$310,$Q637+1,1)</f>
        <v>1</v>
      </c>
      <c r="N637" s="193">
        <f>INDEX(Recipe_14!$S$1:$T$310,$Q637+2,1)</f>
        <v>0</v>
      </c>
      <c r="O637" s="84" t="str">
        <f>INDEX(Recipe_14!$S$1:$T$310,$Q637,2)</f>
        <v>12Prep</v>
      </c>
      <c r="P637" s="76" t="str">
        <f t="shared" si="36"/>
        <v/>
      </c>
      <c r="Q637" s="1">
        <v>91</v>
      </c>
      <c r="R637" s="1"/>
      <c r="S637" s="1"/>
      <c r="T637" s="1"/>
      <c r="U637" s="1"/>
      <c r="V637" s="1"/>
      <c r="W637" s="1"/>
      <c r="X637" s="1"/>
      <c r="Y637" s="1"/>
      <c r="Z637" s="1"/>
      <c r="AA637" s="1"/>
      <c r="AB637" s="1"/>
      <c r="AC637" s="1"/>
      <c r="AD637" s="1"/>
      <c r="AE637" s="1"/>
      <c r="AF637" s="1"/>
      <c r="AG637" s="1"/>
      <c r="AH637" s="1"/>
      <c r="AI637" s="1"/>
      <c r="AJ637" s="1"/>
      <c r="AK637" s="1"/>
    </row>
    <row r="638" spans="1:37" ht="18" hidden="1" customHeight="1" x14ac:dyDescent="0.25">
      <c r="A638" s="190" t="s">
        <v>891</v>
      </c>
      <c r="B638" s="54" t="str">
        <f t="shared" si="37"/>
        <v>734_Recipe 14.4</v>
      </c>
      <c r="C638" s="198"/>
      <c r="D638" s="194" t="str">
        <f>Recipe_14!$E$97</f>
        <v>Recipe 14.4</v>
      </c>
      <c r="E638" s="207" t="str">
        <f ca="1">Recipe_14!$A$1</f>
        <v>Recipe_14</v>
      </c>
      <c r="F638" s="202" t="s">
        <v>956</v>
      </c>
      <c r="G638" s="184"/>
      <c r="H638" s="184">
        <f>Recipe_14!$Q$122</f>
        <v>0</v>
      </c>
      <c r="I638" s="184"/>
      <c r="J638" s="184"/>
      <c r="K638" s="185" t="e">
        <f>Recipe_14!$Q$124</f>
        <v>#DIV/0!</v>
      </c>
      <c r="L638" s="195" t="str">
        <f>INDEX(Recipe_14!$S$1:$T$310,$Q638,1)</f>
        <v>Batch</v>
      </c>
      <c r="M638" s="193">
        <f>INDEX(Recipe_14!$S$1:$T$310,$Q638+1,1)</f>
        <v>1</v>
      </c>
      <c r="N638" s="193">
        <f>INDEX(Recipe_14!$S$1:$T$310,$Q638+2,1)</f>
        <v>0</v>
      </c>
      <c r="O638" s="84" t="str">
        <f>INDEX(Recipe_14!$S$1:$T$310,$Q638,2)</f>
        <v>12Prep</v>
      </c>
      <c r="P638" s="76" t="str">
        <f t="shared" si="36"/>
        <v/>
      </c>
      <c r="Q638" s="1">
        <v>122</v>
      </c>
      <c r="R638" s="1"/>
      <c r="S638" s="1"/>
      <c r="T638" s="1"/>
      <c r="U638" s="1"/>
      <c r="V638" s="1"/>
      <c r="W638" s="1"/>
      <c r="X638" s="1"/>
      <c r="Y638" s="1"/>
      <c r="Z638" s="1"/>
      <c r="AA638" s="1"/>
      <c r="AB638" s="1"/>
      <c r="AC638" s="1"/>
      <c r="AD638" s="1"/>
      <c r="AE638" s="1"/>
      <c r="AF638" s="1"/>
      <c r="AG638" s="1"/>
      <c r="AH638" s="1"/>
      <c r="AI638" s="1"/>
      <c r="AJ638" s="1"/>
      <c r="AK638" s="1"/>
    </row>
    <row r="639" spans="1:37" ht="18" hidden="1" customHeight="1" x14ac:dyDescent="0.25">
      <c r="A639" s="190" t="s">
        <v>892</v>
      </c>
      <c r="B639" s="54" t="str">
        <f t="shared" si="37"/>
        <v>735_Recipe 14.5</v>
      </c>
      <c r="C639" s="198"/>
      <c r="D639" s="194" t="str">
        <f>Recipe_14!$E$128</f>
        <v>Recipe 14.5</v>
      </c>
      <c r="E639" s="207" t="str">
        <f ca="1">Recipe_14!$A$1</f>
        <v>Recipe_14</v>
      </c>
      <c r="F639" s="202" t="s">
        <v>956</v>
      </c>
      <c r="G639" s="184"/>
      <c r="H639" s="184">
        <f>Recipe_14!$Q$153</f>
        <v>0</v>
      </c>
      <c r="I639" s="184"/>
      <c r="J639" s="184"/>
      <c r="K639" s="185" t="e">
        <f>Recipe_14!$Q$155</f>
        <v>#DIV/0!</v>
      </c>
      <c r="L639" s="195" t="str">
        <f>INDEX(Recipe_14!$S$1:$T$310,$Q639,1)</f>
        <v>Batch</v>
      </c>
      <c r="M639" s="193">
        <f>INDEX(Recipe_14!$S$1:$T$310,$Q639+1,1)</f>
        <v>1</v>
      </c>
      <c r="N639" s="193">
        <f>INDEX(Recipe_14!$S$1:$T$310,$Q639+2,1)</f>
        <v>0</v>
      </c>
      <c r="O639" s="84" t="str">
        <f>INDEX(Recipe_14!$S$1:$T$310,$Q639,2)</f>
        <v>12Prep</v>
      </c>
      <c r="P639" s="76" t="str">
        <f t="shared" si="36"/>
        <v/>
      </c>
      <c r="Q639" s="1">
        <v>153</v>
      </c>
      <c r="R639" s="1"/>
      <c r="S639" s="1"/>
      <c r="T639" s="1"/>
      <c r="U639" s="1"/>
      <c r="V639" s="1"/>
      <c r="W639" s="1"/>
      <c r="X639" s="1"/>
      <c r="Y639" s="1"/>
      <c r="Z639" s="1"/>
      <c r="AA639" s="1"/>
      <c r="AB639" s="1"/>
      <c r="AC639" s="1"/>
      <c r="AD639" s="1"/>
      <c r="AE639" s="1"/>
      <c r="AF639" s="1"/>
      <c r="AG639" s="1"/>
      <c r="AH639" s="1"/>
      <c r="AI639" s="1"/>
      <c r="AJ639" s="1"/>
      <c r="AK639" s="1"/>
    </row>
    <row r="640" spans="1:37" ht="18" hidden="1" customHeight="1" x14ac:dyDescent="0.25">
      <c r="A640" s="190" t="s">
        <v>893</v>
      </c>
      <c r="B640" s="54" t="str">
        <f t="shared" si="37"/>
        <v>736_Recipe 14.6</v>
      </c>
      <c r="C640" s="198"/>
      <c r="D640" s="194" t="str">
        <f>Recipe_14!$E$159</f>
        <v>Recipe 14.6</v>
      </c>
      <c r="E640" s="207" t="str">
        <f ca="1">Recipe_14!$A$1</f>
        <v>Recipe_14</v>
      </c>
      <c r="F640" s="202" t="s">
        <v>956</v>
      </c>
      <c r="G640" s="184"/>
      <c r="H640" s="184">
        <f>Recipe_14!$Q$184</f>
        <v>0</v>
      </c>
      <c r="I640" s="184"/>
      <c r="J640" s="184"/>
      <c r="K640" s="185" t="e">
        <f>Recipe_14!$Q$186</f>
        <v>#DIV/0!</v>
      </c>
      <c r="L640" s="195" t="str">
        <f>INDEX(Recipe_14!$S$1:$T$310,$Q640,1)</f>
        <v>Batch</v>
      </c>
      <c r="M640" s="193">
        <f>INDEX(Recipe_14!$S$1:$T$310,$Q640+1,1)</f>
        <v>1</v>
      </c>
      <c r="N640" s="193">
        <f>INDEX(Recipe_14!$S$1:$T$310,$Q640+2,1)</f>
        <v>0</v>
      </c>
      <c r="O640" s="84" t="str">
        <f>INDEX(Recipe_14!$S$1:$T$310,$Q640,2)</f>
        <v>12Prep</v>
      </c>
      <c r="P640" s="76" t="str">
        <f t="shared" si="36"/>
        <v/>
      </c>
      <c r="Q640" s="1">
        <v>184</v>
      </c>
      <c r="R640" s="1"/>
      <c r="S640" s="1"/>
      <c r="T640" s="1"/>
      <c r="U640" s="1"/>
      <c r="V640" s="1"/>
      <c r="W640" s="1"/>
      <c r="X640" s="1"/>
      <c r="Y640" s="1"/>
      <c r="Z640" s="1"/>
      <c r="AA640" s="1"/>
      <c r="AB640" s="1"/>
      <c r="AC640" s="1"/>
      <c r="AD640" s="1"/>
      <c r="AE640" s="1"/>
      <c r="AF640" s="1"/>
      <c r="AG640" s="1"/>
      <c r="AH640" s="1"/>
      <c r="AI640" s="1"/>
      <c r="AJ640" s="1"/>
      <c r="AK640" s="1"/>
    </row>
    <row r="641" spans="1:37" ht="18" hidden="1" customHeight="1" x14ac:dyDescent="0.25">
      <c r="A641" s="190" t="s">
        <v>894</v>
      </c>
      <c r="B641" s="54" t="str">
        <f t="shared" si="37"/>
        <v>737_Recipe 14.7</v>
      </c>
      <c r="C641" s="198"/>
      <c r="D641" s="194" t="str">
        <f>Recipe_14!$E$190</f>
        <v>Recipe 14.7</v>
      </c>
      <c r="E641" s="207" t="str">
        <f ca="1">Recipe_14!$A$1</f>
        <v>Recipe_14</v>
      </c>
      <c r="F641" s="202" t="s">
        <v>956</v>
      </c>
      <c r="G641" s="184"/>
      <c r="H641" s="184">
        <f>Recipe_14!$Q$215</f>
        <v>0</v>
      </c>
      <c r="I641" s="184"/>
      <c r="J641" s="184"/>
      <c r="K641" s="185" t="e">
        <f>Recipe_14!$Q$217</f>
        <v>#DIV/0!</v>
      </c>
      <c r="L641" s="195" t="str">
        <f>INDEX(Recipe_14!$S$1:$T$310,$Q641,1)</f>
        <v>Batch</v>
      </c>
      <c r="M641" s="193">
        <f>INDEX(Recipe_14!$S$1:$T$310,$Q641+1,1)</f>
        <v>1</v>
      </c>
      <c r="N641" s="193">
        <f>INDEX(Recipe_14!$S$1:$T$310,$Q641+2,1)</f>
        <v>0</v>
      </c>
      <c r="O641" s="84" t="str">
        <f>INDEX(Recipe_14!$S$1:$T$310,$Q641,2)</f>
        <v>12Prep</v>
      </c>
      <c r="P641" s="76" t="str">
        <f t="shared" si="36"/>
        <v/>
      </c>
      <c r="Q641" s="1">
        <v>215</v>
      </c>
      <c r="R641" s="1"/>
      <c r="S641" s="1"/>
      <c r="T641" s="1"/>
      <c r="U641" s="1"/>
      <c r="V641" s="1"/>
      <c r="W641" s="1"/>
      <c r="X641" s="1"/>
      <c r="Y641" s="1"/>
      <c r="Z641" s="1"/>
      <c r="AA641" s="1"/>
      <c r="AB641" s="1"/>
      <c r="AC641" s="1"/>
      <c r="AD641" s="1"/>
      <c r="AE641" s="1"/>
      <c r="AF641" s="1"/>
      <c r="AG641" s="1"/>
      <c r="AH641" s="1"/>
      <c r="AI641" s="1"/>
      <c r="AJ641" s="1"/>
      <c r="AK641" s="1"/>
    </row>
    <row r="642" spans="1:37" ht="18" hidden="1" customHeight="1" x14ac:dyDescent="0.25">
      <c r="A642" s="190" t="s">
        <v>895</v>
      </c>
      <c r="B642" s="54" t="str">
        <f t="shared" si="37"/>
        <v>738_Recipe 14.8</v>
      </c>
      <c r="C642" s="198"/>
      <c r="D642" s="194" t="str">
        <f>Recipe_14!$E$221</f>
        <v>Recipe 14.8</v>
      </c>
      <c r="E642" s="207" t="str">
        <f ca="1">Recipe_14!$A$1</f>
        <v>Recipe_14</v>
      </c>
      <c r="F642" s="202" t="s">
        <v>956</v>
      </c>
      <c r="G642" s="184"/>
      <c r="H642" s="184">
        <f>Recipe_14!$Q$246</f>
        <v>0</v>
      </c>
      <c r="I642" s="184"/>
      <c r="J642" s="184"/>
      <c r="K642" s="185" t="e">
        <f>Recipe_14!$Q$248</f>
        <v>#DIV/0!</v>
      </c>
      <c r="L642" s="195" t="str">
        <f>INDEX(Recipe_14!$S$1:$T$310,$Q642,1)</f>
        <v>Batch</v>
      </c>
      <c r="M642" s="193">
        <f>INDEX(Recipe_14!$S$1:$T$310,$Q642+1,1)</f>
        <v>1</v>
      </c>
      <c r="N642" s="193">
        <f>INDEX(Recipe_14!$S$1:$T$310,$Q642+2,1)</f>
        <v>0</v>
      </c>
      <c r="O642" s="84" t="str">
        <f>INDEX(Recipe_14!$S$1:$T$310,$Q642,2)</f>
        <v>12Prep</v>
      </c>
      <c r="P642" s="76" t="str">
        <f t="shared" si="36"/>
        <v/>
      </c>
      <c r="Q642" s="1">
        <v>246</v>
      </c>
      <c r="R642" s="1"/>
      <c r="S642" s="1"/>
      <c r="T642" s="1"/>
      <c r="U642" s="1"/>
      <c r="V642" s="1"/>
      <c r="W642" s="1"/>
      <c r="X642" s="1"/>
      <c r="Y642" s="1"/>
      <c r="Z642" s="1"/>
      <c r="AA642" s="1"/>
      <c r="AB642" s="1"/>
      <c r="AC642" s="1"/>
      <c r="AD642" s="1"/>
      <c r="AE642" s="1"/>
      <c r="AF642" s="1"/>
      <c r="AG642" s="1"/>
      <c r="AH642" s="1"/>
      <c r="AI642" s="1"/>
      <c r="AJ642" s="1"/>
      <c r="AK642" s="1"/>
    </row>
    <row r="643" spans="1:37" ht="18" hidden="1" customHeight="1" x14ac:dyDescent="0.25">
      <c r="A643" s="190" t="s">
        <v>896</v>
      </c>
      <c r="B643" s="54" t="str">
        <f t="shared" si="37"/>
        <v>739_Recipe 14.9</v>
      </c>
      <c r="C643" s="198"/>
      <c r="D643" s="194" t="str">
        <f>Recipe_14!$E$252</f>
        <v>Recipe 14.9</v>
      </c>
      <c r="E643" s="207" t="str">
        <f ca="1">Recipe_14!$A$1</f>
        <v>Recipe_14</v>
      </c>
      <c r="F643" s="202" t="s">
        <v>956</v>
      </c>
      <c r="G643" s="184"/>
      <c r="H643" s="184">
        <f>Recipe_14!$Q$277</f>
        <v>0</v>
      </c>
      <c r="I643" s="184"/>
      <c r="J643" s="184"/>
      <c r="K643" s="185" t="e">
        <f>Recipe_14!$Q$279</f>
        <v>#DIV/0!</v>
      </c>
      <c r="L643" s="195" t="str">
        <f>INDEX(Recipe_14!$S$1:$T$310,$Q643,1)</f>
        <v>Batch</v>
      </c>
      <c r="M643" s="193">
        <f>INDEX(Recipe_14!$S$1:$T$310,$Q643+1,1)</f>
        <v>1</v>
      </c>
      <c r="N643" s="193">
        <f>INDEX(Recipe_14!$S$1:$T$310,$Q643+2,1)</f>
        <v>0</v>
      </c>
      <c r="O643" s="84" t="str">
        <f>INDEX(Recipe_14!$S$1:$T$310,$Q643,2)</f>
        <v>12Prep</v>
      </c>
      <c r="P643" s="76" t="str">
        <f t="shared" si="36"/>
        <v/>
      </c>
      <c r="Q643" s="1">
        <v>277</v>
      </c>
      <c r="R643" s="1"/>
      <c r="S643" s="1"/>
      <c r="T643" s="1"/>
      <c r="U643" s="1"/>
      <c r="V643" s="1"/>
      <c r="W643" s="1"/>
      <c r="X643" s="1"/>
      <c r="Y643" s="1"/>
      <c r="Z643" s="1"/>
      <c r="AA643" s="1"/>
      <c r="AB643" s="1"/>
      <c r="AC643" s="1"/>
      <c r="AD643" s="1"/>
      <c r="AE643" s="1"/>
      <c r="AF643" s="1"/>
      <c r="AG643" s="1"/>
      <c r="AH643" s="1"/>
      <c r="AI643" s="1"/>
      <c r="AJ643" s="1"/>
      <c r="AK643" s="1"/>
    </row>
    <row r="644" spans="1:37" ht="18" hidden="1" customHeight="1" x14ac:dyDescent="0.25">
      <c r="A644" s="190" t="s">
        <v>897</v>
      </c>
      <c r="B644" s="54" t="str">
        <f t="shared" si="37"/>
        <v>740_Recipe 14.10</v>
      </c>
      <c r="C644" s="198"/>
      <c r="D644" s="197" t="str">
        <f>Recipe_14!$E$283</f>
        <v>Recipe 14.10</v>
      </c>
      <c r="E644" s="209" t="str">
        <f ca="1">Recipe_14!$A$1</f>
        <v>Recipe_14</v>
      </c>
      <c r="F644" s="205" t="s">
        <v>956</v>
      </c>
      <c r="G644" s="186"/>
      <c r="H644" s="186">
        <f>Recipe_14!$Q$308</f>
        <v>0</v>
      </c>
      <c r="I644" s="186"/>
      <c r="J644" s="186"/>
      <c r="K644" s="187" t="e">
        <f>Recipe_14!$Q$310</f>
        <v>#DIV/0!</v>
      </c>
      <c r="L644" s="195" t="str">
        <f>INDEX(Recipe_14!$S$1:$T$310,$Q644,1)</f>
        <v>Batch</v>
      </c>
      <c r="M644" s="193">
        <f>INDEX(Recipe_14!$S$1:$T$310,$Q644+1,1)</f>
        <v>1</v>
      </c>
      <c r="N644" s="193">
        <f>INDEX(Recipe_14!$S$1:$T$310,$Q644+2,1)</f>
        <v>0</v>
      </c>
      <c r="O644" s="84" t="str">
        <f>INDEX(Recipe_14!$S$1:$T$310,$Q644,2)</f>
        <v>12Prep</v>
      </c>
      <c r="P644" s="76" t="str">
        <f t="shared" si="36"/>
        <v/>
      </c>
      <c r="Q644" s="1">
        <v>308</v>
      </c>
      <c r="R644" s="1"/>
      <c r="S644" s="1"/>
      <c r="T644" s="1"/>
      <c r="U644" s="1"/>
      <c r="V644" s="1"/>
      <c r="W644" s="1"/>
      <c r="X644" s="1"/>
      <c r="Y644" s="1"/>
      <c r="Z644" s="1"/>
      <c r="AA644" s="1"/>
      <c r="AB644" s="1"/>
      <c r="AC644" s="1"/>
      <c r="AD644" s="1"/>
      <c r="AE644" s="1"/>
      <c r="AF644" s="1"/>
      <c r="AG644" s="1"/>
      <c r="AH644" s="1"/>
      <c r="AI644" s="1"/>
      <c r="AJ644" s="1"/>
      <c r="AK644" s="1"/>
    </row>
    <row r="645" spans="1:37" ht="18" hidden="1" customHeight="1" x14ac:dyDescent="0.25">
      <c r="A645" s="190" t="s">
        <v>898</v>
      </c>
      <c r="B645" s="54" t="str">
        <f t="shared" si="37"/>
        <v>741_Recipe 15.1</v>
      </c>
      <c r="C645" s="198"/>
      <c r="D645" s="194" t="str">
        <f>Recipe_15!$E$4</f>
        <v>Recipe 15.1</v>
      </c>
      <c r="E645" s="207" t="str">
        <f ca="1">Recipe_15!$A$1</f>
        <v>Recipe_15</v>
      </c>
      <c r="F645" s="202" t="s">
        <v>956</v>
      </c>
      <c r="G645" s="184"/>
      <c r="H645" s="184">
        <f>Recipe_15!$Q$29</f>
        <v>0</v>
      </c>
      <c r="I645" s="184"/>
      <c r="J645" s="184"/>
      <c r="K645" s="185" t="e">
        <f>Recipe_15!$Q$31</f>
        <v>#DIV/0!</v>
      </c>
      <c r="L645" s="195" t="str">
        <f>INDEX(Recipe_15!$S$1:$T$310,$Q645,1)</f>
        <v>Batch</v>
      </c>
      <c r="M645" s="193">
        <f>INDEX(Recipe_15!$S$1:$T$310,$Q645+1,1)</f>
        <v>1</v>
      </c>
      <c r="N645" s="193">
        <f>INDEX(Recipe_15!$S$1:$T$310,$Q645+2,1)</f>
        <v>0</v>
      </c>
      <c r="O645" s="84" t="str">
        <f>INDEX(Recipe_15!$S$1:$T$310,$Q645,2)</f>
        <v>12Prep</v>
      </c>
      <c r="P645" s="76" t="str">
        <f t="shared" ref="P645:P654" si="38">IF(ISERR(B645),"You have moved a cell that should not be moved- Click Undo now to correct the error.","")</f>
        <v/>
      </c>
      <c r="Q645" s="1">
        <v>29</v>
      </c>
      <c r="R645" s="1"/>
      <c r="S645" s="1"/>
      <c r="T645" s="1"/>
      <c r="U645" s="1"/>
      <c r="V645" s="1"/>
      <c r="W645" s="1"/>
      <c r="X645" s="1"/>
      <c r="Y645" s="1"/>
      <c r="Z645" s="1"/>
      <c r="AA645" s="1"/>
      <c r="AB645" s="1"/>
      <c r="AC645" s="1"/>
      <c r="AD645" s="1"/>
      <c r="AE645" s="1"/>
      <c r="AF645" s="1"/>
      <c r="AG645" s="1"/>
      <c r="AH645" s="1"/>
      <c r="AI645" s="1"/>
      <c r="AJ645" s="1"/>
      <c r="AK645" s="1"/>
    </row>
    <row r="646" spans="1:37" ht="18" hidden="1" customHeight="1" x14ac:dyDescent="0.25">
      <c r="A646" s="190" t="s">
        <v>899</v>
      </c>
      <c r="B646" s="54" t="str">
        <f t="shared" ref="B646:B654" si="39">CONCATENATE(A646,"_",D646)</f>
        <v>742_Recipe 15.2</v>
      </c>
      <c r="C646" s="198"/>
      <c r="D646" s="194" t="str">
        <f>Recipe_15!$E$35</f>
        <v>Recipe 15.2</v>
      </c>
      <c r="E646" s="207" t="str">
        <f ca="1">Recipe_15!$A$1</f>
        <v>Recipe_15</v>
      </c>
      <c r="F646" s="202" t="s">
        <v>956</v>
      </c>
      <c r="G646" s="184"/>
      <c r="H646" s="184">
        <f>Recipe_15!$Q$60</f>
        <v>0</v>
      </c>
      <c r="I646" s="184"/>
      <c r="J646" s="184"/>
      <c r="K646" s="185" t="e">
        <f>Recipe_15!$Q$62</f>
        <v>#DIV/0!</v>
      </c>
      <c r="L646" s="195" t="str">
        <f>INDEX(Recipe_15!$S$1:$T$310,$Q646,1)</f>
        <v>Batch</v>
      </c>
      <c r="M646" s="193">
        <f>INDEX(Recipe_15!$S$1:$T$310,$Q646+1,1)</f>
        <v>1</v>
      </c>
      <c r="N646" s="193">
        <f>INDEX(Recipe_15!$S$1:$T$310,$Q646+2,1)</f>
        <v>0</v>
      </c>
      <c r="O646" s="84" t="str">
        <f>INDEX(Recipe_15!$S$1:$T$310,$Q646,2)</f>
        <v>12Prep</v>
      </c>
      <c r="P646" s="76" t="str">
        <f t="shared" si="38"/>
        <v/>
      </c>
      <c r="Q646" s="1">
        <v>60</v>
      </c>
      <c r="R646" s="1"/>
      <c r="S646" s="1"/>
      <c r="T646" s="1"/>
      <c r="U646" s="1"/>
      <c r="V646" s="1"/>
      <c r="W646" s="1"/>
      <c r="X646" s="1"/>
      <c r="Y646" s="1"/>
      <c r="Z646" s="1"/>
      <c r="AA646" s="1"/>
      <c r="AB646" s="1"/>
      <c r="AC646" s="1"/>
      <c r="AD646" s="1"/>
      <c r="AE646" s="1"/>
      <c r="AF646" s="1"/>
      <c r="AG646" s="1"/>
      <c r="AH646" s="1"/>
      <c r="AI646" s="1"/>
      <c r="AJ646" s="1"/>
      <c r="AK646" s="1"/>
    </row>
    <row r="647" spans="1:37" ht="18" hidden="1" customHeight="1" x14ac:dyDescent="0.25">
      <c r="A647" s="190" t="s">
        <v>900</v>
      </c>
      <c r="B647" s="54" t="str">
        <f t="shared" si="39"/>
        <v>743_Recipe 15.3</v>
      </c>
      <c r="C647" s="198"/>
      <c r="D647" s="194" t="str">
        <f>Recipe_15!$E$66</f>
        <v>Recipe 15.3</v>
      </c>
      <c r="E647" s="207" t="str">
        <f ca="1">Recipe_15!$A$1</f>
        <v>Recipe_15</v>
      </c>
      <c r="F647" s="202" t="s">
        <v>956</v>
      </c>
      <c r="G647" s="184"/>
      <c r="H647" s="184">
        <f>Recipe_15!$Q$91</f>
        <v>0</v>
      </c>
      <c r="I647" s="184"/>
      <c r="J647" s="184"/>
      <c r="K647" s="185" t="e">
        <f>Recipe_15!$Q$93</f>
        <v>#DIV/0!</v>
      </c>
      <c r="L647" s="195" t="str">
        <f>INDEX(Recipe_15!$S$1:$T$310,$Q647,1)</f>
        <v>Batch</v>
      </c>
      <c r="M647" s="193">
        <f>INDEX(Recipe_15!$S$1:$T$310,$Q647+1,1)</f>
        <v>1</v>
      </c>
      <c r="N647" s="193">
        <f>INDEX(Recipe_15!$S$1:$T$310,$Q647+2,1)</f>
        <v>0</v>
      </c>
      <c r="O647" s="84" t="str">
        <f>INDEX(Recipe_15!$S$1:$T$310,$Q647,2)</f>
        <v>12Prep</v>
      </c>
      <c r="P647" s="76" t="str">
        <f t="shared" si="38"/>
        <v/>
      </c>
      <c r="Q647" s="1">
        <v>91</v>
      </c>
      <c r="R647" s="1"/>
      <c r="S647" s="1"/>
      <c r="T647" s="1"/>
      <c r="U647" s="1"/>
      <c r="V647" s="1"/>
      <c r="W647" s="1"/>
      <c r="X647" s="1"/>
      <c r="Y647" s="1"/>
      <c r="Z647" s="1"/>
      <c r="AA647" s="1"/>
      <c r="AB647" s="1"/>
      <c r="AC647" s="1"/>
      <c r="AD647" s="1"/>
      <c r="AE647" s="1"/>
      <c r="AF647" s="1"/>
      <c r="AG647" s="1"/>
      <c r="AH647" s="1"/>
      <c r="AI647" s="1"/>
      <c r="AJ647" s="1"/>
      <c r="AK647" s="1"/>
    </row>
    <row r="648" spans="1:37" ht="18" hidden="1" customHeight="1" x14ac:dyDescent="0.25">
      <c r="A648" s="190" t="s">
        <v>901</v>
      </c>
      <c r="B648" s="54" t="str">
        <f t="shared" si="39"/>
        <v>744_Recipe 15.4</v>
      </c>
      <c r="C648" s="198"/>
      <c r="D648" s="194" t="str">
        <f>Recipe_15!$E$97</f>
        <v>Recipe 15.4</v>
      </c>
      <c r="E648" s="207" t="str">
        <f ca="1">Recipe_15!$A$1</f>
        <v>Recipe_15</v>
      </c>
      <c r="F648" s="202" t="s">
        <v>956</v>
      </c>
      <c r="G648" s="184"/>
      <c r="H648" s="184">
        <f>Recipe_15!$Q$122</f>
        <v>0</v>
      </c>
      <c r="I648" s="184"/>
      <c r="J648" s="184"/>
      <c r="K648" s="185" t="e">
        <f>Recipe_15!$Q$124</f>
        <v>#DIV/0!</v>
      </c>
      <c r="L648" s="195" t="str">
        <f>INDEX(Recipe_15!$S$1:$T$310,$Q648,1)</f>
        <v>Batch</v>
      </c>
      <c r="M648" s="193">
        <f>INDEX(Recipe_15!$S$1:$T$310,$Q648+1,1)</f>
        <v>1</v>
      </c>
      <c r="N648" s="193">
        <f>INDEX(Recipe_15!$S$1:$T$310,$Q648+2,1)</f>
        <v>0</v>
      </c>
      <c r="O648" s="84" t="str">
        <f>INDEX(Recipe_15!$S$1:$T$310,$Q648,2)</f>
        <v>12Prep</v>
      </c>
      <c r="P648" s="76" t="str">
        <f t="shared" si="38"/>
        <v/>
      </c>
      <c r="Q648" s="1">
        <v>122</v>
      </c>
      <c r="R648" s="1"/>
      <c r="S648" s="1"/>
      <c r="T648" s="1"/>
      <c r="U648" s="1"/>
      <c r="V648" s="1"/>
      <c r="W648" s="1"/>
      <c r="X648" s="1"/>
      <c r="Y648" s="1"/>
      <c r="Z648" s="1"/>
      <c r="AA648" s="1"/>
      <c r="AB648" s="1"/>
      <c r="AC648" s="1"/>
      <c r="AD648" s="1"/>
      <c r="AE648" s="1"/>
      <c r="AF648" s="1"/>
      <c r="AG648" s="1"/>
      <c r="AH648" s="1"/>
      <c r="AI648" s="1"/>
      <c r="AJ648" s="1"/>
      <c r="AK648" s="1"/>
    </row>
    <row r="649" spans="1:37" ht="18" hidden="1" customHeight="1" x14ac:dyDescent="0.25">
      <c r="A649" s="190" t="s">
        <v>902</v>
      </c>
      <c r="B649" s="54" t="str">
        <f t="shared" si="39"/>
        <v>745_Recipe 15.5</v>
      </c>
      <c r="C649" s="198"/>
      <c r="D649" s="199" t="str">
        <f>Recipe_15!$E$128</f>
        <v>Recipe 15.5</v>
      </c>
      <c r="E649" s="207" t="str">
        <f ca="1">Recipe_15!$A$1</f>
        <v>Recipe_15</v>
      </c>
      <c r="F649" s="202" t="s">
        <v>956</v>
      </c>
      <c r="G649" s="184"/>
      <c r="H649" s="184">
        <f>Recipe_15!$Q$153</f>
        <v>0</v>
      </c>
      <c r="I649" s="184"/>
      <c r="J649" s="184"/>
      <c r="K649" s="185" t="e">
        <f>Recipe_15!$Q$155</f>
        <v>#DIV/0!</v>
      </c>
      <c r="L649" s="195" t="str">
        <f>INDEX(Recipe_15!$S$1:$T$310,$Q649,1)</f>
        <v>Batch</v>
      </c>
      <c r="M649" s="193">
        <f>INDEX(Recipe_15!$S$1:$T$310,$Q649+1,1)</f>
        <v>1</v>
      </c>
      <c r="N649" s="193">
        <f>INDEX(Recipe_15!$S$1:$T$310,$Q649+2,1)</f>
        <v>0</v>
      </c>
      <c r="O649" s="84" t="str">
        <f>INDEX(Recipe_15!$S$1:$T$310,$Q649,2)</f>
        <v>12Prep</v>
      </c>
      <c r="P649" s="76" t="str">
        <f t="shared" si="38"/>
        <v/>
      </c>
      <c r="Q649" s="1">
        <v>153</v>
      </c>
      <c r="R649" s="1"/>
      <c r="S649" s="1"/>
      <c r="T649" s="1"/>
      <c r="U649" s="1"/>
      <c r="V649" s="1"/>
      <c r="W649" s="1"/>
      <c r="X649" s="1"/>
      <c r="Y649" s="1"/>
      <c r="Z649" s="1"/>
      <c r="AA649" s="1"/>
      <c r="AB649" s="1"/>
      <c r="AC649" s="1"/>
      <c r="AD649" s="1"/>
      <c r="AE649" s="1"/>
      <c r="AF649" s="1"/>
      <c r="AG649" s="1"/>
      <c r="AH649" s="1"/>
      <c r="AI649" s="1"/>
      <c r="AJ649" s="1"/>
      <c r="AK649" s="1"/>
    </row>
    <row r="650" spans="1:37" ht="18" hidden="1" customHeight="1" x14ac:dyDescent="0.25">
      <c r="A650" s="190" t="s">
        <v>903</v>
      </c>
      <c r="B650" s="54" t="str">
        <f t="shared" si="39"/>
        <v>746_Recipe 15.6</v>
      </c>
      <c r="C650" s="198"/>
      <c r="D650" s="199" t="str">
        <f>Recipe_15!$E$159</f>
        <v>Recipe 15.6</v>
      </c>
      <c r="E650" s="207" t="str">
        <f ca="1">Recipe_15!$A$1</f>
        <v>Recipe_15</v>
      </c>
      <c r="F650" s="202" t="s">
        <v>956</v>
      </c>
      <c r="G650" s="184"/>
      <c r="H650" s="184">
        <f>Recipe_15!$Q$184</f>
        <v>0</v>
      </c>
      <c r="I650" s="184"/>
      <c r="J650" s="184"/>
      <c r="K650" s="185" t="e">
        <f>Recipe_15!$Q$186</f>
        <v>#DIV/0!</v>
      </c>
      <c r="L650" s="195" t="str">
        <f>INDEX(Recipe_15!$S$1:$T$310,$Q650,1)</f>
        <v>Batch</v>
      </c>
      <c r="M650" s="193">
        <f>INDEX(Recipe_15!$S$1:$T$310,$Q650+1,1)</f>
        <v>1</v>
      </c>
      <c r="N650" s="193">
        <f>INDEX(Recipe_15!$S$1:$T$310,$Q650+2,1)</f>
        <v>0</v>
      </c>
      <c r="O650" s="84" t="str">
        <f>INDEX(Recipe_15!$S$1:$T$310,$Q650,2)</f>
        <v>12Prep</v>
      </c>
      <c r="P650" s="76" t="str">
        <f t="shared" si="38"/>
        <v/>
      </c>
      <c r="Q650" s="1">
        <v>184</v>
      </c>
      <c r="R650" s="1"/>
      <c r="S650" s="1"/>
      <c r="T650" s="1"/>
      <c r="U650" s="1"/>
      <c r="V650" s="1"/>
      <c r="W650" s="1"/>
      <c r="X650" s="1"/>
      <c r="Y650" s="1"/>
      <c r="Z650" s="1"/>
      <c r="AA650" s="1"/>
      <c r="AB650" s="1"/>
      <c r="AC650" s="1"/>
      <c r="AD650" s="1"/>
      <c r="AE650" s="1"/>
      <c r="AF650" s="1"/>
      <c r="AG650" s="1"/>
      <c r="AH650" s="1"/>
      <c r="AI650" s="1"/>
      <c r="AJ650" s="1"/>
      <c r="AK650" s="1"/>
    </row>
    <row r="651" spans="1:37" ht="18" hidden="1" customHeight="1" x14ac:dyDescent="0.25">
      <c r="A651" s="190" t="s">
        <v>904</v>
      </c>
      <c r="B651" s="54" t="str">
        <f t="shared" si="39"/>
        <v>747_Recipe 15.7</v>
      </c>
      <c r="C651" s="198"/>
      <c r="D651" s="199" t="str">
        <f>Recipe_15!$E$190</f>
        <v>Recipe 15.7</v>
      </c>
      <c r="E651" s="207" t="str">
        <f ca="1">Recipe_15!$A$1</f>
        <v>Recipe_15</v>
      </c>
      <c r="F651" s="202" t="s">
        <v>956</v>
      </c>
      <c r="G651" s="184"/>
      <c r="H651" s="184">
        <f>Recipe_15!$Q$215</f>
        <v>0</v>
      </c>
      <c r="I651" s="184"/>
      <c r="J651" s="184"/>
      <c r="K651" s="185" t="e">
        <f>Recipe_15!$Q$217</f>
        <v>#DIV/0!</v>
      </c>
      <c r="L651" s="195" t="str">
        <f>INDEX(Recipe_15!$S$1:$T$310,$Q651,1)</f>
        <v>Batch</v>
      </c>
      <c r="M651" s="193">
        <f>INDEX(Recipe_15!$S$1:$T$310,$Q651+1,1)</f>
        <v>1</v>
      </c>
      <c r="N651" s="193">
        <f>INDEX(Recipe_15!$S$1:$T$310,$Q651+2,1)</f>
        <v>0</v>
      </c>
      <c r="O651" s="84" t="str">
        <f>INDEX(Recipe_15!$S$1:$T$310,$Q651,2)</f>
        <v>12Prep</v>
      </c>
      <c r="P651" s="76" t="str">
        <f t="shared" si="38"/>
        <v/>
      </c>
      <c r="Q651" s="1">
        <v>215</v>
      </c>
      <c r="R651" s="1"/>
      <c r="S651" s="1"/>
      <c r="T651" s="1"/>
      <c r="U651" s="1"/>
      <c r="V651" s="1"/>
      <c r="W651" s="1"/>
      <c r="X651" s="1"/>
      <c r="Y651" s="1"/>
      <c r="Z651" s="1"/>
      <c r="AA651" s="1"/>
      <c r="AB651" s="1"/>
      <c r="AC651" s="1"/>
      <c r="AD651" s="1"/>
      <c r="AE651" s="1"/>
      <c r="AF651" s="1"/>
      <c r="AG651" s="1"/>
      <c r="AH651" s="1"/>
      <c r="AI651" s="1"/>
      <c r="AJ651" s="1"/>
      <c r="AK651" s="1"/>
    </row>
    <row r="652" spans="1:37" ht="18" hidden="1" customHeight="1" x14ac:dyDescent="0.25">
      <c r="A652" s="190" t="s">
        <v>905</v>
      </c>
      <c r="B652" s="54" t="str">
        <f t="shared" si="39"/>
        <v>748_Recipe 15.8</v>
      </c>
      <c r="C652" s="198"/>
      <c r="D652" s="199" t="str">
        <f>Recipe_15!$E$221</f>
        <v>Recipe 15.8</v>
      </c>
      <c r="E652" s="207" t="str">
        <f ca="1">Recipe_15!$A$1</f>
        <v>Recipe_15</v>
      </c>
      <c r="F652" s="202" t="s">
        <v>956</v>
      </c>
      <c r="G652" s="184"/>
      <c r="H652" s="184">
        <f>Recipe_15!$Q$246</f>
        <v>0</v>
      </c>
      <c r="I652" s="184"/>
      <c r="J652" s="184"/>
      <c r="K652" s="185" t="e">
        <f>Recipe_15!$Q$248</f>
        <v>#DIV/0!</v>
      </c>
      <c r="L652" s="195" t="str">
        <f>INDEX(Recipe_15!$S$1:$T$310,$Q652,1)</f>
        <v>Batch</v>
      </c>
      <c r="M652" s="193">
        <f>INDEX(Recipe_15!$S$1:$T$310,$Q652+1,1)</f>
        <v>1</v>
      </c>
      <c r="N652" s="193">
        <f>INDEX(Recipe_15!$S$1:$T$310,$Q652+2,1)</f>
        <v>0</v>
      </c>
      <c r="O652" s="84" t="str">
        <f>INDEX(Recipe_15!$S$1:$T$310,$Q652,2)</f>
        <v>12Prep</v>
      </c>
      <c r="P652" s="76" t="str">
        <f t="shared" si="38"/>
        <v/>
      </c>
      <c r="Q652" s="1">
        <v>246</v>
      </c>
      <c r="R652" s="1"/>
      <c r="S652" s="1"/>
      <c r="T652" s="1"/>
      <c r="U652" s="1"/>
      <c r="V652" s="1"/>
      <c r="W652" s="1"/>
      <c r="X652" s="1"/>
      <c r="Y652" s="1"/>
      <c r="Z652" s="1"/>
      <c r="AA652" s="1"/>
      <c r="AB652" s="1"/>
      <c r="AC652" s="1"/>
      <c r="AD652" s="1"/>
      <c r="AE652" s="1"/>
      <c r="AF652" s="1"/>
      <c r="AG652" s="1"/>
      <c r="AH652" s="1"/>
      <c r="AI652" s="1"/>
      <c r="AJ652" s="1"/>
      <c r="AK652" s="1"/>
    </row>
    <row r="653" spans="1:37" ht="18" hidden="1" customHeight="1" x14ac:dyDescent="0.25">
      <c r="A653" s="190" t="s">
        <v>906</v>
      </c>
      <c r="B653" s="54" t="str">
        <f t="shared" si="39"/>
        <v>749_Recipe 15.9</v>
      </c>
      <c r="C653" s="198"/>
      <c r="D653" s="199" t="str">
        <f>Recipe_15!$E$252</f>
        <v>Recipe 15.9</v>
      </c>
      <c r="E653" s="207" t="str">
        <f ca="1">Recipe_15!$A$1</f>
        <v>Recipe_15</v>
      </c>
      <c r="F653" s="202" t="s">
        <v>956</v>
      </c>
      <c r="G653" s="184"/>
      <c r="H653" s="184">
        <f>Recipe_15!$Q$277</f>
        <v>0</v>
      </c>
      <c r="I653" s="184"/>
      <c r="J653" s="184"/>
      <c r="K653" s="185" t="e">
        <f>Recipe_15!$Q$279</f>
        <v>#DIV/0!</v>
      </c>
      <c r="L653" s="195" t="str">
        <f>INDEX(Recipe_15!$S$1:$T$310,$Q653,1)</f>
        <v>Batch</v>
      </c>
      <c r="M653" s="193">
        <f>INDEX(Recipe_15!$S$1:$T$310,$Q653+1,1)</f>
        <v>1</v>
      </c>
      <c r="N653" s="193">
        <f>INDEX(Recipe_15!$S$1:$T$310,$Q653+2,1)</f>
        <v>0</v>
      </c>
      <c r="O653" s="84" t="str">
        <f>INDEX(Recipe_15!$S$1:$T$310,$Q653,2)</f>
        <v>12Prep</v>
      </c>
      <c r="P653" s="76" t="str">
        <f t="shared" si="38"/>
        <v/>
      </c>
      <c r="Q653" s="1">
        <v>277</v>
      </c>
      <c r="R653" s="1"/>
      <c r="S653" s="1"/>
      <c r="T653" s="1"/>
      <c r="U653" s="1"/>
      <c r="V653" s="1"/>
      <c r="W653" s="1"/>
      <c r="X653" s="1"/>
      <c r="Y653" s="1"/>
      <c r="Z653" s="1"/>
      <c r="AA653" s="1"/>
      <c r="AB653" s="1"/>
      <c r="AC653" s="1"/>
      <c r="AD653" s="1"/>
      <c r="AE653" s="1"/>
      <c r="AF653" s="1"/>
      <c r="AG653" s="1"/>
      <c r="AH653" s="1"/>
      <c r="AI653" s="1"/>
      <c r="AJ653" s="1"/>
      <c r="AK653" s="1"/>
    </row>
    <row r="654" spans="1:37" ht="18" hidden="1" customHeight="1" x14ac:dyDescent="0.25">
      <c r="A654" s="190" t="s">
        <v>907</v>
      </c>
      <c r="B654" s="54" t="str">
        <f t="shared" si="39"/>
        <v>750_Recipe 15.10</v>
      </c>
      <c r="C654" s="198"/>
      <c r="D654" s="200" t="str">
        <f>Recipe_15!$E$283</f>
        <v>Recipe 15.10</v>
      </c>
      <c r="E654" s="209" t="str">
        <f ca="1">Recipe_15!$A$1</f>
        <v>Recipe_15</v>
      </c>
      <c r="F654" s="205" t="s">
        <v>956</v>
      </c>
      <c r="G654" s="186"/>
      <c r="H654" s="186">
        <f>Recipe_15!$Q$308</f>
        <v>0</v>
      </c>
      <c r="I654" s="186"/>
      <c r="J654" s="186"/>
      <c r="K654" s="187" t="e">
        <f>Recipe_15!$Q$310</f>
        <v>#DIV/0!</v>
      </c>
      <c r="L654" s="195" t="str">
        <f>INDEX(Recipe_15!$S$1:$T$310,$Q654,1)</f>
        <v>Batch</v>
      </c>
      <c r="M654" s="193">
        <f>INDEX(Recipe_15!$S$1:$T$310,$Q654+1,1)</f>
        <v>1</v>
      </c>
      <c r="N654" s="193">
        <f>INDEX(Recipe_15!$S$1:$T$310,$Q654+2,1)</f>
        <v>0</v>
      </c>
      <c r="O654" s="84" t="str">
        <f>INDEX(Recipe_15!$S$1:$T$310,$Q654,2)</f>
        <v>12Prep</v>
      </c>
      <c r="P654" s="76" t="str">
        <f t="shared" si="38"/>
        <v/>
      </c>
      <c r="Q654" s="1">
        <v>308</v>
      </c>
      <c r="R654" s="1"/>
      <c r="S654" s="1"/>
      <c r="T654" s="1"/>
      <c r="U654" s="1"/>
      <c r="V654" s="1"/>
      <c r="W654" s="1"/>
      <c r="X654" s="1"/>
      <c r="Y654" s="1"/>
      <c r="Z654" s="1"/>
      <c r="AA654" s="1"/>
      <c r="AB654" s="1"/>
      <c r="AC654" s="1"/>
      <c r="AD654" s="1"/>
      <c r="AE654" s="1"/>
      <c r="AF654" s="1"/>
      <c r="AG654" s="1"/>
      <c r="AH654" s="1"/>
      <c r="AI654" s="1"/>
      <c r="AJ654" s="1"/>
      <c r="AK654" s="1"/>
    </row>
    <row r="655" spans="1:37" ht="13.8" thickTop="1" x14ac:dyDescent="0.25">
      <c r="A655" s="77"/>
      <c r="B655" s="77"/>
      <c r="C655" s="77"/>
      <c r="D655" s="42"/>
      <c r="E655" s="42"/>
      <c r="F655" s="42"/>
      <c r="G655" s="42"/>
      <c r="H655" s="42"/>
      <c r="I655" s="42"/>
      <c r="J655" s="42"/>
      <c r="K655" s="42"/>
      <c r="L655" s="42"/>
      <c r="M655" s="42"/>
      <c r="N655" s="42"/>
      <c r="O655" s="42"/>
      <c r="P655" s="1"/>
      <c r="Q655" s="1"/>
      <c r="R655" s="1"/>
      <c r="S655" s="1"/>
      <c r="T655" s="1"/>
      <c r="U655" s="1"/>
      <c r="V655" s="1"/>
      <c r="W655" s="1"/>
      <c r="X655" s="1"/>
      <c r="Y655" s="1"/>
      <c r="Z655" s="1"/>
      <c r="AA655" s="1"/>
      <c r="AB655" s="1"/>
      <c r="AC655" s="1"/>
      <c r="AD655" s="1"/>
      <c r="AE655" s="1"/>
      <c r="AF655" s="1"/>
      <c r="AG655" s="1"/>
      <c r="AH655" s="1"/>
      <c r="AI655" s="1"/>
      <c r="AJ655" s="1"/>
      <c r="AK655" s="1"/>
    </row>
    <row r="656" spans="1:37" x14ac:dyDescent="0.25">
      <c r="A656" s="77"/>
      <c r="B656" s="77"/>
      <c r="C656" s="77"/>
      <c r="D656" s="42"/>
      <c r="E656" s="42"/>
      <c r="F656" s="42"/>
      <c r="G656" s="42"/>
      <c r="H656" s="42"/>
      <c r="I656" s="42"/>
      <c r="J656" s="42"/>
      <c r="K656" s="42"/>
      <c r="L656" s="42"/>
      <c r="M656" s="42"/>
      <c r="N656" s="42"/>
      <c r="O656" s="42"/>
      <c r="P656" s="1"/>
      <c r="Q656" s="1"/>
      <c r="R656" s="1"/>
      <c r="S656" s="1"/>
      <c r="T656" s="1"/>
      <c r="U656" s="1"/>
      <c r="V656" s="1"/>
      <c r="W656" s="1"/>
      <c r="X656" s="1"/>
      <c r="Y656" s="1"/>
      <c r="Z656" s="1"/>
      <c r="AA656" s="1"/>
      <c r="AB656" s="1"/>
      <c r="AC656" s="1"/>
      <c r="AD656" s="1"/>
      <c r="AE656" s="1"/>
      <c r="AF656" s="1"/>
      <c r="AG656" s="1"/>
      <c r="AH656" s="1"/>
      <c r="AI656" s="1"/>
      <c r="AJ656" s="1"/>
      <c r="AK656" s="1"/>
    </row>
    <row r="657" spans="1:37" x14ac:dyDescent="0.25">
      <c r="A657" s="77"/>
      <c r="B657" s="77"/>
      <c r="C657" s="77"/>
      <c r="D657" s="42"/>
      <c r="E657" s="42"/>
      <c r="F657" s="42"/>
      <c r="G657" s="42"/>
      <c r="H657" s="42"/>
      <c r="I657" s="42"/>
      <c r="J657" s="42"/>
      <c r="K657" s="42"/>
      <c r="L657" s="42"/>
      <c r="M657" s="42"/>
      <c r="N657" s="42"/>
      <c r="O657" s="42"/>
      <c r="P657" s="1"/>
      <c r="Q657" s="1"/>
      <c r="R657" s="1"/>
      <c r="S657" s="1"/>
      <c r="T657" s="1"/>
      <c r="U657" s="1"/>
      <c r="V657" s="1"/>
      <c r="W657" s="1"/>
      <c r="X657" s="1"/>
      <c r="Y657" s="1"/>
      <c r="Z657" s="1"/>
      <c r="AA657" s="1"/>
      <c r="AB657" s="1"/>
      <c r="AC657" s="1"/>
      <c r="AD657" s="1"/>
      <c r="AE657" s="1"/>
      <c r="AF657" s="1"/>
      <c r="AG657" s="1"/>
      <c r="AH657" s="1"/>
      <c r="AI657" s="1"/>
      <c r="AJ657" s="1"/>
      <c r="AK657" s="1"/>
    </row>
    <row r="658" spans="1:37" x14ac:dyDescent="0.25">
      <c r="A658" s="77"/>
      <c r="B658" s="77"/>
      <c r="C658" s="77"/>
      <c r="D658" s="42"/>
      <c r="E658" s="42"/>
      <c r="F658" s="42"/>
      <c r="G658" s="42"/>
      <c r="H658" s="42"/>
      <c r="I658" s="42"/>
      <c r="J658" s="42"/>
      <c r="K658" s="42"/>
      <c r="L658" s="42"/>
      <c r="M658" s="42"/>
      <c r="N658" s="42"/>
      <c r="O658" s="42"/>
      <c r="P658" s="1"/>
      <c r="Q658" s="1"/>
      <c r="R658" s="1"/>
      <c r="S658" s="1"/>
      <c r="T658" s="1"/>
      <c r="U658" s="1"/>
      <c r="V658" s="1"/>
      <c r="W658" s="1"/>
      <c r="X658" s="1"/>
      <c r="Y658" s="1"/>
      <c r="Z658" s="1"/>
      <c r="AA658" s="1"/>
      <c r="AB658" s="1"/>
      <c r="AC658" s="1"/>
      <c r="AD658" s="1"/>
      <c r="AE658" s="1"/>
      <c r="AF658" s="1"/>
      <c r="AG658" s="1"/>
      <c r="AH658" s="1"/>
      <c r="AI658" s="1"/>
      <c r="AJ658" s="1"/>
      <c r="AK658" s="1"/>
    </row>
    <row r="659" spans="1:37" x14ac:dyDescent="0.25">
      <c r="A659" s="77"/>
      <c r="B659" s="77"/>
      <c r="C659" s="77"/>
      <c r="D659" s="42"/>
      <c r="E659" s="42"/>
      <c r="F659" s="42"/>
      <c r="G659" s="42"/>
      <c r="H659" s="42"/>
      <c r="I659" s="42"/>
      <c r="J659" s="42"/>
      <c r="K659" s="42"/>
      <c r="L659" s="42"/>
      <c r="M659" s="42"/>
      <c r="N659" s="42"/>
      <c r="O659" s="42"/>
      <c r="P659" s="1"/>
      <c r="Q659" s="1"/>
      <c r="R659" s="1"/>
      <c r="S659" s="1"/>
      <c r="T659" s="1"/>
      <c r="U659" s="1"/>
      <c r="V659" s="1"/>
      <c r="W659" s="1"/>
      <c r="X659" s="1"/>
      <c r="Y659" s="1"/>
      <c r="Z659" s="1"/>
      <c r="AA659" s="1"/>
      <c r="AB659" s="1"/>
      <c r="AC659" s="1"/>
      <c r="AD659" s="1"/>
      <c r="AE659" s="1"/>
      <c r="AF659" s="1"/>
      <c r="AG659" s="1"/>
      <c r="AH659" s="1"/>
      <c r="AI659" s="1"/>
      <c r="AJ659" s="1"/>
      <c r="AK659" s="1"/>
    </row>
    <row r="660" spans="1:37" x14ac:dyDescent="0.25">
      <c r="A660" s="77"/>
      <c r="B660" s="77"/>
      <c r="C660" s="77"/>
      <c r="D660" s="42"/>
      <c r="E660" s="42"/>
      <c r="F660" s="42"/>
      <c r="G660" s="42"/>
      <c r="H660" s="42"/>
      <c r="I660" s="42"/>
      <c r="J660" s="42"/>
      <c r="K660" s="42"/>
      <c r="L660" s="42"/>
      <c r="M660" s="42"/>
      <c r="N660" s="42"/>
      <c r="O660" s="42"/>
      <c r="P660" s="1"/>
      <c r="Q660" s="1"/>
      <c r="R660" s="1"/>
      <c r="S660" s="1"/>
      <c r="T660" s="1"/>
      <c r="U660" s="1"/>
      <c r="V660" s="1"/>
      <c r="W660" s="1"/>
      <c r="X660" s="1"/>
      <c r="Y660" s="1"/>
      <c r="Z660" s="1"/>
      <c r="AA660" s="1"/>
      <c r="AB660" s="1"/>
      <c r="AC660" s="1"/>
      <c r="AD660" s="1"/>
      <c r="AE660" s="1"/>
      <c r="AF660" s="1"/>
      <c r="AG660" s="1"/>
      <c r="AH660" s="1"/>
      <c r="AI660" s="1"/>
      <c r="AJ660" s="1"/>
      <c r="AK660" s="1"/>
    </row>
    <row r="661" spans="1:37" x14ac:dyDescent="0.25">
      <c r="A661" s="77"/>
      <c r="B661" s="77"/>
      <c r="C661" s="77"/>
      <c r="D661" s="42"/>
      <c r="E661" s="42"/>
      <c r="F661" s="42"/>
      <c r="G661" s="42"/>
      <c r="H661" s="42"/>
      <c r="I661" s="42"/>
      <c r="J661" s="42"/>
      <c r="K661" s="42"/>
      <c r="L661" s="42"/>
      <c r="M661" s="42"/>
      <c r="N661" s="42"/>
      <c r="O661" s="42"/>
      <c r="P661" s="1"/>
      <c r="Q661" s="1"/>
      <c r="R661" s="1"/>
      <c r="S661" s="1"/>
      <c r="T661" s="1"/>
      <c r="U661" s="1"/>
      <c r="V661" s="1"/>
      <c r="W661" s="1"/>
      <c r="X661" s="1"/>
      <c r="Y661" s="1"/>
      <c r="Z661" s="1"/>
      <c r="AA661" s="1"/>
      <c r="AB661" s="1"/>
      <c r="AC661" s="1"/>
      <c r="AD661" s="1"/>
      <c r="AE661" s="1"/>
      <c r="AF661" s="1"/>
      <c r="AG661" s="1"/>
      <c r="AH661" s="1"/>
      <c r="AI661" s="1"/>
      <c r="AJ661" s="1"/>
      <c r="AK661" s="1"/>
    </row>
    <row r="662" spans="1:37" x14ac:dyDescent="0.25">
      <c r="A662" s="77"/>
      <c r="B662" s="77"/>
      <c r="C662" s="77"/>
      <c r="D662" s="42"/>
      <c r="E662" s="42"/>
      <c r="F662" s="42"/>
      <c r="G662" s="42"/>
      <c r="H662" s="42"/>
      <c r="I662" s="42"/>
      <c r="J662" s="42"/>
      <c r="K662" s="42"/>
      <c r="L662" s="42"/>
      <c r="M662" s="42"/>
      <c r="N662" s="42"/>
      <c r="O662" s="42"/>
      <c r="P662" s="1"/>
      <c r="Q662" s="1"/>
      <c r="R662" s="1"/>
      <c r="S662" s="1"/>
      <c r="T662" s="1"/>
      <c r="U662" s="1"/>
      <c r="V662" s="1"/>
      <c r="W662" s="1"/>
      <c r="X662" s="1"/>
      <c r="Y662" s="1"/>
      <c r="Z662" s="1"/>
      <c r="AA662" s="1"/>
      <c r="AB662" s="1"/>
      <c r="AC662" s="1"/>
      <c r="AD662" s="1"/>
      <c r="AE662" s="1"/>
      <c r="AF662" s="1"/>
      <c r="AG662" s="1"/>
      <c r="AH662" s="1"/>
      <c r="AI662" s="1"/>
      <c r="AJ662" s="1"/>
      <c r="AK662" s="1"/>
    </row>
    <row r="663" spans="1:37" x14ac:dyDescent="0.25">
      <c r="A663" s="77"/>
      <c r="B663" s="77"/>
      <c r="C663" s="77"/>
      <c r="D663" s="42"/>
      <c r="E663" s="42"/>
      <c r="F663" s="42"/>
      <c r="G663" s="42"/>
      <c r="H663" s="42"/>
      <c r="I663" s="42"/>
      <c r="J663" s="42"/>
      <c r="K663" s="42"/>
      <c r="L663" s="42"/>
      <c r="M663" s="42"/>
      <c r="N663" s="42"/>
      <c r="O663" s="42"/>
      <c r="P663" s="1"/>
      <c r="Q663" s="1"/>
      <c r="R663" s="1"/>
      <c r="S663" s="1"/>
      <c r="T663" s="1"/>
      <c r="U663" s="1"/>
      <c r="V663" s="1"/>
      <c r="W663" s="1"/>
      <c r="X663" s="1"/>
      <c r="Y663" s="1"/>
      <c r="Z663" s="1"/>
      <c r="AA663" s="1"/>
      <c r="AB663" s="1"/>
      <c r="AC663" s="1"/>
      <c r="AD663" s="1"/>
      <c r="AE663" s="1"/>
      <c r="AF663" s="1"/>
      <c r="AG663" s="1"/>
      <c r="AH663" s="1"/>
      <c r="AI663" s="1"/>
      <c r="AJ663" s="1"/>
      <c r="AK663" s="1"/>
    </row>
    <row r="664" spans="1:37" x14ac:dyDescent="0.25">
      <c r="A664" s="77"/>
      <c r="B664" s="77"/>
      <c r="C664" s="77"/>
      <c r="D664" s="42"/>
      <c r="E664" s="42"/>
      <c r="F664" s="42"/>
      <c r="G664" s="42"/>
      <c r="H664" s="42"/>
      <c r="I664" s="42"/>
      <c r="J664" s="42"/>
      <c r="K664" s="42"/>
      <c r="L664" s="42"/>
      <c r="M664" s="42"/>
      <c r="N664" s="42"/>
      <c r="O664" s="42"/>
      <c r="P664" s="1"/>
      <c r="Q664" s="1"/>
      <c r="R664" s="1"/>
      <c r="S664" s="1"/>
      <c r="T664" s="1"/>
      <c r="U664" s="1"/>
      <c r="V664" s="1"/>
      <c r="W664" s="1"/>
      <c r="X664" s="1"/>
      <c r="Y664" s="1"/>
      <c r="Z664" s="1"/>
      <c r="AA664" s="1"/>
      <c r="AB664" s="1"/>
      <c r="AC664" s="1"/>
      <c r="AD664" s="1"/>
      <c r="AE664" s="1"/>
      <c r="AF664" s="1"/>
      <c r="AG664" s="1"/>
      <c r="AH664" s="1"/>
      <c r="AI664" s="1"/>
      <c r="AJ664" s="1"/>
      <c r="AK664" s="1"/>
    </row>
    <row r="665" spans="1:37" x14ac:dyDescent="0.25">
      <c r="A665" s="77"/>
      <c r="B665" s="77"/>
      <c r="C665" s="77"/>
      <c r="D665" s="42"/>
      <c r="E665" s="42"/>
      <c r="F665" s="42"/>
      <c r="G665" s="42"/>
      <c r="H665" s="42"/>
      <c r="I665" s="42"/>
      <c r="J665" s="42"/>
      <c r="K665" s="42"/>
      <c r="L665" s="42"/>
      <c r="M665" s="42"/>
      <c r="N665" s="42"/>
      <c r="O665" s="42"/>
      <c r="P665" s="1"/>
      <c r="Q665" s="1"/>
      <c r="R665" s="1"/>
      <c r="S665" s="1"/>
      <c r="T665" s="1"/>
      <c r="U665" s="1"/>
      <c r="V665" s="1"/>
      <c r="W665" s="1"/>
      <c r="X665" s="1"/>
      <c r="Y665" s="1"/>
      <c r="Z665" s="1"/>
      <c r="AA665" s="1"/>
      <c r="AB665" s="1"/>
      <c r="AC665" s="1"/>
      <c r="AD665" s="1"/>
      <c r="AE665" s="1"/>
      <c r="AF665" s="1"/>
      <c r="AG665" s="1"/>
      <c r="AH665" s="1"/>
      <c r="AI665" s="1"/>
      <c r="AJ665" s="1"/>
      <c r="AK665" s="1"/>
    </row>
    <row r="666" spans="1:37" x14ac:dyDescent="0.25">
      <c r="A666" s="77"/>
      <c r="B666" s="77"/>
      <c r="C666" s="77"/>
      <c r="D666" s="42"/>
      <c r="E666" s="42"/>
      <c r="F666" s="42"/>
      <c r="G666" s="42"/>
      <c r="H666" s="42"/>
      <c r="I666" s="42"/>
      <c r="J666" s="42"/>
      <c r="K666" s="42"/>
      <c r="L666" s="42"/>
      <c r="M666" s="42"/>
      <c r="N666" s="42"/>
      <c r="O666" s="42"/>
      <c r="P666" s="1"/>
      <c r="Q666" s="1"/>
      <c r="R666" s="1"/>
      <c r="S666" s="1"/>
      <c r="T666" s="1"/>
      <c r="U666" s="1"/>
      <c r="V666" s="1"/>
      <c r="W666" s="1"/>
      <c r="X666" s="1"/>
      <c r="Y666" s="1"/>
      <c r="Z666" s="1"/>
      <c r="AA666" s="1"/>
      <c r="AB666" s="1"/>
      <c r="AC666" s="1"/>
      <c r="AD666" s="1"/>
      <c r="AE666" s="1"/>
      <c r="AF666" s="1"/>
      <c r="AG666" s="1"/>
      <c r="AH666" s="1"/>
      <c r="AI666" s="1"/>
      <c r="AJ666" s="1"/>
      <c r="AK666" s="1"/>
    </row>
    <row r="667" spans="1:37" x14ac:dyDescent="0.25">
      <c r="A667" s="77"/>
      <c r="B667" s="77"/>
      <c r="C667" s="77"/>
      <c r="D667" s="42"/>
      <c r="E667" s="42"/>
      <c r="F667" s="42"/>
      <c r="G667" s="42"/>
      <c r="H667" s="42"/>
      <c r="I667" s="42"/>
      <c r="J667" s="42"/>
      <c r="K667" s="42"/>
      <c r="L667" s="42"/>
      <c r="M667" s="42"/>
      <c r="N667" s="42"/>
      <c r="O667" s="42"/>
      <c r="P667" s="1"/>
      <c r="Q667" s="1"/>
      <c r="R667" s="1"/>
      <c r="S667" s="1"/>
      <c r="T667" s="1"/>
      <c r="U667" s="1"/>
      <c r="V667" s="1"/>
      <c r="W667" s="1"/>
      <c r="X667" s="1"/>
      <c r="Y667" s="1"/>
      <c r="Z667" s="1"/>
      <c r="AA667" s="1"/>
      <c r="AB667" s="1"/>
      <c r="AC667" s="1"/>
      <c r="AD667" s="1"/>
      <c r="AE667" s="1"/>
      <c r="AF667" s="1"/>
      <c r="AG667" s="1"/>
      <c r="AH667" s="1"/>
      <c r="AI667" s="1"/>
      <c r="AJ667" s="1"/>
      <c r="AK667" s="1"/>
    </row>
    <row r="668" spans="1:37" x14ac:dyDescent="0.25">
      <c r="A668" s="77"/>
      <c r="B668" s="77"/>
      <c r="C668" s="77"/>
      <c r="D668" s="42"/>
      <c r="E668" s="42"/>
      <c r="F668" s="42"/>
      <c r="G668" s="42"/>
      <c r="H668" s="42"/>
      <c r="I668" s="42"/>
      <c r="J668" s="42"/>
      <c r="K668" s="42"/>
      <c r="L668" s="42"/>
      <c r="M668" s="42"/>
      <c r="N668" s="42"/>
      <c r="O668" s="42"/>
      <c r="P668" s="1"/>
      <c r="Q668" s="1"/>
      <c r="R668" s="1"/>
      <c r="S668" s="1"/>
      <c r="T668" s="1"/>
      <c r="U668" s="1"/>
      <c r="V668" s="1"/>
      <c r="W668" s="1"/>
      <c r="X668" s="1"/>
      <c r="Y668" s="1"/>
      <c r="Z668" s="1"/>
      <c r="AA668" s="1"/>
      <c r="AB668" s="1"/>
      <c r="AC668" s="1"/>
      <c r="AD668" s="1"/>
      <c r="AE668" s="1"/>
      <c r="AF668" s="1"/>
      <c r="AG668" s="1"/>
      <c r="AH668" s="1"/>
      <c r="AI668" s="1"/>
      <c r="AJ668" s="1"/>
      <c r="AK668" s="1"/>
    </row>
    <row r="669" spans="1:37" x14ac:dyDescent="0.25">
      <c r="A669" s="77"/>
      <c r="B669" s="77"/>
      <c r="C669" s="77"/>
      <c r="D669" s="42"/>
      <c r="E669" s="42"/>
      <c r="F669" s="42"/>
      <c r="G669" s="42"/>
      <c r="H669" s="42"/>
      <c r="I669" s="42"/>
      <c r="J669" s="42"/>
      <c r="K669" s="42"/>
      <c r="L669" s="42"/>
      <c r="M669" s="42"/>
      <c r="N669" s="42"/>
      <c r="O669" s="42"/>
      <c r="P669" s="1"/>
      <c r="Q669" s="1"/>
      <c r="R669" s="1"/>
      <c r="S669" s="1"/>
      <c r="T669" s="1"/>
      <c r="U669" s="1"/>
      <c r="V669" s="1"/>
      <c r="W669" s="1"/>
      <c r="X669" s="1"/>
      <c r="Y669" s="1"/>
      <c r="Z669" s="1"/>
      <c r="AA669" s="1"/>
      <c r="AB669" s="1"/>
      <c r="AC669" s="1"/>
      <c r="AD669" s="1"/>
      <c r="AE669" s="1"/>
      <c r="AF669" s="1"/>
      <c r="AG669" s="1"/>
      <c r="AH669" s="1"/>
      <c r="AI669" s="1"/>
      <c r="AJ669" s="1"/>
      <c r="AK669" s="1"/>
    </row>
    <row r="670" spans="1:37" x14ac:dyDescent="0.25">
      <c r="A670" s="77"/>
      <c r="B670" s="77"/>
      <c r="C670" s="77"/>
      <c r="D670" s="42"/>
      <c r="E670" s="42"/>
      <c r="F670" s="42"/>
      <c r="G670" s="42"/>
      <c r="H670" s="42"/>
      <c r="I670" s="42"/>
      <c r="J670" s="42"/>
      <c r="K670" s="42"/>
      <c r="L670" s="42"/>
      <c r="M670" s="42"/>
      <c r="N670" s="42"/>
      <c r="O670" s="42"/>
      <c r="P670" s="1"/>
      <c r="Q670" s="1"/>
      <c r="R670" s="1"/>
      <c r="S670" s="1"/>
      <c r="T670" s="1"/>
      <c r="U670" s="1"/>
      <c r="V670" s="1"/>
      <c r="W670" s="1"/>
      <c r="X670" s="1"/>
      <c r="Y670" s="1"/>
      <c r="Z670" s="1"/>
      <c r="AA670" s="1"/>
      <c r="AB670" s="1"/>
      <c r="AC670" s="1"/>
      <c r="AD670" s="1"/>
      <c r="AE670" s="1"/>
      <c r="AF670" s="1"/>
      <c r="AG670" s="1"/>
      <c r="AH670" s="1"/>
      <c r="AI670" s="1"/>
      <c r="AJ670" s="1"/>
      <c r="AK670" s="1"/>
    </row>
    <row r="671" spans="1:37" x14ac:dyDescent="0.25">
      <c r="A671" s="77"/>
      <c r="B671" s="77"/>
      <c r="C671" s="77"/>
      <c r="D671" s="42"/>
      <c r="E671" s="42"/>
      <c r="F671" s="42"/>
      <c r="G671" s="42"/>
      <c r="H671" s="42"/>
      <c r="I671" s="42"/>
      <c r="J671" s="42"/>
      <c r="K671" s="42"/>
      <c r="L671" s="42"/>
      <c r="M671" s="42"/>
      <c r="N671" s="42"/>
      <c r="O671" s="42"/>
      <c r="P671" s="1"/>
      <c r="Q671" s="1"/>
      <c r="R671" s="1"/>
      <c r="S671" s="1"/>
      <c r="T671" s="1"/>
      <c r="U671" s="1"/>
      <c r="V671" s="1"/>
      <c r="W671" s="1"/>
      <c r="X671" s="1"/>
      <c r="Y671" s="1"/>
      <c r="Z671" s="1"/>
      <c r="AA671" s="1"/>
      <c r="AB671" s="1"/>
      <c r="AC671" s="1"/>
      <c r="AD671" s="1"/>
      <c r="AE671" s="1"/>
      <c r="AF671" s="1"/>
      <c r="AG671" s="1"/>
      <c r="AH671" s="1"/>
      <c r="AI671" s="1"/>
      <c r="AJ671" s="1"/>
      <c r="AK671" s="1"/>
    </row>
    <row r="672" spans="1:37" x14ac:dyDescent="0.25">
      <c r="A672" s="77"/>
      <c r="B672" s="77"/>
      <c r="C672" s="77"/>
      <c r="D672" s="42"/>
      <c r="E672" s="42"/>
      <c r="F672" s="42"/>
      <c r="G672" s="42"/>
      <c r="H672" s="42"/>
      <c r="I672" s="42"/>
      <c r="J672" s="42"/>
      <c r="K672" s="42"/>
      <c r="L672" s="42"/>
      <c r="M672" s="42"/>
      <c r="N672" s="42"/>
      <c r="O672" s="42"/>
      <c r="P672" s="1"/>
      <c r="Q672" s="1"/>
      <c r="R672" s="1"/>
      <c r="S672" s="1"/>
      <c r="T672" s="1"/>
      <c r="U672" s="1"/>
      <c r="V672" s="1"/>
      <c r="W672" s="1"/>
      <c r="X672" s="1"/>
      <c r="Y672" s="1"/>
      <c r="Z672" s="1"/>
      <c r="AA672" s="1"/>
      <c r="AB672" s="1"/>
      <c r="AC672" s="1"/>
      <c r="AD672" s="1"/>
      <c r="AE672" s="1"/>
      <c r="AF672" s="1"/>
      <c r="AG672" s="1"/>
      <c r="AH672" s="1"/>
      <c r="AI672" s="1"/>
      <c r="AJ672" s="1"/>
      <c r="AK672" s="1"/>
    </row>
    <row r="673" spans="1:37" x14ac:dyDescent="0.25">
      <c r="A673" s="77"/>
      <c r="B673" s="77"/>
      <c r="C673" s="77"/>
      <c r="D673" s="42"/>
      <c r="E673" s="42"/>
      <c r="F673" s="42"/>
      <c r="G673" s="42"/>
      <c r="H673" s="42"/>
      <c r="I673" s="42"/>
      <c r="J673" s="42"/>
      <c r="K673" s="42"/>
      <c r="L673" s="42"/>
      <c r="M673" s="42"/>
      <c r="N673" s="42"/>
      <c r="O673" s="42"/>
      <c r="P673" s="1"/>
      <c r="Q673" s="1"/>
      <c r="R673" s="1"/>
      <c r="S673" s="1"/>
      <c r="T673" s="1"/>
      <c r="U673" s="1"/>
      <c r="V673" s="1"/>
      <c r="W673" s="1"/>
      <c r="X673" s="1"/>
      <c r="Y673" s="1"/>
      <c r="Z673" s="1"/>
      <c r="AA673" s="1"/>
      <c r="AB673" s="1"/>
      <c r="AC673" s="1"/>
      <c r="AD673" s="1"/>
      <c r="AE673" s="1"/>
      <c r="AF673" s="1"/>
      <c r="AG673" s="1"/>
      <c r="AH673" s="1"/>
      <c r="AI673" s="1"/>
      <c r="AJ673" s="1"/>
      <c r="AK673" s="1"/>
    </row>
    <row r="674" spans="1:37" x14ac:dyDescent="0.25">
      <c r="A674" s="77"/>
      <c r="B674" s="77"/>
      <c r="C674" s="77"/>
      <c r="D674" s="42"/>
      <c r="E674" s="42"/>
      <c r="F674" s="42"/>
      <c r="G674" s="42"/>
      <c r="H674" s="42"/>
      <c r="I674" s="42"/>
      <c r="J674" s="42"/>
      <c r="K674" s="42"/>
      <c r="L674" s="42"/>
      <c r="M674" s="42"/>
      <c r="N674" s="42"/>
      <c r="O674" s="42"/>
      <c r="P674" s="1"/>
      <c r="Q674" s="1"/>
      <c r="R674" s="1"/>
      <c r="S674" s="1"/>
      <c r="T674" s="1"/>
      <c r="U674" s="1"/>
      <c r="V674" s="1"/>
      <c r="W674" s="1"/>
      <c r="X674" s="1"/>
      <c r="Y674" s="1"/>
      <c r="Z674" s="1"/>
      <c r="AA674" s="1"/>
      <c r="AB674" s="1"/>
      <c r="AC674" s="1"/>
      <c r="AD674" s="1"/>
      <c r="AE674" s="1"/>
      <c r="AF674" s="1"/>
      <c r="AG674" s="1"/>
      <c r="AH674" s="1"/>
      <c r="AI674" s="1"/>
      <c r="AJ674" s="1"/>
      <c r="AK674" s="1"/>
    </row>
    <row r="675" spans="1:37" x14ac:dyDescent="0.25">
      <c r="A675" s="77"/>
      <c r="B675" s="77"/>
      <c r="C675" s="77"/>
      <c r="D675" s="42"/>
      <c r="E675" s="42"/>
      <c r="F675" s="42"/>
      <c r="G675" s="42"/>
      <c r="H675" s="42"/>
      <c r="I675" s="42"/>
      <c r="J675" s="42"/>
      <c r="K675" s="42"/>
      <c r="L675" s="42"/>
      <c r="M675" s="42"/>
      <c r="N675" s="42"/>
      <c r="O675" s="42"/>
      <c r="P675" s="1"/>
      <c r="Q675" s="1"/>
      <c r="R675" s="1"/>
      <c r="S675" s="1"/>
      <c r="T675" s="1"/>
      <c r="U675" s="1"/>
      <c r="V675" s="1"/>
      <c r="W675" s="1"/>
      <c r="X675" s="1"/>
      <c r="Y675" s="1"/>
      <c r="Z675" s="1"/>
      <c r="AA675" s="1"/>
      <c r="AB675" s="1"/>
      <c r="AC675" s="1"/>
      <c r="AD675" s="1"/>
      <c r="AE675" s="1"/>
      <c r="AF675" s="1"/>
      <c r="AG675" s="1"/>
      <c r="AH675" s="1"/>
      <c r="AI675" s="1"/>
      <c r="AJ675" s="1"/>
      <c r="AK675" s="1"/>
    </row>
    <row r="676" spans="1:37" x14ac:dyDescent="0.25">
      <c r="A676" s="77"/>
      <c r="B676" s="77"/>
      <c r="C676" s="77"/>
      <c r="D676" s="42"/>
      <c r="E676" s="42"/>
      <c r="F676" s="42"/>
      <c r="G676" s="42"/>
      <c r="H676" s="42"/>
      <c r="I676" s="42"/>
      <c r="J676" s="42"/>
      <c r="K676" s="42"/>
      <c r="L676" s="42"/>
      <c r="M676" s="42"/>
      <c r="N676" s="42"/>
      <c r="O676" s="42"/>
      <c r="P676" s="1"/>
      <c r="Q676" s="1"/>
      <c r="R676" s="1"/>
      <c r="S676" s="1"/>
      <c r="T676" s="1"/>
      <c r="U676" s="1"/>
      <c r="V676" s="1"/>
      <c r="W676" s="1"/>
      <c r="X676" s="1"/>
      <c r="Y676" s="1"/>
      <c r="Z676" s="1"/>
      <c r="AA676" s="1"/>
      <c r="AB676" s="1"/>
      <c r="AC676" s="1"/>
      <c r="AD676" s="1"/>
      <c r="AE676" s="1"/>
      <c r="AF676" s="1"/>
      <c r="AG676" s="1"/>
      <c r="AH676" s="1"/>
      <c r="AI676" s="1"/>
      <c r="AJ676" s="1"/>
      <c r="AK676" s="1"/>
    </row>
    <row r="677" spans="1:37" x14ac:dyDescent="0.25">
      <c r="A677" s="77"/>
      <c r="B677" s="77"/>
      <c r="C677" s="77"/>
      <c r="D677" s="42"/>
      <c r="E677" s="42"/>
      <c r="F677" s="42"/>
      <c r="G677" s="42"/>
      <c r="H677" s="42"/>
      <c r="I677" s="42"/>
      <c r="J677" s="42"/>
      <c r="K677" s="42"/>
      <c r="L677" s="42"/>
      <c r="M677" s="42"/>
      <c r="N677" s="42"/>
      <c r="O677" s="42"/>
      <c r="P677" s="1"/>
      <c r="Q677" s="1"/>
      <c r="R677" s="1"/>
      <c r="S677" s="1"/>
      <c r="T677" s="1"/>
      <c r="U677" s="1"/>
      <c r="V677" s="1"/>
      <c r="W677" s="1"/>
      <c r="X677" s="1"/>
      <c r="Y677" s="1"/>
      <c r="Z677" s="1"/>
      <c r="AA677" s="1"/>
      <c r="AB677" s="1"/>
      <c r="AC677" s="1"/>
      <c r="AD677" s="1"/>
      <c r="AE677" s="1"/>
      <c r="AF677" s="1"/>
      <c r="AG677" s="1"/>
      <c r="AH677" s="1"/>
      <c r="AI677" s="1"/>
      <c r="AJ677" s="1"/>
      <c r="AK677" s="1"/>
    </row>
    <row r="678" spans="1:37" x14ac:dyDescent="0.25">
      <c r="A678" s="77"/>
      <c r="B678" s="77"/>
      <c r="C678" s="77"/>
      <c r="D678" s="42"/>
      <c r="E678" s="42"/>
      <c r="F678" s="42"/>
      <c r="G678" s="42"/>
      <c r="H678" s="42"/>
      <c r="I678" s="42"/>
      <c r="J678" s="42"/>
      <c r="K678" s="42"/>
      <c r="L678" s="42"/>
      <c r="M678" s="42"/>
      <c r="N678" s="42"/>
      <c r="O678" s="42"/>
      <c r="P678" s="1"/>
      <c r="Q678" s="1"/>
      <c r="R678" s="1"/>
      <c r="S678" s="1"/>
      <c r="T678" s="1"/>
      <c r="U678" s="1"/>
      <c r="V678" s="1"/>
      <c r="W678" s="1"/>
      <c r="X678" s="1"/>
      <c r="Y678" s="1"/>
      <c r="Z678" s="1"/>
      <c r="AA678" s="1"/>
      <c r="AB678" s="1"/>
      <c r="AC678" s="1"/>
      <c r="AD678" s="1"/>
      <c r="AE678" s="1"/>
      <c r="AF678" s="1"/>
      <c r="AG678" s="1"/>
      <c r="AH678" s="1"/>
      <c r="AI678" s="1"/>
      <c r="AJ678" s="1"/>
      <c r="AK678" s="1"/>
    </row>
    <row r="679" spans="1:37" x14ac:dyDescent="0.25">
      <c r="A679" s="77"/>
      <c r="B679" s="77"/>
      <c r="C679" s="77"/>
      <c r="D679" s="42"/>
      <c r="E679" s="42"/>
      <c r="F679" s="42"/>
      <c r="G679" s="42"/>
      <c r="H679" s="42"/>
      <c r="I679" s="42"/>
      <c r="J679" s="42"/>
      <c r="K679" s="42"/>
      <c r="L679" s="42"/>
      <c r="M679" s="42"/>
      <c r="N679" s="42"/>
      <c r="O679" s="42"/>
      <c r="P679" s="1"/>
      <c r="Q679" s="1"/>
      <c r="R679" s="1"/>
      <c r="S679" s="1"/>
      <c r="T679" s="1"/>
      <c r="U679" s="1"/>
      <c r="V679" s="1"/>
      <c r="W679" s="1"/>
      <c r="X679" s="1"/>
      <c r="Y679" s="1"/>
      <c r="Z679" s="1"/>
      <c r="AA679" s="1"/>
      <c r="AB679" s="1"/>
      <c r="AC679" s="1"/>
      <c r="AD679" s="1"/>
      <c r="AE679" s="1"/>
      <c r="AF679" s="1"/>
      <c r="AG679" s="1"/>
      <c r="AH679" s="1"/>
      <c r="AI679" s="1"/>
      <c r="AJ679" s="1"/>
      <c r="AK679" s="1"/>
    </row>
    <row r="680" spans="1:37" x14ac:dyDescent="0.25">
      <c r="A680" s="77"/>
      <c r="B680" s="77"/>
      <c r="C680" s="77"/>
      <c r="D680" s="42"/>
      <c r="E680" s="42"/>
      <c r="F680" s="42"/>
      <c r="G680" s="42"/>
      <c r="H680" s="42"/>
      <c r="I680" s="42"/>
      <c r="J680" s="42"/>
      <c r="K680" s="42"/>
      <c r="L680" s="42"/>
      <c r="M680" s="42"/>
      <c r="N680" s="42"/>
      <c r="O680" s="42"/>
      <c r="P680" s="1"/>
      <c r="Q680" s="1"/>
      <c r="R680" s="1"/>
      <c r="S680" s="1"/>
      <c r="T680" s="1"/>
      <c r="U680" s="1"/>
      <c r="V680" s="1"/>
      <c r="W680" s="1"/>
      <c r="X680" s="1"/>
      <c r="Y680" s="1"/>
      <c r="Z680" s="1"/>
      <c r="AA680" s="1"/>
      <c r="AB680" s="1"/>
      <c r="AC680" s="1"/>
      <c r="AD680" s="1"/>
      <c r="AE680" s="1"/>
      <c r="AF680" s="1"/>
      <c r="AG680" s="1"/>
      <c r="AH680" s="1"/>
      <c r="AI680" s="1"/>
      <c r="AJ680" s="1"/>
      <c r="AK680" s="1"/>
    </row>
    <row r="681" spans="1:37" x14ac:dyDescent="0.25">
      <c r="A681" s="77"/>
      <c r="B681" s="77"/>
      <c r="C681" s="77"/>
      <c r="D681" s="42"/>
      <c r="E681" s="42"/>
      <c r="F681" s="42"/>
      <c r="G681" s="42"/>
      <c r="H681" s="42"/>
      <c r="I681" s="42"/>
      <c r="J681" s="42"/>
      <c r="K681" s="42"/>
      <c r="L681" s="42"/>
      <c r="M681" s="42"/>
      <c r="N681" s="42"/>
      <c r="O681" s="42"/>
      <c r="P681" s="1"/>
      <c r="Q681" s="1"/>
      <c r="R681" s="1"/>
      <c r="S681" s="1"/>
      <c r="T681" s="1"/>
      <c r="U681" s="1"/>
      <c r="V681" s="1"/>
      <c r="W681" s="1"/>
      <c r="X681" s="1"/>
      <c r="Y681" s="1"/>
      <c r="Z681" s="1"/>
      <c r="AA681" s="1"/>
      <c r="AB681" s="1"/>
      <c r="AC681" s="1"/>
      <c r="AD681" s="1"/>
      <c r="AE681" s="1"/>
      <c r="AF681" s="1"/>
      <c r="AG681" s="1"/>
      <c r="AH681" s="1"/>
      <c r="AI681" s="1"/>
      <c r="AJ681" s="1"/>
      <c r="AK681" s="1"/>
    </row>
    <row r="682" spans="1:37" x14ac:dyDescent="0.25">
      <c r="A682" s="77"/>
      <c r="B682" s="77"/>
      <c r="C682" s="77"/>
      <c r="D682" s="42"/>
      <c r="E682" s="42"/>
      <c r="F682" s="42"/>
      <c r="G682" s="42"/>
      <c r="H682" s="42"/>
      <c r="I682" s="42"/>
      <c r="J682" s="42"/>
      <c r="K682" s="42"/>
      <c r="L682" s="42"/>
      <c r="M682" s="42"/>
      <c r="N682" s="42"/>
      <c r="O682" s="42"/>
      <c r="P682" s="1"/>
      <c r="Q682" s="1"/>
      <c r="R682" s="1"/>
      <c r="S682" s="1"/>
      <c r="T682" s="1"/>
      <c r="U682" s="1"/>
      <c r="V682" s="1"/>
      <c r="W682" s="1"/>
      <c r="X682" s="1"/>
      <c r="Y682" s="1"/>
      <c r="Z682" s="1"/>
      <c r="AA682" s="1"/>
      <c r="AB682" s="1"/>
      <c r="AC682" s="1"/>
      <c r="AD682" s="1"/>
      <c r="AE682" s="1"/>
      <c r="AF682" s="1"/>
      <c r="AG682" s="1"/>
      <c r="AH682" s="1"/>
      <c r="AI682" s="1"/>
      <c r="AJ682" s="1"/>
      <c r="AK682" s="1"/>
    </row>
    <row r="683" spans="1:37" x14ac:dyDescent="0.25">
      <c r="A683" s="77"/>
      <c r="B683" s="77"/>
      <c r="C683" s="77"/>
      <c r="D683" s="42"/>
      <c r="E683" s="42"/>
      <c r="F683" s="42"/>
      <c r="G683" s="42"/>
      <c r="H683" s="42"/>
      <c r="I683" s="42"/>
      <c r="J683" s="42"/>
      <c r="K683" s="42"/>
      <c r="L683" s="42"/>
      <c r="M683" s="42"/>
      <c r="N683" s="42"/>
      <c r="O683" s="42"/>
      <c r="P683" s="1"/>
      <c r="Q683" s="1"/>
      <c r="R683" s="1"/>
      <c r="S683" s="1"/>
      <c r="T683" s="1"/>
      <c r="U683" s="1"/>
      <c r="V683" s="1"/>
      <c r="W683" s="1"/>
      <c r="X683" s="1"/>
      <c r="Y683" s="1"/>
      <c r="Z683" s="1"/>
      <c r="AA683" s="1"/>
      <c r="AB683" s="1"/>
      <c r="AC683" s="1"/>
      <c r="AD683" s="1"/>
      <c r="AE683" s="1"/>
      <c r="AF683" s="1"/>
      <c r="AG683" s="1"/>
      <c r="AH683" s="1"/>
      <c r="AI683" s="1"/>
      <c r="AJ683" s="1"/>
      <c r="AK683" s="1"/>
    </row>
    <row r="684" spans="1:37" x14ac:dyDescent="0.25">
      <c r="A684" s="77"/>
      <c r="B684" s="77"/>
      <c r="C684" s="77"/>
      <c r="D684" s="42"/>
      <c r="E684" s="42"/>
      <c r="F684" s="42"/>
      <c r="G684" s="42"/>
      <c r="H684" s="42"/>
      <c r="I684" s="42"/>
      <c r="J684" s="42"/>
      <c r="K684" s="42"/>
      <c r="L684" s="42"/>
      <c r="M684" s="42"/>
      <c r="N684" s="42"/>
      <c r="O684" s="42"/>
      <c r="P684" s="1"/>
      <c r="Q684" s="1"/>
      <c r="R684" s="1"/>
      <c r="S684" s="1"/>
      <c r="T684" s="1"/>
      <c r="U684" s="1"/>
      <c r="V684" s="1"/>
      <c r="W684" s="1"/>
      <c r="X684" s="1"/>
      <c r="Y684" s="1"/>
      <c r="Z684" s="1"/>
      <c r="AA684" s="1"/>
      <c r="AB684" s="1"/>
      <c r="AC684" s="1"/>
      <c r="AD684" s="1"/>
      <c r="AE684" s="1"/>
      <c r="AF684" s="1"/>
      <c r="AG684" s="1"/>
      <c r="AH684" s="1"/>
      <c r="AI684" s="1"/>
      <c r="AJ684" s="1"/>
      <c r="AK684" s="1"/>
    </row>
    <row r="685" spans="1:37" x14ac:dyDescent="0.25">
      <c r="A685" s="77"/>
      <c r="B685" s="77"/>
      <c r="C685" s="77"/>
      <c r="D685" s="42"/>
      <c r="E685" s="42"/>
      <c r="F685" s="42"/>
      <c r="G685" s="42"/>
      <c r="H685" s="42"/>
      <c r="I685" s="42"/>
      <c r="J685" s="42"/>
      <c r="K685" s="42"/>
      <c r="L685" s="42"/>
      <c r="M685" s="42"/>
      <c r="N685" s="42"/>
      <c r="O685" s="42"/>
      <c r="P685" s="1"/>
      <c r="Q685" s="1"/>
      <c r="R685" s="1"/>
      <c r="S685" s="1"/>
      <c r="T685" s="1"/>
      <c r="U685" s="1"/>
      <c r="V685" s="1"/>
      <c r="W685" s="1"/>
      <c r="X685" s="1"/>
      <c r="Y685" s="1"/>
      <c r="Z685" s="1"/>
      <c r="AA685" s="1"/>
      <c r="AB685" s="1"/>
      <c r="AC685" s="1"/>
      <c r="AD685" s="1"/>
      <c r="AE685" s="1"/>
      <c r="AF685" s="1"/>
      <c r="AG685" s="1"/>
      <c r="AH685" s="1"/>
      <c r="AI685" s="1"/>
      <c r="AJ685" s="1"/>
      <c r="AK685" s="1"/>
    </row>
    <row r="686" spans="1:37" x14ac:dyDescent="0.25">
      <c r="A686" s="77"/>
      <c r="B686" s="77"/>
      <c r="C686" s="77"/>
      <c r="D686" s="42"/>
      <c r="E686" s="42"/>
      <c r="F686" s="42"/>
      <c r="G686" s="42"/>
      <c r="H686" s="42"/>
      <c r="I686" s="42"/>
      <c r="J686" s="42"/>
      <c r="K686" s="42"/>
      <c r="L686" s="42"/>
      <c r="M686" s="42"/>
      <c r="N686" s="42"/>
      <c r="O686" s="42"/>
      <c r="P686" s="1"/>
      <c r="Q686" s="1"/>
      <c r="R686" s="1"/>
      <c r="S686" s="1"/>
      <c r="T686" s="1"/>
      <c r="U686" s="1"/>
      <c r="V686" s="1"/>
      <c r="W686" s="1"/>
      <c r="X686" s="1"/>
      <c r="Y686" s="1"/>
      <c r="Z686" s="1"/>
      <c r="AA686" s="1"/>
      <c r="AB686" s="1"/>
      <c r="AC686" s="1"/>
      <c r="AD686" s="1"/>
      <c r="AE686" s="1"/>
      <c r="AF686" s="1"/>
      <c r="AG686" s="1"/>
      <c r="AH686" s="1"/>
      <c r="AI686" s="1"/>
      <c r="AJ686" s="1"/>
      <c r="AK686" s="1"/>
    </row>
    <row r="687" spans="1:37" x14ac:dyDescent="0.25">
      <c r="A687" s="77"/>
      <c r="B687" s="77"/>
      <c r="C687" s="77"/>
      <c r="D687" s="42"/>
      <c r="E687" s="42"/>
      <c r="F687" s="42"/>
      <c r="G687" s="42"/>
      <c r="H687" s="42"/>
      <c r="I687" s="42"/>
      <c r="J687" s="42"/>
      <c r="K687" s="42"/>
      <c r="L687" s="42"/>
      <c r="M687" s="42"/>
      <c r="N687" s="42"/>
      <c r="O687" s="42"/>
      <c r="P687" s="1"/>
      <c r="Q687" s="1"/>
      <c r="R687" s="1"/>
      <c r="S687" s="1"/>
      <c r="T687" s="1"/>
      <c r="U687" s="1"/>
      <c r="V687" s="1"/>
      <c r="W687" s="1"/>
      <c r="X687" s="1"/>
      <c r="Y687" s="1"/>
      <c r="Z687" s="1"/>
      <c r="AA687" s="1"/>
      <c r="AB687" s="1"/>
      <c r="AC687" s="1"/>
      <c r="AD687" s="1"/>
      <c r="AE687" s="1"/>
      <c r="AF687" s="1"/>
      <c r="AG687" s="1"/>
      <c r="AH687" s="1"/>
      <c r="AI687" s="1"/>
      <c r="AJ687" s="1"/>
      <c r="AK687" s="1"/>
    </row>
    <row r="688" spans="1:37" x14ac:dyDescent="0.25">
      <c r="A688" s="77"/>
      <c r="B688" s="77"/>
      <c r="C688" s="77"/>
      <c r="D688" s="42"/>
      <c r="E688" s="42"/>
      <c r="F688" s="42"/>
      <c r="G688" s="42"/>
      <c r="H688" s="42"/>
      <c r="I688" s="42"/>
      <c r="J688" s="42"/>
      <c r="K688" s="42"/>
      <c r="L688" s="42"/>
      <c r="M688" s="42"/>
      <c r="N688" s="42"/>
      <c r="O688" s="42"/>
      <c r="P688" s="1"/>
      <c r="Q688" s="1"/>
      <c r="R688" s="1"/>
      <c r="S688" s="1"/>
      <c r="T688" s="1"/>
      <c r="U688" s="1"/>
      <c r="V688" s="1"/>
      <c r="W688" s="1"/>
      <c r="X688" s="1"/>
      <c r="Y688" s="1"/>
      <c r="Z688" s="1"/>
      <c r="AA688" s="1"/>
      <c r="AB688" s="1"/>
      <c r="AC688" s="1"/>
      <c r="AD688" s="1"/>
      <c r="AE688" s="1"/>
      <c r="AF688" s="1"/>
      <c r="AG688" s="1"/>
      <c r="AH688" s="1"/>
      <c r="AI688" s="1"/>
      <c r="AJ688" s="1"/>
      <c r="AK688" s="1"/>
    </row>
    <row r="689" spans="1:37" x14ac:dyDescent="0.25">
      <c r="A689" s="77"/>
      <c r="B689" s="77"/>
      <c r="C689" s="77"/>
      <c r="D689" s="42"/>
      <c r="E689" s="42"/>
      <c r="F689" s="42"/>
      <c r="G689" s="42"/>
      <c r="H689" s="42"/>
      <c r="I689" s="42"/>
      <c r="J689" s="42"/>
      <c r="K689" s="42"/>
      <c r="L689" s="42"/>
      <c r="M689" s="42"/>
      <c r="N689" s="42"/>
      <c r="O689" s="42"/>
      <c r="P689" s="1"/>
      <c r="Q689" s="1"/>
      <c r="R689" s="1"/>
      <c r="S689" s="1"/>
      <c r="T689" s="1"/>
      <c r="U689" s="1"/>
      <c r="V689" s="1"/>
      <c r="W689" s="1"/>
      <c r="X689" s="1"/>
      <c r="Y689" s="1"/>
      <c r="Z689" s="1"/>
      <c r="AA689" s="1"/>
      <c r="AB689" s="1"/>
      <c r="AC689" s="1"/>
      <c r="AD689" s="1"/>
      <c r="AE689" s="1"/>
      <c r="AF689" s="1"/>
      <c r="AG689" s="1"/>
      <c r="AH689" s="1"/>
      <c r="AI689" s="1"/>
      <c r="AJ689" s="1"/>
      <c r="AK689" s="1"/>
    </row>
    <row r="690" spans="1:37" x14ac:dyDescent="0.25">
      <c r="A690" s="77"/>
      <c r="B690" s="77"/>
      <c r="C690" s="77"/>
      <c r="D690" s="42"/>
      <c r="E690" s="42"/>
      <c r="F690" s="42"/>
      <c r="G690" s="42"/>
      <c r="H690" s="42"/>
      <c r="I690" s="42"/>
      <c r="J690" s="42"/>
      <c r="K690" s="42"/>
      <c r="L690" s="42"/>
      <c r="M690" s="42"/>
      <c r="N690" s="42"/>
      <c r="O690" s="42"/>
      <c r="P690" s="1"/>
      <c r="Q690" s="1"/>
      <c r="R690" s="1"/>
      <c r="S690" s="1"/>
      <c r="T690" s="1"/>
      <c r="U690" s="1"/>
      <c r="V690" s="1"/>
      <c r="W690" s="1"/>
      <c r="X690" s="1"/>
      <c r="Y690" s="1"/>
      <c r="Z690" s="1"/>
      <c r="AA690" s="1"/>
      <c r="AB690" s="1"/>
      <c r="AC690" s="1"/>
      <c r="AD690" s="1"/>
      <c r="AE690" s="1"/>
      <c r="AF690" s="1"/>
      <c r="AG690" s="1"/>
      <c r="AH690" s="1"/>
      <c r="AI690" s="1"/>
      <c r="AJ690" s="1"/>
      <c r="AK690" s="1"/>
    </row>
    <row r="691" spans="1:37" x14ac:dyDescent="0.25">
      <c r="A691" s="77"/>
      <c r="B691" s="77"/>
      <c r="C691" s="77"/>
      <c r="D691" s="42"/>
      <c r="E691" s="42"/>
      <c r="F691" s="42"/>
      <c r="G691" s="42"/>
      <c r="H691" s="42"/>
      <c r="I691" s="42"/>
      <c r="J691" s="42"/>
      <c r="K691" s="42"/>
      <c r="L691" s="42"/>
      <c r="M691" s="42"/>
      <c r="N691" s="42"/>
      <c r="O691" s="42"/>
      <c r="P691" s="1"/>
      <c r="Q691" s="1"/>
      <c r="R691" s="1"/>
      <c r="S691" s="1"/>
      <c r="T691" s="1"/>
      <c r="U691" s="1"/>
      <c r="V691" s="1"/>
      <c r="W691" s="1"/>
      <c r="X691" s="1"/>
      <c r="Y691" s="1"/>
      <c r="Z691" s="1"/>
      <c r="AA691" s="1"/>
      <c r="AB691" s="1"/>
      <c r="AC691" s="1"/>
      <c r="AD691" s="1"/>
      <c r="AE691" s="1"/>
      <c r="AF691" s="1"/>
      <c r="AG691" s="1"/>
      <c r="AH691" s="1"/>
      <c r="AI691" s="1"/>
      <c r="AJ691" s="1"/>
      <c r="AK691" s="1"/>
    </row>
    <row r="692" spans="1:37" x14ac:dyDescent="0.25">
      <c r="A692" s="77"/>
      <c r="B692" s="77"/>
      <c r="C692" s="77"/>
      <c r="D692" s="42"/>
      <c r="E692" s="42"/>
      <c r="F692" s="42"/>
      <c r="G692" s="42"/>
      <c r="H692" s="42"/>
      <c r="I692" s="42"/>
      <c r="J692" s="42"/>
      <c r="K692" s="42"/>
      <c r="L692" s="42"/>
      <c r="M692" s="42"/>
      <c r="N692" s="42"/>
      <c r="O692" s="42"/>
      <c r="P692" s="1"/>
      <c r="Q692" s="1"/>
      <c r="R692" s="1"/>
      <c r="S692" s="1"/>
      <c r="T692" s="1"/>
      <c r="U692" s="1"/>
      <c r="V692" s="1"/>
      <c r="W692" s="1"/>
      <c r="X692" s="1"/>
      <c r="Y692" s="1"/>
      <c r="Z692" s="1"/>
      <c r="AA692" s="1"/>
      <c r="AB692" s="1"/>
      <c r="AC692" s="1"/>
      <c r="AD692" s="1"/>
      <c r="AE692" s="1"/>
      <c r="AF692" s="1"/>
      <c r="AG692" s="1"/>
      <c r="AH692" s="1"/>
      <c r="AI692" s="1"/>
      <c r="AJ692" s="1"/>
      <c r="AK692" s="1"/>
    </row>
    <row r="693" spans="1:37" x14ac:dyDescent="0.25">
      <c r="A693" s="77"/>
      <c r="B693" s="77"/>
      <c r="C693" s="77"/>
      <c r="D693" s="42"/>
      <c r="E693" s="42"/>
      <c r="F693" s="42"/>
      <c r="G693" s="42"/>
      <c r="H693" s="42"/>
      <c r="I693" s="42"/>
      <c r="J693" s="42"/>
      <c r="K693" s="42"/>
      <c r="L693" s="42"/>
      <c r="M693" s="42"/>
      <c r="N693" s="42"/>
      <c r="O693" s="42"/>
      <c r="P693" s="1"/>
      <c r="Q693" s="1"/>
      <c r="R693" s="1"/>
      <c r="S693" s="1"/>
      <c r="T693" s="1"/>
      <c r="U693" s="1"/>
      <c r="V693" s="1"/>
      <c r="W693" s="1"/>
      <c r="X693" s="1"/>
      <c r="Y693" s="1"/>
      <c r="Z693" s="1"/>
      <c r="AA693" s="1"/>
      <c r="AB693" s="1"/>
      <c r="AC693" s="1"/>
      <c r="AD693" s="1"/>
      <c r="AE693" s="1"/>
      <c r="AF693" s="1"/>
      <c r="AG693" s="1"/>
      <c r="AH693" s="1"/>
      <c r="AI693" s="1"/>
      <c r="AJ693" s="1"/>
      <c r="AK693" s="1"/>
    </row>
    <row r="694" spans="1:37" x14ac:dyDescent="0.25">
      <c r="A694" s="77"/>
      <c r="B694" s="77"/>
      <c r="C694" s="77"/>
      <c r="D694" s="42"/>
      <c r="E694" s="42"/>
      <c r="F694" s="42"/>
      <c r="G694" s="42"/>
      <c r="H694" s="42"/>
      <c r="I694" s="42"/>
      <c r="J694" s="42"/>
      <c r="K694" s="42"/>
      <c r="L694" s="42"/>
      <c r="M694" s="42"/>
      <c r="N694" s="42"/>
      <c r="O694" s="42"/>
      <c r="P694" s="1"/>
      <c r="Q694" s="1"/>
      <c r="R694" s="1"/>
      <c r="S694" s="1"/>
      <c r="T694" s="1"/>
      <c r="U694" s="1"/>
      <c r="V694" s="1"/>
      <c r="W694" s="1"/>
      <c r="X694" s="1"/>
      <c r="Y694" s="1"/>
      <c r="Z694" s="1"/>
      <c r="AA694" s="1"/>
      <c r="AB694" s="1"/>
      <c r="AC694" s="1"/>
      <c r="AD694" s="1"/>
      <c r="AE694" s="1"/>
      <c r="AF694" s="1"/>
      <c r="AG694" s="1"/>
      <c r="AH694" s="1"/>
      <c r="AI694" s="1"/>
      <c r="AJ694" s="1"/>
      <c r="AK694" s="1"/>
    </row>
    <row r="695" spans="1:37" x14ac:dyDescent="0.25">
      <c r="A695" s="77"/>
      <c r="B695" s="77"/>
      <c r="C695" s="77"/>
      <c r="D695" s="42"/>
      <c r="E695" s="42"/>
      <c r="F695" s="42"/>
      <c r="G695" s="42"/>
      <c r="H695" s="42"/>
      <c r="I695" s="42"/>
      <c r="J695" s="42"/>
      <c r="K695" s="42"/>
      <c r="L695" s="42"/>
      <c r="M695" s="42"/>
      <c r="N695" s="42"/>
      <c r="O695" s="42"/>
      <c r="P695" s="1"/>
      <c r="Q695" s="1"/>
      <c r="R695" s="1"/>
      <c r="S695" s="1"/>
      <c r="T695" s="1"/>
      <c r="U695" s="1"/>
      <c r="V695" s="1"/>
      <c r="W695" s="1"/>
      <c r="X695" s="1"/>
      <c r="Y695" s="1"/>
      <c r="Z695" s="1"/>
      <c r="AA695" s="1"/>
      <c r="AB695" s="1"/>
      <c r="AC695" s="1"/>
      <c r="AD695" s="1"/>
      <c r="AE695" s="1"/>
      <c r="AF695" s="1"/>
      <c r="AG695" s="1"/>
      <c r="AH695" s="1"/>
      <c r="AI695" s="1"/>
      <c r="AJ695" s="1"/>
      <c r="AK695" s="1"/>
    </row>
    <row r="696" spans="1:37" x14ac:dyDescent="0.25">
      <c r="A696" s="77"/>
      <c r="B696" s="77"/>
      <c r="C696" s="77"/>
      <c r="D696" s="42"/>
      <c r="E696" s="42"/>
      <c r="F696" s="42"/>
      <c r="G696" s="42"/>
      <c r="H696" s="42"/>
      <c r="I696" s="42"/>
      <c r="J696" s="42"/>
      <c r="K696" s="42"/>
      <c r="L696" s="42"/>
      <c r="M696" s="42"/>
      <c r="N696" s="42"/>
      <c r="O696" s="42"/>
      <c r="P696" s="1"/>
      <c r="Q696" s="1"/>
      <c r="R696" s="1"/>
      <c r="S696" s="1"/>
      <c r="T696" s="1"/>
      <c r="U696" s="1"/>
      <c r="V696" s="1"/>
      <c r="W696" s="1"/>
      <c r="X696" s="1"/>
      <c r="Y696" s="1"/>
      <c r="Z696" s="1"/>
      <c r="AA696" s="1"/>
      <c r="AB696" s="1"/>
      <c r="AC696" s="1"/>
      <c r="AD696" s="1"/>
      <c r="AE696" s="1"/>
      <c r="AF696" s="1"/>
      <c r="AG696" s="1"/>
      <c r="AH696" s="1"/>
      <c r="AI696" s="1"/>
      <c r="AJ696" s="1"/>
      <c r="AK696" s="1"/>
    </row>
    <row r="697" spans="1:37" x14ac:dyDescent="0.25">
      <c r="A697" s="77"/>
      <c r="B697" s="77"/>
      <c r="C697" s="77"/>
      <c r="D697" s="42"/>
      <c r="E697" s="42"/>
      <c r="F697" s="42"/>
      <c r="G697" s="42"/>
      <c r="H697" s="42"/>
      <c r="I697" s="42"/>
      <c r="J697" s="42"/>
      <c r="K697" s="42"/>
      <c r="L697" s="42"/>
      <c r="M697" s="42"/>
      <c r="N697" s="42"/>
      <c r="O697" s="42"/>
      <c r="P697" s="1"/>
      <c r="Q697" s="1"/>
      <c r="R697" s="1"/>
      <c r="S697" s="1"/>
      <c r="T697" s="1"/>
      <c r="U697" s="1"/>
      <c r="V697" s="1"/>
      <c r="W697" s="1"/>
      <c r="X697" s="1"/>
      <c r="Y697" s="1"/>
      <c r="Z697" s="1"/>
      <c r="AA697" s="1"/>
      <c r="AB697" s="1"/>
      <c r="AC697" s="1"/>
      <c r="AD697" s="1"/>
      <c r="AE697" s="1"/>
      <c r="AF697" s="1"/>
      <c r="AG697" s="1"/>
      <c r="AH697" s="1"/>
      <c r="AI697" s="1"/>
      <c r="AJ697" s="1"/>
      <c r="AK697" s="1"/>
    </row>
    <row r="698" spans="1:37" x14ac:dyDescent="0.25">
      <c r="A698" s="77"/>
      <c r="B698" s="77"/>
      <c r="C698" s="77"/>
      <c r="D698" s="42"/>
      <c r="E698" s="42"/>
      <c r="F698" s="42"/>
      <c r="G698" s="42"/>
      <c r="H698" s="42"/>
      <c r="I698" s="42"/>
      <c r="J698" s="42"/>
      <c r="K698" s="42"/>
      <c r="L698" s="42"/>
      <c r="M698" s="42"/>
      <c r="N698" s="42"/>
      <c r="O698" s="42"/>
      <c r="P698" s="1"/>
      <c r="Q698" s="1"/>
      <c r="R698" s="1"/>
      <c r="S698" s="1"/>
      <c r="T698" s="1"/>
      <c r="U698" s="1"/>
      <c r="V698" s="1"/>
      <c r="W698" s="1"/>
      <c r="X698" s="1"/>
      <c r="Y698" s="1"/>
      <c r="Z698" s="1"/>
      <c r="AA698" s="1"/>
      <c r="AB698" s="1"/>
      <c r="AC698" s="1"/>
      <c r="AD698" s="1"/>
      <c r="AE698" s="1"/>
      <c r="AF698" s="1"/>
      <c r="AG698" s="1"/>
      <c r="AH698" s="1"/>
      <c r="AI698" s="1"/>
      <c r="AJ698" s="1"/>
      <c r="AK698" s="1"/>
    </row>
    <row r="699" spans="1:37" x14ac:dyDescent="0.25">
      <c r="A699" s="77"/>
      <c r="B699" s="77"/>
      <c r="C699" s="77"/>
      <c r="D699" s="42"/>
      <c r="E699" s="42"/>
      <c r="F699" s="42"/>
      <c r="G699" s="42"/>
      <c r="H699" s="42"/>
      <c r="I699" s="42"/>
      <c r="J699" s="42"/>
      <c r="K699" s="42"/>
      <c r="L699" s="42"/>
      <c r="M699" s="42"/>
      <c r="N699" s="42"/>
      <c r="O699" s="42"/>
      <c r="P699" s="1"/>
      <c r="Q699" s="1"/>
      <c r="R699" s="1"/>
      <c r="S699" s="1"/>
      <c r="T699" s="1"/>
      <c r="U699" s="1"/>
      <c r="V699" s="1"/>
      <c r="W699" s="1"/>
      <c r="X699" s="1"/>
      <c r="Y699" s="1"/>
      <c r="Z699" s="1"/>
      <c r="AA699" s="1"/>
      <c r="AB699" s="1"/>
      <c r="AC699" s="1"/>
      <c r="AD699" s="1"/>
      <c r="AE699" s="1"/>
      <c r="AF699" s="1"/>
      <c r="AG699" s="1"/>
      <c r="AH699" s="1"/>
      <c r="AI699" s="1"/>
      <c r="AJ699" s="1"/>
      <c r="AK699" s="1"/>
    </row>
    <row r="700" spans="1:37" x14ac:dyDescent="0.25">
      <c r="A700" s="77"/>
      <c r="B700" s="77"/>
      <c r="C700" s="77"/>
      <c r="D700" s="42"/>
      <c r="E700" s="42"/>
      <c r="F700" s="42"/>
      <c r="G700" s="42"/>
      <c r="H700" s="42"/>
      <c r="I700" s="42"/>
      <c r="J700" s="42"/>
      <c r="K700" s="42"/>
      <c r="L700" s="42"/>
      <c r="M700" s="42"/>
      <c r="N700" s="42"/>
      <c r="O700" s="42"/>
      <c r="P700" s="1"/>
      <c r="Q700" s="1"/>
      <c r="R700" s="1"/>
      <c r="S700" s="1"/>
      <c r="T700" s="1"/>
      <c r="U700" s="1"/>
      <c r="V700" s="1"/>
      <c r="W700" s="1"/>
      <c r="X700" s="1"/>
      <c r="Y700" s="1"/>
      <c r="Z700" s="1"/>
      <c r="AA700" s="1"/>
      <c r="AB700" s="1"/>
      <c r="AC700" s="1"/>
      <c r="AD700" s="1"/>
      <c r="AE700" s="1"/>
      <c r="AF700" s="1"/>
      <c r="AG700" s="1"/>
      <c r="AH700" s="1"/>
      <c r="AI700" s="1"/>
      <c r="AJ700" s="1"/>
      <c r="AK700" s="1"/>
    </row>
    <row r="701" spans="1:37" x14ac:dyDescent="0.25">
      <c r="A701" s="77"/>
      <c r="B701" s="77"/>
      <c r="C701" s="77"/>
      <c r="D701" s="42"/>
      <c r="E701" s="42"/>
      <c r="F701" s="42"/>
      <c r="G701" s="42"/>
      <c r="H701" s="42"/>
      <c r="I701" s="42"/>
      <c r="J701" s="42"/>
      <c r="K701" s="42"/>
      <c r="L701" s="42"/>
      <c r="M701" s="42"/>
      <c r="N701" s="42"/>
      <c r="O701" s="42"/>
      <c r="P701" s="1"/>
      <c r="Q701" s="1"/>
      <c r="R701" s="1"/>
      <c r="S701" s="1"/>
      <c r="T701" s="1"/>
      <c r="U701" s="1"/>
      <c r="V701" s="1"/>
      <c r="W701" s="1"/>
      <c r="X701" s="1"/>
      <c r="Y701" s="1"/>
      <c r="Z701" s="1"/>
      <c r="AA701" s="1"/>
      <c r="AB701" s="1"/>
      <c r="AC701" s="1"/>
      <c r="AD701" s="1"/>
      <c r="AE701" s="1"/>
      <c r="AF701" s="1"/>
      <c r="AG701" s="1"/>
      <c r="AH701" s="1"/>
      <c r="AI701" s="1"/>
      <c r="AJ701" s="1"/>
      <c r="AK701" s="1"/>
    </row>
    <row r="702" spans="1:37" x14ac:dyDescent="0.25">
      <c r="A702" s="77"/>
      <c r="B702" s="77"/>
      <c r="C702" s="77"/>
      <c r="D702" s="42"/>
      <c r="E702" s="42"/>
      <c r="F702" s="42"/>
      <c r="G702" s="42"/>
      <c r="H702" s="42"/>
      <c r="I702" s="42"/>
      <c r="J702" s="42"/>
      <c r="K702" s="42"/>
      <c r="L702" s="42"/>
      <c r="M702" s="42"/>
      <c r="N702" s="42"/>
      <c r="O702" s="42"/>
      <c r="P702" s="1"/>
      <c r="Q702" s="1"/>
      <c r="R702" s="1"/>
      <c r="S702" s="1"/>
      <c r="T702" s="1"/>
      <c r="U702" s="1"/>
      <c r="V702" s="1"/>
      <c r="W702" s="1"/>
      <c r="X702" s="1"/>
      <c r="Y702" s="1"/>
      <c r="Z702" s="1"/>
      <c r="AA702" s="1"/>
      <c r="AB702" s="1"/>
      <c r="AC702" s="1"/>
      <c r="AD702" s="1"/>
      <c r="AE702" s="1"/>
      <c r="AF702" s="1"/>
      <c r="AG702" s="1"/>
      <c r="AH702" s="1"/>
      <c r="AI702" s="1"/>
      <c r="AJ702" s="1"/>
      <c r="AK702" s="1"/>
    </row>
    <row r="703" spans="1:37" x14ac:dyDescent="0.25">
      <c r="A703" s="77"/>
      <c r="B703" s="77"/>
      <c r="C703" s="77"/>
      <c r="D703" s="42"/>
      <c r="E703" s="42"/>
      <c r="F703" s="42"/>
      <c r="G703" s="42"/>
      <c r="H703" s="42"/>
      <c r="I703" s="42"/>
      <c r="J703" s="42"/>
      <c r="K703" s="42"/>
      <c r="L703" s="42"/>
      <c r="M703" s="42"/>
      <c r="N703" s="42"/>
      <c r="O703" s="42"/>
      <c r="P703" s="1"/>
      <c r="Q703" s="1"/>
      <c r="R703" s="1"/>
      <c r="S703" s="1"/>
      <c r="T703" s="1"/>
      <c r="U703" s="1"/>
      <c r="V703" s="1"/>
      <c r="W703" s="1"/>
      <c r="X703" s="1"/>
      <c r="Y703" s="1"/>
      <c r="Z703" s="1"/>
      <c r="AA703" s="1"/>
      <c r="AB703" s="1"/>
      <c r="AC703" s="1"/>
      <c r="AD703" s="1"/>
      <c r="AE703" s="1"/>
      <c r="AF703" s="1"/>
      <c r="AG703" s="1"/>
      <c r="AH703" s="1"/>
      <c r="AI703" s="1"/>
      <c r="AJ703" s="1"/>
      <c r="AK703" s="1"/>
    </row>
    <row r="704" spans="1:37" x14ac:dyDescent="0.25">
      <c r="A704" s="77"/>
      <c r="B704" s="77"/>
      <c r="C704" s="77"/>
      <c r="D704" s="42"/>
      <c r="E704" s="42"/>
      <c r="F704" s="42"/>
      <c r="G704" s="42"/>
      <c r="H704" s="42"/>
      <c r="I704" s="42"/>
      <c r="J704" s="42"/>
      <c r="K704" s="42"/>
      <c r="L704" s="42"/>
      <c r="M704" s="42"/>
      <c r="N704" s="42"/>
      <c r="O704" s="42"/>
      <c r="P704" s="1"/>
      <c r="Q704" s="1"/>
      <c r="R704" s="1"/>
      <c r="S704" s="1"/>
      <c r="T704" s="1"/>
      <c r="U704" s="1"/>
      <c r="V704" s="1"/>
      <c r="W704" s="1"/>
      <c r="X704" s="1"/>
      <c r="Y704" s="1"/>
      <c r="Z704" s="1"/>
      <c r="AA704" s="1"/>
      <c r="AB704" s="1"/>
      <c r="AC704" s="1"/>
      <c r="AD704" s="1"/>
      <c r="AE704" s="1"/>
      <c r="AF704" s="1"/>
      <c r="AG704" s="1"/>
      <c r="AH704" s="1"/>
      <c r="AI704" s="1"/>
      <c r="AJ704" s="1"/>
      <c r="AK704" s="1"/>
    </row>
    <row r="705" spans="1:37" x14ac:dyDescent="0.25">
      <c r="A705" s="77"/>
      <c r="B705" s="77"/>
      <c r="C705" s="77"/>
      <c r="D705" s="42"/>
      <c r="E705" s="42"/>
      <c r="F705" s="42"/>
      <c r="G705" s="42"/>
      <c r="H705" s="42"/>
      <c r="I705" s="42"/>
      <c r="J705" s="42"/>
      <c r="K705" s="42"/>
      <c r="L705" s="42"/>
      <c r="M705" s="42"/>
      <c r="N705" s="42"/>
      <c r="O705" s="42"/>
      <c r="P705" s="1"/>
      <c r="Q705" s="1"/>
      <c r="R705" s="1"/>
      <c r="S705" s="1"/>
      <c r="T705" s="1"/>
      <c r="U705" s="1"/>
      <c r="V705" s="1"/>
      <c r="W705" s="1"/>
      <c r="X705" s="1"/>
      <c r="Y705" s="1"/>
      <c r="Z705" s="1"/>
      <c r="AA705" s="1"/>
      <c r="AB705" s="1"/>
      <c r="AC705" s="1"/>
      <c r="AD705" s="1"/>
      <c r="AE705" s="1"/>
      <c r="AF705" s="1"/>
      <c r="AG705" s="1"/>
      <c r="AH705" s="1"/>
      <c r="AI705" s="1"/>
      <c r="AJ705" s="1"/>
      <c r="AK705" s="1"/>
    </row>
    <row r="706" spans="1:37" x14ac:dyDescent="0.25">
      <c r="A706" s="77"/>
      <c r="B706" s="77"/>
      <c r="C706" s="77"/>
      <c r="D706" s="42"/>
      <c r="E706" s="42"/>
      <c r="F706" s="42"/>
      <c r="G706" s="42"/>
      <c r="H706" s="42"/>
      <c r="I706" s="42"/>
      <c r="J706" s="42"/>
      <c r="K706" s="42"/>
      <c r="L706" s="42"/>
      <c r="M706" s="42"/>
      <c r="N706" s="42"/>
      <c r="O706" s="42"/>
      <c r="P706" s="1"/>
      <c r="Q706" s="1"/>
      <c r="R706" s="1"/>
      <c r="S706" s="1"/>
      <c r="T706" s="1"/>
      <c r="U706" s="1"/>
      <c r="V706" s="1"/>
      <c r="W706" s="1"/>
      <c r="X706" s="1"/>
      <c r="Y706" s="1"/>
      <c r="Z706" s="1"/>
      <c r="AA706" s="1"/>
      <c r="AB706" s="1"/>
      <c r="AC706" s="1"/>
      <c r="AD706" s="1"/>
      <c r="AE706" s="1"/>
      <c r="AF706" s="1"/>
      <c r="AG706" s="1"/>
      <c r="AH706" s="1"/>
      <c r="AI706" s="1"/>
      <c r="AJ706" s="1"/>
      <c r="AK706" s="1"/>
    </row>
    <row r="707" spans="1:37" x14ac:dyDescent="0.25">
      <c r="A707" s="77"/>
      <c r="B707" s="77"/>
      <c r="C707" s="77"/>
      <c r="D707" s="42"/>
      <c r="E707" s="42"/>
      <c r="F707" s="42"/>
      <c r="G707" s="42"/>
      <c r="H707" s="42"/>
      <c r="I707" s="42"/>
      <c r="J707" s="42"/>
      <c r="K707" s="42"/>
      <c r="L707" s="42"/>
      <c r="M707" s="42"/>
      <c r="N707" s="42"/>
      <c r="O707" s="42"/>
      <c r="P707" s="1"/>
      <c r="Q707" s="1"/>
      <c r="R707" s="1"/>
      <c r="S707" s="1"/>
      <c r="T707" s="1"/>
      <c r="U707" s="1"/>
      <c r="V707" s="1"/>
      <c r="W707" s="1"/>
      <c r="X707" s="1"/>
      <c r="Y707" s="1"/>
      <c r="Z707" s="1"/>
      <c r="AA707" s="1"/>
      <c r="AB707" s="1"/>
      <c r="AC707" s="1"/>
      <c r="AD707" s="1"/>
      <c r="AE707" s="1"/>
      <c r="AF707" s="1"/>
      <c r="AG707" s="1"/>
      <c r="AH707" s="1"/>
      <c r="AI707" s="1"/>
      <c r="AJ707" s="1"/>
      <c r="AK707" s="1"/>
    </row>
    <row r="708" spans="1:37" x14ac:dyDescent="0.25">
      <c r="A708" s="77"/>
      <c r="B708" s="77"/>
      <c r="C708" s="77"/>
      <c r="D708" s="42"/>
      <c r="E708" s="42"/>
      <c r="F708" s="42"/>
      <c r="G708" s="42"/>
      <c r="H708" s="42"/>
      <c r="I708" s="42"/>
      <c r="J708" s="42"/>
      <c r="K708" s="42"/>
      <c r="L708" s="42"/>
      <c r="M708" s="42"/>
      <c r="N708" s="42"/>
      <c r="O708" s="42"/>
      <c r="P708" s="1"/>
      <c r="Q708" s="1"/>
      <c r="R708" s="1"/>
      <c r="S708" s="1"/>
      <c r="T708" s="1"/>
      <c r="U708" s="1"/>
      <c r="V708" s="1"/>
      <c r="W708" s="1"/>
      <c r="X708" s="1"/>
      <c r="Y708" s="1"/>
      <c r="Z708" s="1"/>
      <c r="AA708" s="1"/>
      <c r="AB708" s="1"/>
      <c r="AC708" s="1"/>
      <c r="AD708" s="1"/>
      <c r="AE708" s="1"/>
      <c r="AF708" s="1"/>
      <c r="AG708" s="1"/>
      <c r="AH708" s="1"/>
      <c r="AI708" s="1"/>
      <c r="AJ708" s="1"/>
      <c r="AK708" s="1"/>
    </row>
    <row r="709" spans="1:37" x14ac:dyDescent="0.25">
      <c r="A709" s="77"/>
      <c r="B709" s="77"/>
      <c r="C709" s="77"/>
      <c r="D709" s="42"/>
      <c r="E709" s="42"/>
      <c r="F709" s="42"/>
      <c r="G709" s="42"/>
      <c r="H709" s="42"/>
      <c r="I709" s="42"/>
      <c r="J709" s="42"/>
      <c r="K709" s="42"/>
      <c r="L709" s="42"/>
      <c r="M709" s="42"/>
      <c r="N709" s="42"/>
      <c r="O709" s="42"/>
      <c r="P709" s="1"/>
      <c r="Q709" s="1"/>
      <c r="R709" s="1"/>
      <c r="S709" s="1"/>
      <c r="T709" s="1"/>
      <c r="U709" s="1"/>
      <c r="V709" s="1"/>
      <c r="W709" s="1"/>
      <c r="X709" s="1"/>
      <c r="Y709" s="1"/>
      <c r="Z709" s="1"/>
      <c r="AA709" s="1"/>
      <c r="AB709" s="1"/>
      <c r="AC709" s="1"/>
      <c r="AD709" s="1"/>
      <c r="AE709" s="1"/>
      <c r="AF709" s="1"/>
      <c r="AG709" s="1"/>
      <c r="AH709" s="1"/>
      <c r="AI709" s="1"/>
      <c r="AJ709" s="1"/>
      <c r="AK709" s="1"/>
    </row>
    <row r="710" spans="1:37" x14ac:dyDescent="0.25">
      <c r="A710" s="77"/>
      <c r="B710" s="77"/>
      <c r="C710" s="77"/>
      <c r="D710" s="42"/>
      <c r="E710" s="42"/>
      <c r="F710" s="42"/>
      <c r="G710" s="42"/>
      <c r="H710" s="42"/>
      <c r="I710" s="42"/>
      <c r="J710" s="42"/>
      <c r="K710" s="42"/>
      <c r="L710" s="42"/>
      <c r="M710" s="42"/>
      <c r="N710" s="42"/>
      <c r="O710" s="42"/>
      <c r="P710" s="1"/>
      <c r="Q710" s="1"/>
      <c r="R710" s="1"/>
      <c r="S710" s="1"/>
      <c r="T710" s="1"/>
      <c r="U710" s="1"/>
      <c r="V710" s="1"/>
      <c r="W710" s="1"/>
      <c r="X710" s="1"/>
      <c r="Y710" s="1"/>
      <c r="Z710" s="1"/>
      <c r="AA710" s="1"/>
      <c r="AB710" s="1"/>
      <c r="AC710" s="1"/>
      <c r="AD710" s="1"/>
      <c r="AE710" s="1"/>
      <c r="AF710" s="1"/>
      <c r="AG710" s="1"/>
      <c r="AH710" s="1"/>
      <c r="AI710" s="1"/>
      <c r="AJ710" s="1"/>
      <c r="AK710" s="1"/>
    </row>
    <row r="711" spans="1:37" x14ac:dyDescent="0.25">
      <c r="A711" s="77"/>
      <c r="B711" s="77"/>
      <c r="C711" s="77"/>
      <c r="D711" s="42"/>
      <c r="E711" s="42"/>
      <c r="F711" s="42"/>
      <c r="G711" s="42"/>
      <c r="H711" s="42"/>
      <c r="I711" s="42"/>
      <c r="J711" s="42"/>
      <c r="K711" s="42"/>
      <c r="L711" s="42"/>
      <c r="M711" s="42"/>
      <c r="N711" s="42"/>
      <c r="O711" s="42"/>
      <c r="P711" s="1"/>
      <c r="Q711" s="1"/>
      <c r="R711" s="1"/>
      <c r="S711" s="1"/>
      <c r="T711" s="1"/>
      <c r="U711" s="1"/>
      <c r="V711" s="1"/>
      <c r="W711" s="1"/>
      <c r="X711" s="1"/>
      <c r="Y711" s="1"/>
      <c r="Z711" s="1"/>
      <c r="AA711" s="1"/>
      <c r="AB711" s="1"/>
      <c r="AC711" s="1"/>
      <c r="AD711" s="1"/>
      <c r="AE711" s="1"/>
      <c r="AF711" s="1"/>
      <c r="AG711" s="1"/>
      <c r="AH711" s="1"/>
      <c r="AI711" s="1"/>
      <c r="AJ711" s="1"/>
      <c r="AK711" s="1"/>
    </row>
    <row r="712" spans="1:37" x14ac:dyDescent="0.25">
      <c r="A712" s="77"/>
      <c r="B712" s="77"/>
      <c r="C712" s="77"/>
      <c r="D712" s="42"/>
      <c r="E712" s="42"/>
      <c r="F712" s="42"/>
      <c r="G712" s="42"/>
      <c r="H712" s="42"/>
      <c r="I712" s="42"/>
      <c r="J712" s="42"/>
      <c r="K712" s="42"/>
      <c r="L712" s="42"/>
      <c r="M712" s="42"/>
      <c r="N712" s="42"/>
      <c r="O712" s="42"/>
      <c r="P712" s="1"/>
      <c r="Q712" s="1"/>
      <c r="R712" s="1"/>
      <c r="S712" s="1"/>
      <c r="T712" s="1"/>
      <c r="U712" s="1"/>
      <c r="V712" s="1"/>
      <c r="W712" s="1"/>
      <c r="X712" s="1"/>
      <c r="Y712" s="1"/>
      <c r="Z712" s="1"/>
      <c r="AA712" s="1"/>
      <c r="AB712" s="1"/>
      <c r="AC712" s="1"/>
      <c r="AD712" s="1"/>
      <c r="AE712" s="1"/>
      <c r="AF712" s="1"/>
      <c r="AG712" s="1"/>
      <c r="AH712" s="1"/>
      <c r="AI712" s="1"/>
      <c r="AJ712" s="1"/>
      <c r="AK712" s="1"/>
    </row>
    <row r="713" spans="1:37" x14ac:dyDescent="0.25">
      <c r="A713" s="77"/>
      <c r="B713" s="77"/>
      <c r="C713" s="77"/>
      <c r="D713" s="42"/>
      <c r="E713" s="42"/>
      <c r="F713" s="42"/>
      <c r="G713" s="42"/>
      <c r="H713" s="42"/>
      <c r="I713" s="42"/>
      <c r="J713" s="42"/>
      <c r="K713" s="42"/>
      <c r="L713" s="42"/>
      <c r="M713" s="42"/>
      <c r="N713" s="42"/>
      <c r="O713" s="42"/>
      <c r="P713" s="1"/>
      <c r="Q713" s="1"/>
      <c r="R713" s="1"/>
      <c r="S713" s="1"/>
      <c r="T713" s="1"/>
      <c r="U713" s="1"/>
      <c r="V713" s="1"/>
      <c r="W713" s="1"/>
      <c r="X713" s="1"/>
      <c r="Y713" s="1"/>
      <c r="Z713" s="1"/>
      <c r="AA713" s="1"/>
      <c r="AB713" s="1"/>
      <c r="AC713" s="1"/>
      <c r="AD713" s="1"/>
      <c r="AE713" s="1"/>
      <c r="AF713" s="1"/>
      <c r="AG713" s="1"/>
      <c r="AH713" s="1"/>
      <c r="AI713" s="1"/>
      <c r="AJ713" s="1"/>
      <c r="AK713" s="1"/>
    </row>
    <row r="714" spans="1:37" x14ac:dyDescent="0.25">
      <c r="A714" s="77"/>
      <c r="B714" s="77"/>
      <c r="C714" s="77"/>
      <c r="D714" s="42"/>
      <c r="E714" s="42"/>
      <c r="F714" s="42"/>
      <c r="G714" s="42"/>
      <c r="H714" s="42"/>
      <c r="I714" s="42"/>
      <c r="J714" s="42"/>
      <c r="K714" s="42"/>
      <c r="L714" s="42"/>
      <c r="M714" s="42"/>
      <c r="N714" s="42"/>
      <c r="O714" s="42"/>
      <c r="P714" s="1"/>
      <c r="Q714" s="1"/>
      <c r="R714" s="1"/>
      <c r="S714" s="1"/>
      <c r="T714" s="1"/>
      <c r="U714" s="1"/>
      <c r="V714" s="1"/>
      <c r="W714" s="1"/>
      <c r="X714" s="1"/>
      <c r="Y714" s="1"/>
      <c r="Z714" s="1"/>
      <c r="AA714" s="1"/>
      <c r="AB714" s="1"/>
      <c r="AC714" s="1"/>
      <c r="AD714" s="1"/>
      <c r="AE714" s="1"/>
      <c r="AF714" s="1"/>
      <c r="AG714" s="1"/>
      <c r="AH714" s="1"/>
      <c r="AI714" s="1"/>
      <c r="AJ714" s="1"/>
      <c r="AK714" s="1"/>
    </row>
    <row r="715" spans="1:37" x14ac:dyDescent="0.25">
      <c r="A715" s="77"/>
      <c r="B715" s="77"/>
      <c r="C715" s="77"/>
      <c r="D715" s="42"/>
      <c r="E715" s="42"/>
      <c r="F715" s="42"/>
      <c r="G715" s="42"/>
      <c r="H715" s="42"/>
      <c r="I715" s="42"/>
      <c r="J715" s="42"/>
      <c r="K715" s="42"/>
      <c r="L715" s="42"/>
      <c r="M715" s="42"/>
      <c r="N715" s="42"/>
      <c r="O715" s="42"/>
      <c r="P715" s="1"/>
      <c r="Q715" s="1"/>
      <c r="R715" s="1"/>
      <c r="S715" s="1"/>
      <c r="T715" s="1"/>
      <c r="U715" s="1"/>
      <c r="V715" s="1"/>
      <c r="W715" s="1"/>
      <c r="X715" s="1"/>
      <c r="Y715" s="1"/>
      <c r="Z715" s="1"/>
      <c r="AA715" s="1"/>
      <c r="AB715" s="1"/>
      <c r="AC715" s="1"/>
      <c r="AD715" s="1"/>
      <c r="AE715" s="1"/>
      <c r="AF715" s="1"/>
      <c r="AG715" s="1"/>
      <c r="AH715" s="1"/>
      <c r="AI715" s="1"/>
      <c r="AJ715" s="1"/>
      <c r="AK715" s="1"/>
    </row>
    <row r="716" spans="1:37" x14ac:dyDescent="0.25">
      <c r="A716" s="77"/>
      <c r="B716" s="77"/>
      <c r="C716" s="77"/>
      <c r="D716" s="42"/>
      <c r="E716" s="42"/>
      <c r="F716" s="42"/>
      <c r="G716" s="42"/>
      <c r="H716" s="42"/>
      <c r="I716" s="42"/>
      <c r="J716" s="42"/>
      <c r="K716" s="42"/>
      <c r="L716" s="42"/>
      <c r="M716" s="42"/>
      <c r="N716" s="42"/>
      <c r="O716" s="42"/>
      <c r="P716" s="1"/>
      <c r="Q716" s="1"/>
      <c r="R716" s="1"/>
      <c r="S716" s="1"/>
      <c r="T716" s="1"/>
      <c r="U716" s="1"/>
      <c r="V716" s="1"/>
      <c r="W716" s="1"/>
      <c r="X716" s="1"/>
      <c r="Y716" s="1"/>
      <c r="Z716" s="1"/>
      <c r="AA716" s="1"/>
      <c r="AB716" s="1"/>
      <c r="AC716" s="1"/>
      <c r="AD716" s="1"/>
      <c r="AE716" s="1"/>
      <c r="AF716" s="1"/>
      <c r="AG716" s="1"/>
      <c r="AH716" s="1"/>
      <c r="AI716" s="1"/>
      <c r="AJ716" s="1"/>
      <c r="AK716" s="1"/>
    </row>
    <row r="717" spans="1:37" x14ac:dyDescent="0.25">
      <c r="A717" s="77"/>
      <c r="B717" s="77"/>
      <c r="C717" s="77"/>
      <c r="D717" s="42"/>
      <c r="E717" s="42"/>
      <c r="F717" s="42"/>
      <c r="G717" s="42"/>
      <c r="H717" s="42"/>
      <c r="I717" s="42"/>
      <c r="J717" s="42"/>
      <c r="K717" s="42"/>
      <c r="L717" s="42"/>
      <c r="M717" s="42"/>
      <c r="N717" s="42"/>
      <c r="O717" s="42"/>
      <c r="P717" s="1"/>
      <c r="Q717" s="1"/>
      <c r="R717" s="1"/>
      <c r="S717" s="1"/>
      <c r="T717" s="1"/>
      <c r="U717" s="1"/>
      <c r="V717" s="1"/>
      <c r="W717" s="1"/>
      <c r="X717" s="1"/>
      <c r="Y717" s="1"/>
      <c r="Z717" s="1"/>
      <c r="AA717" s="1"/>
      <c r="AB717" s="1"/>
      <c r="AC717" s="1"/>
      <c r="AD717" s="1"/>
      <c r="AE717" s="1"/>
      <c r="AF717" s="1"/>
      <c r="AG717" s="1"/>
      <c r="AH717" s="1"/>
      <c r="AI717" s="1"/>
      <c r="AJ717" s="1"/>
      <c r="AK717" s="1"/>
    </row>
    <row r="718" spans="1:37" x14ac:dyDescent="0.25">
      <c r="A718" s="77"/>
      <c r="B718" s="77"/>
      <c r="C718" s="77"/>
      <c r="D718" s="42"/>
      <c r="E718" s="42"/>
      <c r="F718" s="42"/>
      <c r="G718" s="42"/>
      <c r="H718" s="42"/>
      <c r="I718" s="42"/>
      <c r="J718" s="42"/>
      <c r="K718" s="42"/>
      <c r="L718" s="42"/>
      <c r="M718" s="42"/>
      <c r="N718" s="42"/>
      <c r="O718" s="42"/>
      <c r="P718" s="1"/>
      <c r="Q718" s="1"/>
      <c r="R718" s="1"/>
      <c r="S718" s="1"/>
      <c r="T718" s="1"/>
      <c r="U718" s="1"/>
      <c r="V718" s="1"/>
      <c r="W718" s="1"/>
      <c r="X718" s="1"/>
      <c r="Y718" s="1"/>
      <c r="Z718" s="1"/>
      <c r="AA718" s="1"/>
      <c r="AB718" s="1"/>
      <c r="AC718" s="1"/>
      <c r="AD718" s="1"/>
      <c r="AE718" s="1"/>
      <c r="AF718" s="1"/>
      <c r="AG718" s="1"/>
      <c r="AH718" s="1"/>
      <c r="AI718" s="1"/>
      <c r="AJ718" s="1"/>
      <c r="AK718" s="1"/>
    </row>
    <row r="719" spans="1:37" x14ac:dyDescent="0.25">
      <c r="A719" s="77"/>
      <c r="B719" s="77"/>
      <c r="C719" s="77"/>
      <c r="D719" s="42"/>
      <c r="E719" s="42"/>
      <c r="F719" s="42"/>
      <c r="G719" s="42"/>
      <c r="H719" s="42"/>
      <c r="I719" s="42"/>
      <c r="J719" s="42"/>
      <c r="K719" s="42"/>
      <c r="L719" s="42"/>
      <c r="M719" s="42"/>
      <c r="N719" s="42"/>
      <c r="O719" s="42"/>
      <c r="P719" s="1"/>
      <c r="Q719" s="1"/>
      <c r="R719" s="1"/>
      <c r="S719" s="1"/>
      <c r="T719" s="1"/>
      <c r="U719" s="1"/>
      <c r="V719" s="1"/>
      <c r="W719" s="1"/>
      <c r="X719" s="1"/>
      <c r="Y719" s="1"/>
      <c r="Z719" s="1"/>
      <c r="AA719" s="1"/>
      <c r="AB719" s="1"/>
      <c r="AC719" s="1"/>
      <c r="AD719" s="1"/>
      <c r="AE719" s="1"/>
      <c r="AF719" s="1"/>
      <c r="AG719" s="1"/>
      <c r="AH719" s="1"/>
      <c r="AI719" s="1"/>
      <c r="AJ719" s="1"/>
      <c r="AK719" s="1"/>
    </row>
    <row r="720" spans="1:37" x14ac:dyDescent="0.25">
      <c r="A720" s="77"/>
      <c r="B720" s="77"/>
      <c r="C720" s="77"/>
      <c r="D720" s="42"/>
      <c r="E720" s="42"/>
      <c r="F720" s="42"/>
      <c r="G720" s="42"/>
      <c r="H720" s="42"/>
      <c r="I720" s="42"/>
      <c r="J720" s="42"/>
      <c r="K720" s="42"/>
      <c r="L720" s="42"/>
      <c r="M720" s="42"/>
      <c r="N720" s="42"/>
      <c r="O720" s="42"/>
      <c r="P720" s="1"/>
      <c r="Q720" s="1"/>
      <c r="R720" s="1"/>
      <c r="S720" s="1"/>
      <c r="T720" s="1"/>
      <c r="U720" s="1"/>
      <c r="V720" s="1"/>
      <c r="W720" s="1"/>
      <c r="X720" s="1"/>
      <c r="Y720" s="1"/>
      <c r="Z720" s="1"/>
      <c r="AA720" s="1"/>
      <c r="AB720" s="1"/>
      <c r="AC720" s="1"/>
      <c r="AD720" s="1"/>
      <c r="AE720" s="1"/>
      <c r="AF720" s="1"/>
      <c r="AG720" s="1"/>
      <c r="AH720" s="1"/>
      <c r="AI720" s="1"/>
      <c r="AJ720" s="1"/>
      <c r="AK720" s="1"/>
    </row>
    <row r="721" spans="1:37" x14ac:dyDescent="0.25">
      <c r="A721" s="77"/>
      <c r="B721" s="77"/>
      <c r="C721" s="77"/>
      <c r="D721" s="42"/>
      <c r="E721" s="42"/>
      <c r="F721" s="42"/>
      <c r="G721" s="42"/>
      <c r="H721" s="42"/>
      <c r="I721" s="42"/>
      <c r="J721" s="42"/>
      <c r="K721" s="42"/>
      <c r="L721" s="42"/>
      <c r="M721" s="42"/>
      <c r="N721" s="42"/>
      <c r="O721" s="42"/>
      <c r="P721" s="1"/>
      <c r="Q721" s="1"/>
      <c r="R721" s="1"/>
      <c r="S721" s="1"/>
      <c r="T721" s="1"/>
      <c r="U721" s="1"/>
      <c r="V721" s="1"/>
      <c r="W721" s="1"/>
      <c r="X721" s="1"/>
      <c r="Y721" s="1"/>
      <c r="Z721" s="1"/>
      <c r="AA721" s="1"/>
      <c r="AB721" s="1"/>
      <c r="AC721" s="1"/>
      <c r="AD721" s="1"/>
      <c r="AE721" s="1"/>
      <c r="AF721" s="1"/>
      <c r="AG721" s="1"/>
      <c r="AH721" s="1"/>
      <c r="AI721" s="1"/>
      <c r="AJ721" s="1"/>
      <c r="AK721" s="1"/>
    </row>
    <row r="722" spans="1:37" x14ac:dyDescent="0.25">
      <c r="A722" s="77"/>
      <c r="B722" s="77"/>
      <c r="C722" s="77"/>
      <c r="D722" s="42"/>
      <c r="E722" s="42"/>
      <c r="F722" s="42"/>
      <c r="G722" s="42"/>
      <c r="H722" s="42"/>
      <c r="I722" s="42"/>
      <c r="J722" s="42"/>
      <c r="K722" s="42"/>
      <c r="L722" s="42"/>
      <c r="M722" s="42"/>
      <c r="N722" s="42"/>
      <c r="O722" s="42"/>
      <c r="P722" s="1"/>
      <c r="Q722" s="1"/>
      <c r="R722" s="1"/>
      <c r="S722" s="1"/>
      <c r="T722" s="1"/>
      <c r="U722" s="1"/>
      <c r="V722" s="1"/>
      <c r="W722" s="1"/>
      <c r="X722" s="1"/>
      <c r="Y722" s="1"/>
      <c r="Z722" s="1"/>
      <c r="AA722" s="1"/>
      <c r="AB722" s="1"/>
      <c r="AC722" s="1"/>
      <c r="AD722" s="1"/>
      <c r="AE722" s="1"/>
      <c r="AF722" s="1"/>
      <c r="AG722" s="1"/>
      <c r="AH722" s="1"/>
      <c r="AI722" s="1"/>
      <c r="AJ722" s="1"/>
      <c r="AK722" s="1"/>
    </row>
    <row r="723" spans="1:37" x14ac:dyDescent="0.25">
      <c r="A723" s="77"/>
      <c r="B723" s="77"/>
      <c r="C723" s="77"/>
      <c r="D723" s="42"/>
      <c r="E723" s="42"/>
      <c r="F723" s="42"/>
      <c r="G723" s="42"/>
      <c r="H723" s="42"/>
      <c r="I723" s="42"/>
      <c r="J723" s="42"/>
      <c r="K723" s="42"/>
      <c r="L723" s="42"/>
      <c r="M723" s="42"/>
      <c r="N723" s="42"/>
      <c r="O723" s="42"/>
      <c r="P723" s="1"/>
      <c r="Q723" s="1"/>
      <c r="R723" s="1"/>
      <c r="S723" s="1"/>
      <c r="T723" s="1"/>
      <c r="U723" s="1"/>
      <c r="V723" s="1"/>
      <c r="W723" s="1"/>
      <c r="X723" s="1"/>
      <c r="Y723" s="1"/>
      <c r="Z723" s="1"/>
      <c r="AA723" s="1"/>
      <c r="AB723" s="1"/>
      <c r="AC723" s="1"/>
      <c r="AD723" s="1"/>
      <c r="AE723" s="1"/>
      <c r="AF723" s="1"/>
      <c r="AG723" s="1"/>
      <c r="AH723" s="1"/>
      <c r="AI723" s="1"/>
      <c r="AJ723" s="1"/>
      <c r="AK723" s="1"/>
    </row>
    <row r="724" spans="1:37" x14ac:dyDescent="0.25">
      <c r="A724" s="77"/>
      <c r="B724" s="77"/>
      <c r="C724" s="77"/>
      <c r="D724" s="42"/>
      <c r="E724" s="42"/>
      <c r="F724" s="42"/>
      <c r="G724" s="42"/>
      <c r="H724" s="42"/>
      <c r="I724" s="42"/>
      <c r="J724" s="42"/>
      <c r="K724" s="42"/>
      <c r="L724" s="42"/>
      <c r="M724" s="42"/>
      <c r="N724" s="42"/>
      <c r="O724" s="42"/>
      <c r="P724" s="1"/>
      <c r="Q724" s="1"/>
      <c r="R724" s="1"/>
      <c r="S724" s="1"/>
      <c r="T724" s="1"/>
      <c r="U724" s="1"/>
      <c r="V724" s="1"/>
      <c r="W724" s="1"/>
      <c r="X724" s="1"/>
      <c r="Y724" s="1"/>
      <c r="Z724" s="1"/>
      <c r="AA724" s="1"/>
      <c r="AB724" s="1"/>
      <c r="AC724" s="1"/>
      <c r="AD724" s="1"/>
      <c r="AE724" s="1"/>
      <c r="AF724" s="1"/>
      <c r="AG724" s="1"/>
      <c r="AH724" s="1"/>
      <c r="AI724" s="1"/>
      <c r="AJ724" s="1"/>
      <c r="AK724" s="1"/>
    </row>
    <row r="725" spans="1:37" x14ac:dyDescent="0.25">
      <c r="A725" s="77"/>
      <c r="B725" s="77"/>
      <c r="C725" s="77"/>
      <c r="D725" s="42"/>
      <c r="E725" s="42"/>
      <c r="F725" s="42"/>
      <c r="G725" s="42"/>
      <c r="H725" s="42"/>
      <c r="I725" s="42"/>
      <c r="J725" s="42"/>
      <c r="K725" s="42"/>
      <c r="L725" s="42"/>
      <c r="M725" s="42"/>
      <c r="N725" s="42"/>
      <c r="O725" s="42"/>
      <c r="P725" s="1"/>
      <c r="Q725" s="1"/>
      <c r="R725" s="1"/>
      <c r="S725" s="1"/>
      <c r="T725" s="1"/>
      <c r="U725" s="1"/>
      <c r="V725" s="1"/>
      <c r="W725" s="1"/>
      <c r="X725" s="1"/>
      <c r="Y725" s="1"/>
      <c r="Z725" s="1"/>
      <c r="AA725" s="1"/>
      <c r="AB725" s="1"/>
      <c r="AC725" s="1"/>
      <c r="AD725" s="1"/>
      <c r="AE725" s="1"/>
      <c r="AF725" s="1"/>
      <c r="AG725" s="1"/>
      <c r="AH725" s="1"/>
      <c r="AI725" s="1"/>
      <c r="AJ725" s="1"/>
      <c r="AK725" s="1"/>
    </row>
    <row r="726" spans="1:37" x14ac:dyDescent="0.25">
      <c r="A726" s="77"/>
      <c r="B726" s="77"/>
      <c r="C726" s="77"/>
      <c r="D726" s="42"/>
      <c r="E726" s="42"/>
      <c r="F726" s="42"/>
      <c r="G726" s="42"/>
      <c r="H726" s="42"/>
      <c r="I726" s="42"/>
      <c r="J726" s="42"/>
      <c r="K726" s="42"/>
      <c r="L726" s="42"/>
      <c r="M726" s="42"/>
      <c r="N726" s="42"/>
      <c r="O726" s="42"/>
      <c r="P726" s="1"/>
      <c r="Q726" s="1"/>
      <c r="R726" s="1"/>
      <c r="S726" s="1"/>
      <c r="T726" s="1"/>
      <c r="U726" s="1"/>
      <c r="V726" s="1"/>
      <c r="W726" s="1"/>
      <c r="X726" s="1"/>
      <c r="Y726" s="1"/>
      <c r="Z726" s="1"/>
      <c r="AA726" s="1"/>
      <c r="AB726" s="1"/>
      <c r="AC726" s="1"/>
      <c r="AD726" s="1"/>
      <c r="AE726" s="1"/>
      <c r="AF726" s="1"/>
      <c r="AG726" s="1"/>
      <c r="AH726" s="1"/>
      <c r="AI726" s="1"/>
      <c r="AJ726" s="1"/>
      <c r="AK726" s="1"/>
    </row>
    <row r="727" spans="1:37" x14ac:dyDescent="0.25">
      <c r="A727" s="77"/>
      <c r="B727" s="77"/>
      <c r="C727" s="77"/>
      <c r="D727" s="42"/>
      <c r="E727" s="42"/>
      <c r="F727" s="42"/>
      <c r="G727" s="42"/>
      <c r="H727" s="42"/>
      <c r="I727" s="42"/>
      <c r="J727" s="42"/>
      <c r="K727" s="42"/>
      <c r="L727" s="42"/>
      <c r="M727" s="42"/>
      <c r="N727" s="42"/>
      <c r="O727" s="42"/>
      <c r="P727" s="1"/>
      <c r="Q727" s="1"/>
      <c r="R727" s="1"/>
      <c r="S727" s="1"/>
      <c r="T727" s="1"/>
      <c r="U727" s="1"/>
      <c r="V727" s="1"/>
      <c r="W727" s="1"/>
      <c r="X727" s="1"/>
      <c r="Y727" s="1"/>
      <c r="Z727" s="1"/>
      <c r="AA727" s="1"/>
      <c r="AB727" s="1"/>
      <c r="AC727" s="1"/>
      <c r="AD727" s="1"/>
      <c r="AE727" s="1"/>
      <c r="AF727" s="1"/>
      <c r="AG727" s="1"/>
      <c r="AH727" s="1"/>
      <c r="AI727" s="1"/>
      <c r="AJ727" s="1"/>
      <c r="AK727" s="1"/>
    </row>
    <row r="728" spans="1:37" x14ac:dyDescent="0.25">
      <c r="A728" s="77"/>
      <c r="B728" s="77"/>
      <c r="C728" s="77"/>
      <c r="D728" s="42"/>
      <c r="E728" s="42"/>
      <c r="F728" s="42"/>
      <c r="G728" s="42"/>
      <c r="H728" s="42"/>
      <c r="I728" s="42"/>
      <c r="J728" s="42"/>
      <c r="K728" s="42"/>
      <c r="L728" s="42"/>
      <c r="M728" s="42"/>
      <c r="N728" s="42"/>
      <c r="O728" s="42"/>
      <c r="P728" s="1"/>
      <c r="Q728" s="1"/>
      <c r="R728" s="1"/>
      <c r="S728" s="1"/>
      <c r="T728" s="1"/>
      <c r="U728" s="1"/>
      <c r="V728" s="1"/>
      <c r="W728" s="1"/>
      <c r="X728" s="1"/>
      <c r="Y728" s="1"/>
      <c r="Z728" s="1"/>
      <c r="AA728" s="1"/>
      <c r="AB728" s="1"/>
      <c r="AC728" s="1"/>
      <c r="AD728" s="1"/>
      <c r="AE728" s="1"/>
      <c r="AF728" s="1"/>
      <c r="AG728" s="1"/>
      <c r="AH728" s="1"/>
      <c r="AI728" s="1"/>
      <c r="AJ728" s="1"/>
      <c r="AK728" s="1"/>
    </row>
    <row r="729" spans="1:37" x14ac:dyDescent="0.25">
      <c r="A729" s="77"/>
      <c r="B729" s="77"/>
      <c r="C729" s="77"/>
      <c r="D729" s="42"/>
      <c r="E729" s="42"/>
      <c r="F729" s="42"/>
      <c r="G729" s="42"/>
      <c r="H729" s="42"/>
      <c r="I729" s="42"/>
      <c r="J729" s="42"/>
      <c r="K729" s="42"/>
      <c r="L729" s="42"/>
      <c r="M729" s="42"/>
      <c r="N729" s="42"/>
      <c r="O729" s="42"/>
      <c r="P729" s="1"/>
      <c r="Q729" s="1"/>
      <c r="R729" s="1"/>
      <c r="S729" s="1"/>
      <c r="T729" s="1"/>
      <c r="U729" s="1"/>
      <c r="V729" s="1"/>
      <c r="W729" s="1"/>
      <c r="X729" s="1"/>
      <c r="Y729" s="1"/>
      <c r="Z729" s="1"/>
      <c r="AA729" s="1"/>
      <c r="AB729" s="1"/>
      <c r="AC729" s="1"/>
      <c r="AD729" s="1"/>
      <c r="AE729" s="1"/>
      <c r="AF729" s="1"/>
      <c r="AG729" s="1"/>
      <c r="AH729" s="1"/>
      <c r="AI729" s="1"/>
      <c r="AJ729" s="1"/>
      <c r="AK729" s="1"/>
    </row>
    <row r="730" spans="1:37" x14ac:dyDescent="0.25">
      <c r="A730" s="77"/>
      <c r="B730" s="77"/>
      <c r="C730" s="77"/>
      <c r="D730" s="42"/>
      <c r="E730" s="42"/>
      <c r="F730" s="42"/>
      <c r="G730" s="42"/>
      <c r="H730" s="42"/>
      <c r="I730" s="42"/>
      <c r="J730" s="42"/>
      <c r="K730" s="42"/>
      <c r="L730" s="42"/>
      <c r="M730" s="42"/>
      <c r="N730" s="42"/>
      <c r="O730" s="42"/>
      <c r="P730" s="1"/>
      <c r="Q730" s="1"/>
      <c r="R730" s="1"/>
      <c r="S730" s="1"/>
      <c r="T730" s="1"/>
      <c r="U730" s="1"/>
      <c r="V730" s="1"/>
      <c r="W730" s="1"/>
      <c r="X730" s="1"/>
      <c r="Y730" s="1"/>
      <c r="Z730" s="1"/>
      <c r="AA730" s="1"/>
      <c r="AB730" s="1"/>
      <c r="AC730" s="1"/>
      <c r="AD730" s="1"/>
      <c r="AE730" s="1"/>
      <c r="AF730" s="1"/>
      <c r="AG730" s="1"/>
      <c r="AH730" s="1"/>
      <c r="AI730" s="1"/>
      <c r="AJ730" s="1"/>
      <c r="AK730" s="1"/>
    </row>
    <row r="731" spans="1:37" x14ac:dyDescent="0.25">
      <c r="A731" s="77"/>
      <c r="B731" s="77"/>
      <c r="C731" s="77"/>
      <c r="D731" s="42"/>
      <c r="E731" s="42"/>
      <c r="F731" s="42"/>
      <c r="G731" s="42"/>
      <c r="H731" s="42"/>
      <c r="I731" s="42"/>
      <c r="J731" s="42"/>
      <c r="K731" s="42"/>
      <c r="L731" s="42"/>
      <c r="M731" s="42"/>
      <c r="N731" s="42"/>
      <c r="O731" s="42"/>
      <c r="P731" s="1"/>
      <c r="Q731" s="1"/>
      <c r="R731" s="1"/>
      <c r="S731" s="1"/>
      <c r="T731" s="1"/>
      <c r="U731" s="1"/>
      <c r="V731" s="1"/>
      <c r="W731" s="1"/>
      <c r="X731" s="1"/>
      <c r="Y731" s="1"/>
      <c r="Z731" s="1"/>
      <c r="AA731" s="1"/>
      <c r="AB731" s="1"/>
      <c r="AC731" s="1"/>
      <c r="AD731" s="1"/>
      <c r="AE731" s="1"/>
      <c r="AF731" s="1"/>
      <c r="AG731" s="1"/>
      <c r="AH731" s="1"/>
      <c r="AI731" s="1"/>
      <c r="AJ731" s="1"/>
      <c r="AK731" s="1"/>
    </row>
    <row r="732" spans="1:37" x14ac:dyDescent="0.25">
      <c r="A732" s="77"/>
      <c r="B732" s="77"/>
      <c r="C732" s="77"/>
      <c r="D732" s="42"/>
      <c r="E732" s="42"/>
      <c r="F732" s="42"/>
      <c r="G732" s="42"/>
      <c r="H732" s="42"/>
      <c r="I732" s="42"/>
      <c r="J732" s="42"/>
      <c r="K732" s="42"/>
      <c r="L732" s="42"/>
      <c r="M732" s="42"/>
      <c r="N732" s="42"/>
      <c r="O732" s="42"/>
      <c r="P732" s="1"/>
      <c r="Q732" s="1"/>
      <c r="R732" s="1"/>
      <c r="S732" s="1"/>
      <c r="T732" s="1"/>
      <c r="U732" s="1"/>
      <c r="V732" s="1"/>
      <c r="W732" s="1"/>
      <c r="X732" s="1"/>
      <c r="Y732" s="1"/>
      <c r="Z732" s="1"/>
      <c r="AA732" s="1"/>
      <c r="AB732" s="1"/>
      <c r="AC732" s="1"/>
      <c r="AD732" s="1"/>
      <c r="AE732" s="1"/>
      <c r="AF732" s="1"/>
      <c r="AG732" s="1"/>
      <c r="AH732" s="1"/>
      <c r="AI732" s="1"/>
      <c r="AJ732" s="1"/>
      <c r="AK732" s="1"/>
    </row>
    <row r="733" spans="1:37" x14ac:dyDescent="0.25">
      <c r="A733" s="77"/>
      <c r="B733" s="77"/>
      <c r="C733" s="77"/>
      <c r="D733" s="42"/>
      <c r="E733" s="42"/>
      <c r="F733" s="42"/>
      <c r="G733" s="42"/>
      <c r="H733" s="42"/>
      <c r="I733" s="42"/>
      <c r="J733" s="42"/>
      <c r="K733" s="42"/>
      <c r="L733" s="42"/>
      <c r="M733" s="42"/>
      <c r="N733" s="42"/>
      <c r="O733" s="42"/>
      <c r="P733" s="1"/>
      <c r="Q733" s="1"/>
      <c r="R733" s="1"/>
      <c r="S733" s="1"/>
      <c r="T733" s="1"/>
      <c r="U733" s="1"/>
      <c r="V733" s="1"/>
      <c r="W733" s="1"/>
      <c r="X733" s="1"/>
      <c r="Y733" s="1"/>
      <c r="Z733" s="1"/>
      <c r="AA733" s="1"/>
      <c r="AB733" s="1"/>
      <c r="AC733" s="1"/>
      <c r="AD733" s="1"/>
      <c r="AE733" s="1"/>
      <c r="AF733" s="1"/>
      <c r="AG733" s="1"/>
      <c r="AH733" s="1"/>
      <c r="AI733" s="1"/>
      <c r="AJ733" s="1"/>
      <c r="AK733" s="1"/>
    </row>
    <row r="734" spans="1:37" x14ac:dyDescent="0.25">
      <c r="A734" s="77"/>
      <c r="B734" s="77"/>
      <c r="C734" s="77"/>
      <c r="D734" s="42"/>
      <c r="E734" s="42"/>
      <c r="F734" s="42"/>
      <c r="G734" s="42"/>
      <c r="H734" s="42"/>
      <c r="I734" s="42"/>
      <c r="J734" s="42"/>
      <c r="K734" s="42"/>
      <c r="L734" s="42"/>
      <c r="M734" s="42"/>
      <c r="N734" s="42"/>
      <c r="O734" s="42"/>
      <c r="P734" s="1"/>
      <c r="Q734" s="1"/>
      <c r="R734" s="1"/>
      <c r="S734" s="1"/>
      <c r="T734" s="1"/>
      <c r="U734" s="1"/>
      <c r="V734" s="1"/>
      <c r="W734" s="1"/>
      <c r="X734" s="1"/>
      <c r="Y734" s="1"/>
      <c r="Z734" s="1"/>
      <c r="AA734" s="1"/>
      <c r="AB734" s="1"/>
      <c r="AC734" s="1"/>
      <c r="AD734" s="1"/>
      <c r="AE734" s="1"/>
      <c r="AF734" s="1"/>
      <c r="AG734" s="1"/>
      <c r="AH734" s="1"/>
      <c r="AI734" s="1"/>
      <c r="AJ734" s="1"/>
      <c r="AK734" s="1"/>
    </row>
    <row r="735" spans="1:37" x14ac:dyDescent="0.25">
      <c r="A735" s="77"/>
      <c r="B735" s="77"/>
      <c r="C735" s="77"/>
      <c r="D735" s="42"/>
      <c r="E735" s="42"/>
      <c r="F735" s="42"/>
      <c r="G735" s="42"/>
      <c r="H735" s="42"/>
      <c r="I735" s="42"/>
      <c r="J735" s="42"/>
      <c r="K735" s="42"/>
      <c r="L735" s="42"/>
      <c r="M735" s="42"/>
      <c r="N735" s="42"/>
      <c r="O735" s="42"/>
      <c r="P735" s="42"/>
      <c r="Q735" s="1"/>
      <c r="R735" s="42"/>
      <c r="S735" s="42"/>
      <c r="T735" s="42"/>
      <c r="U735" s="42"/>
      <c r="V735" s="42"/>
      <c r="W735" s="42"/>
      <c r="X735" s="42"/>
      <c r="Y735" s="42"/>
      <c r="Z735" s="42"/>
      <c r="AA735" s="42"/>
      <c r="AB735" s="42"/>
      <c r="AC735" s="1"/>
      <c r="AD735" s="1"/>
      <c r="AE735" s="1"/>
      <c r="AF735" s="1"/>
      <c r="AG735" s="1"/>
      <c r="AH735" s="1"/>
    </row>
    <row r="736" spans="1:37" x14ac:dyDescent="0.25">
      <c r="A736" s="77"/>
      <c r="B736" s="77"/>
      <c r="C736" s="77"/>
      <c r="D736" s="42"/>
      <c r="E736" s="42"/>
      <c r="F736" s="42"/>
      <c r="G736" s="42"/>
      <c r="H736" s="42"/>
      <c r="I736" s="42"/>
      <c r="J736" s="42"/>
      <c r="K736" s="42"/>
      <c r="L736" s="42"/>
      <c r="M736" s="42"/>
      <c r="N736" s="42"/>
      <c r="O736" s="42"/>
      <c r="P736" s="42"/>
      <c r="Q736" s="1"/>
      <c r="R736" s="42"/>
      <c r="S736" s="42"/>
      <c r="T736" s="42"/>
      <c r="U736" s="42"/>
      <c r="V736" s="42"/>
      <c r="W736" s="42"/>
      <c r="X736" s="42"/>
      <c r="Y736" s="42"/>
      <c r="Z736" s="42"/>
      <c r="AA736" s="42"/>
      <c r="AB736" s="42"/>
    </row>
    <row r="737" spans="1:28" x14ac:dyDescent="0.25">
      <c r="A737" s="77"/>
      <c r="B737" s="77"/>
      <c r="C737" s="77"/>
      <c r="D737" s="42"/>
      <c r="E737" s="42"/>
      <c r="F737" s="42"/>
      <c r="G737" s="42"/>
      <c r="H737" s="42"/>
      <c r="I737" s="42"/>
      <c r="J737" s="42"/>
      <c r="K737" s="42"/>
      <c r="L737" s="42"/>
      <c r="M737" s="42"/>
      <c r="N737" s="42"/>
      <c r="O737" s="42"/>
      <c r="P737" s="42"/>
      <c r="Q737" s="1"/>
      <c r="R737" s="42"/>
      <c r="S737" s="42"/>
      <c r="T737" s="42"/>
      <c r="U737" s="42"/>
      <c r="V737" s="42"/>
      <c r="W737" s="42"/>
      <c r="X737" s="42"/>
      <c r="Y737" s="42"/>
      <c r="Z737" s="42"/>
      <c r="AA737" s="42"/>
      <c r="AB737" s="42"/>
    </row>
    <row r="738" spans="1:28" x14ac:dyDescent="0.25">
      <c r="A738" s="77"/>
      <c r="B738" s="77"/>
      <c r="C738" s="77"/>
      <c r="D738" s="42"/>
      <c r="E738" s="42"/>
      <c r="F738" s="42"/>
      <c r="G738" s="42"/>
      <c r="H738" s="42"/>
      <c r="I738" s="42"/>
      <c r="J738" s="42"/>
      <c r="K738" s="42"/>
      <c r="L738" s="42"/>
      <c r="M738" s="42"/>
      <c r="N738" s="42"/>
      <c r="O738" s="42"/>
      <c r="P738" s="42"/>
      <c r="Q738" s="1"/>
      <c r="R738" s="42"/>
      <c r="S738" s="42"/>
      <c r="T738" s="42"/>
      <c r="U738" s="42"/>
      <c r="V738" s="42"/>
      <c r="W738" s="42"/>
      <c r="X738" s="42"/>
      <c r="Y738" s="42"/>
      <c r="Z738" s="42"/>
      <c r="AA738" s="42"/>
      <c r="AB738" s="42"/>
    </row>
    <row r="739" spans="1:28" x14ac:dyDescent="0.25">
      <c r="A739" s="77"/>
      <c r="B739" s="77"/>
      <c r="C739" s="77"/>
      <c r="D739" s="42"/>
      <c r="E739" s="42"/>
      <c r="F739" s="42"/>
      <c r="G739" s="42"/>
      <c r="H739" s="42"/>
      <c r="I739" s="42"/>
      <c r="J739" s="42"/>
      <c r="K739" s="42"/>
      <c r="L739" s="42"/>
      <c r="M739" s="42"/>
      <c r="N739" s="42"/>
      <c r="O739" s="42"/>
      <c r="P739" s="42"/>
      <c r="Q739" s="1"/>
      <c r="R739" s="42"/>
      <c r="S739" s="42"/>
      <c r="T739" s="42"/>
      <c r="U739" s="42"/>
      <c r="V739" s="42"/>
      <c r="W739" s="42"/>
      <c r="X739" s="42"/>
      <c r="Y739" s="42"/>
      <c r="Z739" s="42"/>
      <c r="AA739" s="42"/>
      <c r="AB739" s="42"/>
    </row>
    <row r="740" spans="1:28" x14ac:dyDescent="0.25">
      <c r="A740" s="77"/>
      <c r="B740" s="77"/>
      <c r="C740" s="77"/>
      <c r="D740" s="42"/>
      <c r="E740" s="42"/>
      <c r="F740" s="42"/>
      <c r="G740" s="42"/>
      <c r="H740" s="42"/>
      <c r="I740" s="42"/>
      <c r="J740" s="42"/>
      <c r="K740" s="42"/>
      <c r="L740" s="42"/>
      <c r="M740" s="42"/>
      <c r="N740" s="42"/>
      <c r="O740" s="42"/>
      <c r="P740" s="42"/>
      <c r="Q740" s="1"/>
      <c r="R740" s="42"/>
      <c r="S740" s="42"/>
      <c r="T740" s="42"/>
      <c r="U740" s="42"/>
      <c r="V740" s="42"/>
      <c r="W740" s="42"/>
      <c r="X740" s="42"/>
      <c r="Y740" s="42"/>
      <c r="Z740" s="42"/>
      <c r="AA740" s="42"/>
      <c r="AB740" s="42"/>
    </row>
    <row r="741" spans="1:28" x14ac:dyDescent="0.25">
      <c r="A741" s="77"/>
      <c r="B741" s="77"/>
      <c r="C741" s="77"/>
      <c r="D741" s="42"/>
      <c r="E741" s="42"/>
      <c r="F741" s="42"/>
      <c r="G741" s="42"/>
      <c r="H741" s="42"/>
      <c r="I741" s="42"/>
      <c r="J741" s="42"/>
      <c r="K741" s="42"/>
      <c r="L741" s="42"/>
      <c r="M741" s="42"/>
      <c r="N741" s="42"/>
      <c r="O741" s="42"/>
      <c r="P741" s="42"/>
      <c r="Q741" s="1"/>
      <c r="R741" s="42"/>
      <c r="S741" s="42"/>
      <c r="T741" s="42"/>
      <c r="U741" s="42"/>
      <c r="V741" s="42"/>
      <c r="W741" s="42"/>
      <c r="X741" s="42"/>
      <c r="Y741" s="42"/>
      <c r="Z741" s="42"/>
      <c r="AA741" s="42"/>
      <c r="AB741" s="42"/>
    </row>
    <row r="742" spans="1:28" x14ac:dyDescent="0.25">
      <c r="A742" s="77"/>
      <c r="B742" s="77"/>
      <c r="C742" s="77"/>
      <c r="D742" s="42"/>
      <c r="E742" s="42"/>
      <c r="F742" s="42"/>
      <c r="G742" s="42"/>
      <c r="H742" s="42"/>
      <c r="I742" s="42"/>
      <c r="J742" s="42"/>
      <c r="K742" s="42"/>
      <c r="L742" s="42"/>
      <c r="M742" s="42"/>
      <c r="N742" s="42"/>
      <c r="O742" s="42"/>
      <c r="P742" s="42"/>
      <c r="Q742" s="1"/>
      <c r="R742" s="42"/>
      <c r="S742" s="42"/>
      <c r="T742" s="42"/>
      <c r="U742" s="42"/>
      <c r="V742" s="42"/>
      <c r="W742" s="42"/>
      <c r="X742" s="42"/>
      <c r="Y742" s="42"/>
      <c r="Z742" s="42"/>
      <c r="AA742" s="42"/>
      <c r="AB742" s="42"/>
    </row>
    <row r="743" spans="1:28" x14ac:dyDescent="0.25">
      <c r="A743" s="77"/>
      <c r="B743" s="77"/>
      <c r="C743" s="77"/>
      <c r="D743" s="42"/>
      <c r="E743" s="42"/>
      <c r="F743" s="42"/>
      <c r="G743" s="42"/>
      <c r="H743" s="42"/>
      <c r="I743" s="42"/>
      <c r="J743" s="42"/>
      <c r="K743" s="42"/>
      <c r="L743" s="42"/>
      <c r="M743" s="42"/>
      <c r="N743" s="42"/>
      <c r="O743" s="42"/>
      <c r="P743" s="42"/>
      <c r="Q743" s="1"/>
      <c r="R743" s="42"/>
      <c r="S743" s="42"/>
      <c r="T743" s="42"/>
      <c r="U743" s="42"/>
      <c r="V743" s="42"/>
      <c r="W743" s="42"/>
      <c r="X743" s="42"/>
      <c r="Y743" s="42"/>
      <c r="Z743" s="42"/>
      <c r="AA743" s="42"/>
      <c r="AB743" s="42"/>
    </row>
    <row r="744" spans="1:28" x14ac:dyDescent="0.25">
      <c r="A744" s="77"/>
      <c r="B744" s="77"/>
      <c r="C744" s="77"/>
      <c r="D744" s="42"/>
      <c r="E744" s="42"/>
      <c r="F744" s="42"/>
      <c r="G744" s="42"/>
      <c r="H744" s="42"/>
      <c r="I744" s="42"/>
      <c r="J744" s="42"/>
      <c r="K744" s="42"/>
      <c r="L744" s="42"/>
      <c r="M744" s="42"/>
      <c r="N744" s="42"/>
      <c r="O744" s="42"/>
      <c r="P744" s="42"/>
      <c r="Q744" s="1"/>
      <c r="R744" s="42"/>
      <c r="S744" s="42"/>
      <c r="T744" s="42"/>
      <c r="U744" s="42"/>
      <c r="V744" s="42"/>
      <c r="W744" s="42"/>
      <c r="X744" s="42"/>
      <c r="Y744" s="42"/>
      <c r="Z744" s="42"/>
      <c r="AA744" s="42"/>
      <c r="AB744" s="42"/>
    </row>
    <row r="745" spans="1:28" x14ac:dyDescent="0.25">
      <c r="A745" s="77"/>
      <c r="B745" s="77"/>
      <c r="C745" s="77"/>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row>
    <row r="746" spans="1:28" x14ac:dyDescent="0.25">
      <c r="A746" s="77"/>
      <c r="B746" s="77"/>
      <c r="C746" s="77"/>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row>
    <row r="747" spans="1:28" x14ac:dyDescent="0.25">
      <c r="A747" s="77"/>
      <c r="B747" s="77"/>
      <c r="C747" s="77"/>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row>
    <row r="748" spans="1:28" x14ac:dyDescent="0.25">
      <c r="A748" s="77"/>
      <c r="B748" s="77"/>
      <c r="C748" s="77"/>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row>
    <row r="749" spans="1:28" x14ac:dyDescent="0.25">
      <c r="A749" s="77"/>
      <c r="B749" s="77"/>
      <c r="C749" s="77"/>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row>
    <row r="750" spans="1:28" x14ac:dyDescent="0.25">
      <c r="A750" s="77"/>
      <c r="B750" s="77"/>
      <c r="C750" s="77"/>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row>
    <row r="751" spans="1:28" x14ac:dyDescent="0.25">
      <c r="A751" s="77"/>
      <c r="B751" s="77"/>
      <c r="C751" s="77"/>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row>
    <row r="752" spans="1:28" x14ac:dyDescent="0.25">
      <c r="A752" s="77"/>
      <c r="B752" s="77"/>
      <c r="C752" s="77"/>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row>
    <row r="753" spans="1:28" x14ac:dyDescent="0.25">
      <c r="A753" s="77"/>
      <c r="B753" s="77"/>
      <c r="C753" s="77"/>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row>
    <row r="754" spans="1:28" x14ac:dyDescent="0.25">
      <c r="A754" s="77"/>
      <c r="B754" s="77"/>
      <c r="C754" s="77"/>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row>
    <row r="755" spans="1:28" x14ac:dyDescent="0.25">
      <c r="A755" s="77"/>
      <c r="B755" s="77"/>
      <c r="C755" s="77"/>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row>
    <row r="756" spans="1:28" x14ac:dyDescent="0.25">
      <c r="A756" s="77"/>
      <c r="B756" s="77"/>
      <c r="C756" s="77"/>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row>
    <row r="757" spans="1:28" x14ac:dyDescent="0.25">
      <c r="A757" s="77"/>
      <c r="B757" s="77"/>
      <c r="C757" s="77"/>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row>
    <row r="758" spans="1:28" x14ac:dyDescent="0.25">
      <c r="A758" s="77"/>
      <c r="B758" s="77"/>
      <c r="C758" s="77"/>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row>
    <row r="759" spans="1:28" x14ac:dyDescent="0.25">
      <c r="A759" s="77"/>
      <c r="B759" s="77"/>
      <c r="C759" s="77"/>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row>
    <row r="760" spans="1:28" x14ac:dyDescent="0.25">
      <c r="A760" s="77"/>
      <c r="B760" s="77"/>
      <c r="C760" s="77"/>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row>
    <row r="761" spans="1:28" x14ac:dyDescent="0.25">
      <c r="A761" s="77"/>
      <c r="B761" s="77"/>
      <c r="C761" s="77"/>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row>
    <row r="762" spans="1:28" x14ac:dyDescent="0.25">
      <c r="A762" s="77"/>
      <c r="B762" s="77"/>
      <c r="C762" s="77"/>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row>
    <row r="763" spans="1:28" x14ac:dyDescent="0.25">
      <c r="A763" s="77"/>
      <c r="B763" s="77"/>
      <c r="C763" s="77"/>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row>
    <row r="764" spans="1:28" x14ac:dyDescent="0.25">
      <c r="A764" s="77"/>
      <c r="B764" s="77"/>
      <c r="C764" s="77"/>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row>
    <row r="765" spans="1:28" x14ac:dyDescent="0.25">
      <c r="A765" s="77"/>
      <c r="B765" s="77"/>
      <c r="C765" s="77"/>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row>
    <row r="766" spans="1:28" x14ac:dyDescent="0.25">
      <c r="A766" s="77"/>
      <c r="B766" s="77"/>
      <c r="C766" s="77"/>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row>
    <row r="767" spans="1:28" x14ac:dyDescent="0.25">
      <c r="A767" s="77"/>
      <c r="B767" s="77"/>
      <c r="C767" s="77"/>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row>
    <row r="768" spans="1:28" x14ac:dyDescent="0.25">
      <c r="A768" s="77"/>
      <c r="B768" s="77"/>
      <c r="C768" s="77"/>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row>
    <row r="769" spans="1:35" x14ac:dyDescent="0.25">
      <c r="A769" s="77"/>
      <c r="B769" s="77"/>
      <c r="C769" s="77"/>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row>
    <row r="770" spans="1:35" x14ac:dyDescent="0.25">
      <c r="A770" s="77"/>
      <c r="B770" s="77"/>
      <c r="C770" s="77"/>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row>
    <row r="771" spans="1:35" x14ac:dyDescent="0.25">
      <c r="A771" s="77"/>
      <c r="B771" s="77"/>
      <c r="C771" s="77"/>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row>
    <row r="772" spans="1:35" x14ac:dyDescent="0.25">
      <c r="A772" s="77"/>
      <c r="B772" s="77"/>
      <c r="C772" s="77"/>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row>
    <row r="773" spans="1:35" x14ac:dyDescent="0.25">
      <c r="A773" s="77"/>
      <c r="B773" s="77"/>
      <c r="C773" s="77"/>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row>
    <row r="774" spans="1:35" x14ac:dyDescent="0.25">
      <c r="A774" s="77"/>
      <c r="B774" s="77"/>
      <c r="C774" s="77"/>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row>
    <row r="775" spans="1:35" x14ac:dyDescent="0.25">
      <c r="A775" s="77"/>
      <c r="B775" s="77"/>
      <c r="C775" s="77"/>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row>
    <row r="776" spans="1:35" x14ac:dyDescent="0.25">
      <c r="A776" s="77"/>
      <c r="B776" s="77"/>
      <c r="C776" s="77"/>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row>
    <row r="777" spans="1:35" x14ac:dyDescent="0.25">
      <c r="A777" s="77"/>
      <c r="B777" s="77"/>
      <c r="C777" s="77"/>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row>
    <row r="778" spans="1:35" x14ac:dyDescent="0.25">
      <c r="A778" s="77"/>
      <c r="B778" s="77"/>
      <c r="C778" s="77"/>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row>
    <row r="779" spans="1:35" x14ac:dyDescent="0.25">
      <c r="A779" s="77"/>
      <c r="B779" s="77"/>
      <c r="C779" s="77"/>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row>
    <row r="780" spans="1:35" x14ac:dyDescent="0.25">
      <c r="A780" s="77"/>
      <c r="B780" s="77"/>
      <c r="C780" s="77"/>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row>
    <row r="781" spans="1:35" x14ac:dyDescent="0.25">
      <c r="A781" s="77"/>
      <c r="B781" s="77"/>
      <c r="C781" s="77"/>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row>
    <row r="782" spans="1:35" x14ac:dyDescent="0.25">
      <c r="A782" s="77"/>
      <c r="B782" s="77"/>
      <c r="C782" s="77"/>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row>
    <row r="783" spans="1:35" x14ac:dyDescent="0.25">
      <c r="A783" s="77"/>
      <c r="B783" s="77"/>
      <c r="C783" s="77"/>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row>
    <row r="784" spans="1:35" x14ac:dyDescent="0.25">
      <c r="A784" s="77"/>
      <c r="B784" s="77"/>
      <c r="C784" s="77"/>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row>
    <row r="785" spans="1:35" x14ac:dyDescent="0.25">
      <c r="A785" s="77"/>
      <c r="B785" s="77"/>
      <c r="C785" s="77"/>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row>
    <row r="786" spans="1:35" x14ac:dyDescent="0.25">
      <c r="A786" s="77"/>
      <c r="B786" s="77"/>
      <c r="C786" s="77"/>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row>
    <row r="787" spans="1:35" x14ac:dyDescent="0.25">
      <c r="A787" s="77"/>
      <c r="B787" s="77"/>
      <c r="C787" s="77"/>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row>
    <row r="788" spans="1:35" x14ac:dyDescent="0.25">
      <c r="A788" s="77"/>
      <c r="B788" s="77"/>
      <c r="C788" s="77"/>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row>
    <row r="789" spans="1:35" x14ac:dyDescent="0.25">
      <c r="A789" s="77"/>
      <c r="B789" s="77"/>
      <c r="C789" s="77"/>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row>
    <row r="790" spans="1:35" x14ac:dyDescent="0.25">
      <c r="A790" s="77"/>
      <c r="B790" s="77"/>
      <c r="C790" s="77"/>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row>
    <row r="791" spans="1:35" x14ac:dyDescent="0.25">
      <c r="A791" s="77"/>
      <c r="B791" s="77"/>
      <c r="C791" s="77"/>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row>
    <row r="792" spans="1:35" x14ac:dyDescent="0.25">
      <c r="A792" s="77"/>
      <c r="B792" s="77"/>
      <c r="C792" s="77"/>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row>
    <row r="793" spans="1:35" x14ac:dyDescent="0.25">
      <c r="A793" s="77"/>
      <c r="B793" s="77"/>
      <c r="C793" s="77"/>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row>
    <row r="794" spans="1:35" x14ac:dyDescent="0.25">
      <c r="A794" s="77"/>
      <c r="B794" s="77"/>
      <c r="C794" s="77"/>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row>
    <row r="795" spans="1:35" x14ac:dyDescent="0.25">
      <c r="A795" s="77"/>
      <c r="B795" s="77"/>
      <c r="C795" s="77"/>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row>
    <row r="796" spans="1:35" x14ac:dyDescent="0.25">
      <c r="A796" s="77"/>
      <c r="B796" s="77"/>
      <c r="C796" s="77"/>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row>
    <row r="797" spans="1:35" x14ac:dyDescent="0.25">
      <c r="A797" s="77"/>
      <c r="B797" s="77"/>
      <c r="C797" s="77"/>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row>
    <row r="798" spans="1:35" x14ac:dyDescent="0.25">
      <c r="A798" s="77"/>
      <c r="B798" s="77"/>
      <c r="C798" s="77"/>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row>
    <row r="799" spans="1:35" x14ac:dyDescent="0.25">
      <c r="A799" s="77"/>
      <c r="B799" s="77"/>
      <c r="C799" s="77"/>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row>
    <row r="800" spans="1:35" x14ac:dyDescent="0.25">
      <c r="A800" s="77"/>
      <c r="B800" s="77"/>
      <c r="C800" s="77"/>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row>
    <row r="801" spans="1:35" x14ac:dyDescent="0.25">
      <c r="A801" s="77"/>
      <c r="B801" s="77"/>
      <c r="C801" s="77"/>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row>
    <row r="802" spans="1:35" x14ac:dyDescent="0.25">
      <c r="A802" s="77"/>
      <c r="B802" s="77"/>
      <c r="C802" s="77"/>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row>
    <row r="803" spans="1:35" x14ac:dyDescent="0.25">
      <c r="A803" s="77"/>
      <c r="B803" s="77"/>
      <c r="C803" s="77"/>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row>
    <row r="804" spans="1:35" x14ac:dyDescent="0.25">
      <c r="A804" s="77"/>
      <c r="B804" s="77"/>
      <c r="C804" s="77"/>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row>
    <row r="805" spans="1:35" x14ac:dyDescent="0.25">
      <c r="A805" s="77"/>
      <c r="B805" s="77"/>
      <c r="C805" s="77"/>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row>
    <row r="806" spans="1:35" x14ac:dyDescent="0.25">
      <c r="A806" s="77"/>
      <c r="B806" s="77"/>
      <c r="C806" s="77"/>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row>
    <row r="807" spans="1:35" x14ac:dyDescent="0.25">
      <c r="A807" s="77"/>
      <c r="B807" s="77"/>
      <c r="C807" s="77"/>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row>
    <row r="808" spans="1:35" x14ac:dyDescent="0.25">
      <c r="A808" s="77"/>
      <c r="B808" s="77"/>
      <c r="C808" s="77"/>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row>
    <row r="809" spans="1:35" x14ac:dyDescent="0.25">
      <c r="A809" s="77"/>
      <c r="B809" s="77"/>
      <c r="C809" s="77"/>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row>
    <row r="810" spans="1:35" x14ac:dyDescent="0.25">
      <c r="P810" s="42"/>
      <c r="Q810" s="42"/>
      <c r="R810" s="42"/>
      <c r="S810" s="42"/>
      <c r="T810" s="42"/>
      <c r="U810" s="42"/>
      <c r="V810" s="42"/>
      <c r="W810" s="42"/>
      <c r="X810" s="42"/>
      <c r="Y810" s="42"/>
      <c r="Z810" s="42"/>
      <c r="AA810" s="42"/>
      <c r="AB810" s="42"/>
      <c r="AC810" s="42"/>
      <c r="AD810" s="42"/>
      <c r="AE810" s="42"/>
      <c r="AF810" s="42"/>
      <c r="AG810" s="42"/>
      <c r="AH810" s="42"/>
      <c r="AI810" s="42"/>
    </row>
    <row r="811" spans="1:35" x14ac:dyDescent="0.25">
      <c r="P811" s="42"/>
      <c r="Q811" s="42"/>
      <c r="R811" s="42"/>
      <c r="S811" s="42"/>
      <c r="T811" s="42"/>
      <c r="U811" s="42"/>
      <c r="V811" s="42"/>
      <c r="W811" s="42"/>
      <c r="X811" s="42"/>
      <c r="Y811" s="42"/>
      <c r="Z811" s="42"/>
      <c r="AA811" s="42"/>
      <c r="AB811" s="42"/>
      <c r="AC811" s="42"/>
      <c r="AD811" s="42"/>
      <c r="AE811" s="42"/>
      <c r="AF811" s="42"/>
      <c r="AG811" s="42"/>
      <c r="AH811" s="42"/>
      <c r="AI811" s="42"/>
    </row>
    <row r="812" spans="1:35" x14ac:dyDescent="0.25">
      <c r="P812" s="42"/>
      <c r="Q812" s="42"/>
      <c r="R812" s="42"/>
      <c r="S812" s="42"/>
      <c r="T812" s="42"/>
      <c r="U812" s="42"/>
      <c r="V812" s="42"/>
      <c r="W812" s="42"/>
      <c r="X812" s="42"/>
      <c r="Y812" s="42"/>
      <c r="Z812" s="42"/>
      <c r="AA812" s="42"/>
      <c r="AB812" s="42"/>
      <c r="AC812" s="42"/>
      <c r="AD812" s="42"/>
      <c r="AE812" s="42"/>
      <c r="AF812" s="42"/>
      <c r="AG812" s="42"/>
      <c r="AH812" s="42"/>
      <c r="AI812" s="42"/>
    </row>
    <row r="813" spans="1:35" x14ac:dyDescent="0.25">
      <c r="P813" s="42"/>
      <c r="Q813" s="42"/>
      <c r="R813" s="42"/>
      <c r="S813" s="42"/>
      <c r="T813" s="42"/>
      <c r="U813" s="42"/>
      <c r="V813" s="42"/>
      <c r="W813" s="42"/>
      <c r="X813" s="42"/>
      <c r="Y813" s="42"/>
      <c r="Z813" s="42"/>
      <c r="AA813" s="42"/>
      <c r="AB813" s="42"/>
      <c r="AC813" s="42"/>
      <c r="AD813" s="42"/>
      <c r="AE813" s="42"/>
      <c r="AF813" s="42"/>
      <c r="AG813" s="42"/>
      <c r="AH813" s="42"/>
      <c r="AI813" s="42"/>
    </row>
    <row r="814" spans="1:35" x14ac:dyDescent="0.25">
      <c r="P814" s="42"/>
      <c r="Q814" s="42"/>
      <c r="R814" s="42"/>
      <c r="S814" s="42"/>
      <c r="T814" s="42"/>
      <c r="U814" s="42"/>
      <c r="V814" s="42"/>
      <c r="W814" s="42"/>
      <c r="X814" s="42"/>
      <c r="Y814" s="42"/>
      <c r="Z814" s="42"/>
      <c r="AA814" s="42"/>
      <c r="AB814" s="42"/>
      <c r="AC814" s="42"/>
      <c r="AD814" s="42"/>
      <c r="AE814" s="42"/>
      <c r="AF814" s="42"/>
      <c r="AG814" s="42"/>
      <c r="AH814" s="42"/>
      <c r="AI814" s="42"/>
    </row>
    <row r="815" spans="1:35" x14ac:dyDescent="0.25">
      <c r="P815" s="42"/>
      <c r="Q815" s="42"/>
      <c r="R815" s="42"/>
      <c r="S815" s="42"/>
      <c r="T815" s="42"/>
      <c r="U815" s="42"/>
      <c r="V815" s="42"/>
      <c r="W815" s="42"/>
      <c r="X815" s="42"/>
      <c r="Y815" s="42"/>
      <c r="Z815" s="42"/>
      <c r="AA815" s="42"/>
      <c r="AB815" s="42"/>
      <c r="AC815" s="42"/>
      <c r="AD815" s="42"/>
      <c r="AE815" s="42"/>
      <c r="AF815" s="42"/>
      <c r="AG815" s="42"/>
      <c r="AH815" s="42"/>
      <c r="AI815" s="42"/>
    </row>
    <row r="816" spans="1:35" x14ac:dyDescent="0.25">
      <c r="P816" s="42"/>
      <c r="Q816" s="42"/>
      <c r="R816" s="42"/>
      <c r="S816" s="42"/>
      <c r="T816" s="42"/>
      <c r="U816" s="42"/>
      <c r="V816" s="42"/>
      <c r="W816" s="42"/>
      <c r="X816" s="42"/>
      <c r="Y816" s="42"/>
      <c r="Z816" s="42"/>
      <c r="AA816" s="42"/>
      <c r="AB816" s="42"/>
      <c r="AC816" s="42"/>
      <c r="AD816" s="42"/>
      <c r="AE816" s="42"/>
      <c r="AF816" s="42"/>
      <c r="AG816" s="42"/>
      <c r="AH816" s="42"/>
      <c r="AI816" s="42"/>
    </row>
    <row r="817" spans="16:35" x14ac:dyDescent="0.25">
      <c r="P817" s="42"/>
      <c r="Q817" s="42"/>
      <c r="R817" s="42"/>
      <c r="S817" s="42"/>
      <c r="T817" s="42"/>
      <c r="U817" s="42"/>
      <c r="V817" s="42"/>
      <c r="W817" s="42"/>
      <c r="X817" s="42"/>
      <c r="Y817" s="42"/>
      <c r="Z817" s="42"/>
      <c r="AA817" s="42"/>
      <c r="AB817" s="42"/>
      <c r="AC817" s="42"/>
      <c r="AD817" s="42"/>
      <c r="AE817" s="42"/>
      <c r="AF817" s="42"/>
      <c r="AG817" s="42"/>
      <c r="AH817" s="42"/>
      <c r="AI817" s="42"/>
    </row>
    <row r="818" spans="16:35" x14ac:dyDescent="0.25">
      <c r="P818" s="42"/>
      <c r="Q818" s="42"/>
      <c r="R818" s="42"/>
      <c r="S818" s="42"/>
      <c r="T818" s="42"/>
      <c r="U818" s="42"/>
      <c r="V818" s="42"/>
      <c r="W818" s="42"/>
      <c r="X818" s="42"/>
      <c r="Y818" s="42"/>
      <c r="Z818" s="42"/>
      <c r="AA818" s="42"/>
      <c r="AB818" s="42"/>
      <c r="AC818" s="42"/>
      <c r="AD818" s="42"/>
      <c r="AE818" s="42"/>
      <c r="AF818" s="42"/>
      <c r="AG818" s="42"/>
      <c r="AH818" s="42"/>
      <c r="AI818" s="42"/>
    </row>
    <row r="819" spans="16:35" x14ac:dyDescent="0.25">
      <c r="P819" s="42"/>
      <c r="Q819" s="42"/>
      <c r="R819" s="42"/>
      <c r="S819" s="42"/>
      <c r="T819" s="42"/>
      <c r="U819" s="42"/>
      <c r="V819" s="42"/>
      <c r="W819" s="42"/>
      <c r="X819" s="42"/>
      <c r="Y819" s="42"/>
      <c r="Z819" s="42"/>
      <c r="AA819" s="42"/>
      <c r="AB819" s="42"/>
      <c r="AC819" s="42"/>
      <c r="AD819" s="42"/>
      <c r="AE819" s="42"/>
      <c r="AF819" s="42"/>
      <c r="AG819" s="42"/>
      <c r="AH819" s="42"/>
      <c r="AI819" s="42"/>
    </row>
    <row r="820" spans="16:35" x14ac:dyDescent="0.25">
      <c r="P820" s="42"/>
      <c r="Q820" s="42"/>
      <c r="R820" s="42"/>
      <c r="S820" s="42"/>
      <c r="T820" s="42"/>
      <c r="U820" s="42"/>
      <c r="V820" s="42"/>
      <c r="W820" s="42"/>
      <c r="X820" s="42"/>
      <c r="Y820" s="42"/>
      <c r="Z820" s="42"/>
      <c r="AA820" s="42"/>
      <c r="AB820" s="42"/>
      <c r="AC820" s="42"/>
      <c r="AD820" s="42"/>
      <c r="AE820" s="42"/>
      <c r="AF820" s="42"/>
      <c r="AG820" s="42"/>
      <c r="AH820" s="42"/>
      <c r="AI820" s="42"/>
    </row>
    <row r="821" spans="16:35" x14ac:dyDescent="0.25">
      <c r="P821" s="42"/>
      <c r="Q821" s="42"/>
      <c r="R821" s="42"/>
      <c r="S821" s="42"/>
      <c r="T821" s="42"/>
      <c r="U821" s="42"/>
      <c r="V821" s="42"/>
      <c r="W821" s="42"/>
      <c r="X821" s="42"/>
      <c r="Y821" s="42"/>
      <c r="Z821" s="42"/>
      <c r="AA821" s="42"/>
      <c r="AB821" s="42"/>
      <c r="AC821" s="42"/>
      <c r="AD821" s="42"/>
      <c r="AE821" s="42"/>
      <c r="AF821" s="42"/>
      <c r="AG821" s="42"/>
      <c r="AH821" s="42"/>
      <c r="AI821" s="42"/>
    </row>
    <row r="822" spans="16:35" x14ac:dyDescent="0.25">
      <c r="P822" s="42"/>
      <c r="Q822" s="42"/>
      <c r="R822" s="42"/>
      <c r="S822" s="42"/>
      <c r="T822" s="42"/>
      <c r="U822" s="42"/>
      <c r="V822" s="42"/>
      <c r="W822" s="42"/>
      <c r="X822" s="42"/>
      <c r="Y822" s="42"/>
      <c r="Z822" s="42"/>
      <c r="AA822" s="42"/>
      <c r="AB822" s="42"/>
      <c r="AC822" s="42"/>
      <c r="AD822" s="42"/>
      <c r="AE822" s="42"/>
      <c r="AF822" s="42"/>
      <c r="AG822" s="42"/>
      <c r="AH822" s="42"/>
      <c r="AI822" s="42"/>
    </row>
    <row r="823" spans="16:35" x14ac:dyDescent="0.25">
      <c r="P823" s="42"/>
      <c r="Q823" s="42"/>
      <c r="R823" s="42"/>
      <c r="S823" s="42"/>
      <c r="T823" s="42"/>
      <c r="U823" s="42"/>
      <c r="V823" s="42"/>
      <c r="W823" s="42"/>
      <c r="X823" s="42"/>
      <c r="Y823" s="42"/>
      <c r="Z823" s="42"/>
      <c r="AA823" s="42"/>
      <c r="AB823" s="42"/>
      <c r="AC823" s="42"/>
      <c r="AD823" s="42"/>
      <c r="AE823" s="42"/>
      <c r="AF823" s="42"/>
      <c r="AG823" s="42"/>
      <c r="AH823" s="42"/>
      <c r="AI823" s="42"/>
    </row>
    <row r="824" spans="16:35" x14ac:dyDescent="0.25">
      <c r="P824" s="42"/>
      <c r="Q824" s="42"/>
      <c r="R824" s="42"/>
      <c r="S824" s="42"/>
      <c r="T824" s="42"/>
      <c r="U824" s="42"/>
      <c r="V824" s="42"/>
      <c r="W824" s="42"/>
      <c r="X824" s="42"/>
      <c r="Y824" s="42"/>
      <c r="Z824" s="42"/>
      <c r="AA824" s="42"/>
      <c r="AB824" s="42"/>
      <c r="AC824" s="42"/>
      <c r="AD824" s="42"/>
      <c r="AE824" s="42"/>
      <c r="AF824" s="42"/>
      <c r="AG824" s="42"/>
      <c r="AH824" s="42"/>
      <c r="AI824" s="42"/>
    </row>
    <row r="825" spans="16:35" x14ac:dyDescent="0.25">
      <c r="P825" s="42"/>
      <c r="Q825" s="42"/>
      <c r="R825" s="42"/>
      <c r="S825" s="42"/>
      <c r="T825" s="42"/>
      <c r="U825" s="42"/>
      <c r="V825" s="42"/>
      <c r="W825" s="42"/>
      <c r="X825" s="42"/>
      <c r="Y825" s="42"/>
      <c r="Z825" s="42"/>
      <c r="AA825" s="42"/>
      <c r="AB825" s="42"/>
      <c r="AC825" s="42"/>
      <c r="AD825" s="42"/>
      <c r="AE825" s="42"/>
      <c r="AF825" s="42"/>
      <c r="AG825" s="42"/>
      <c r="AH825" s="42"/>
      <c r="AI825" s="42"/>
    </row>
    <row r="826" spans="16:35" x14ac:dyDescent="0.25">
      <c r="P826" s="42"/>
      <c r="Q826" s="42"/>
      <c r="R826" s="42"/>
      <c r="S826" s="42"/>
      <c r="T826" s="42"/>
      <c r="U826" s="42"/>
      <c r="V826" s="42"/>
      <c r="W826" s="42"/>
      <c r="X826" s="42"/>
      <c r="Y826" s="42"/>
      <c r="Z826" s="42"/>
      <c r="AA826" s="42"/>
      <c r="AB826" s="42"/>
      <c r="AC826" s="42"/>
      <c r="AD826" s="42"/>
      <c r="AE826" s="42"/>
      <c r="AF826" s="42"/>
      <c r="AG826" s="42"/>
      <c r="AH826" s="42"/>
      <c r="AI826" s="42"/>
    </row>
    <row r="827" spans="16:35" x14ac:dyDescent="0.25">
      <c r="P827" s="42"/>
      <c r="Q827" s="42"/>
      <c r="R827" s="42"/>
      <c r="S827" s="42"/>
      <c r="T827" s="42"/>
      <c r="U827" s="42"/>
      <c r="V827" s="42"/>
      <c r="W827" s="42"/>
      <c r="X827" s="42"/>
      <c r="Y827" s="42"/>
      <c r="Z827" s="42"/>
      <c r="AA827" s="42"/>
      <c r="AB827" s="42"/>
      <c r="AC827" s="42"/>
      <c r="AD827" s="42"/>
      <c r="AE827" s="42"/>
      <c r="AF827" s="42"/>
      <c r="AG827" s="42"/>
      <c r="AH827" s="42"/>
      <c r="AI827" s="42"/>
    </row>
    <row r="828" spans="16:35" x14ac:dyDescent="0.25">
      <c r="P828" s="42"/>
      <c r="Q828" s="42"/>
      <c r="R828" s="42"/>
      <c r="S828" s="42"/>
      <c r="T828" s="42"/>
      <c r="U828" s="42"/>
      <c r="V828" s="42"/>
      <c r="W828" s="42"/>
      <c r="X828" s="42"/>
      <c r="Y828" s="42"/>
      <c r="Z828" s="42"/>
      <c r="AA828" s="42"/>
      <c r="AB828" s="42"/>
      <c r="AC828" s="42"/>
      <c r="AD828" s="42"/>
      <c r="AE828" s="42"/>
      <c r="AF828" s="42"/>
      <c r="AG828" s="42"/>
      <c r="AH828" s="42"/>
      <c r="AI828" s="42"/>
    </row>
    <row r="829" spans="16:35" x14ac:dyDescent="0.25">
      <c r="P829" s="42"/>
      <c r="Q829" s="42"/>
      <c r="R829" s="42"/>
      <c r="S829" s="42"/>
      <c r="T829" s="42"/>
      <c r="U829" s="42"/>
      <c r="V829" s="42"/>
      <c r="W829" s="42"/>
      <c r="X829" s="42"/>
      <c r="Y829" s="42"/>
      <c r="Z829" s="42"/>
      <c r="AA829" s="42"/>
      <c r="AB829" s="42"/>
      <c r="AC829" s="42"/>
      <c r="AD829" s="42"/>
      <c r="AE829" s="42"/>
      <c r="AF829" s="42"/>
      <c r="AG829" s="42"/>
      <c r="AH829" s="42"/>
      <c r="AI829" s="42"/>
    </row>
    <row r="830" spans="16:35" x14ac:dyDescent="0.25">
      <c r="P830" s="42"/>
      <c r="Q830" s="42"/>
      <c r="R830" s="42"/>
      <c r="S830" s="42"/>
      <c r="T830" s="42"/>
      <c r="U830" s="42"/>
      <c r="V830" s="42"/>
      <c r="W830" s="42"/>
      <c r="X830" s="42"/>
      <c r="Y830" s="42"/>
      <c r="Z830" s="42"/>
      <c r="AA830" s="42"/>
      <c r="AB830" s="42"/>
      <c r="AC830" s="42"/>
      <c r="AD830" s="42"/>
      <c r="AE830" s="42"/>
      <c r="AF830" s="42"/>
      <c r="AG830" s="42"/>
      <c r="AH830" s="42"/>
      <c r="AI830" s="42"/>
    </row>
    <row r="831" spans="16:35" x14ac:dyDescent="0.25">
      <c r="P831" s="42"/>
      <c r="Q831" s="42"/>
      <c r="R831" s="42"/>
      <c r="S831" s="42"/>
      <c r="T831" s="42"/>
      <c r="U831" s="42"/>
      <c r="V831" s="42"/>
      <c r="W831" s="42"/>
      <c r="X831" s="42"/>
      <c r="Y831" s="42"/>
      <c r="Z831" s="42"/>
      <c r="AA831" s="42"/>
      <c r="AB831" s="42"/>
      <c r="AC831" s="42"/>
      <c r="AD831" s="42"/>
      <c r="AE831" s="42"/>
      <c r="AF831" s="42"/>
      <c r="AG831" s="42"/>
      <c r="AH831" s="42"/>
      <c r="AI831" s="42"/>
    </row>
    <row r="832" spans="16:35" x14ac:dyDescent="0.25">
      <c r="P832" s="42"/>
      <c r="Q832" s="42"/>
      <c r="R832" s="42"/>
      <c r="S832" s="42"/>
      <c r="T832" s="42"/>
      <c r="U832" s="42"/>
      <c r="V832" s="42"/>
      <c r="W832" s="42"/>
      <c r="X832" s="42"/>
      <c r="Y832" s="42"/>
      <c r="Z832" s="42"/>
      <c r="AA832" s="42"/>
      <c r="AB832" s="42"/>
      <c r="AC832" s="42"/>
      <c r="AD832" s="42"/>
      <c r="AE832" s="42"/>
      <c r="AF832" s="42"/>
      <c r="AG832" s="42"/>
      <c r="AH832" s="42"/>
      <c r="AI832" s="42"/>
    </row>
    <row r="833" spans="16:35" x14ac:dyDescent="0.25">
      <c r="P833" s="42"/>
      <c r="Q833" s="42"/>
      <c r="R833" s="42"/>
      <c r="S833" s="42"/>
      <c r="T833" s="42"/>
      <c r="U833" s="42"/>
      <c r="V833" s="42"/>
      <c r="W833" s="42"/>
      <c r="X833" s="42"/>
      <c r="Y833" s="42"/>
      <c r="Z833" s="42"/>
      <c r="AA833" s="42"/>
      <c r="AB833" s="42"/>
      <c r="AC833" s="42"/>
      <c r="AD833" s="42"/>
      <c r="AE833" s="42"/>
      <c r="AF833" s="42"/>
      <c r="AG833" s="42"/>
      <c r="AH833" s="42"/>
      <c r="AI833" s="42"/>
    </row>
    <row r="834" spans="16:35" x14ac:dyDescent="0.25">
      <c r="P834" s="42"/>
      <c r="Q834" s="42"/>
      <c r="R834" s="42"/>
      <c r="S834" s="42"/>
      <c r="T834" s="42"/>
      <c r="U834" s="42"/>
      <c r="V834" s="42"/>
      <c r="W834" s="42"/>
      <c r="X834" s="42"/>
      <c r="Y834" s="42"/>
      <c r="Z834" s="42"/>
      <c r="AA834" s="42"/>
      <c r="AB834" s="42"/>
      <c r="AC834" s="42"/>
      <c r="AD834" s="42"/>
      <c r="AE834" s="42"/>
      <c r="AF834" s="42"/>
      <c r="AG834" s="42"/>
      <c r="AH834" s="42"/>
      <c r="AI834" s="42"/>
    </row>
    <row r="835" spans="16:35" x14ac:dyDescent="0.25">
      <c r="P835" s="42"/>
      <c r="Q835" s="42"/>
      <c r="R835" s="42"/>
      <c r="S835" s="42"/>
      <c r="T835" s="42"/>
      <c r="U835" s="42"/>
      <c r="V835" s="42"/>
      <c r="W835" s="42"/>
      <c r="X835" s="42"/>
      <c r="Y835" s="42"/>
      <c r="Z835" s="42"/>
      <c r="AA835" s="42"/>
      <c r="AB835" s="42"/>
      <c r="AC835" s="42"/>
      <c r="AD835" s="42"/>
      <c r="AE835" s="42"/>
      <c r="AF835" s="42"/>
      <c r="AG835" s="42"/>
      <c r="AH835" s="42"/>
      <c r="AI835" s="42"/>
    </row>
    <row r="836" spans="16:35" x14ac:dyDescent="0.25">
      <c r="P836" s="42"/>
      <c r="Q836" s="42"/>
      <c r="R836" s="42"/>
      <c r="S836" s="42"/>
      <c r="T836" s="42"/>
      <c r="U836" s="42"/>
      <c r="V836" s="42"/>
      <c r="W836" s="42"/>
      <c r="X836" s="42"/>
      <c r="Y836" s="42"/>
      <c r="Z836" s="42"/>
      <c r="AA836" s="42"/>
      <c r="AB836" s="42"/>
      <c r="AC836" s="42"/>
      <c r="AD836" s="42"/>
      <c r="AE836" s="42"/>
      <c r="AF836" s="42"/>
      <c r="AG836" s="42"/>
      <c r="AH836" s="42"/>
      <c r="AI836" s="42"/>
    </row>
    <row r="837" spans="16:35" x14ac:dyDescent="0.25">
      <c r="P837" s="42"/>
      <c r="Q837" s="42"/>
      <c r="R837" s="42"/>
      <c r="S837" s="42"/>
      <c r="T837" s="42"/>
      <c r="U837" s="42"/>
      <c r="V837" s="42"/>
      <c r="W837" s="42"/>
      <c r="X837" s="42"/>
      <c r="Y837" s="42"/>
      <c r="Z837" s="42"/>
      <c r="AA837" s="42"/>
      <c r="AB837" s="42"/>
      <c r="AC837" s="42"/>
      <c r="AD837" s="42"/>
      <c r="AE837" s="42"/>
      <c r="AF837" s="42"/>
      <c r="AG837" s="42"/>
      <c r="AH837" s="42"/>
      <c r="AI837" s="42"/>
    </row>
    <row r="838" spans="16:35" x14ac:dyDescent="0.25">
      <c r="P838" s="42"/>
      <c r="Q838" s="42"/>
      <c r="R838" s="42"/>
      <c r="S838" s="42"/>
      <c r="T838" s="42"/>
      <c r="U838" s="42"/>
      <c r="V838" s="42"/>
      <c r="W838" s="42"/>
      <c r="X838" s="42"/>
      <c r="Y838" s="42"/>
      <c r="Z838" s="42"/>
      <c r="AA838" s="42"/>
      <c r="AB838" s="42"/>
      <c r="AC838" s="42"/>
      <c r="AD838" s="42"/>
      <c r="AE838" s="42"/>
      <c r="AF838" s="42"/>
      <c r="AG838" s="42"/>
      <c r="AH838" s="42"/>
      <c r="AI838" s="42"/>
    </row>
    <row r="839" spans="16:35" x14ac:dyDescent="0.25">
      <c r="P839" s="42"/>
      <c r="Q839" s="42"/>
      <c r="R839" s="42"/>
      <c r="S839" s="42"/>
      <c r="T839" s="42"/>
      <c r="U839" s="42"/>
      <c r="V839" s="42"/>
      <c r="W839" s="42"/>
      <c r="X839" s="42"/>
      <c r="Y839" s="42"/>
      <c r="Z839" s="42"/>
      <c r="AA839" s="42"/>
      <c r="AB839" s="42"/>
      <c r="AC839" s="42"/>
      <c r="AD839" s="42"/>
      <c r="AE839" s="42"/>
      <c r="AF839" s="42"/>
      <c r="AG839" s="42"/>
      <c r="AH839" s="42"/>
      <c r="AI839" s="42"/>
    </row>
    <row r="840" spans="16:35" x14ac:dyDescent="0.25">
      <c r="P840" s="42"/>
      <c r="Q840" s="42"/>
      <c r="R840" s="42"/>
      <c r="S840" s="42"/>
      <c r="T840" s="42"/>
      <c r="U840" s="42"/>
      <c r="V840" s="42"/>
      <c r="W840" s="42"/>
      <c r="X840" s="42"/>
      <c r="Y840" s="42"/>
      <c r="Z840" s="42"/>
      <c r="AA840" s="42"/>
      <c r="AB840" s="42"/>
      <c r="AC840" s="42"/>
      <c r="AD840" s="42"/>
      <c r="AE840" s="42"/>
      <c r="AF840" s="42"/>
      <c r="AG840" s="42"/>
      <c r="AH840" s="42"/>
      <c r="AI840" s="42"/>
    </row>
    <row r="841" spans="16:35" x14ac:dyDescent="0.25">
      <c r="P841" s="42"/>
      <c r="Q841" s="42"/>
      <c r="R841" s="42"/>
      <c r="S841" s="42"/>
      <c r="T841" s="42"/>
      <c r="U841" s="42"/>
      <c r="V841" s="42"/>
      <c r="W841" s="42"/>
      <c r="X841" s="42"/>
      <c r="Y841" s="42"/>
      <c r="Z841" s="42"/>
      <c r="AA841" s="42"/>
      <c r="AB841" s="42"/>
      <c r="AC841" s="42"/>
      <c r="AD841" s="42"/>
      <c r="AE841" s="42"/>
      <c r="AF841" s="42"/>
      <c r="AG841" s="42"/>
      <c r="AH841" s="42"/>
      <c r="AI841" s="42"/>
    </row>
    <row r="842" spans="16:35" x14ac:dyDescent="0.25">
      <c r="P842" s="42"/>
      <c r="Q842" s="42"/>
      <c r="R842" s="42"/>
      <c r="S842" s="42"/>
      <c r="T842" s="42"/>
      <c r="U842" s="42"/>
      <c r="V842" s="42"/>
      <c r="W842" s="42"/>
      <c r="X842" s="42"/>
      <c r="Y842" s="42"/>
      <c r="Z842" s="42"/>
      <c r="AA842" s="42"/>
      <c r="AB842" s="42"/>
      <c r="AC842" s="42"/>
      <c r="AD842" s="42"/>
      <c r="AE842" s="42"/>
      <c r="AF842" s="42"/>
      <c r="AG842" s="42"/>
      <c r="AH842" s="42"/>
      <c r="AI842" s="42"/>
    </row>
    <row r="843" spans="16:35" x14ac:dyDescent="0.25">
      <c r="P843" s="42"/>
      <c r="Q843" s="42"/>
      <c r="R843" s="42"/>
      <c r="S843" s="42"/>
      <c r="T843" s="42"/>
      <c r="U843" s="42"/>
      <c r="V843" s="42"/>
      <c r="W843" s="42"/>
      <c r="X843" s="42"/>
      <c r="Y843" s="42"/>
      <c r="Z843" s="42"/>
      <c r="AA843" s="42"/>
      <c r="AB843" s="42"/>
      <c r="AC843" s="42"/>
      <c r="AD843" s="42"/>
      <c r="AE843" s="42"/>
      <c r="AF843" s="42"/>
      <c r="AG843" s="42"/>
      <c r="AH843" s="42"/>
      <c r="AI843" s="42"/>
    </row>
    <row r="844" spans="16:35" x14ac:dyDescent="0.25">
      <c r="P844" s="42"/>
      <c r="Q844" s="42"/>
      <c r="R844" s="42"/>
      <c r="S844" s="42"/>
      <c r="T844" s="42"/>
      <c r="U844" s="42"/>
      <c r="V844" s="42"/>
      <c r="W844" s="42"/>
      <c r="X844" s="42"/>
      <c r="Y844" s="42"/>
      <c r="Z844" s="42"/>
      <c r="AA844" s="42"/>
      <c r="AB844" s="42"/>
      <c r="AC844" s="42"/>
      <c r="AD844" s="42"/>
      <c r="AE844" s="42"/>
      <c r="AF844" s="42"/>
      <c r="AG844" s="42"/>
      <c r="AH844" s="42"/>
      <c r="AI844" s="42"/>
    </row>
    <row r="845" spans="16:35" x14ac:dyDescent="0.25">
      <c r="P845" s="42"/>
      <c r="Q845" s="42"/>
      <c r="R845" s="42"/>
      <c r="S845" s="42"/>
      <c r="T845" s="42"/>
      <c r="U845" s="42"/>
      <c r="V845" s="42"/>
      <c r="W845" s="42"/>
      <c r="X845" s="42"/>
      <c r="Y845" s="42"/>
      <c r="Z845" s="42"/>
      <c r="AA845" s="42"/>
      <c r="AB845" s="42"/>
      <c r="AC845" s="42"/>
      <c r="AD845" s="42"/>
      <c r="AE845" s="42"/>
      <c r="AF845" s="42"/>
      <c r="AG845" s="42"/>
      <c r="AH845" s="42"/>
      <c r="AI845" s="42"/>
    </row>
    <row r="846" spans="16:35" x14ac:dyDescent="0.25">
      <c r="P846" s="42"/>
      <c r="Q846" s="42"/>
      <c r="R846" s="42"/>
      <c r="S846" s="42"/>
      <c r="T846" s="42"/>
      <c r="U846" s="42"/>
      <c r="V846" s="42"/>
      <c r="W846" s="42"/>
      <c r="X846" s="42"/>
      <c r="Y846" s="42"/>
      <c r="Z846" s="42"/>
      <c r="AA846" s="42"/>
      <c r="AB846" s="42"/>
      <c r="AC846" s="42"/>
      <c r="AD846" s="42"/>
      <c r="AE846" s="42"/>
      <c r="AF846" s="42"/>
      <c r="AG846" s="42"/>
      <c r="AH846" s="42"/>
      <c r="AI846" s="42"/>
    </row>
    <row r="847" spans="16:35" x14ac:dyDescent="0.25">
      <c r="P847" s="42"/>
      <c r="Q847" s="42"/>
      <c r="R847" s="42"/>
      <c r="S847" s="42"/>
      <c r="T847" s="42"/>
      <c r="U847" s="42"/>
      <c r="V847" s="42"/>
      <c r="W847" s="42"/>
      <c r="X847" s="42"/>
      <c r="Y847" s="42"/>
      <c r="Z847" s="42"/>
      <c r="AA847" s="42"/>
      <c r="AB847" s="42"/>
      <c r="AC847" s="42"/>
      <c r="AD847" s="42"/>
      <c r="AE847" s="42"/>
      <c r="AF847" s="42"/>
      <c r="AG847" s="42"/>
      <c r="AH847" s="42"/>
      <c r="AI847" s="42"/>
    </row>
    <row r="848" spans="16:35" x14ac:dyDescent="0.25">
      <c r="P848" s="42"/>
      <c r="Q848" s="42"/>
      <c r="R848" s="42"/>
      <c r="S848" s="42"/>
      <c r="T848" s="42"/>
      <c r="U848" s="42"/>
      <c r="V848" s="42"/>
      <c r="W848" s="42"/>
      <c r="X848" s="42"/>
      <c r="Y848" s="42"/>
      <c r="Z848" s="42"/>
      <c r="AA848" s="42"/>
      <c r="AB848" s="42"/>
      <c r="AC848" s="42"/>
      <c r="AD848" s="42"/>
      <c r="AE848" s="42"/>
      <c r="AF848" s="42"/>
      <c r="AG848" s="42"/>
      <c r="AH848" s="42"/>
      <c r="AI848" s="42"/>
    </row>
    <row r="849" spans="16:35" x14ac:dyDescent="0.25">
      <c r="P849" s="42"/>
      <c r="Q849" s="42"/>
      <c r="R849" s="42"/>
      <c r="S849" s="42"/>
      <c r="T849" s="42"/>
      <c r="U849" s="42"/>
      <c r="V849" s="42"/>
      <c r="W849" s="42"/>
      <c r="X849" s="42"/>
      <c r="Y849" s="42"/>
      <c r="Z849" s="42"/>
      <c r="AA849" s="42"/>
      <c r="AB849" s="42"/>
      <c r="AC849" s="42"/>
      <c r="AD849" s="42"/>
      <c r="AE849" s="42"/>
      <c r="AF849" s="42"/>
      <c r="AG849" s="42"/>
      <c r="AH849" s="42"/>
      <c r="AI849" s="42"/>
    </row>
    <row r="850" spans="16:35" x14ac:dyDescent="0.25">
      <c r="P850" s="42"/>
      <c r="Q850" s="42"/>
      <c r="R850" s="42"/>
      <c r="S850" s="42"/>
      <c r="T850" s="42"/>
      <c r="U850" s="42"/>
      <c r="V850" s="42"/>
      <c r="W850" s="42"/>
      <c r="X850" s="42"/>
      <c r="Y850" s="42"/>
      <c r="Z850" s="42"/>
      <c r="AA850" s="42"/>
      <c r="AB850" s="42"/>
      <c r="AC850" s="42"/>
      <c r="AD850" s="42"/>
      <c r="AE850" s="42"/>
      <c r="AF850" s="42"/>
      <c r="AG850" s="42"/>
      <c r="AH850" s="42"/>
      <c r="AI850" s="42"/>
    </row>
    <row r="851" spans="16:35" x14ac:dyDescent="0.25">
      <c r="P851" s="42"/>
      <c r="Q851" s="42"/>
      <c r="R851" s="42"/>
      <c r="S851" s="42"/>
      <c r="T851" s="42"/>
      <c r="U851" s="42"/>
      <c r="V851" s="42"/>
      <c r="W851" s="42"/>
      <c r="X851" s="42"/>
      <c r="Y851" s="42"/>
      <c r="Z851" s="42"/>
      <c r="AA851" s="42"/>
      <c r="AB851" s="42"/>
      <c r="AC851" s="42"/>
      <c r="AD851" s="42"/>
      <c r="AE851" s="42"/>
      <c r="AF851" s="42"/>
      <c r="AG851" s="42"/>
      <c r="AH851" s="42"/>
      <c r="AI851" s="42"/>
    </row>
    <row r="852" spans="16:35" x14ac:dyDescent="0.25">
      <c r="P852" s="42"/>
      <c r="Q852" s="42"/>
      <c r="R852" s="42"/>
      <c r="S852" s="42"/>
      <c r="T852" s="42"/>
      <c r="U852" s="42"/>
      <c r="V852" s="42"/>
      <c r="W852" s="42"/>
      <c r="X852" s="42"/>
      <c r="Y852" s="42"/>
      <c r="Z852" s="42"/>
      <c r="AA852" s="42"/>
      <c r="AB852" s="42"/>
      <c r="AC852" s="42"/>
      <c r="AD852" s="42"/>
      <c r="AE852" s="42"/>
      <c r="AF852" s="42"/>
      <c r="AG852" s="42"/>
      <c r="AH852" s="42"/>
      <c r="AI852" s="42"/>
    </row>
    <row r="853" spans="16:35" x14ac:dyDescent="0.25">
      <c r="P853" s="42"/>
      <c r="Q853" s="42"/>
      <c r="R853" s="42"/>
      <c r="S853" s="42"/>
      <c r="T853" s="42"/>
      <c r="U853" s="42"/>
      <c r="V853" s="42"/>
      <c r="W853" s="42"/>
      <c r="X853" s="42"/>
      <c r="Y853" s="42"/>
      <c r="Z853" s="42"/>
      <c r="AA853" s="42"/>
      <c r="AB853" s="42"/>
      <c r="AC853" s="42"/>
      <c r="AD853" s="42"/>
      <c r="AE853" s="42"/>
      <c r="AF853" s="42"/>
      <c r="AG853" s="42"/>
      <c r="AH853" s="42"/>
      <c r="AI853" s="42"/>
    </row>
    <row r="854" spans="16:35" x14ac:dyDescent="0.25">
      <c r="P854" s="42"/>
      <c r="Q854" s="42"/>
      <c r="R854" s="42"/>
      <c r="S854" s="42"/>
      <c r="T854" s="42"/>
      <c r="U854" s="42"/>
      <c r="V854" s="42"/>
      <c r="W854" s="42"/>
      <c r="X854" s="42"/>
      <c r="Y854" s="42"/>
      <c r="Z854" s="42"/>
      <c r="AA854" s="42"/>
      <c r="AB854" s="42"/>
      <c r="AC854" s="42"/>
      <c r="AD854" s="42"/>
      <c r="AE854" s="42"/>
      <c r="AF854" s="42"/>
      <c r="AG854" s="42"/>
      <c r="AH854" s="42"/>
      <c r="AI854" s="42"/>
    </row>
    <row r="855" spans="16:35" x14ac:dyDescent="0.25">
      <c r="P855" s="42"/>
      <c r="Q855" s="42"/>
      <c r="R855" s="42"/>
      <c r="S855" s="42"/>
      <c r="T855" s="42"/>
      <c r="U855" s="42"/>
      <c r="V855" s="42"/>
      <c r="W855" s="42"/>
      <c r="X855" s="42"/>
      <c r="Y855" s="42"/>
      <c r="Z855" s="42"/>
      <c r="AA855" s="42"/>
      <c r="AB855" s="42"/>
      <c r="AC855" s="42"/>
      <c r="AD855" s="42"/>
      <c r="AE855" s="42"/>
      <c r="AF855" s="42"/>
      <c r="AG855" s="42"/>
      <c r="AH855" s="42"/>
      <c r="AI855" s="42"/>
    </row>
    <row r="856" spans="16:35" x14ac:dyDescent="0.25">
      <c r="P856" s="42"/>
      <c r="Q856" s="42"/>
      <c r="R856" s="42"/>
      <c r="S856" s="42"/>
      <c r="T856" s="42"/>
      <c r="U856" s="42"/>
      <c r="V856" s="42"/>
      <c r="W856" s="42"/>
      <c r="X856" s="42"/>
      <c r="Y856" s="42"/>
      <c r="Z856" s="42"/>
      <c r="AA856" s="42"/>
      <c r="AB856" s="42"/>
      <c r="AC856" s="42"/>
      <c r="AD856" s="42"/>
      <c r="AE856" s="42"/>
      <c r="AF856" s="42"/>
      <c r="AG856" s="42"/>
      <c r="AH856" s="42"/>
      <c r="AI856" s="42"/>
    </row>
    <row r="857" spans="16:35" x14ac:dyDescent="0.25">
      <c r="P857" s="42"/>
      <c r="Q857" s="42"/>
      <c r="R857" s="42"/>
      <c r="S857" s="42"/>
      <c r="T857" s="42"/>
      <c r="U857" s="42"/>
      <c r="V857" s="42"/>
      <c r="W857" s="42"/>
      <c r="X857" s="42"/>
      <c r="Y857" s="42"/>
      <c r="Z857" s="42"/>
      <c r="AA857" s="42"/>
      <c r="AB857" s="42"/>
      <c r="AC857" s="42"/>
      <c r="AD857" s="42"/>
      <c r="AE857" s="42"/>
      <c r="AF857" s="42"/>
      <c r="AG857" s="42"/>
      <c r="AH857" s="42"/>
      <c r="AI857" s="42"/>
    </row>
    <row r="858" spans="16:35" x14ac:dyDescent="0.25">
      <c r="P858" s="42"/>
      <c r="Q858" s="42"/>
      <c r="R858" s="42"/>
      <c r="S858" s="42"/>
      <c r="T858" s="42"/>
      <c r="U858" s="42"/>
      <c r="V858" s="42"/>
      <c r="W858" s="42"/>
      <c r="X858" s="42"/>
      <c r="Y858" s="42"/>
      <c r="Z858" s="42"/>
      <c r="AA858" s="42"/>
      <c r="AB858" s="42"/>
      <c r="AC858" s="42"/>
      <c r="AD858" s="42"/>
      <c r="AE858" s="42"/>
      <c r="AF858" s="42"/>
      <c r="AG858" s="42"/>
      <c r="AH858" s="42"/>
      <c r="AI858" s="42"/>
    </row>
    <row r="859" spans="16:35" x14ac:dyDescent="0.25">
      <c r="P859" s="42"/>
      <c r="Q859" s="42"/>
      <c r="R859" s="42"/>
      <c r="S859" s="42"/>
      <c r="T859" s="42"/>
      <c r="U859" s="42"/>
      <c r="V859" s="42"/>
      <c r="W859" s="42"/>
      <c r="X859" s="42"/>
      <c r="Y859" s="42"/>
      <c r="Z859" s="42"/>
      <c r="AA859" s="42"/>
      <c r="AB859" s="42"/>
      <c r="AC859" s="42"/>
      <c r="AD859" s="42"/>
      <c r="AE859" s="42"/>
      <c r="AF859" s="42"/>
      <c r="AG859" s="42"/>
      <c r="AH859" s="42"/>
      <c r="AI859" s="42"/>
    </row>
    <row r="860" spans="16:35" x14ac:dyDescent="0.25">
      <c r="P860" s="42"/>
      <c r="Q860" s="42"/>
      <c r="R860" s="42"/>
      <c r="S860" s="42"/>
      <c r="T860" s="42"/>
      <c r="U860" s="42"/>
      <c r="V860" s="42"/>
      <c r="W860" s="42"/>
      <c r="X860" s="42"/>
      <c r="Y860" s="42"/>
      <c r="Z860" s="42"/>
      <c r="AA860" s="42"/>
      <c r="AB860" s="42"/>
      <c r="AC860" s="42"/>
      <c r="AD860" s="42"/>
      <c r="AE860" s="42"/>
      <c r="AF860" s="42"/>
      <c r="AG860" s="42"/>
      <c r="AH860" s="42"/>
      <c r="AI860" s="42"/>
    </row>
    <row r="861" spans="16:35" x14ac:dyDescent="0.25">
      <c r="P861" s="42"/>
      <c r="Q861" s="42"/>
      <c r="R861" s="42"/>
      <c r="S861" s="42"/>
      <c r="T861" s="42"/>
      <c r="U861" s="42"/>
      <c r="V861" s="42"/>
      <c r="W861" s="42"/>
      <c r="X861" s="42"/>
      <c r="Y861" s="42"/>
      <c r="Z861" s="42"/>
      <c r="AA861" s="42"/>
      <c r="AB861" s="42"/>
      <c r="AC861" s="42"/>
      <c r="AD861" s="42"/>
      <c r="AE861" s="42"/>
      <c r="AF861" s="42"/>
      <c r="AG861" s="42"/>
      <c r="AH861" s="42"/>
      <c r="AI861" s="42"/>
    </row>
    <row r="862" spans="16:35" x14ac:dyDescent="0.25">
      <c r="P862" s="42"/>
      <c r="Q862" s="42"/>
      <c r="R862" s="42"/>
      <c r="S862" s="42"/>
      <c r="T862" s="42"/>
      <c r="U862" s="42"/>
      <c r="V862" s="42"/>
      <c r="W862" s="42"/>
      <c r="X862" s="42"/>
      <c r="Y862" s="42"/>
      <c r="Z862" s="42"/>
      <c r="AA862" s="42"/>
      <c r="AB862" s="42"/>
      <c r="AC862" s="42"/>
      <c r="AD862" s="42"/>
      <c r="AE862" s="42"/>
      <c r="AF862" s="42"/>
      <c r="AG862" s="42"/>
      <c r="AH862" s="42"/>
      <c r="AI862" s="42"/>
    </row>
    <row r="863" spans="16:35" x14ac:dyDescent="0.25">
      <c r="P863" s="42"/>
      <c r="Q863" s="42"/>
      <c r="R863" s="42"/>
      <c r="S863" s="42"/>
      <c r="T863" s="42"/>
      <c r="U863" s="42"/>
      <c r="V863" s="42"/>
      <c r="W863" s="42"/>
      <c r="X863" s="42"/>
      <c r="Y863" s="42"/>
      <c r="Z863" s="42"/>
      <c r="AA863" s="42"/>
      <c r="AB863" s="42"/>
      <c r="AC863" s="42"/>
      <c r="AD863" s="42"/>
      <c r="AE863" s="42"/>
      <c r="AF863" s="42"/>
      <c r="AG863" s="42"/>
      <c r="AH863" s="42"/>
      <c r="AI863" s="42"/>
    </row>
    <row r="864" spans="16:35" x14ac:dyDescent="0.25">
      <c r="P864" s="42"/>
      <c r="Q864" s="42"/>
      <c r="R864" s="42"/>
      <c r="S864" s="42"/>
      <c r="T864" s="42"/>
      <c r="U864" s="42"/>
      <c r="V864" s="42"/>
      <c r="W864" s="42"/>
      <c r="X864" s="42"/>
      <c r="Y864" s="42"/>
      <c r="Z864" s="42"/>
      <c r="AA864" s="42"/>
      <c r="AB864" s="42"/>
      <c r="AC864" s="42"/>
      <c r="AD864" s="42"/>
      <c r="AE864" s="42"/>
      <c r="AF864" s="42"/>
      <c r="AG864" s="42"/>
      <c r="AH864" s="42"/>
      <c r="AI864" s="42"/>
    </row>
    <row r="865" spans="16:35" x14ac:dyDescent="0.25">
      <c r="P865" s="42"/>
      <c r="Q865" s="42"/>
      <c r="R865" s="42"/>
      <c r="S865" s="42"/>
      <c r="T865" s="42"/>
      <c r="U865" s="42"/>
      <c r="V865" s="42"/>
      <c r="W865" s="42"/>
      <c r="X865" s="42"/>
      <c r="Y865" s="42"/>
      <c r="Z865" s="42"/>
      <c r="AA865" s="42"/>
      <c r="AB865" s="42"/>
      <c r="AC865" s="42"/>
      <c r="AD865" s="42"/>
      <c r="AE865" s="42"/>
      <c r="AF865" s="42"/>
      <c r="AG865" s="42"/>
      <c r="AH865" s="42"/>
      <c r="AI865" s="42"/>
    </row>
    <row r="866" spans="16:35" x14ac:dyDescent="0.25">
      <c r="P866" s="42"/>
      <c r="Q866" s="42"/>
      <c r="R866" s="42"/>
      <c r="S866" s="42"/>
      <c r="T866" s="42"/>
      <c r="U866" s="42"/>
      <c r="V866" s="42"/>
      <c r="W866" s="42"/>
      <c r="X866" s="42"/>
      <c r="Y866" s="42"/>
      <c r="Z866" s="42"/>
      <c r="AA866" s="42"/>
      <c r="AB866" s="42"/>
      <c r="AC866" s="42"/>
      <c r="AD866" s="42"/>
      <c r="AE866" s="42"/>
      <c r="AF866" s="42"/>
      <c r="AG866" s="42"/>
      <c r="AH866" s="42"/>
      <c r="AI866" s="42"/>
    </row>
    <row r="867" spans="16:35" x14ac:dyDescent="0.25">
      <c r="P867" s="42"/>
      <c r="Q867" s="42"/>
      <c r="R867" s="42"/>
      <c r="S867" s="42"/>
      <c r="T867" s="42"/>
      <c r="U867" s="42"/>
      <c r="V867" s="42"/>
      <c r="W867" s="42"/>
      <c r="X867" s="42"/>
      <c r="Y867" s="42"/>
      <c r="Z867" s="42"/>
      <c r="AA867" s="42"/>
      <c r="AB867" s="42"/>
      <c r="AC867" s="42"/>
      <c r="AD867" s="42"/>
      <c r="AE867" s="42"/>
      <c r="AF867" s="42"/>
      <c r="AG867" s="42"/>
      <c r="AH867" s="42"/>
      <c r="AI867" s="42"/>
    </row>
    <row r="868" spans="16:35" x14ac:dyDescent="0.25">
      <c r="P868" s="42"/>
      <c r="Q868" s="42"/>
      <c r="R868" s="42"/>
      <c r="S868" s="42"/>
      <c r="T868" s="42"/>
      <c r="U868" s="42"/>
      <c r="V868" s="42"/>
      <c r="W868" s="42"/>
      <c r="X868" s="42"/>
      <c r="Y868" s="42"/>
      <c r="Z868" s="42"/>
      <c r="AA868" s="42"/>
      <c r="AB868" s="42"/>
      <c r="AC868" s="42"/>
      <c r="AD868" s="42"/>
      <c r="AE868" s="42"/>
      <c r="AF868" s="42"/>
      <c r="AG868" s="42"/>
      <c r="AH868" s="42"/>
      <c r="AI868" s="42"/>
    </row>
    <row r="869" spans="16:35" x14ac:dyDescent="0.25">
      <c r="P869" s="42"/>
      <c r="Q869" s="42"/>
      <c r="R869" s="42"/>
      <c r="S869" s="42"/>
      <c r="T869" s="42"/>
      <c r="U869" s="42"/>
      <c r="V869" s="42"/>
      <c r="W869" s="42"/>
      <c r="X869" s="42"/>
      <c r="Y869" s="42"/>
      <c r="Z869" s="42"/>
      <c r="AA869" s="42"/>
      <c r="AB869" s="42"/>
      <c r="AC869" s="42"/>
      <c r="AD869" s="42"/>
      <c r="AE869" s="42"/>
      <c r="AF869" s="42"/>
      <c r="AG869" s="42"/>
      <c r="AH869" s="42"/>
      <c r="AI869" s="42"/>
    </row>
    <row r="870" spans="16:35" x14ac:dyDescent="0.25">
      <c r="P870" s="42"/>
      <c r="Q870" s="42"/>
      <c r="R870" s="42"/>
      <c r="S870" s="42"/>
      <c r="T870" s="42"/>
      <c r="U870" s="42"/>
      <c r="V870" s="42"/>
      <c r="W870" s="42"/>
      <c r="X870" s="42"/>
      <c r="Y870" s="42"/>
      <c r="Z870" s="42"/>
      <c r="AA870" s="42"/>
      <c r="AB870" s="42"/>
      <c r="AC870" s="42"/>
      <c r="AD870" s="42"/>
      <c r="AE870" s="42"/>
      <c r="AF870" s="42"/>
      <c r="AG870" s="42"/>
      <c r="AH870" s="42"/>
      <c r="AI870" s="42"/>
    </row>
    <row r="871" spans="16:35" x14ac:dyDescent="0.25">
      <c r="P871" s="42"/>
      <c r="Q871" s="42"/>
      <c r="R871" s="42"/>
      <c r="S871" s="42"/>
      <c r="T871" s="42"/>
      <c r="U871" s="42"/>
      <c r="V871" s="42"/>
      <c r="W871" s="42"/>
      <c r="X871" s="42"/>
      <c r="Y871" s="42"/>
      <c r="Z871" s="42"/>
      <c r="AA871" s="42"/>
      <c r="AB871" s="42"/>
      <c r="AC871" s="42"/>
      <c r="AD871" s="42"/>
      <c r="AE871" s="42"/>
      <c r="AF871" s="42"/>
      <c r="AG871" s="42"/>
      <c r="AH871" s="42"/>
      <c r="AI871" s="42"/>
    </row>
    <row r="872" spans="16:35" x14ac:dyDescent="0.25">
      <c r="P872" s="42"/>
      <c r="Q872" s="42"/>
      <c r="R872" s="42"/>
      <c r="S872" s="42"/>
      <c r="T872" s="42"/>
      <c r="U872" s="42"/>
      <c r="V872" s="42"/>
      <c r="W872" s="42"/>
      <c r="X872" s="42"/>
      <c r="Y872" s="42"/>
      <c r="Z872" s="42"/>
      <c r="AA872" s="42"/>
      <c r="AB872" s="42"/>
      <c r="AC872" s="42"/>
      <c r="AD872" s="42"/>
      <c r="AE872" s="42"/>
      <c r="AF872" s="42"/>
      <c r="AG872" s="42"/>
      <c r="AH872" s="42"/>
      <c r="AI872" s="42"/>
    </row>
    <row r="873" spans="16:35" x14ac:dyDescent="0.25">
      <c r="P873" s="42"/>
      <c r="Q873" s="42"/>
      <c r="R873" s="42"/>
      <c r="S873" s="42"/>
      <c r="T873" s="42"/>
      <c r="U873" s="42"/>
      <c r="V873" s="42"/>
      <c r="W873" s="42"/>
      <c r="X873" s="42"/>
      <c r="Y873" s="42"/>
      <c r="Z873" s="42"/>
      <c r="AA873" s="42"/>
      <c r="AB873" s="42"/>
      <c r="AC873" s="42"/>
      <c r="AD873" s="42"/>
      <c r="AE873" s="42"/>
      <c r="AF873" s="42"/>
      <c r="AG873" s="42"/>
      <c r="AH873" s="42"/>
      <c r="AI873" s="42"/>
    </row>
    <row r="874" spans="16:35" x14ac:dyDescent="0.25">
      <c r="P874" s="42"/>
      <c r="Q874" s="42"/>
      <c r="R874" s="42"/>
      <c r="S874" s="42"/>
      <c r="T874" s="42"/>
      <c r="U874" s="42"/>
      <c r="V874" s="42"/>
      <c r="W874" s="42"/>
      <c r="X874" s="42"/>
      <c r="Y874" s="42"/>
      <c r="Z874" s="42"/>
      <c r="AA874" s="42"/>
      <c r="AB874" s="42"/>
      <c r="AC874" s="42"/>
      <c r="AD874" s="42"/>
      <c r="AE874" s="42"/>
      <c r="AF874" s="42"/>
      <c r="AG874" s="42"/>
      <c r="AH874" s="42"/>
      <c r="AI874" s="42"/>
    </row>
    <row r="875" spans="16:35" x14ac:dyDescent="0.25">
      <c r="P875" s="42"/>
      <c r="Q875" s="42"/>
      <c r="R875" s="42"/>
      <c r="S875" s="42"/>
      <c r="T875" s="42"/>
      <c r="U875" s="42"/>
      <c r="V875" s="42"/>
      <c r="W875" s="42"/>
      <c r="X875" s="42"/>
      <c r="Y875" s="42"/>
      <c r="Z875" s="42"/>
      <c r="AA875" s="42"/>
      <c r="AB875" s="42"/>
      <c r="AC875" s="42"/>
      <c r="AD875" s="42"/>
      <c r="AE875" s="42"/>
      <c r="AF875" s="42"/>
      <c r="AG875" s="42"/>
      <c r="AH875" s="42"/>
      <c r="AI875" s="42"/>
    </row>
    <row r="876" spans="16:35" x14ac:dyDescent="0.25">
      <c r="P876" s="42"/>
      <c r="Q876" s="42"/>
      <c r="R876" s="42"/>
      <c r="S876" s="42"/>
      <c r="T876" s="42"/>
      <c r="U876" s="42"/>
      <c r="V876" s="42"/>
      <c r="W876" s="42"/>
      <c r="X876" s="42"/>
      <c r="Y876" s="42"/>
      <c r="Z876" s="42"/>
      <c r="AA876" s="42"/>
      <c r="AB876" s="42"/>
      <c r="AC876" s="42"/>
      <c r="AD876" s="42"/>
      <c r="AE876" s="42"/>
      <c r="AF876" s="42"/>
      <c r="AG876" s="42"/>
      <c r="AH876" s="42"/>
      <c r="AI876" s="42"/>
    </row>
    <row r="877" spans="16:35" x14ac:dyDescent="0.25">
      <c r="P877" s="42"/>
      <c r="Q877" s="42"/>
      <c r="R877" s="42"/>
      <c r="S877" s="42"/>
      <c r="T877" s="42"/>
      <c r="U877" s="42"/>
      <c r="V877" s="42"/>
      <c r="W877" s="42"/>
      <c r="X877" s="42"/>
      <c r="Y877" s="42"/>
      <c r="Z877" s="42"/>
      <c r="AA877" s="42"/>
      <c r="AB877" s="42"/>
      <c r="AC877" s="42"/>
      <c r="AD877" s="42"/>
      <c r="AE877" s="42"/>
      <c r="AF877" s="42"/>
      <c r="AG877" s="42"/>
      <c r="AH877" s="42"/>
      <c r="AI877" s="42"/>
    </row>
    <row r="878" spans="16:35" x14ac:dyDescent="0.25">
      <c r="P878" s="42"/>
      <c r="Q878" s="42"/>
      <c r="R878" s="42"/>
      <c r="S878" s="42"/>
      <c r="T878" s="42"/>
      <c r="U878" s="42"/>
      <c r="V878" s="42"/>
      <c r="W878" s="42"/>
      <c r="X878" s="42"/>
      <c r="Y878" s="42"/>
      <c r="Z878" s="42"/>
      <c r="AA878" s="42"/>
      <c r="AB878" s="42"/>
      <c r="AC878" s="42"/>
      <c r="AD878" s="42"/>
      <c r="AE878" s="42"/>
      <c r="AF878" s="42"/>
      <c r="AG878" s="42"/>
      <c r="AH878" s="42"/>
      <c r="AI878" s="42"/>
    </row>
    <row r="879" spans="16:35" x14ac:dyDescent="0.25">
      <c r="P879" s="42"/>
      <c r="Q879" s="42"/>
      <c r="R879" s="42"/>
      <c r="S879" s="42"/>
      <c r="T879" s="42"/>
      <c r="U879" s="42"/>
      <c r="V879" s="42"/>
      <c r="W879" s="42"/>
      <c r="X879" s="42"/>
      <c r="Y879" s="42"/>
      <c r="Z879" s="42"/>
      <c r="AA879" s="42"/>
      <c r="AB879" s="42"/>
      <c r="AC879" s="42"/>
      <c r="AD879" s="42"/>
      <c r="AE879" s="42"/>
      <c r="AF879" s="42"/>
      <c r="AG879" s="42"/>
      <c r="AH879" s="42"/>
      <c r="AI879" s="42"/>
    </row>
    <row r="880" spans="16:35" x14ac:dyDescent="0.25">
      <c r="P880" s="42"/>
      <c r="Q880" s="42"/>
      <c r="R880" s="42"/>
      <c r="S880" s="42"/>
      <c r="T880" s="42"/>
      <c r="U880" s="42"/>
      <c r="V880" s="42"/>
      <c r="W880" s="42"/>
      <c r="X880" s="42"/>
      <c r="Y880" s="42"/>
      <c r="Z880" s="42"/>
      <c r="AA880" s="42"/>
      <c r="AB880" s="42"/>
      <c r="AC880" s="42"/>
      <c r="AD880" s="42"/>
      <c r="AE880" s="42"/>
      <c r="AF880" s="42"/>
      <c r="AG880" s="42"/>
      <c r="AH880" s="42"/>
      <c r="AI880" s="42"/>
    </row>
    <row r="881" spans="16:35" x14ac:dyDescent="0.25">
      <c r="P881" s="42"/>
      <c r="Q881" s="42"/>
      <c r="R881" s="42"/>
      <c r="S881" s="42"/>
      <c r="T881" s="42"/>
      <c r="U881" s="42"/>
      <c r="V881" s="42"/>
      <c r="W881" s="42"/>
      <c r="X881" s="42"/>
      <c r="Y881" s="42"/>
      <c r="Z881" s="42"/>
      <c r="AA881" s="42"/>
      <c r="AB881" s="42"/>
      <c r="AC881" s="42"/>
      <c r="AD881" s="42"/>
      <c r="AE881" s="42"/>
      <c r="AF881" s="42"/>
      <c r="AG881" s="42"/>
      <c r="AH881" s="42"/>
      <c r="AI881" s="42"/>
    </row>
    <row r="882" spans="16:35" x14ac:dyDescent="0.25">
      <c r="P882" s="42"/>
      <c r="Q882" s="42"/>
      <c r="R882" s="42"/>
      <c r="S882" s="42"/>
      <c r="T882" s="42"/>
      <c r="U882" s="42"/>
      <c r="V882" s="42"/>
      <c r="W882" s="42"/>
      <c r="X882" s="42"/>
      <c r="Y882" s="42"/>
      <c r="Z882" s="42"/>
      <c r="AA882" s="42"/>
      <c r="AB882" s="42"/>
      <c r="AC882" s="42"/>
      <c r="AD882" s="42"/>
      <c r="AE882" s="42"/>
      <c r="AF882" s="42"/>
      <c r="AG882" s="42"/>
      <c r="AH882" s="42"/>
      <c r="AI882" s="42"/>
    </row>
    <row r="883" spans="16:35" x14ac:dyDescent="0.25">
      <c r="P883" s="42"/>
      <c r="Q883" s="42"/>
      <c r="R883" s="42"/>
      <c r="S883" s="42"/>
      <c r="T883" s="42"/>
      <c r="U883" s="42"/>
      <c r="V883" s="42"/>
      <c r="W883" s="42"/>
      <c r="X883" s="42"/>
      <c r="Y883" s="42"/>
      <c r="Z883" s="42"/>
      <c r="AA883" s="42"/>
      <c r="AB883" s="42"/>
      <c r="AC883" s="42"/>
      <c r="AD883" s="42"/>
      <c r="AE883" s="42"/>
      <c r="AF883" s="42"/>
      <c r="AG883" s="42"/>
      <c r="AH883" s="42"/>
      <c r="AI883" s="42"/>
    </row>
    <row r="884" spans="16:35" x14ac:dyDescent="0.25">
      <c r="P884" s="42"/>
      <c r="Q884" s="42"/>
      <c r="R884" s="42"/>
      <c r="S884" s="42"/>
      <c r="T884" s="42"/>
      <c r="U884" s="42"/>
      <c r="V884" s="42"/>
      <c r="W884" s="42"/>
      <c r="X884" s="42"/>
      <c r="Y884" s="42"/>
      <c r="Z884" s="42"/>
      <c r="AA884" s="42"/>
      <c r="AB884" s="42"/>
      <c r="AC884" s="42"/>
      <c r="AD884" s="42"/>
      <c r="AE884" s="42"/>
      <c r="AF884" s="42"/>
      <c r="AG884" s="42"/>
      <c r="AH884" s="42"/>
      <c r="AI884" s="42"/>
    </row>
    <row r="885" spans="16:35" x14ac:dyDescent="0.25">
      <c r="P885" s="42"/>
      <c r="Q885" s="42"/>
      <c r="R885" s="42"/>
      <c r="S885" s="42"/>
      <c r="T885" s="42"/>
      <c r="U885" s="42"/>
      <c r="V885" s="42"/>
      <c r="W885" s="42"/>
      <c r="X885" s="42"/>
      <c r="Y885" s="42"/>
      <c r="Z885" s="42"/>
      <c r="AA885" s="42"/>
      <c r="AB885" s="42"/>
      <c r="AC885" s="42"/>
      <c r="AD885" s="42"/>
      <c r="AE885" s="42"/>
      <c r="AF885" s="42"/>
      <c r="AG885" s="42"/>
      <c r="AH885" s="42"/>
      <c r="AI885" s="42"/>
    </row>
    <row r="886" spans="16:35" x14ac:dyDescent="0.25">
      <c r="P886" s="42"/>
      <c r="Q886" s="42"/>
      <c r="R886" s="42"/>
      <c r="S886" s="42"/>
      <c r="T886" s="42"/>
      <c r="U886" s="42"/>
      <c r="V886" s="42"/>
      <c r="W886" s="42"/>
      <c r="X886" s="42"/>
      <c r="Y886" s="42"/>
      <c r="Z886" s="42"/>
      <c r="AA886" s="42"/>
      <c r="AB886" s="42"/>
      <c r="AC886" s="42"/>
      <c r="AD886" s="42"/>
      <c r="AE886" s="42"/>
      <c r="AF886" s="42"/>
      <c r="AG886" s="42"/>
      <c r="AH886" s="42"/>
      <c r="AI886" s="42"/>
    </row>
    <row r="887" spans="16:35" x14ac:dyDescent="0.25">
      <c r="P887" s="42"/>
      <c r="Q887" s="42"/>
      <c r="R887" s="42"/>
      <c r="S887" s="42"/>
      <c r="T887" s="42"/>
      <c r="U887" s="42"/>
      <c r="V887" s="42"/>
      <c r="W887" s="42"/>
      <c r="X887" s="42"/>
      <c r="Y887" s="42"/>
      <c r="Z887" s="42"/>
      <c r="AA887" s="42"/>
      <c r="AB887" s="42"/>
      <c r="AC887" s="42"/>
      <c r="AD887" s="42"/>
      <c r="AE887" s="42"/>
      <c r="AF887" s="42"/>
      <c r="AG887" s="42"/>
      <c r="AH887" s="42"/>
      <c r="AI887" s="42"/>
    </row>
    <row r="888" spans="16:35" x14ac:dyDescent="0.25">
      <c r="P888" s="42"/>
      <c r="Q888" s="42"/>
      <c r="R888" s="42"/>
      <c r="S888" s="42"/>
      <c r="T888" s="42"/>
      <c r="U888" s="42"/>
      <c r="V888" s="42"/>
      <c r="W888" s="42"/>
      <c r="X888" s="42"/>
      <c r="Y888" s="42"/>
      <c r="Z888" s="42"/>
      <c r="AA888" s="42"/>
      <c r="AB888" s="42"/>
      <c r="AC888" s="42"/>
      <c r="AD888" s="42"/>
      <c r="AE888" s="42"/>
      <c r="AF888" s="42"/>
      <c r="AG888" s="42"/>
      <c r="AH888" s="42"/>
      <c r="AI888" s="42"/>
    </row>
    <row r="889" spans="16:35" x14ac:dyDescent="0.25">
      <c r="P889" s="42"/>
      <c r="Q889" s="42"/>
      <c r="R889" s="42"/>
      <c r="S889" s="42"/>
      <c r="T889" s="42"/>
      <c r="U889" s="42"/>
      <c r="V889" s="42"/>
      <c r="W889" s="42"/>
      <c r="X889" s="42"/>
      <c r="Y889" s="42"/>
      <c r="Z889" s="42"/>
      <c r="AA889" s="42"/>
      <c r="AB889" s="42"/>
      <c r="AC889" s="42"/>
      <c r="AD889" s="42"/>
      <c r="AE889" s="42"/>
      <c r="AF889" s="42"/>
      <c r="AG889" s="42"/>
      <c r="AH889" s="42"/>
      <c r="AI889" s="42"/>
    </row>
    <row r="890" spans="16:35" x14ac:dyDescent="0.25">
      <c r="P890" s="42"/>
      <c r="Q890" s="42"/>
      <c r="R890" s="42"/>
      <c r="S890" s="42"/>
      <c r="T890" s="42"/>
      <c r="U890" s="42"/>
      <c r="V890" s="42"/>
      <c r="W890" s="42"/>
      <c r="X890" s="42"/>
      <c r="Y890" s="42"/>
      <c r="Z890" s="42"/>
      <c r="AA890" s="42"/>
      <c r="AB890" s="42"/>
      <c r="AC890" s="42"/>
      <c r="AD890" s="42"/>
      <c r="AE890" s="42"/>
      <c r="AF890" s="42"/>
      <c r="AG890" s="42"/>
      <c r="AH890" s="42"/>
      <c r="AI890" s="42"/>
    </row>
    <row r="891" spans="16:35" x14ac:dyDescent="0.25">
      <c r="P891" s="42"/>
      <c r="Q891" s="42"/>
      <c r="R891" s="42"/>
      <c r="S891" s="42"/>
      <c r="T891" s="42"/>
      <c r="U891" s="42"/>
      <c r="V891" s="42"/>
      <c r="W891" s="42"/>
      <c r="X891" s="42"/>
      <c r="Y891" s="42"/>
      <c r="Z891" s="42"/>
      <c r="AA891" s="42"/>
      <c r="AB891" s="42"/>
      <c r="AC891" s="42"/>
      <c r="AD891" s="42"/>
      <c r="AE891" s="42"/>
      <c r="AF891" s="42"/>
      <c r="AG891" s="42"/>
      <c r="AH891" s="42"/>
      <c r="AI891" s="42"/>
    </row>
    <row r="892" spans="16:35" x14ac:dyDescent="0.25">
      <c r="P892" s="42"/>
      <c r="Q892" s="42"/>
      <c r="R892" s="42"/>
      <c r="S892" s="42"/>
      <c r="T892" s="42"/>
      <c r="U892" s="42"/>
      <c r="V892" s="42"/>
      <c r="W892" s="42"/>
      <c r="X892" s="42"/>
      <c r="Y892" s="42"/>
      <c r="Z892" s="42"/>
      <c r="AA892" s="42"/>
      <c r="AB892" s="42"/>
      <c r="AC892" s="42"/>
      <c r="AD892" s="42"/>
      <c r="AE892" s="42"/>
      <c r="AF892" s="42"/>
      <c r="AG892" s="42"/>
      <c r="AH892" s="42"/>
      <c r="AI892" s="42"/>
    </row>
    <row r="893" spans="16:35" x14ac:dyDescent="0.25">
      <c r="P893" s="42"/>
      <c r="Q893" s="42"/>
      <c r="R893" s="42"/>
      <c r="S893" s="42"/>
      <c r="T893" s="42"/>
      <c r="U893" s="42"/>
      <c r="V893" s="42"/>
      <c r="W893" s="42"/>
      <c r="X893" s="42"/>
      <c r="Y893" s="42"/>
      <c r="Z893" s="42"/>
      <c r="AA893" s="42"/>
      <c r="AB893" s="42"/>
      <c r="AC893" s="42"/>
      <c r="AD893" s="42"/>
      <c r="AE893" s="42"/>
      <c r="AF893" s="42"/>
      <c r="AG893" s="42"/>
      <c r="AH893" s="42"/>
      <c r="AI893" s="42"/>
    </row>
    <row r="894" spans="16:35" x14ac:dyDescent="0.25">
      <c r="P894" s="42"/>
      <c r="Q894" s="42"/>
      <c r="R894" s="42"/>
      <c r="S894" s="42"/>
      <c r="T894" s="42"/>
      <c r="U894" s="42"/>
      <c r="V894" s="42"/>
      <c r="W894" s="42"/>
      <c r="X894" s="42"/>
      <c r="Y894" s="42"/>
      <c r="Z894" s="42"/>
      <c r="AA894" s="42"/>
      <c r="AB894" s="42"/>
      <c r="AC894" s="42"/>
      <c r="AD894" s="42"/>
      <c r="AE894" s="42"/>
      <c r="AF894" s="42"/>
      <c r="AG894" s="42"/>
      <c r="AH894" s="42"/>
      <c r="AI894" s="42"/>
    </row>
    <row r="895" spans="16:35" x14ac:dyDescent="0.25">
      <c r="P895" s="42"/>
      <c r="Q895" s="42"/>
      <c r="R895" s="42"/>
      <c r="S895" s="42"/>
      <c r="T895" s="42"/>
      <c r="U895" s="42"/>
      <c r="V895" s="42"/>
      <c r="W895" s="42"/>
      <c r="X895" s="42"/>
      <c r="Y895" s="42"/>
      <c r="Z895" s="42"/>
      <c r="AA895" s="42"/>
      <c r="AB895" s="42"/>
      <c r="AC895" s="42"/>
      <c r="AD895" s="42"/>
      <c r="AE895" s="42"/>
      <c r="AF895" s="42"/>
      <c r="AG895" s="42"/>
      <c r="AH895" s="42"/>
      <c r="AI895" s="42"/>
    </row>
    <row r="896" spans="16:35" x14ac:dyDescent="0.25">
      <c r="P896" s="42"/>
      <c r="Q896" s="42"/>
      <c r="R896" s="42"/>
      <c r="S896" s="42"/>
      <c r="T896" s="42"/>
      <c r="U896" s="42"/>
      <c r="V896" s="42"/>
      <c r="W896" s="42"/>
      <c r="X896" s="42"/>
      <c r="Y896" s="42"/>
      <c r="Z896" s="42"/>
      <c r="AA896" s="42"/>
      <c r="AB896" s="42"/>
      <c r="AC896" s="42"/>
      <c r="AD896" s="42"/>
      <c r="AE896" s="42"/>
      <c r="AF896" s="42"/>
      <c r="AG896" s="42"/>
      <c r="AH896" s="42"/>
      <c r="AI896" s="42"/>
    </row>
    <row r="897" spans="16:35" x14ac:dyDescent="0.25">
      <c r="P897" s="42"/>
      <c r="Q897" s="42"/>
      <c r="R897" s="42"/>
      <c r="S897" s="42"/>
      <c r="T897" s="42"/>
      <c r="U897" s="42"/>
      <c r="V897" s="42"/>
      <c r="W897" s="42"/>
      <c r="X897" s="42"/>
      <c r="Y897" s="42"/>
      <c r="Z897" s="42"/>
      <c r="AA897" s="42"/>
      <c r="AB897" s="42"/>
      <c r="AC897" s="42"/>
      <c r="AD897" s="42"/>
      <c r="AE897" s="42"/>
      <c r="AF897" s="42"/>
      <c r="AG897" s="42"/>
      <c r="AH897" s="42"/>
      <c r="AI897" s="42"/>
    </row>
    <row r="898" spans="16:35" x14ac:dyDescent="0.25">
      <c r="P898" s="42"/>
      <c r="Q898" s="42"/>
      <c r="R898" s="42"/>
      <c r="S898" s="42"/>
      <c r="T898" s="42"/>
      <c r="U898" s="42"/>
      <c r="V898" s="42"/>
      <c r="W898" s="42"/>
      <c r="X898" s="42"/>
      <c r="Y898" s="42"/>
      <c r="Z898" s="42"/>
      <c r="AA898" s="42"/>
      <c r="AB898" s="42"/>
      <c r="AC898" s="42"/>
      <c r="AD898" s="42"/>
      <c r="AE898" s="42"/>
      <c r="AF898" s="42"/>
      <c r="AG898" s="42"/>
      <c r="AH898" s="42"/>
      <c r="AI898" s="42"/>
    </row>
    <row r="899" spans="16:35" x14ac:dyDescent="0.25">
      <c r="P899" s="42"/>
      <c r="Q899" s="42"/>
      <c r="R899" s="42"/>
      <c r="S899" s="42"/>
      <c r="T899" s="42"/>
      <c r="U899" s="42"/>
      <c r="V899" s="42"/>
      <c r="W899" s="42"/>
      <c r="X899" s="42"/>
      <c r="Y899" s="42"/>
      <c r="Z899" s="42"/>
      <c r="AA899" s="42"/>
      <c r="AB899" s="42"/>
      <c r="AC899" s="42"/>
      <c r="AD899" s="42"/>
      <c r="AE899" s="42"/>
      <c r="AF899" s="42"/>
      <c r="AG899" s="42"/>
      <c r="AH899" s="42"/>
      <c r="AI899" s="42"/>
    </row>
    <row r="900" spans="16:35" x14ac:dyDescent="0.25">
      <c r="P900" s="42"/>
      <c r="Q900" s="42"/>
      <c r="R900" s="42"/>
      <c r="S900" s="42"/>
      <c r="T900" s="42"/>
      <c r="U900" s="42"/>
      <c r="V900" s="42"/>
      <c r="W900" s="42"/>
      <c r="X900" s="42"/>
      <c r="Y900" s="42"/>
      <c r="Z900" s="42"/>
      <c r="AA900" s="42"/>
      <c r="AB900" s="42"/>
      <c r="AC900" s="42"/>
      <c r="AD900" s="42"/>
      <c r="AE900" s="42"/>
      <c r="AF900" s="42"/>
      <c r="AG900" s="42"/>
      <c r="AH900" s="42"/>
      <c r="AI900" s="42"/>
    </row>
    <row r="901" spans="16:35" x14ac:dyDescent="0.25">
      <c r="P901" s="42"/>
      <c r="Q901" s="42"/>
      <c r="R901" s="42"/>
      <c r="S901" s="42"/>
      <c r="T901" s="42"/>
      <c r="U901" s="42"/>
      <c r="V901" s="42"/>
      <c r="W901" s="42"/>
      <c r="X901" s="42"/>
      <c r="Y901" s="42"/>
      <c r="Z901" s="42"/>
      <c r="AA901" s="42"/>
      <c r="AB901" s="42"/>
      <c r="AC901" s="42"/>
      <c r="AD901" s="42"/>
      <c r="AE901" s="42"/>
      <c r="AF901" s="42"/>
      <c r="AG901" s="42"/>
      <c r="AH901" s="42"/>
      <c r="AI901" s="42"/>
    </row>
    <row r="902" spans="16:35" x14ac:dyDescent="0.25">
      <c r="P902" s="42"/>
      <c r="Q902" s="42"/>
      <c r="R902" s="42"/>
      <c r="S902" s="42"/>
      <c r="T902" s="42"/>
      <c r="U902" s="42"/>
      <c r="V902" s="42"/>
      <c r="W902" s="42"/>
      <c r="X902" s="42"/>
      <c r="Y902" s="42"/>
      <c r="Z902" s="42"/>
      <c r="AA902" s="42"/>
      <c r="AB902" s="42"/>
      <c r="AC902" s="42"/>
      <c r="AD902" s="42"/>
      <c r="AE902" s="42"/>
      <c r="AF902" s="42"/>
      <c r="AG902" s="42"/>
      <c r="AH902" s="42"/>
      <c r="AI902" s="42"/>
    </row>
    <row r="903" spans="16:35" x14ac:dyDescent="0.25">
      <c r="P903" s="42"/>
      <c r="Q903" s="42"/>
      <c r="R903" s="42"/>
      <c r="S903" s="42"/>
      <c r="T903" s="42"/>
      <c r="U903" s="42"/>
      <c r="V903" s="42"/>
      <c r="W903" s="42"/>
      <c r="X903" s="42"/>
      <c r="Y903" s="42"/>
      <c r="Z903" s="42"/>
      <c r="AA903" s="42"/>
      <c r="AB903" s="42"/>
      <c r="AC903" s="42"/>
      <c r="AD903" s="42"/>
      <c r="AE903" s="42"/>
      <c r="AF903" s="42"/>
      <c r="AG903" s="42"/>
      <c r="AH903" s="42"/>
      <c r="AI903" s="42"/>
    </row>
    <row r="904" spans="16:35" x14ac:dyDescent="0.25">
      <c r="P904" s="42"/>
      <c r="Q904" s="42"/>
      <c r="R904" s="42"/>
      <c r="S904" s="42"/>
      <c r="T904" s="42"/>
      <c r="U904" s="42"/>
      <c r="V904" s="42"/>
      <c r="W904" s="42"/>
      <c r="X904" s="42"/>
      <c r="Y904" s="42"/>
      <c r="Z904" s="42"/>
      <c r="AA904" s="42"/>
      <c r="AB904" s="42"/>
      <c r="AC904" s="42"/>
      <c r="AD904" s="42"/>
      <c r="AE904" s="42"/>
      <c r="AF904" s="42"/>
      <c r="AG904" s="42"/>
      <c r="AH904" s="42"/>
      <c r="AI904" s="42"/>
    </row>
    <row r="905" spans="16:35" x14ac:dyDescent="0.25">
      <c r="P905" s="42"/>
      <c r="Q905" s="42"/>
      <c r="R905" s="42"/>
      <c r="S905" s="42"/>
      <c r="T905" s="42"/>
      <c r="U905" s="42"/>
      <c r="V905" s="42"/>
      <c r="W905" s="42"/>
      <c r="X905" s="42"/>
      <c r="Y905" s="42"/>
      <c r="Z905" s="42"/>
      <c r="AA905" s="42"/>
      <c r="AB905" s="42"/>
      <c r="AC905" s="42"/>
      <c r="AD905" s="42"/>
      <c r="AE905" s="42"/>
      <c r="AF905" s="42"/>
      <c r="AG905" s="42"/>
      <c r="AH905" s="42"/>
      <c r="AI905" s="42"/>
    </row>
    <row r="906" spans="16:35" x14ac:dyDescent="0.25">
      <c r="P906" s="42"/>
      <c r="Q906" s="42"/>
      <c r="R906" s="42"/>
      <c r="S906" s="42"/>
      <c r="T906" s="42"/>
      <c r="U906" s="42"/>
      <c r="V906" s="42"/>
      <c r="W906" s="42"/>
      <c r="X906" s="42"/>
      <c r="Y906" s="42"/>
      <c r="Z906" s="42"/>
      <c r="AA906" s="42"/>
      <c r="AB906" s="42"/>
      <c r="AC906" s="42"/>
      <c r="AD906" s="42"/>
      <c r="AE906" s="42"/>
      <c r="AF906" s="42"/>
      <c r="AG906" s="42"/>
      <c r="AH906" s="42"/>
      <c r="AI906" s="42"/>
    </row>
    <row r="907" spans="16:35" x14ac:dyDescent="0.25">
      <c r="P907" s="42"/>
      <c r="Q907" s="42"/>
      <c r="R907" s="42"/>
      <c r="S907" s="42"/>
      <c r="T907" s="42"/>
      <c r="U907" s="42"/>
      <c r="V907" s="42"/>
      <c r="W907" s="42"/>
      <c r="X907" s="42"/>
      <c r="Y907" s="42"/>
      <c r="Z907" s="42"/>
      <c r="AA907" s="42"/>
      <c r="AB907" s="42"/>
      <c r="AC907" s="42"/>
      <c r="AD907" s="42"/>
      <c r="AE907" s="42"/>
      <c r="AF907" s="42"/>
      <c r="AG907" s="42"/>
      <c r="AH907" s="42"/>
      <c r="AI907" s="42"/>
    </row>
    <row r="908" spans="16:35" x14ac:dyDescent="0.25">
      <c r="P908" s="42"/>
      <c r="Q908" s="42"/>
      <c r="R908" s="42"/>
      <c r="S908" s="42"/>
      <c r="T908" s="42"/>
      <c r="U908" s="42"/>
      <c r="V908" s="42"/>
      <c r="W908" s="42"/>
      <c r="X908" s="42"/>
      <c r="Y908" s="42"/>
      <c r="Z908" s="42"/>
      <c r="AA908" s="42"/>
      <c r="AB908" s="42"/>
      <c r="AC908" s="42"/>
      <c r="AD908" s="42"/>
      <c r="AE908" s="42"/>
      <c r="AF908" s="42"/>
      <c r="AG908" s="42"/>
      <c r="AH908" s="42"/>
      <c r="AI908" s="42"/>
    </row>
    <row r="909" spans="16:35" x14ac:dyDescent="0.25">
      <c r="P909" s="42"/>
      <c r="Q909" s="42"/>
      <c r="R909" s="42"/>
      <c r="S909" s="42"/>
      <c r="T909" s="42"/>
      <c r="U909" s="42"/>
      <c r="V909" s="42"/>
      <c r="W909" s="42"/>
      <c r="X909" s="42"/>
      <c r="Y909" s="42"/>
      <c r="Z909" s="42"/>
      <c r="AA909" s="42"/>
      <c r="AB909" s="42"/>
      <c r="AC909" s="42"/>
      <c r="AD909" s="42"/>
      <c r="AE909" s="42"/>
      <c r="AF909" s="42"/>
      <c r="AG909" s="42"/>
      <c r="AH909" s="42"/>
      <c r="AI909" s="42"/>
    </row>
    <row r="910" spans="16:35" x14ac:dyDescent="0.25">
      <c r="P910" s="42"/>
      <c r="Q910" s="42"/>
      <c r="R910" s="42"/>
      <c r="S910" s="42"/>
      <c r="T910" s="42"/>
      <c r="U910" s="42"/>
      <c r="V910" s="42"/>
      <c r="W910" s="42"/>
      <c r="X910" s="42"/>
      <c r="Y910" s="42"/>
      <c r="Z910" s="42"/>
      <c r="AA910" s="42"/>
      <c r="AB910" s="42"/>
      <c r="AC910" s="42"/>
      <c r="AD910" s="42"/>
      <c r="AE910" s="42"/>
      <c r="AF910" s="42"/>
      <c r="AG910" s="42"/>
      <c r="AH910" s="42"/>
      <c r="AI910" s="42"/>
    </row>
    <row r="911" spans="16:35" x14ac:dyDescent="0.25">
      <c r="P911" s="42"/>
      <c r="Q911" s="42"/>
      <c r="R911" s="42"/>
      <c r="S911" s="42"/>
      <c r="T911" s="42"/>
      <c r="U911" s="42"/>
      <c r="V911" s="42"/>
      <c r="W911" s="42"/>
      <c r="X911" s="42"/>
      <c r="Y911" s="42"/>
      <c r="Z911" s="42"/>
      <c r="AA911" s="42"/>
      <c r="AB911" s="42"/>
      <c r="AC911" s="42"/>
      <c r="AD911" s="42"/>
      <c r="AE911" s="42"/>
      <c r="AF911" s="42"/>
      <c r="AG911" s="42"/>
      <c r="AH911" s="42"/>
      <c r="AI911" s="42"/>
    </row>
    <row r="912" spans="16:35" x14ac:dyDescent="0.25">
      <c r="P912" s="42"/>
      <c r="Q912" s="42"/>
      <c r="R912" s="42"/>
      <c r="S912" s="42"/>
      <c r="T912" s="42"/>
      <c r="U912" s="42"/>
      <c r="V912" s="42"/>
      <c r="W912" s="42"/>
      <c r="X912" s="42"/>
      <c r="Y912" s="42"/>
      <c r="Z912" s="42"/>
      <c r="AA912" s="42"/>
      <c r="AB912" s="42"/>
      <c r="AC912" s="42"/>
      <c r="AD912" s="42"/>
      <c r="AE912" s="42"/>
      <c r="AF912" s="42"/>
      <c r="AG912" s="42"/>
      <c r="AH912" s="42"/>
      <c r="AI912" s="42"/>
    </row>
    <row r="913" spans="16:35" x14ac:dyDescent="0.25">
      <c r="P913" s="42"/>
      <c r="Q913" s="42"/>
      <c r="R913" s="42"/>
      <c r="S913" s="42"/>
      <c r="T913" s="42"/>
      <c r="U913" s="42"/>
      <c r="V913" s="42"/>
      <c r="W913" s="42"/>
      <c r="X913" s="42"/>
      <c r="Y913" s="42"/>
      <c r="Z913" s="42"/>
      <c r="AA913" s="42"/>
      <c r="AB913" s="42"/>
      <c r="AC913" s="42"/>
      <c r="AD913" s="42"/>
      <c r="AE913" s="42"/>
      <c r="AF913" s="42"/>
      <c r="AG913" s="42"/>
      <c r="AH913" s="42"/>
      <c r="AI913" s="42"/>
    </row>
    <row r="914" spans="16:35" x14ac:dyDescent="0.25">
      <c r="P914" s="42"/>
      <c r="Q914" s="42"/>
      <c r="R914" s="42"/>
      <c r="S914" s="42"/>
      <c r="T914" s="42"/>
      <c r="U914" s="42"/>
      <c r="V914" s="42"/>
      <c r="W914" s="42"/>
      <c r="X914" s="42"/>
      <c r="Y914" s="42"/>
      <c r="Z914" s="42"/>
      <c r="AA914" s="42"/>
      <c r="AB914" s="42"/>
      <c r="AC914" s="42"/>
      <c r="AD914" s="42"/>
      <c r="AE914" s="42"/>
      <c r="AF914" s="42"/>
      <c r="AG914" s="42"/>
      <c r="AH914" s="42"/>
      <c r="AI914" s="42"/>
    </row>
    <row r="915" spans="16:35" x14ac:dyDescent="0.25">
      <c r="P915" s="42"/>
      <c r="Q915" s="42"/>
      <c r="R915" s="42"/>
      <c r="S915" s="42"/>
      <c r="T915" s="42"/>
      <c r="U915" s="42"/>
      <c r="V915" s="42"/>
      <c r="W915" s="42"/>
      <c r="X915" s="42"/>
      <c r="Y915" s="42"/>
      <c r="Z915" s="42"/>
      <c r="AA915" s="42"/>
      <c r="AB915" s="42"/>
      <c r="AC915" s="42"/>
      <c r="AD915" s="42"/>
      <c r="AE915" s="42"/>
      <c r="AF915" s="42"/>
      <c r="AG915" s="42"/>
      <c r="AH915" s="42"/>
      <c r="AI915" s="42"/>
    </row>
    <row r="916" spans="16:35" x14ac:dyDescent="0.25">
      <c r="P916" s="42"/>
      <c r="Q916" s="42"/>
      <c r="R916" s="42"/>
      <c r="S916" s="42"/>
      <c r="T916" s="42"/>
      <c r="U916" s="42"/>
      <c r="V916" s="42"/>
      <c r="W916" s="42"/>
      <c r="X916" s="42"/>
      <c r="Y916" s="42"/>
      <c r="Z916" s="42"/>
      <c r="AA916" s="42"/>
      <c r="AB916" s="42"/>
      <c r="AC916" s="42"/>
      <c r="AD916" s="42"/>
      <c r="AE916" s="42"/>
      <c r="AF916" s="42"/>
      <c r="AG916" s="42"/>
      <c r="AH916" s="42"/>
      <c r="AI916" s="42"/>
    </row>
    <row r="917" spans="16:35" x14ac:dyDescent="0.25">
      <c r="P917" s="42"/>
      <c r="Q917" s="42"/>
      <c r="R917" s="42"/>
      <c r="S917" s="42"/>
      <c r="T917" s="42"/>
      <c r="U917" s="42"/>
      <c r="V917" s="42"/>
      <c r="W917" s="42"/>
      <c r="X917" s="42"/>
      <c r="Y917" s="42"/>
      <c r="Z917" s="42"/>
      <c r="AA917" s="42"/>
      <c r="AB917" s="42"/>
      <c r="AC917" s="42"/>
      <c r="AD917" s="42"/>
      <c r="AE917" s="42"/>
      <c r="AF917" s="42"/>
      <c r="AG917" s="42"/>
      <c r="AH917" s="42"/>
      <c r="AI917" s="42"/>
    </row>
    <row r="918" spans="16:35" x14ac:dyDescent="0.25">
      <c r="P918" s="42"/>
      <c r="Q918" s="42"/>
      <c r="R918" s="42"/>
      <c r="S918" s="42"/>
      <c r="T918" s="42"/>
      <c r="U918" s="42"/>
      <c r="V918" s="42"/>
      <c r="W918" s="42"/>
      <c r="X918" s="42"/>
      <c r="Y918" s="42"/>
      <c r="Z918" s="42"/>
      <c r="AA918" s="42"/>
      <c r="AB918" s="42"/>
      <c r="AC918" s="42"/>
      <c r="AD918" s="42"/>
      <c r="AE918" s="42"/>
      <c r="AF918" s="42"/>
      <c r="AG918" s="42"/>
      <c r="AH918" s="42"/>
      <c r="AI918" s="42"/>
    </row>
    <row r="919" spans="16:35" x14ac:dyDescent="0.25">
      <c r="P919" s="42"/>
      <c r="Q919" s="42"/>
      <c r="R919" s="42"/>
      <c r="S919" s="42"/>
      <c r="T919" s="42"/>
      <c r="U919" s="42"/>
      <c r="V919" s="42"/>
      <c r="W919" s="42"/>
      <c r="X919" s="42"/>
      <c r="Y919" s="42"/>
      <c r="Z919" s="42"/>
      <c r="AA919" s="42"/>
      <c r="AB919" s="42"/>
      <c r="AC919" s="42"/>
      <c r="AD919" s="42"/>
      <c r="AE919" s="42"/>
      <c r="AF919" s="42"/>
      <c r="AG919" s="42"/>
      <c r="AH919" s="42"/>
      <c r="AI919" s="42"/>
    </row>
    <row r="920" spans="16:35" x14ac:dyDescent="0.25">
      <c r="P920" s="42"/>
      <c r="Q920" s="42"/>
      <c r="R920" s="42"/>
      <c r="S920" s="42"/>
      <c r="T920" s="42"/>
      <c r="U920" s="42"/>
      <c r="V920" s="42"/>
      <c r="W920" s="42"/>
      <c r="X920" s="42"/>
      <c r="Y920" s="42"/>
      <c r="Z920" s="42"/>
      <c r="AA920" s="42"/>
      <c r="AB920" s="42"/>
      <c r="AC920" s="42"/>
      <c r="AD920" s="42"/>
      <c r="AE920" s="42"/>
      <c r="AF920" s="42"/>
      <c r="AG920" s="42"/>
      <c r="AH920" s="42"/>
      <c r="AI920" s="42"/>
    </row>
    <row r="921" spans="16:35" x14ac:dyDescent="0.25">
      <c r="P921" s="42"/>
      <c r="Q921" s="42"/>
      <c r="R921" s="42"/>
      <c r="S921" s="42"/>
      <c r="T921" s="42"/>
      <c r="U921" s="42"/>
      <c r="V921" s="42"/>
      <c r="W921" s="42"/>
      <c r="X921" s="42"/>
      <c r="Y921" s="42"/>
      <c r="Z921" s="42"/>
      <c r="AA921" s="42"/>
      <c r="AB921" s="42"/>
      <c r="AC921" s="42"/>
      <c r="AD921" s="42"/>
      <c r="AE921" s="42"/>
      <c r="AF921" s="42"/>
      <c r="AG921" s="42"/>
      <c r="AH921" s="42"/>
      <c r="AI921" s="42"/>
    </row>
    <row r="922" spans="16:35" x14ac:dyDescent="0.25">
      <c r="P922" s="42"/>
      <c r="Q922" s="42"/>
      <c r="R922" s="42"/>
      <c r="S922" s="42"/>
      <c r="T922" s="42"/>
      <c r="U922" s="42"/>
      <c r="V922" s="42"/>
      <c r="W922" s="42"/>
      <c r="X922" s="42"/>
      <c r="Y922" s="42"/>
      <c r="Z922" s="42"/>
      <c r="AA922" s="42"/>
      <c r="AB922" s="42"/>
      <c r="AC922" s="42"/>
      <c r="AD922" s="42"/>
      <c r="AE922" s="42"/>
      <c r="AF922" s="42"/>
      <c r="AG922" s="42"/>
      <c r="AH922" s="42"/>
      <c r="AI922" s="42"/>
    </row>
    <row r="923" spans="16:35" x14ac:dyDescent="0.25">
      <c r="P923" s="42"/>
      <c r="Q923" s="42"/>
      <c r="R923" s="42"/>
      <c r="S923" s="42"/>
      <c r="T923" s="42"/>
      <c r="U923" s="42"/>
      <c r="V923" s="42"/>
      <c r="W923" s="42"/>
      <c r="X923" s="42"/>
      <c r="Y923" s="42"/>
      <c r="Z923" s="42"/>
      <c r="AA923" s="42"/>
      <c r="AB923" s="42"/>
      <c r="AC923" s="42"/>
      <c r="AD923" s="42"/>
      <c r="AE923" s="42"/>
      <c r="AF923" s="42"/>
      <c r="AG923" s="42"/>
      <c r="AH923" s="42"/>
      <c r="AI923" s="42"/>
    </row>
    <row r="924" spans="16:35" x14ac:dyDescent="0.25">
      <c r="P924" s="42"/>
      <c r="Q924" s="42"/>
      <c r="R924" s="42"/>
      <c r="S924" s="42"/>
      <c r="T924" s="42"/>
      <c r="U924" s="42"/>
      <c r="V924" s="42"/>
      <c r="W924" s="42"/>
      <c r="X924" s="42"/>
      <c r="Y924" s="42"/>
      <c r="Z924" s="42"/>
      <c r="AA924" s="42"/>
      <c r="AB924" s="42"/>
      <c r="AC924" s="42"/>
      <c r="AD924" s="42"/>
      <c r="AE924" s="42"/>
      <c r="AF924" s="42"/>
      <c r="AG924" s="42"/>
      <c r="AH924" s="42"/>
      <c r="AI924" s="42"/>
    </row>
    <row r="925" spans="16:35" x14ac:dyDescent="0.25">
      <c r="P925" s="42"/>
      <c r="Q925" s="42"/>
      <c r="R925" s="42"/>
      <c r="S925" s="42"/>
      <c r="T925" s="42"/>
      <c r="U925" s="42"/>
      <c r="V925" s="42"/>
      <c r="W925" s="42"/>
      <c r="X925" s="42"/>
      <c r="Y925" s="42"/>
      <c r="Z925" s="42"/>
      <c r="AA925" s="42"/>
      <c r="AB925" s="42"/>
      <c r="AC925" s="42"/>
      <c r="AD925" s="42"/>
      <c r="AE925" s="42"/>
      <c r="AF925" s="42"/>
      <c r="AG925" s="42"/>
      <c r="AH925" s="42"/>
      <c r="AI925" s="42"/>
    </row>
    <row r="926" spans="16:35" x14ac:dyDescent="0.25">
      <c r="P926" s="42"/>
      <c r="Q926" s="42"/>
      <c r="R926" s="42"/>
      <c r="S926" s="42"/>
      <c r="T926" s="42"/>
      <c r="U926" s="42"/>
      <c r="V926" s="42"/>
      <c r="W926" s="42"/>
      <c r="X926" s="42"/>
      <c r="Y926" s="42"/>
      <c r="Z926" s="42"/>
      <c r="AA926" s="42"/>
      <c r="AB926" s="42"/>
      <c r="AC926" s="42"/>
      <c r="AD926" s="42"/>
      <c r="AE926" s="42"/>
      <c r="AF926" s="42"/>
      <c r="AG926" s="42"/>
      <c r="AH926" s="42"/>
      <c r="AI926" s="42"/>
    </row>
    <row r="927" spans="16:35" x14ac:dyDescent="0.25">
      <c r="P927" s="42"/>
      <c r="Q927" s="42"/>
      <c r="R927" s="42"/>
      <c r="S927" s="42"/>
      <c r="T927" s="42"/>
      <c r="U927" s="42"/>
      <c r="V927" s="42"/>
      <c r="W927" s="42"/>
      <c r="X927" s="42"/>
      <c r="Y927" s="42"/>
      <c r="Z927" s="42"/>
      <c r="AA927" s="42"/>
      <c r="AB927" s="42"/>
      <c r="AC927" s="42"/>
      <c r="AD927" s="42"/>
      <c r="AE927" s="42"/>
      <c r="AF927" s="42"/>
      <c r="AG927" s="42"/>
      <c r="AH927" s="42"/>
      <c r="AI927" s="42"/>
    </row>
    <row r="928" spans="16:35" x14ac:dyDescent="0.25">
      <c r="P928" s="42"/>
      <c r="Q928" s="42"/>
      <c r="R928" s="42"/>
      <c r="S928" s="42"/>
      <c r="T928" s="42"/>
      <c r="U928" s="42"/>
      <c r="V928" s="42"/>
      <c r="W928" s="42"/>
      <c r="X928" s="42"/>
      <c r="Y928" s="42"/>
      <c r="Z928" s="42"/>
      <c r="AA928" s="42"/>
      <c r="AB928" s="42"/>
      <c r="AC928" s="42"/>
      <c r="AD928" s="42"/>
      <c r="AE928" s="42"/>
      <c r="AF928" s="42"/>
      <c r="AG928" s="42"/>
      <c r="AH928" s="42"/>
      <c r="AI928" s="42"/>
    </row>
    <row r="929" spans="16:35" x14ac:dyDescent="0.25">
      <c r="P929" s="42"/>
      <c r="Q929" s="42"/>
      <c r="R929" s="42"/>
      <c r="S929" s="42"/>
      <c r="T929" s="42"/>
      <c r="U929" s="42"/>
      <c r="V929" s="42"/>
      <c r="W929" s="42"/>
      <c r="X929" s="42"/>
      <c r="Y929" s="42"/>
      <c r="Z929" s="42"/>
      <c r="AA929" s="42"/>
      <c r="AB929" s="42"/>
      <c r="AC929" s="42"/>
      <c r="AD929" s="42"/>
      <c r="AE929" s="42"/>
      <c r="AF929" s="42"/>
      <c r="AG929" s="42"/>
      <c r="AH929" s="42"/>
      <c r="AI929" s="42"/>
    </row>
    <row r="930" spans="16:35" x14ac:dyDescent="0.25">
      <c r="P930" s="42"/>
      <c r="Q930" s="42"/>
      <c r="R930" s="42"/>
      <c r="S930" s="42"/>
      <c r="T930" s="42"/>
      <c r="U930" s="42"/>
      <c r="V930" s="42"/>
      <c r="W930" s="42"/>
      <c r="X930" s="42"/>
      <c r="Y930" s="42"/>
      <c r="Z930" s="42"/>
      <c r="AA930" s="42"/>
      <c r="AB930" s="42"/>
      <c r="AC930" s="42"/>
      <c r="AD930" s="42"/>
      <c r="AE930" s="42"/>
      <c r="AF930" s="42"/>
      <c r="AG930" s="42"/>
      <c r="AH930" s="42"/>
      <c r="AI930" s="42"/>
    </row>
    <row r="931" spans="16:35" x14ac:dyDescent="0.25">
      <c r="P931" s="42"/>
      <c r="Q931" s="42"/>
      <c r="R931" s="42"/>
      <c r="S931" s="42"/>
      <c r="T931" s="42"/>
      <c r="U931" s="42"/>
      <c r="V931" s="42"/>
      <c r="W931" s="42"/>
      <c r="X931" s="42"/>
      <c r="Y931" s="42"/>
      <c r="Z931" s="42"/>
      <c r="AA931" s="42"/>
      <c r="AB931" s="42"/>
      <c r="AC931" s="42"/>
      <c r="AD931" s="42"/>
      <c r="AE931" s="42"/>
      <c r="AF931" s="42"/>
      <c r="AG931" s="42"/>
      <c r="AH931" s="42"/>
      <c r="AI931" s="42"/>
    </row>
    <row r="932" spans="16:35" x14ac:dyDescent="0.25">
      <c r="P932" s="42"/>
      <c r="Q932" s="42"/>
      <c r="R932" s="42"/>
      <c r="S932" s="42"/>
      <c r="T932" s="42"/>
      <c r="U932" s="42"/>
      <c r="V932" s="42"/>
      <c r="W932" s="42"/>
      <c r="X932" s="42"/>
      <c r="Y932" s="42"/>
      <c r="Z932" s="42"/>
      <c r="AA932" s="42"/>
      <c r="AB932" s="42"/>
      <c r="AC932" s="42"/>
      <c r="AD932" s="42"/>
      <c r="AE932" s="42"/>
      <c r="AF932" s="42"/>
      <c r="AG932" s="42"/>
      <c r="AH932" s="42"/>
      <c r="AI932" s="42"/>
    </row>
    <row r="933" spans="16:35" x14ac:dyDescent="0.25">
      <c r="P933" s="42"/>
      <c r="Q933" s="42"/>
      <c r="R933" s="42"/>
      <c r="S933" s="42"/>
      <c r="T933" s="42"/>
      <c r="U933" s="42"/>
      <c r="V933" s="42"/>
      <c r="W933" s="42"/>
      <c r="X933" s="42"/>
      <c r="Y933" s="42"/>
      <c r="Z933" s="42"/>
      <c r="AA933" s="42"/>
      <c r="AB933" s="42"/>
      <c r="AC933" s="42"/>
      <c r="AD933" s="42"/>
      <c r="AE933" s="42"/>
      <c r="AF933" s="42"/>
      <c r="AG933" s="42"/>
      <c r="AH933" s="42"/>
      <c r="AI933" s="42"/>
    </row>
    <row r="934" spans="16:35" x14ac:dyDescent="0.25">
      <c r="P934" s="42"/>
      <c r="Q934" s="42"/>
      <c r="R934" s="42"/>
      <c r="S934" s="42"/>
      <c r="T934" s="42"/>
      <c r="U934" s="42"/>
      <c r="V934" s="42"/>
      <c r="W934" s="42"/>
      <c r="X934" s="42"/>
      <c r="Y934" s="42"/>
      <c r="Z934" s="42"/>
      <c r="AA934" s="42"/>
      <c r="AB934" s="42"/>
      <c r="AC934" s="42"/>
      <c r="AD934" s="42"/>
      <c r="AE934" s="42"/>
      <c r="AF934" s="42"/>
      <c r="AG934" s="42"/>
      <c r="AH934" s="42"/>
      <c r="AI934" s="42"/>
    </row>
    <row r="935" spans="16:35" x14ac:dyDescent="0.25">
      <c r="P935" s="42"/>
      <c r="Q935" s="42"/>
      <c r="R935" s="42"/>
      <c r="S935" s="42"/>
      <c r="T935" s="42"/>
      <c r="U935" s="42"/>
      <c r="V935" s="42"/>
      <c r="W935" s="42"/>
      <c r="X935" s="42"/>
      <c r="Y935" s="42"/>
      <c r="Z935" s="42"/>
      <c r="AA935" s="42"/>
      <c r="AB935" s="42"/>
      <c r="AC935" s="42"/>
      <c r="AD935" s="42"/>
      <c r="AE935" s="42"/>
      <c r="AF935" s="42"/>
      <c r="AG935" s="42"/>
      <c r="AH935" s="42"/>
      <c r="AI935" s="42"/>
    </row>
    <row r="936" spans="16:35" x14ac:dyDescent="0.25">
      <c r="P936" s="42"/>
      <c r="Q936" s="42"/>
      <c r="R936" s="42"/>
      <c r="S936" s="42"/>
      <c r="T936" s="42"/>
      <c r="U936" s="42"/>
      <c r="V936" s="42"/>
      <c r="W936" s="42"/>
      <c r="X936" s="42"/>
      <c r="Y936" s="42"/>
      <c r="Z936" s="42"/>
      <c r="AA936" s="42"/>
      <c r="AB936" s="42"/>
      <c r="AC936" s="42"/>
      <c r="AD936" s="42"/>
      <c r="AE936" s="42"/>
      <c r="AF936" s="42"/>
      <c r="AG936" s="42"/>
      <c r="AH936" s="42"/>
      <c r="AI936" s="42"/>
    </row>
    <row r="937" spans="16:35" x14ac:dyDescent="0.25">
      <c r="P937" s="42"/>
      <c r="Q937" s="42"/>
      <c r="R937" s="42"/>
      <c r="S937" s="42"/>
      <c r="T937" s="42"/>
      <c r="U937" s="42"/>
      <c r="V937" s="42"/>
      <c r="W937" s="42"/>
      <c r="X937" s="42"/>
      <c r="Y937" s="42"/>
      <c r="Z937" s="42"/>
      <c r="AA937" s="42"/>
      <c r="AB937" s="42"/>
      <c r="AC937" s="42"/>
      <c r="AD937" s="42"/>
      <c r="AE937" s="42"/>
      <c r="AF937" s="42"/>
      <c r="AG937" s="42"/>
      <c r="AH937" s="42"/>
      <c r="AI937" s="42"/>
    </row>
    <row r="938" spans="16:35" x14ac:dyDescent="0.25">
      <c r="P938" s="42"/>
      <c r="Q938" s="42"/>
      <c r="R938" s="42"/>
      <c r="S938" s="42"/>
      <c r="T938" s="42"/>
      <c r="U938" s="42"/>
      <c r="V938" s="42"/>
      <c r="W938" s="42"/>
      <c r="X938" s="42"/>
      <c r="Y938" s="42"/>
      <c r="Z938" s="42"/>
      <c r="AA938" s="42"/>
      <c r="AB938" s="42"/>
      <c r="AC938" s="42"/>
      <c r="AD938" s="42"/>
      <c r="AE938" s="42"/>
      <c r="AF938" s="42"/>
      <c r="AG938" s="42"/>
      <c r="AH938" s="42"/>
      <c r="AI938" s="42"/>
    </row>
    <row r="939" spans="16:35" x14ac:dyDescent="0.25">
      <c r="P939" s="42"/>
      <c r="Q939" s="42"/>
      <c r="R939" s="42"/>
      <c r="S939" s="42"/>
      <c r="T939" s="42"/>
      <c r="U939" s="42"/>
      <c r="V939" s="42"/>
      <c r="W939" s="42"/>
      <c r="X939" s="42"/>
      <c r="Y939" s="42"/>
      <c r="Z939" s="42"/>
      <c r="AA939" s="42"/>
      <c r="AB939" s="42"/>
      <c r="AC939" s="42"/>
      <c r="AD939" s="42"/>
      <c r="AE939" s="42"/>
      <c r="AF939" s="42"/>
      <c r="AG939" s="42"/>
      <c r="AH939" s="42"/>
      <c r="AI939" s="42"/>
    </row>
    <row r="940" spans="16:35" x14ac:dyDescent="0.25">
      <c r="P940" s="42"/>
      <c r="Q940" s="42"/>
      <c r="R940" s="42"/>
      <c r="S940" s="42"/>
      <c r="T940" s="42"/>
      <c r="U940" s="42"/>
      <c r="V940" s="42"/>
      <c r="W940" s="42"/>
      <c r="X940" s="42"/>
      <c r="Y940" s="42"/>
      <c r="Z940" s="42"/>
      <c r="AA940" s="42"/>
      <c r="AB940" s="42"/>
      <c r="AC940" s="42"/>
      <c r="AD940" s="42"/>
      <c r="AE940" s="42"/>
      <c r="AF940" s="42"/>
      <c r="AG940" s="42"/>
      <c r="AH940" s="42"/>
      <c r="AI940" s="42"/>
    </row>
    <row r="941" spans="16:35" x14ac:dyDescent="0.25">
      <c r="P941" s="42"/>
      <c r="Q941" s="42"/>
      <c r="R941" s="42"/>
      <c r="S941" s="42"/>
      <c r="T941" s="42"/>
      <c r="U941" s="42"/>
      <c r="V941" s="42"/>
      <c r="W941" s="42"/>
      <c r="X941" s="42"/>
      <c r="Y941" s="42"/>
      <c r="Z941" s="42"/>
      <c r="AA941" s="42"/>
      <c r="AB941" s="42"/>
      <c r="AC941" s="42"/>
      <c r="AD941" s="42"/>
      <c r="AE941" s="42"/>
      <c r="AF941" s="42"/>
      <c r="AG941" s="42"/>
      <c r="AH941" s="42"/>
      <c r="AI941" s="42"/>
    </row>
    <row r="942" spans="16:35" x14ac:dyDescent="0.25">
      <c r="P942" s="42"/>
      <c r="Q942" s="42"/>
      <c r="R942" s="42"/>
      <c r="S942" s="42"/>
      <c r="T942" s="42"/>
      <c r="U942" s="42"/>
      <c r="V942" s="42"/>
      <c r="W942" s="42"/>
      <c r="X942" s="42"/>
      <c r="Y942" s="42"/>
      <c r="Z942" s="42"/>
      <c r="AA942" s="42"/>
      <c r="AB942" s="42"/>
      <c r="AC942" s="42"/>
      <c r="AD942" s="42"/>
      <c r="AE942" s="42"/>
      <c r="AF942" s="42"/>
      <c r="AG942" s="42"/>
      <c r="AH942" s="42"/>
      <c r="AI942" s="42"/>
    </row>
    <row r="943" spans="16:35" x14ac:dyDescent="0.25">
      <c r="P943" s="42"/>
      <c r="Q943" s="42"/>
      <c r="R943" s="42"/>
      <c r="S943" s="42"/>
      <c r="T943" s="42"/>
      <c r="U943" s="42"/>
      <c r="V943" s="42"/>
      <c r="W943" s="42"/>
      <c r="X943" s="42"/>
      <c r="Y943" s="42"/>
      <c r="Z943" s="42"/>
      <c r="AA943" s="42"/>
      <c r="AB943" s="42"/>
      <c r="AC943" s="42"/>
      <c r="AD943" s="42"/>
      <c r="AE943" s="42"/>
      <c r="AF943" s="42"/>
      <c r="AG943" s="42"/>
      <c r="AH943" s="42"/>
      <c r="AI943" s="42"/>
    </row>
    <row r="944" spans="16:35" x14ac:dyDescent="0.25">
      <c r="P944" s="42"/>
      <c r="Q944" s="42"/>
      <c r="R944" s="42"/>
      <c r="S944" s="42"/>
      <c r="T944" s="42"/>
      <c r="U944" s="42"/>
      <c r="V944" s="42"/>
      <c r="W944" s="42"/>
      <c r="X944" s="42"/>
      <c r="Y944" s="42"/>
      <c r="Z944" s="42"/>
      <c r="AA944" s="42"/>
      <c r="AB944" s="42"/>
      <c r="AC944" s="42"/>
      <c r="AD944" s="42"/>
      <c r="AE944" s="42"/>
      <c r="AF944" s="42"/>
      <c r="AG944" s="42"/>
      <c r="AH944" s="42"/>
      <c r="AI944" s="42"/>
    </row>
    <row r="945" spans="16:35" x14ac:dyDescent="0.25">
      <c r="P945" s="42"/>
      <c r="Q945" s="42"/>
      <c r="R945" s="42"/>
      <c r="S945" s="42"/>
      <c r="T945" s="42"/>
      <c r="U945" s="42"/>
      <c r="V945" s="42"/>
      <c r="W945" s="42"/>
      <c r="X945" s="42"/>
      <c r="Y945" s="42"/>
      <c r="Z945" s="42"/>
      <c r="AA945" s="42"/>
      <c r="AB945" s="42"/>
      <c r="AC945" s="42"/>
      <c r="AD945" s="42"/>
      <c r="AE945" s="42"/>
      <c r="AF945" s="42"/>
      <c r="AG945" s="42"/>
      <c r="AH945" s="42"/>
      <c r="AI945" s="42"/>
    </row>
    <row r="946" spans="16:35" x14ac:dyDescent="0.25">
      <c r="P946" s="42"/>
      <c r="Q946" s="42"/>
      <c r="R946" s="42"/>
      <c r="S946" s="42"/>
      <c r="T946" s="42"/>
      <c r="U946" s="42"/>
      <c r="V946" s="42"/>
      <c r="W946" s="42"/>
      <c r="X946" s="42"/>
      <c r="Y946" s="42"/>
      <c r="Z946" s="42"/>
      <c r="AA946" s="42"/>
      <c r="AB946" s="42"/>
      <c r="AC946" s="42"/>
      <c r="AD946" s="42"/>
      <c r="AE946" s="42"/>
      <c r="AF946" s="42"/>
      <c r="AG946" s="42"/>
      <c r="AH946" s="42"/>
      <c r="AI946" s="42"/>
    </row>
    <row r="947" spans="16:35" x14ac:dyDescent="0.25">
      <c r="P947" s="42"/>
      <c r="Q947" s="42"/>
      <c r="R947" s="42"/>
      <c r="S947" s="42"/>
      <c r="T947" s="42"/>
      <c r="U947" s="42"/>
      <c r="V947" s="42"/>
      <c r="W947" s="42"/>
      <c r="X947" s="42"/>
      <c r="Y947" s="42"/>
      <c r="Z947" s="42"/>
      <c r="AA947" s="42"/>
      <c r="AB947" s="42"/>
      <c r="AC947" s="42"/>
      <c r="AD947" s="42"/>
      <c r="AE947" s="42"/>
      <c r="AF947" s="42"/>
      <c r="AG947" s="42"/>
      <c r="AH947" s="42"/>
      <c r="AI947" s="42"/>
    </row>
    <row r="948" spans="16:35" x14ac:dyDescent="0.25">
      <c r="P948" s="42"/>
      <c r="Q948" s="42"/>
      <c r="R948" s="42"/>
      <c r="S948" s="42"/>
      <c r="T948" s="42"/>
      <c r="U948" s="42"/>
      <c r="V948" s="42"/>
      <c r="W948" s="42"/>
      <c r="X948" s="42"/>
      <c r="Y948" s="42"/>
      <c r="Z948" s="42"/>
      <c r="AA948" s="42"/>
      <c r="AB948" s="42"/>
      <c r="AC948" s="42"/>
      <c r="AD948" s="42"/>
      <c r="AE948" s="42"/>
      <c r="AF948" s="42"/>
      <c r="AG948" s="42"/>
      <c r="AH948" s="42"/>
      <c r="AI948" s="42"/>
    </row>
    <row r="949" spans="16:35" x14ac:dyDescent="0.25">
      <c r="P949" s="42"/>
      <c r="Q949" s="42"/>
      <c r="R949" s="42"/>
      <c r="S949" s="42"/>
      <c r="T949" s="42"/>
      <c r="U949" s="42"/>
      <c r="V949" s="42"/>
      <c r="W949" s="42"/>
      <c r="X949" s="42"/>
      <c r="Y949" s="42"/>
      <c r="Z949" s="42"/>
      <c r="AA949" s="42"/>
      <c r="AB949" s="42"/>
      <c r="AC949" s="42"/>
      <c r="AD949" s="42"/>
      <c r="AE949" s="42"/>
      <c r="AF949" s="42"/>
      <c r="AG949" s="42"/>
      <c r="AH949" s="42"/>
      <c r="AI949" s="42"/>
    </row>
    <row r="950" spans="16:35" x14ac:dyDescent="0.25">
      <c r="P950" s="42"/>
      <c r="Q950" s="42"/>
      <c r="R950" s="42"/>
      <c r="S950" s="42"/>
      <c r="T950" s="42"/>
      <c r="U950" s="42"/>
      <c r="V950" s="42"/>
      <c r="W950" s="42"/>
      <c r="X950" s="42"/>
      <c r="Y950" s="42"/>
      <c r="Z950" s="42"/>
      <c r="AA950" s="42"/>
      <c r="AB950" s="42"/>
      <c r="AC950" s="42"/>
      <c r="AD950" s="42"/>
      <c r="AE950" s="42"/>
      <c r="AF950" s="42"/>
      <c r="AG950" s="42"/>
      <c r="AH950" s="42"/>
      <c r="AI950" s="42"/>
    </row>
    <row r="951" spans="16:35" x14ac:dyDescent="0.25">
      <c r="P951" s="42"/>
      <c r="Q951" s="42"/>
      <c r="R951" s="42"/>
      <c r="S951" s="42"/>
      <c r="T951" s="42"/>
      <c r="U951" s="42"/>
      <c r="V951" s="42"/>
      <c r="W951" s="42"/>
      <c r="X951" s="42"/>
      <c r="Y951" s="42"/>
      <c r="Z951" s="42"/>
      <c r="AA951" s="42"/>
      <c r="AB951" s="42"/>
      <c r="AC951" s="42"/>
      <c r="AD951" s="42"/>
      <c r="AE951" s="42"/>
      <c r="AF951" s="42"/>
      <c r="AG951" s="42"/>
      <c r="AH951" s="42"/>
      <c r="AI951" s="42"/>
    </row>
    <row r="952" spans="16:35" x14ac:dyDescent="0.25">
      <c r="P952" s="42"/>
      <c r="Q952" s="42"/>
      <c r="R952" s="42"/>
      <c r="S952" s="42"/>
      <c r="T952" s="42"/>
      <c r="U952" s="42"/>
      <c r="V952" s="42"/>
      <c r="W952" s="42"/>
      <c r="X952" s="42"/>
      <c r="Y952" s="42"/>
      <c r="Z952" s="42"/>
      <c r="AA952" s="42"/>
      <c r="AB952" s="42"/>
      <c r="AC952" s="42"/>
      <c r="AD952" s="42"/>
      <c r="AE952" s="42"/>
      <c r="AF952" s="42"/>
      <c r="AG952" s="42"/>
      <c r="AH952" s="42"/>
      <c r="AI952" s="42"/>
    </row>
    <row r="953" spans="16:35" x14ac:dyDescent="0.25">
      <c r="P953" s="42"/>
      <c r="Q953" s="42"/>
      <c r="R953" s="42"/>
      <c r="S953" s="42"/>
      <c r="T953" s="42"/>
      <c r="U953" s="42"/>
      <c r="V953" s="42"/>
      <c r="W953" s="42"/>
      <c r="X953" s="42"/>
      <c r="Y953" s="42"/>
      <c r="Z953" s="42"/>
      <c r="AA953" s="42"/>
      <c r="AB953" s="42"/>
      <c r="AC953" s="42"/>
      <c r="AD953" s="42"/>
      <c r="AE953" s="42"/>
      <c r="AF953" s="42"/>
      <c r="AG953" s="42"/>
      <c r="AH953" s="42"/>
      <c r="AI953" s="42"/>
    </row>
    <row r="954" spans="16:35" x14ac:dyDescent="0.25">
      <c r="P954" s="42"/>
      <c r="Q954" s="42"/>
      <c r="R954" s="42"/>
      <c r="S954" s="42"/>
      <c r="T954" s="42"/>
      <c r="U954" s="42"/>
      <c r="V954" s="42"/>
      <c r="W954" s="42"/>
      <c r="X954" s="42"/>
      <c r="Y954" s="42"/>
      <c r="Z954" s="42"/>
      <c r="AA954" s="42"/>
      <c r="AB954" s="42"/>
      <c r="AC954" s="42"/>
      <c r="AD954" s="42"/>
      <c r="AE954" s="42"/>
      <c r="AF954" s="42"/>
      <c r="AG954" s="42"/>
      <c r="AH954" s="42"/>
      <c r="AI954" s="42"/>
    </row>
    <row r="955" spans="16:35" x14ac:dyDescent="0.25">
      <c r="P955" s="42"/>
      <c r="Q955" s="42"/>
      <c r="R955" s="42"/>
      <c r="S955" s="42"/>
      <c r="T955" s="42"/>
      <c r="U955" s="42"/>
      <c r="V955" s="42"/>
      <c r="W955" s="42"/>
      <c r="X955" s="42"/>
      <c r="Y955" s="42"/>
      <c r="Z955" s="42"/>
      <c r="AA955" s="42"/>
      <c r="AB955" s="42"/>
      <c r="AC955" s="42"/>
      <c r="AD955" s="42"/>
      <c r="AE955" s="42"/>
      <c r="AF955" s="42"/>
      <c r="AG955" s="42"/>
      <c r="AH955" s="42"/>
      <c r="AI955" s="42"/>
    </row>
    <row r="956" spans="16:35" x14ac:dyDescent="0.25">
      <c r="P956" s="42"/>
      <c r="Q956" s="42"/>
      <c r="R956" s="42"/>
      <c r="S956" s="42"/>
      <c r="T956" s="42"/>
      <c r="U956" s="42"/>
      <c r="V956" s="42"/>
      <c r="W956" s="42"/>
      <c r="X956" s="42"/>
      <c r="Y956" s="42"/>
      <c r="Z956" s="42"/>
      <c r="AA956" s="42"/>
      <c r="AB956" s="42"/>
      <c r="AC956" s="42"/>
      <c r="AD956" s="42"/>
      <c r="AE956" s="42"/>
      <c r="AF956" s="42"/>
      <c r="AG956" s="42"/>
      <c r="AH956" s="42"/>
      <c r="AI956" s="42"/>
    </row>
    <row r="957" spans="16:35" x14ac:dyDescent="0.25">
      <c r="P957" s="42"/>
      <c r="Q957" s="42"/>
      <c r="R957" s="42"/>
      <c r="S957" s="42"/>
      <c r="T957" s="42"/>
      <c r="U957" s="42"/>
      <c r="V957" s="42"/>
      <c r="W957" s="42"/>
      <c r="X957" s="42"/>
      <c r="Y957" s="42"/>
      <c r="Z957" s="42"/>
      <c r="AA957" s="42"/>
      <c r="AB957" s="42"/>
      <c r="AC957" s="42"/>
      <c r="AD957" s="42"/>
      <c r="AE957" s="42"/>
      <c r="AF957" s="42"/>
      <c r="AG957" s="42"/>
      <c r="AH957" s="42"/>
      <c r="AI957" s="42"/>
    </row>
    <row r="958" spans="16:35" x14ac:dyDescent="0.25">
      <c r="P958" s="42"/>
      <c r="Q958" s="42"/>
      <c r="R958" s="42"/>
      <c r="S958" s="42"/>
      <c r="T958" s="42"/>
      <c r="U958" s="42"/>
      <c r="V958" s="42"/>
      <c r="W958" s="42"/>
      <c r="X958" s="42"/>
      <c r="Y958" s="42"/>
      <c r="Z958" s="42"/>
      <c r="AA958" s="42"/>
      <c r="AB958" s="42"/>
      <c r="AC958" s="42"/>
      <c r="AD958" s="42"/>
      <c r="AE958" s="42"/>
      <c r="AF958" s="42"/>
      <c r="AG958" s="42"/>
      <c r="AH958" s="42"/>
      <c r="AI958" s="42"/>
    </row>
    <row r="959" spans="16:35" x14ac:dyDescent="0.25">
      <c r="P959" s="42"/>
      <c r="Q959" s="42"/>
      <c r="R959" s="42"/>
      <c r="S959" s="42"/>
      <c r="T959" s="42"/>
      <c r="U959" s="42"/>
      <c r="V959" s="42"/>
      <c r="W959" s="42"/>
      <c r="X959" s="42"/>
      <c r="Y959" s="42"/>
      <c r="Z959" s="42"/>
      <c r="AA959" s="42"/>
      <c r="AB959" s="42"/>
      <c r="AC959" s="42"/>
      <c r="AD959" s="42"/>
      <c r="AE959" s="42"/>
      <c r="AF959" s="42"/>
      <c r="AG959" s="42"/>
      <c r="AH959" s="42"/>
      <c r="AI959" s="42"/>
    </row>
    <row r="960" spans="16:35" x14ac:dyDescent="0.25">
      <c r="P960" s="42"/>
      <c r="Q960" s="42"/>
      <c r="R960" s="42"/>
      <c r="S960" s="42"/>
      <c r="T960" s="42"/>
      <c r="U960" s="42"/>
      <c r="V960" s="42"/>
      <c r="W960" s="42"/>
      <c r="X960" s="42"/>
      <c r="Y960" s="42"/>
      <c r="Z960" s="42"/>
      <c r="AA960" s="42"/>
      <c r="AB960" s="42"/>
      <c r="AC960" s="42"/>
      <c r="AD960" s="42"/>
      <c r="AE960" s="42"/>
      <c r="AF960" s="42"/>
      <c r="AG960" s="42"/>
      <c r="AH960" s="42"/>
      <c r="AI960" s="42"/>
    </row>
    <row r="961" spans="16:35" x14ac:dyDescent="0.25">
      <c r="P961" s="42"/>
      <c r="Q961" s="42"/>
      <c r="R961" s="42"/>
      <c r="S961" s="42"/>
      <c r="T961" s="42"/>
      <c r="U961" s="42"/>
      <c r="V961" s="42"/>
      <c r="W961" s="42"/>
      <c r="X961" s="42"/>
      <c r="Y961" s="42"/>
      <c r="Z961" s="42"/>
      <c r="AA961" s="42"/>
      <c r="AB961" s="42"/>
      <c r="AC961" s="42"/>
      <c r="AD961" s="42"/>
      <c r="AE961" s="42"/>
      <c r="AF961" s="42"/>
      <c r="AG961" s="42"/>
      <c r="AH961" s="42"/>
      <c r="AI961" s="42"/>
    </row>
    <row r="962" spans="16:35" x14ac:dyDescent="0.25">
      <c r="P962" s="42"/>
      <c r="Q962" s="42"/>
      <c r="R962" s="42"/>
      <c r="S962" s="42"/>
      <c r="T962" s="42"/>
      <c r="U962" s="42"/>
      <c r="V962" s="42"/>
      <c r="W962" s="42"/>
      <c r="X962" s="42"/>
      <c r="Y962" s="42"/>
      <c r="Z962" s="42"/>
      <c r="AA962" s="42"/>
      <c r="AB962" s="42"/>
      <c r="AC962" s="42"/>
      <c r="AD962" s="42"/>
      <c r="AE962" s="42"/>
      <c r="AF962" s="42"/>
      <c r="AG962" s="42"/>
      <c r="AH962" s="42"/>
      <c r="AI962" s="42"/>
    </row>
    <row r="963" spans="16:35" x14ac:dyDescent="0.25">
      <c r="P963" s="42"/>
      <c r="Q963" s="42"/>
      <c r="R963" s="42"/>
      <c r="S963" s="42"/>
      <c r="T963" s="42"/>
      <c r="U963" s="42"/>
      <c r="V963" s="42"/>
      <c r="W963" s="42"/>
      <c r="X963" s="42"/>
      <c r="Y963" s="42"/>
      <c r="Z963" s="42"/>
      <c r="AA963" s="42"/>
      <c r="AB963" s="42"/>
      <c r="AC963" s="42"/>
      <c r="AD963" s="42"/>
      <c r="AE963" s="42"/>
      <c r="AF963" s="42"/>
      <c r="AG963" s="42"/>
      <c r="AH963" s="42"/>
      <c r="AI963" s="42"/>
    </row>
    <row r="964" spans="16:35" x14ac:dyDescent="0.25">
      <c r="P964" s="42"/>
      <c r="Q964" s="42"/>
      <c r="R964" s="42"/>
      <c r="S964" s="42"/>
      <c r="T964" s="42"/>
      <c r="U964" s="42"/>
      <c r="V964" s="42"/>
      <c r="W964" s="42"/>
      <c r="X964" s="42"/>
      <c r="Y964" s="42"/>
      <c r="Z964" s="42"/>
      <c r="AA964" s="42"/>
      <c r="AB964" s="42"/>
      <c r="AC964" s="42"/>
      <c r="AD964" s="42"/>
      <c r="AE964" s="42"/>
      <c r="AF964" s="42"/>
      <c r="AG964" s="42"/>
      <c r="AH964" s="42"/>
      <c r="AI964" s="42"/>
    </row>
    <row r="965" spans="16:35" x14ac:dyDescent="0.25">
      <c r="P965" s="42"/>
      <c r="Q965" s="42"/>
      <c r="R965" s="42"/>
      <c r="S965" s="42"/>
      <c r="T965" s="42"/>
      <c r="U965" s="42"/>
      <c r="V965" s="42"/>
      <c r="W965" s="42"/>
      <c r="X965" s="42"/>
      <c r="Y965" s="42"/>
      <c r="Z965" s="42"/>
      <c r="AA965" s="42"/>
      <c r="AB965" s="42"/>
      <c r="AC965" s="42"/>
      <c r="AD965" s="42"/>
      <c r="AE965" s="42"/>
      <c r="AF965" s="42"/>
      <c r="AG965" s="42"/>
      <c r="AH965" s="42"/>
      <c r="AI965" s="42"/>
    </row>
    <row r="966" spans="16:35" x14ac:dyDescent="0.25">
      <c r="P966" s="42"/>
      <c r="Q966" s="42"/>
      <c r="R966" s="42"/>
      <c r="S966" s="42"/>
      <c r="T966" s="42"/>
      <c r="U966" s="42"/>
      <c r="V966" s="42"/>
      <c r="W966" s="42"/>
      <c r="X966" s="42"/>
      <c r="Y966" s="42"/>
      <c r="Z966" s="42"/>
      <c r="AA966" s="42"/>
      <c r="AB966" s="42"/>
      <c r="AC966" s="42"/>
      <c r="AD966" s="42"/>
      <c r="AE966" s="42"/>
      <c r="AF966" s="42"/>
      <c r="AG966" s="42"/>
      <c r="AH966" s="42"/>
      <c r="AI966" s="42"/>
    </row>
    <row r="967" spans="16:35" x14ac:dyDescent="0.25">
      <c r="P967" s="42"/>
      <c r="Q967" s="42"/>
      <c r="R967" s="42"/>
      <c r="S967" s="42"/>
      <c r="T967" s="42"/>
      <c r="U967" s="42"/>
      <c r="V967" s="42"/>
      <c r="W967" s="42"/>
      <c r="X967" s="42"/>
      <c r="Y967" s="42"/>
      <c r="Z967" s="42"/>
      <c r="AA967" s="42"/>
      <c r="AB967" s="42"/>
      <c r="AC967" s="42"/>
      <c r="AD967" s="42"/>
      <c r="AE967" s="42"/>
      <c r="AF967" s="42"/>
      <c r="AG967" s="42"/>
      <c r="AH967" s="42"/>
      <c r="AI967" s="42"/>
    </row>
    <row r="968" spans="16:35" x14ac:dyDescent="0.25">
      <c r="P968" s="42"/>
      <c r="Q968" s="42"/>
      <c r="R968" s="42"/>
      <c r="S968" s="42"/>
      <c r="T968" s="42"/>
      <c r="U968" s="42"/>
      <c r="V968" s="42"/>
      <c r="W968" s="42"/>
      <c r="X968" s="42"/>
      <c r="Y968" s="42"/>
      <c r="Z968" s="42"/>
      <c r="AA968" s="42"/>
      <c r="AB968" s="42"/>
      <c r="AC968" s="42"/>
      <c r="AD968" s="42"/>
      <c r="AE968" s="42"/>
      <c r="AF968" s="42"/>
      <c r="AG968" s="42"/>
      <c r="AH968" s="42"/>
      <c r="AI968" s="42"/>
    </row>
    <row r="969" spans="16:35" x14ac:dyDescent="0.25">
      <c r="P969" s="42"/>
      <c r="Q969" s="42"/>
      <c r="R969" s="42"/>
      <c r="S969" s="42"/>
      <c r="T969" s="42"/>
      <c r="U969" s="42"/>
      <c r="V969" s="42"/>
      <c r="W969" s="42"/>
      <c r="X969" s="42"/>
      <c r="Y969" s="42"/>
      <c r="Z969" s="42"/>
      <c r="AA969" s="42"/>
      <c r="AB969" s="42"/>
      <c r="AC969" s="42"/>
      <c r="AD969" s="42"/>
      <c r="AE969" s="42"/>
      <c r="AF969" s="42"/>
      <c r="AG969" s="42"/>
      <c r="AH969" s="42"/>
      <c r="AI969" s="42"/>
    </row>
    <row r="970" spans="16:35" x14ac:dyDescent="0.25">
      <c r="P970" s="42"/>
      <c r="Q970" s="42"/>
      <c r="R970" s="42"/>
      <c r="S970" s="42"/>
      <c r="T970" s="42"/>
      <c r="U970" s="42"/>
      <c r="V970" s="42"/>
      <c r="W970" s="42"/>
      <c r="X970" s="42"/>
      <c r="Y970" s="42"/>
      <c r="Z970" s="42"/>
      <c r="AA970" s="42"/>
      <c r="AB970" s="42"/>
      <c r="AC970" s="42"/>
      <c r="AD970" s="42"/>
      <c r="AE970" s="42"/>
      <c r="AF970" s="42"/>
      <c r="AG970" s="42"/>
      <c r="AH970" s="42"/>
      <c r="AI970" s="42"/>
    </row>
    <row r="971" spans="16:35" x14ac:dyDescent="0.25">
      <c r="P971" s="42"/>
      <c r="Q971" s="42"/>
      <c r="R971" s="42"/>
      <c r="S971" s="42"/>
      <c r="T971" s="42"/>
      <c r="U971" s="42"/>
      <c r="V971" s="42"/>
      <c r="W971" s="42"/>
      <c r="X971" s="42"/>
      <c r="Y971" s="42"/>
      <c r="Z971" s="42"/>
      <c r="AA971" s="42"/>
      <c r="AB971" s="42"/>
      <c r="AC971" s="42"/>
      <c r="AD971" s="42"/>
      <c r="AE971" s="42"/>
      <c r="AF971" s="42"/>
      <c r="AG971" s="42"/>
      <c r="AH971" s="42"/>
      <c r="AI971" s="42"/>
    </row>
    <row r="972" spans="16:35" x14ac:dyDescent="0.25">
      <c r="P972" s="42"/>
      <c r="Q972" s="42"/>
      <c r="R972" s="42"/>
      <c r="S972" s="42"/>
      <c r="T972" s="42"/>
      <c r="U972" s="42"/>
      <c r="V972" s="42"/>
      <c r="W972" s="42"/>
      <c r="X972" s="42"/>
      <c r="Y972" s="42"/>
      <c r="Z972" s="42"/>
      <c r="AA972" s="42"/>
      <c r="AB972" s="42"/>
      <c r="AC972" s="42"/>
      <c r="AD972" s="42"/>
      <c r="AE972" s="42"/>
      <c r="AF972" s="42"/>
      <c r="AG972" s="42"/>
      <c r="AH972" s="42"/>
      <c r="AI972" s="42"/>
    </row>
    <row r="973" spans="16:35" x14ac:dyDescent="0.25">
      <c r="P973" s="42"/>
      <c r="Q973" s="42"/>
      <c r="R973" s="42"/>
      <c r="S973" s="42"/>
      <c r="T973" s="42"/>
      <c r="U973" s="42"/>
      <c r="V973" s="42"/>
      <c r="W973" s="42"/>
      <c r="X973" s="42"/>
      <c r="Y973" s="42"/>
      <c r="Z973" s="42"/>
      <c r="AA973" s="42"/>
      <c r="AB973" s="42"/>
      <c r="AC973" s="42"/>
      <c r="AD973" s="42"/>
      <c r="AE973" s="42"/>
      <c r="AF973" s="42"/>
      <c r="AG973" s="42"/>
      <c r="AH973" s="42"/>
      <c r="AI973" s="42"/>
    </row>
    <row r="974" spans="16:35" x14ac:dyDescent="0.25">
      <c r="P974" s="42"/>
      <c r="Q974" s="42"/>
      <c r="R974" s="42"/>
      <c r="S974" s="42"/>
      <c r="T974" s="42"/>
      <c r="U974" s="42"/>
      <c r="V974" s="42"/>
      <c r="W974" s="42"/>
      <c r="X974" s="42"/>
      <c r="Y974" s="42"/>
      <c r="Z974" s="42"/>
      <c r="AA974" s="42"/>
      <c r="AB974" s="42"/>
      <c r="AC974" s="42"/>
      <c r="AD974" s="42"/>
      <c r="AE974" s="42"/>
      <c r="AF974" s="42"/>
      <c r="AG974" s="42"/>
      <c r="AH974" s="42"/>
      <c r="AI974" s="42"/>
    </row>
    <row r="975" spans="16:35" x14ac:dyDescent="0.25">
      <c r="P975" s="42"/>
      <c r="Q975" s="42"/>
      <c r="R975" s="42"/>
      <c r="S975" s="42"/>
      <c r="T975" s="42"/>
      <c r="U975" s="42"/>
      <c r="V975" s="42"/>
      <c r="W975" s="42"/>
      <c r="X975" s="42"/>
      <c r="Y975" s="42"/>
      <c r="Z975" s="42"/>
      <c r="AA975" s="42"/>
      <c r="AB975" s="42"/>
      <c r="AC975" s="42"/>
      <c r="AD975" s="42"/>
      <c r="AE975" s="42"/>
      <c r="AF975" s="42"/>
      <c r="AG975" s="42"/>
      <c r="AH975" s="42"/>
      <c r="AI975" s="42"/>
    </row>
    <row r="976" spans="16:35" x14ac:dyDescent="0.25">
      <c r="P976" s="42"/>
      <c r="Q976" s="42"/>
      <c r="R976" s="42"/>
      <c r="S976" s="42"/>
      <c r="T976" s="42"/>
      <c r="U976" s="42"/>
      <c r="V976" s="42"/>
      <c r="W976" s="42"/>
      <c r="X976" s="42"/>
      <c r="Y976" s="42"/>
      <c r="Z976" s="42"/>
      <c r="AA976" s="42"/>
      <c r="AB976" s="42"/>
      <c r="AC976" s="42"/>
      <c r="AD976" s="42"/>
      <c r="AE976" s="42"/>
      <c r="AF976" s="42"/>
      <c r="AG976" s="42"/>
      <c r="AH976" s="42"/>
      <c r="AI976" s="42"/>
    </row>
    <row r="977" spans="16:35" x14ac:dyDescent="0.25">
      <c r="P977" s="42"/>
      <c r="Q977" s="42"/>
      <c r="R977" s="42"/>
      <c r="S977" s="42"/>
      <c r="T977" s="42"/>
      <c r="U977" s="42"/>
      <c r="V977" s="42"/>
      <c r="W977" s="42"/>
      <c r="X977" s="42"/>
      <c r="Y977" s="42"/>
      <c r="Z977" s="42"/>
      <c r="AA977" s="42"/>
      <c r="AB977" s="42"/>
      <c r="AC977" s="42"/>
      <c r="AD977" s="42"/>
      <c r="AE977" s="42"/>
      <c r="AF977" s="42"/>
      <c r="AG977" s="42"/>
      <c r="AH977" s="42"/>
      <c r="AI977" s="42"/>
    </row>
    <row r="978" spans="16:35" x14ac:dyDescent="0.25">
      <c r="P978" s="42"/>
      <c r="Q978" s="42"/>
      <c r="R978" s="42"/>
      <c r="S978" s="42"/>
      <c r="T978" s="42"/>
      <c r="U978" s="42"/>
      <c r="V978" s="42"/>
      <c r="W978" s="42"/>
      <c r="X978" s="42"/>
      <c r="Y978" s="42"/>
      <c r="Z978" s="42"/>
      <c r="AA978" s="42"/>
      <c r="AB978" s="42"/>
      <c r="AC978" s="42"/>
      <c r="AD978" s="42"/>
      <c r="AE978" s="42"/>
      <c r="AF978" s="42"/>
      <c r="AG978" s="42"/>
      <c r="AH978" s="42"/>
      <c r="AI978" s="42"/>
    </row>
    <row r="979" spans="16:35" x14ac:dyDescent="0.25">
      <c r="P979" s="42"/>
      <c r="Q979" s="42"/>
      <c r="R979" s="42"/>
      <c r="S979" s="42"/>
      <c r="T979" s="42"/>
      <c r="U979" s="42"/>
      <c r="V979" s="42"/>
      <c r="W979" s="42"/>
      <c r="X979" s="42"/>
      <c r="Y979" s="42"/>
      <c r="Z979" s="42"/>
      <c r="AA979" s="42"/>
      <c r="AB979" s="42"/>
      <c r="AC979" s="42"/>
      <c r="AD979" s="42"/>
      <c r="AE979" s="42"/>
      <c r="AF979" s="42"/>
      <c r="AG979" s="42"/>
      <c r="AH979" s="42"/>
      <c r="AI979" s="42"/>
    </row>
    <row r="980" spans="16:35" x14ac:dyDescent="0.25">
      <c r="P980" s="42"/>
      <c r="Q980" s="42"/>
      <c r="R980" s="42"/>
      <c r="S980" s="42"/>
      <c r="T980" s="42"/>
      <c r="U980" s="42"/>
      <c r="V980" s="42"/>
      <c r="W980" s="42"/>
      <c r="X980" s="42"/>
      <c r="Y980" s="42"/>
      <c r="Z980" s="42"/>
      <c r="AA980" s="42"/>
      <c r="AB980" s="42"/>
      <c r="AC980" s="42"/>
      <c r="AD980" s="42"/>
      <c r="AE980" s="42"/>
      <c r="AF980" s="42"/>
      <c r="AG980" s="42"/>
      <c r="AH980" s="42"/>
      <c r="AI980" s="42"/>
    </row>
    <row r="981" spans="16:35" x14ac:dyDescent="0.25">
      <c r="P981" s="42"/>
      <c r="Q981" s="42"/>
      <c r="R981" s="42"/>
      <c r="S981" s="42"/>
      <c r="T981" s="42"/>
      <c r="U981" s="42"/>
      <c r="V981" s="42"/>
      <c r="W981" s="42"/>
      <c r="X981" s="42"/>
      <c r="Y981" s="42"/>
      <c r="Z981" s="42"/>
      <c r="AA981" s="42"/>
      <c r="AB981" s="42"/>
      <c r="AC981" s="42"/>
      <c r="AD981" s="42"/>
      <c r="AE981" s="42"/>
      <c r="AF981" s="42"/>
      <c r="AG981" s="42"/>
      <c r="AH981" s="42"/>
      <c r="AI981" s="42"/>
    </row>
    <row r="982" spans="16:35" x14ac:dyDescent="0.25">
      <c r="P982" s="42"/>
      <c r="Q982" s="42"/>
      <c r="R982" s="42"/>
      <c r="S982" s="42"/>
      <c r="T982" s="42"/>
      <c r="U982" s="42"/>
      <c r="V982" s="42"/>
      <c r="W982" s="42"/>
      <c r="X982" s="42"/>
      <c r="Y982" s="42"/>
      <c r="Z982" s="42"/>
      <c r="AA982" s="42"/>
      <c r="AB982" s="42"/>
      <c r="AC982" s="42"/>
      <c r="AD982" s="42"/>
      <c r="AE982" s="42"/>
      <c r="AF982" s="42"/>
      <c r="AG982" s="42"/>
      <c r="AH982" s="42"/>
      <c r="AI982" s="42"/>
    </row>
    <row r="983" spans="16:35" x14ac:dyDescent="0.25">
      <c r="P983" s="42"/>
      <c r="Q983" s="42"/>
      <c r="R983" s="42"/>
      <c r="S983" s="42"/>
      <c r="T983" s="42"/>
      <c r="U983" s="42"/>
      <c r="V983" s="42"/>
      <c r="W983" s="42"/>
      <c r="X983" s="42"/>
      <c r="Y983" s="42"/>
      <c r="Z983" s="42"/>
      <c r="AA983" s="42"/>
      <c r="AB983" s="42"/>
      <c r="AC983" s="42"/>
      <c r="AD983" s="42"/>
      <c r="AE983" s="42"/>
      <c r="AF983" s="42"/>
      <c r="AG983" s="42"/>
      <c r="AH983" s="42"/>
      <c r="AI983" s="42"/>
    </row>
    <row r="984" spans="16:35" x14ac:dyDescent="0.25">
      <c r="P984" s="42"/>
      <c r="Q984" s="42"/>
      <c r="R984" s="42"/>
      <c r="S984" s="42"/>
      <c r="T984" s="42"/>
      <c r="U984" s="42"/>
      <c r="V984" s="42"/>
      <c r="W984" s="42"/>
      <c r="X984" s="42"/>
      <c r="Y984" s="42"/>
      <c r="Z984" s="42"/>
      <c r="AA984" s="42"/>
      <c r="AB984" s="42"/>
      <c r="AC984" s="42"/>
      <c r="AD984" s="42"/>
      <c r="AE984" s="42"/>
      <c r="AF984" s="42"/>
      <c r="AG984" s="42"/>
      <c r="AH984" s="42"/>
      <c r="AI984" s="42"/>
    </row>
    <row r="985" spans="16:35" x14ac:dyDescent="0.25">
      <c r="P985" s="42"/>
      <c r="Q985" s="42"/>
      <c r="R985" s="42"/>
      <c r="S985" s="42"/>
      <c r="T985" s="42"/>
      <c r="U985" s="42"/>
      <c r="V985" s="42"/>
      <c r="W985" s="42"/>
      <c r="X985" s="42"/>
      <c r="Y985" s="42"/>
      <c r="Z985" s="42"/>
      <c r="AA985" s="42"/>
      <c r="AB985" s="42"/>
      <c r="AC985" s="42"/>
      <c r="AD985" s="42"/>
      <c r="AE985" s="42"/>
      <c r="AF985" s="42"/>
      <c r="AG985" s="42"/>
      <c r="AH985" s="42"/>
      <c r="AI985" s="42"/>
    </row>
    <row r="986" spans="16:35" x14ac:dyDescent="0.25">
      <c r="P986" s="42"/>
      <c r="Q986" s="42"/>
      <c r="R986" s="42"/>
      <c r="S986" s="42"/>
      <c r="T986" s="42"/>
      <c r="U986" s="42"/>
      <c r="V986" s="42"/>
      <c r="W986" s="42"/>
      <c r="X986" s="42"/>
      <c r="Y986" s="42"/>
      <c r="Z986" s="42"/>
      <c r="AA986" s="42"/>
      <c r="AB986" s="42"/>
      <c r="AC986" s="42"/>
      <c r="AD986" s="42"/>
      <c r="AE986" s="42"/>
      <c r="AF986" s="42"/>
      <c r="AG986" s="42"/>
      <c r="AH986" s="42"/>
      <c r="AI986" s="42"/>
    </row>
    <row r="987" spans="16:35" x14ac:dyDescent="0.25">
      <c r="P987" s="42"/>
      <c r="Q987" s="42"/>
      <c r="R987" s="42"/>
      <c r="S987" s="42"/>
      <c r="T987" s="42"/>
      <c r="U987" s="42"/>
      <c r="V987" s="42"/>
      <c r="W987" s="42"/>
      <c r="X987" s="42"/>
      <c r="Y987" s="42"/>
      <c r="Z987" s="42"/>
      <c r="AA987" s="42"/>
      <c r="AB987" s="42"/>
      <c r="AC987" s="42"/>
      <c r="AD987" s="42"/>
      <c r="AE987" s="42"/>
      <c r="AF987" s="42"/>
      <c r="AG987" s="42"/>
      <c r="AH987" s="42"/>
      <c r="AI987" s="42"/>
    </row>
    <row r="988" spans="16:35" x14ac:dyDescent="0.25">
      <c r="P988" s="42"/>
      <c r="Q988" s="42"/>
      <c r="R988" s="42"/>
      <c r="S988" s="42"/>
      <c r="T988" s="42"/>
      <c r="U988" s="42"/>
      <c r="V988" s="42"/>
      <c r="W988" s="42"/>
      <c r="X988" s="42"/>
      <c r="Y988" s="42"/>
      <c r="Z988" s="42"/>
      <c r="AA988" s="42"/>
      <c r="AB988" s="42"/>
      <c r="AC988" s="42"/>
      <c r="AD988" s="42"/>
      <c r="AE988" s="42"/>
      <c r="AF988" s="42"/>
      <c r="AG988" s="42"/>
      <c r="AH988" s="42"/>
      <c r="AI988" s="42"/>
    </row>
    <row r="989" spans="16:35" x14ac:dyDescent="0.25">
      <c r="P989" s="42"/>
      <c r="Q989" s="42"/>
      <c r="R989" s="42"/>
      <c r="S989" s="42"/>
      <c r="T989" s="42"/>
      <c r="U989" s="42"/>
      <c r="V989" s="42"/>
      <c r="W989" s="42"/>
      <c r="X989" s="42"/>
      <c r="Y989" s="42"/>
      <c r="Z989" s="42"/>
      <c r="AA989" s="42"/>
      <c r="AB989" s="42"/>
      <c r="AC989" s="42"/>
      <c r="AD989" s="42"/>
      <c r="AE989" s="42"/>
      <c r="AF989" s="42"/>
      <c r="AG989" s="42"/>
      <c r="AH989" s="42"/>
      <c r="AI989" s="42"/>
    </row>
    <row r="990" spans="16:35" x14ac:dyDescent="0.25">
      <c r="P990" s="42"/>
      <c r="Q990" s="42"/>
      <c r="R990" s="42"/>
      <c r="S990" s="42"/>
      <c r="T990" s="42"/>
      <c r="U990" s="42"/>
      <c r="V990" s="42"/>
      <c r="W990" s="42"/>
      <c r="X990" s="42"/>
      <c r="Y990" s="42"/>
      <c r="Z990" s="42"/>
      <c r="AA990" s="42"/>
      <c r="AB990" s="42"/>
      <c r="AC990" s="42"/>
      <c r="AD990" s="42"/>
      <c r="AE990" s="42"/>
      <c r="AF990" s="42"/>
      <c r="AG990" s="42"/>
      <c r="AH990" s="42"/>
      <c r="AI990" s="42"/>
    </row>
    <row r="991" spans="16:35" x14ac:dyDescent="0.25">
      <c r="P991" s="42"/>
      <c r="Q991" s="42"/>
      <c r="R991" s="42"/>
      <c r="S991" s="42"/>
      <c r="T991" s="42"/>
      <c r="U991" s="42"/>
      <c r="V991" s="42"/>
      <c r="W991" s="42"/>
      <c r="X991" s="42"/>
      <c r="Y991" s="42"/>
      <c r="Z991" s="42"/>
      <c r="AA991" s="42"/>
      <c r="AB991" s="42"/>
      <c r="AC991" s="42"/>
      <c r="AD991" s="42"/>
      <c r="AE991" s="42"/>
      <c r="AF991" s="42"/>
      <c r="AG991" s="42"/>
      <c r="AH991" s="42"/>
      <c r="AI991" s="42"/>
    </row>
    <row r="992" spans="16:35" x14ac:dyDescent="0.25">
      <c r="P992" s="42"/>
      <c r="Q992" s="42"/>
      <c r="R992" s="42"/>
      <c r="S992" s="42"/>
      <c r="T992" s="42"/>
      <c r="U992" s="42"/>
      <c r="V992" s="42"/>
      <c r="W992" s="42"/>
      <c r="X992" s="42"/>
      <c r="Y992" s="42"/>
      <c r="Z992" s="42"/>
      <c r="AA992" s="42"/>
      <c r="AB992" s="42"/>
      <c r="AC992" s="42"/>
      <c r="AD992" s="42"/>
      <c r="AE992" s="42"/>
      <c r="AF992" s="42"/>
      <c r="AG992" s="42"/>
      <c r="AH992" s="42"/>
      <c r="AI992" s="42"/>
    </row>
    <row r="993" spans="16:35" x14ac:dyDescent="0.25">
      <c r="P993" s="42"/>
      <c r="Q993" s="42"/>
      <c r="R993" s="42"/>
      <c r="S993" s="42"/>
      <c r="T993" s="42"/>
      <c r="U993" s="42"/>
      <c r="V993" s="42"/>
      <c r="W993" s="42"/>
      <c r="X993" s="42"/>
      <c r="Y993" s="42"/>
      <c r="Z993" s="42"/>
      <c r="AA993" s="42"/>
      <c r="AB993" s="42"/>
      <c r="AC993" s="42"/>
      <c r="AD993" s="42"/>
      <c r="AE993" s="42"/>
      <c r="AF993" s="42"/>
      <c r="AG993" s="42"/>
      <c r="AH993" s="42"/>
      <c r="AI993" s="42"/>
    </row>
    <row r="994" spans="16:35" x14ac:dyDescent="0.25">
      <c r="P994" s="42"/>
      <c r="Q994" s="42"/>
      <c r="R994" s="42"/>
      <c r="S994" s="42"/>
      <c r="T994" s="42"/>
      <c r="U994" s="42"/>
      <c r="V994" s="42"/>
      <c r="W994" s="42"/>
      <c r="X994" s="42"/>
      <c r="Y994" s="42"/>
      <c r="Z994" s="42"/>
      <c r="AA994" s="42"/>
      <c r="AB994" s="42"/>
      <c r="AC994" s="42"/>
      <c r="AD994" s="42"/>
      <c r="AE994" s="42"/>
      <c r="AF994" s="42"/>
      <c r="AG994" s="42"/>
      <c r="AH994" s="42"/>
      <c r="AI994" s="42"/>
    </row>
    <row r="995" spans="16:35" x14ac:dyDescent="0.25">
      <c r="P995" s="42"/>
      <c r="Q995" s="42"/>
      <c r="R995" s="42"/>
      <c r="S995" s="42"/>
      <c r="T995" s="42"/>
      <c r="U995" s="42"/>
      <c r="V995" s="42"/>
      <c r="W995" s="42"/>
      <c r="X995" s="42"/>
      <c r="Y995" s="42"/>
      <c r="Z995" s="42"/>
      <c r="AA995" s="42"/>
      <c r="AB995" s="42"/>
      <c r="AC995" s="42"/>
      <c r="AD995" s="42"/>
      <c r="AE995" s="42"/>
      <c r="AF995" s="42"/>
      <c r="AG995" s="42"/>
      <c r="AH995" s="42"/>
      <c r="AI995" s="42"/>
    </row>
    <row r="996" spans="16:35" x14ac:dyDescent="0.25">
      <c r="P996" s="42"/>
      <c r="Q996" s="42"/>
      <c r="R996" s="42"/>
      <c r="S996" s="42"/>
      <c r="T996" s="42"/>
      <c r="U996" s="42"/>
      <c r="V996" s="42"/>
      <c r="W996" s="42"/>
      <c r="X996" s="42"/>
      <c r="Y996" s="42"/>
      <c r="Z996" s="42"/>
      <c r="AA996" s="42"/>
      <c r="AB996" s="42"/>
      <c r="AC996" s="42"/>
      <c r="AD996" s="42"/>
      <c r="AE996" s="42"/>
      <c r="AF996" s="42"/>
      <c r="AG996" s="42"/>
      <c r="AH996" s="42"/>
      <c r="AI996" s="42"/>
    </row>
    <row r="997" spans="16:35" x14ac:dyDescent="0.25">
      <c r="P997" s="42"/>
      <c r="Q997" s="42"/>
      <c r="R997" s="42"/>
      <c r="S997" s="42"/>
      <c r="T997" s="42"/>
      <c r="U997" s="42"/>
      <c r="V997" s="42"/>
      <c r="W997" s="42"/>
      <c r="X997" s="42"/>
      <c r="Y997" s="42"/>
      <c r="Z997" s="42"/>
      <c r="AA997" s="42"/>
      <c r="AB997" s="42"/>
      <c r="AC997" s="42"/>
      <c r="AD997" s="42"/>
      <c r="AE997" s="42"/>
      <c r="AF997" s="42"/>
      <c r="AG997" s="42"/>
      <c r="AH997" s="42"/>
      <c r="AI997" s="42"/>
    </row>
    <row r="998" spans="16:35" x14ac:dyDescent="0.25">
      <c r="P998" s="42"/>
      <c r="Q998" s="42"/>
      <c r="R998" s="42"/>
      <c r="S998" s="42"/>
      <c r="T998" s="42"/>
      <c r="U998" s="42"/>
      <c r="V998" s="42"/>
      <c r="W998" s="42"/>
      <c r="X998" s="42"/>
      <c r="Y998" s="42"/>
      <c r="Z998" s="42"/>
      <c r="AA998" s="42"/>
      <c r="AB998" s="42"/>
      <c r="AC998" s="42"/>
      <c r="AD998" s="42"/>
      <c r="AE998" s="42"/>
      <c r="AF998" s="42"/>
      <c r="AG998" s="42"/>
      <c r="AH998" s="42"/>
      <c r="AI998" s="42"/>
    </row>
    <row r="999" spans="16:35" x14ac:dyDescent="0.25">
      <c r="P999" s="42"/>
      <c r="Q999" s="42"/>
      <c r="R999" s="42"/>
      <c r="S999" s="42"/>
      <c r="T999" s="42"/>
      <c r="U999" s="42"/>
      <c r="V999" s="42"/>
      <c r="W999" s="42"/>
      <c r="X999" s="42"/>
      <c r="Y999" s="42"/>
      <c r="Z999" s="42"/>
      <c r="AA999" s="42"/>
      <c r="AB999" s="42"/>
      <c r="AC999" s="42"/>
      <c r="AD999" s="42"/>
      <c r="AE999" s="42"/>
      <c r="AF999" s="42"/>
      <c r="AG999" s="42"/>
      <c r="AH999" s="42"/>
      <c r="AI999" s="42"/>
    </row>
    <row r="1000" spans="16:35" x14ac:dyDescent="0.25">
      <c r="P1000" s="42"/>
      <c r="Q1000" s="42"/>
      <c r="R1000" s="42"/>
      <c r="S1000" s="42"/>
      <c r="T1000" s="42"/>
      <c r="U1000" s="42"/>
      <c r="V1000" s="42"/>
      <c r="W1000" s="42"/>
      <c r="X1000" s="42"/>
      <c r="Y1000" s="42"/>
      <c r="Z1000" s="42"/>
      <c r="AA1000" s="42"/>
      <c r="AB1000" s="42"/>
      <c r="AC1000" s="42"/>
      <c r="AD1000" s="42"/>
      <c r="AE1000" s="42"/>
      <c r="AF1000" s="42"/>
      <c r="AG1000" s="42"/>
      <c r="AH1000" s="42"/>
      <c r="AI1000" s="42"/>
    </row>
    <row r="1001" spans="16:35" x14ac:dyDescent="0.25">
      <c r="P1001" s="42"/>
      <c r="Q1001" s="42"/>
      <c r="R1001" s="42"/>
      <c r="S1001" s="42"/>
      <c r="T1001" s="42"/>
      <c r="U1001" s="42"/>
      <c r="V1001" s="42"/>
      <c r="W1001" s="42"/>
      <c r="X1001" s="42"/>
      <c r="Y1001" s="42"/>
      <c r="Z1001" s="42"/>
      <c r="AA1001" s="42"/>
      <c r="AB1001" s="42"/>
      <c r="AC1001" s="42"/>
      <c r="AD1001" s="42"/>
      <c r="AE1001" s="42"/>
      <c r="AF1001" s="42"/>
      <c r="AG1001" s="42"/>
      <c r="AH1001" s="42"/>
      <c r="AI1001" s="42"/>
    </row>
    <row r="1002" spans="16:35" x14ac:dyDescent="0.25">
      <c r="P1002" s="42"/>
      <c r="Q1002" s="42"/>
      <c r="R1002" s="42"/>
      <c r="S1002" s="42"/>
      <c r="T1002" s="42"/>
      <c r="U1002" s="42"/>
      <c r="V1002" s="42"/>
      <c r="W1002" s="42"/>
      <c r="X1002" s="42"/>
      <c r="Y1002" s="42"/>
      <c r="Z1002" s="42"/>
      <c r="AA1002" s="42"/>
      <c r="AB1002" s="42"/>
      <c r="AC1002" s="42"/>
      <c r="AD1002" s="42"/>
      <c r="AE1002" s="42"/>
      <c r="AF1002" s="42"/>
      <c r="AG1002" s="42"/>
      <c r="AH1002" s="42"/>
      <c r="AI1002" s="42"/>
    </row>
    <row r="1003" spans="16:35" x14ac:dyDescent="0.25">
      <c r="P1003" s="42"/>
      <c r="Q1003" s="42"/>
      <c r="R1003" s="42"/>
      <c r="S1003" s="42"/>
      <c r="T1003" s="42"/>
      <c r="U1003" s="42"/>
      <c r="V1003" s="42"/>
      <c r="W1003" s="42"/>
      <c r="X1003" s="42"/>
      <c r="Y1003" s="42"/>
      <c r="Z1003" s="42"/>
      <c r="AA1003" s="42"/>
      <c r="AB1003" s="42"/>
      <c r="AC1003" s="42"/>
      <c r="AD1003" s="42"/>
      <c r="AE1003" s="42"/>
      <c r="AF1003" s="42"/>
      <c r="AG1003" s="42"/>
      <c r="AH1003" s="42"/>
      <c r="AI1003" s="42"/>
    </row>
    <row r="1004" spans="16:35" x14ac:dyDescent="0.25">
      <c r="P1004" s="42"/>
      <c r="Q1004" s="42"/>
      <c r="R1004" s="42"/>
      <c r="S1004" s="42"/>
      <c r="T1004" s="42"/>
      <c r="U1004" s="42"/>
      <c r="V1004" s="42"/>
      <c r="W1004" s="42"/>
      <c r="X1004" s="42"/>
      <c r="Y1004" s="42"/>
      <c r="Z1004" s="42"/>
      <c r="AA1004" s="42"/>
      <c r="AB1004" s="42"/>
      <c r="AC1004" s="42"/>
      <c r="AD1004" s="42"/>
      <c r="AE1004" s="42"/>
      <c r="AF1004" s="42"/>
      <c r="AG1004" s="42"/>
      <c r="AH1004" s="42"/>
      <c r="AI1004" s="42"/>
    </row>
    <row r="1005" spans="16:35" x14ac:dyDescent="0.25">
      <c r="P1005" s="42"/>
      <c r="Q1005" s="42"/>
      <c r="R1005" s="42"/>
      <c r="S1005" s="42"/>
      <c r="T1005" s="42"/>
      <c r="U1005" s="42"/>
      <c r="V1005" s="42"/>
      <c r="W1005" s="42"/>
      <c r="X1005" s="42"/>
      <c r="Y1005" s="42"/>
      <c r="Z1005" s="42"/>
      <c r="AA1005" s="42"/>
      <c r="AB1005" s="42"/>
      <c r="AC1005" s="42"/>
      <c r="AD1005" s="42"/>
      <c r="AE1005" s="42"/>
      <c r="AF1005" s="42"/>
      <c r="AG1005" s="42"/>
      <c r="AH1005" s="42"/>
      <c r="AI1005" s="42"/>
    </row>
    <row r="1006" spans="16:35" x14ac:dyDescent="0.25">
      <c r="P1006" s="42"/>
      <c r="Q1006" s="42"/>
      <c r="R1006" s="42"/>
      <c r="S1006" s="42"/>
      <c r="T1006" s="42"/>
      <c r="U1006" s="42"/>
      <c r="V1006" s="42"/>
      <c r="W1006" s="42"/>
      <c r="X1006" s="42"/>
      <c r="Y1006" s="42"/>
      <c r="Z1006" s="42"/>
      <c r="AA1006" s="42"/>
      <c r="AB1006" s="42"/>
      <c r="AC1006" s="42"/>
      <c r="AD1006" s="42"/>
      <c r="AE1006" s="42"/>
      <c r="AF1006" s="42"/>
      <c r="AG1006" s="42"/>
      <c r="AH1006" s="42"/>
      <c r="AI1006" s="42"/>
    </row>
    <row r="1007" spans="16:35" x14ac:dyDescent="0.25">
      <c r="P1007" s="42"/>
      <c r="Q1007" s="42"/>
      <c r="R1007" s="42"/>
      <c r="S1007" s="42"/>
      <c r="T1007" s="42"/>
      <c r="U1007" s="42"/>
      <c r="V1007" s="42"/>
      <c r="W1007" s="42"/>
      <c r="X1007" s="42"/>
      <c r="Y1007" s="42"/>
      <c r="Z1007" s="42"/>
      <c r="AA1007" s="42"/>
      <c r="AB1007" s="42"/>
      <c r="AC1007" s="42"/>
      <c r="AD1007" s="42"/>
      <c r="AE1007" s="42"/>
      <c r="AF1007" s="42"/>
      <c r="AG1007" s="42"/>
      <c r="AH1007" s="42"/>
      <c r="AI1007" s="42"/>
    </row>
    <row r="1008" spans="16:35" x14ac:dyDescent="0.25">
      <c r="P1008" s="42"/>
      <c r="Q1008" s="42"/>
      <c r="R1008" s="42"/>
      <c r="S1008" s="42"/>
      <c r="T1008" s="42"/>
      <c r="U1008" s="42"/>
      <c r="V1008" s="42"/>
      <c r="W1008" s="42"/>
      <c r="X1008" s="42"/>
      <c r="Y1008" s="42"/>
      <c r="Z1008" s="42"/>
      <c r="AA1008" s="42"/>
      <c r="AB1008" s="42"/>
      <c r="AC1008" s="42"/>
      <c r="AD1008" s="42"/>
      <c r="AE1008" s="42"/>
      <c r="AF1008" s="42"/>
      <c r="AG1008" s="42"/>
      <c r="AH1008" s="42"/>
      <c r="AI1008" s="42"/>
    </row>
    <row r="1009" spans="16:35" x14ac:dyDescent="0.25">
      <c r="P1009" s="42"/>
      <c r="Q1009" s="42"/>
      <c r="R1009" s="42"/>
      <c r="S1009" s="42"/>
      <c r="T1009" s="42"/>
      <c r="U1009" s="42"/>
      <c r="V1009" s="42"/>
      <c r="W1009" s="42"/>
      <c r="X1009" s="42"/>
      <c r="Y1009" s="42"/>
      <c r="Z1009" s="42"/>
      <c r="AA1009" s="42"/>
      <c r="AB1009" s="42"/>
      <c r="AC1009" s="42"/>
      <c r="AD1009" s="42"/>
      <c r="AE1009" s="42"/>
      <c r="AF1009" s="42"/>
      <c r="AG1009" s="42"/>
      <c r="AH1009" s="42"/>
      <c r="AI1009" s="42"/>
    </row>
    <row r="1010" spans="16:35" x14ac:dyDescent="0.25">
      <c r="P1010" s="42"/>
      <c r="Q1010" s="42"/>
      <c r="R1010" s="42"/>
      <c r="S1010" s="42"/>
      <c r="T1010" s="42"/>
      <c r="U1010" s="42"/>
      <c r="V1010" s="42"/>
      <c r="W1010" s="42"/>
      <c r="X1010" s="42"/>
      <c r="Y1010" s="42"/>
      <c r="Z1010" s="42"/>
      <c r="AA1010" s="42"/>
      <c r="AB1010" s="42"/>
      <c r="AC1010" s="42"/>
      <c r="AD1010" s="42"/>
      <c r="AE1010" s="42"/>
      <c r="AF1010" s="42"/>
      <c r="AG1010" s="42"/>
      <c r="AH1010" s="42"/>
      <c r="AI1010" s="42"/>
    </row>
    <row r="1011" spans="16:35" x14ac:dyDescent="0.25">
      <c r="P1011" s="42"/>
      <c r="Q1011" s="42"/>
      <c r="R1011" s="42"/>
      <c r="S1011" s="42"/>
      <c r="T1011" s="42"/>
      <c r="U1011" s="42"/>
      <c r="V1011" s="42"/>
      <c r="W1011" s="42"/>
      <c r="X1011" s="42"/>
      <c r="Y1011" s="42"/>
      <c r="Z1011" s="42"/>
      <c r="AA1011" s="42"/>
      <c r="AB1011" s="42"/>
      <c r="AC1011" s="42"/>
      <c r="AD1011" s="42"/>
      <c r="AE1011" s="42"/>
      <c r="AF1011" s="42"/>
      <c r="AG1011" s="42"/>
      <c r="AH1011" s="42"/>
      <c r="AI1011" s="42"/>
    </row>
    <row r="1012" spans="16:35" x14ac:dyDescent="0.25">
      <c r="P1012" s="42"/>
      <c r="Q1012" s="42"/>
      <c r="R1012" s="42"/>
      <c r="S1012" s="42"/>
      <c r="T1012" s="42"/>
      <c r="U1012" s="42"/>
      <c r="V1012" s="42"/>
      <c r="W1012" s="42"/>
      <c r="X1012" s="42"/>
      <c r="Y1012" s="42"/>
      <c r="Z1012" s="42"/>
      <c r="AA1012" s="42"/>
      <c r="AB1012" s="42"/>
      <c r="AC1012" s="42"/>
      <c r="AD1012" s="42"/>
      <c r="AE1012" s="42"/>
      <c r="AF1012" s="42"/>
      <c r="AG1012" s="42"/>
      <c r="AH1012" s="42"/>
      <c r="AI1012" s="42"/>
    </row>
    <row r="1013" spans="16:35" x14ac:dyDescent="0.25">
      <c r="P1013" s="42"/>
      <c r="Q1013" s="42"/>
      <c r="R1013" s="42"/>
      <c r="S1013" s="42"/>
      <c r="T1013" s="42"/>
      <c r="U1013" s="42"/>
      <c r="V1013" s="42"/>
      <c r="W1013" s="42"/>
      <c r="X1013" s="42"/>
      <c r="Y1013" s="42"/>
      <c r="Z1013" s="42"/>
      <c r="AA1013" s="42"/>
      <c r="AB1013" s="42"/>
      <c r="AC1013" s="42"/>
      <c r="AD1013" s="42"/>
      <c r="AE1013" s="42"/>
      <c r="AF1013" s="42"/>
      <c r="AG1013" s="42"/>
      <c r="AH1013" s="42"/>
      <c r="AI1013" s="42"/>
    </row>
    <row r="1014" spans="16:35" x14ac:dyDescent="0.25">
      <c r="P1014" s="42"/>
      <c r="Q1014" s="42"/>
      <c r="R1014" s="42"/>
      <c r="S1014" s="42"/>
      <c r="T1014" s="42"/>
      <c r="U1014" s="42"/>
      <c r="V1014" s="42"/>
      <c r="W1014" s="42"/>
      <c r="X1014" s="42"/>
      <c r="Y1014" s="42"/>
      <c r="Z1014" s="42"/>
      <c r="AA1014" s="42"/>
      <c r="AB1014" s="42"/>
      <c r="AC1014" s="42"/>
      <c r="AD1014" s="42"/>
      <c r="AE1014" s="42"/>
      <c r="AF1014" s="42"/>
      <c r="AG1014" s="42"/>
      <c r="AH1014" s="42"/>
      <c r="AI1014" s="42"/>
    </row>
    <row r="1015" spans="16:35" x14ac:dyDescent="0.25">
      <c r="P1015" s="42"/>
      <c r="Q1015" s="42"/>
      <c r="R1015" s="42"/>
      <c r="S1015" s="42"/>
      <c r="T1015" s="42"/>
      <c r="U1015" s="42"/>
      <c r="V1015" s="42"/>
      <c r="W1015" s="42"/>
      <c r="X1015" s="42"/>
      <c r="Y1015" s="42"/>
      <c r="Z1015" s="42"/>
      <c r="AA1015" s="42"/>
      <c r="AB1015" s="42"/>
      <c r="AC1015" s="42"/>
      <c r="AD1015" s="42"/>
      <c r="AE1015" s="42"/>
      <c r="AF1015" s="42"/>
      <c r="AG1015" s="42"/>
      <c r="AH1015" s="42"/>
      <c r="AI1015" s="42"/>
    </row>
    <row r="1016" spans="16:35" x14ac:dyDescent="0.25">
      <c r="P1016" s="42"/>
      <c r="Q1016" s="42"/>
      <c r="R1016" s="42"/>
      <c r="S1016" s="42"/>
      <c r="T1016" s="42"/>
      <c r="U1016" s="42"/>
      <c r="V1016" s="42"/>
      <c r="W1016" s="42"/>
      <c r="X1016" s="42"/>
      <c r="Y1016" s="42"/>
      <c r="Z1016" s="42"/>
      <c r="AA1016" s="42"/>
      <c r="AB1016" s="42"/>
      <c r="AC1016" s="42"/>
      <c r="AD1016" s="42"/>
      <c r="AE1016" s="42"/>
      <c r="AF1016" s="42"/>
      <c r="AG1016" s="42"/>
      <c r="AH1016" s="42"/>
      <c r="AI1016" s="42"/>
    </row>
    <row r="1017" spans="16:35" x14ac:dyDescent="0.25">
      <c r="P1017" s="42"/>
      <c r="Q1017" s="42"/>
      <c r="R1017" s="42"/>
      <c r="S1017" s="42"/>
      <c r="T1017" s="42"/>
      <c r="U1017" s="42"/>
      <c r="V1017" s="42"/>
      <c r="W1017" s="42"/>
      <c r="X1017" s="42"/>
      <c r="Y1017" s="42"/>
      <c r="Z1017" s="42"/>
      <c r="AA1017" s="42"/>
      <c r="AB1017" s="42"/>
      <c r="AC1017" s="42"/>
      <c r="AD1017" s="42"/>
      <c r="AE1017" s="42"/>
      <c r="AF1017" s="42"/>
      <c r="AG1017" s="42"/>
      <c r="AH1017" s="42"/>
      <c r="AI1017" s="42"/>
    </row>
    <row r="1018" spans="16:35" x14ac:dyDescent="0.25">
      <c r="P1018" s="42"/>
      <c r="Q1018" s="42"/>
      <c r="R1018" s="42"/>
      <c r="S1018" s="42"/>
      <c r="T1018" s="42"/>
      <c r="U1018" s="42"/>
      <c r="V1018" s="42"/>
      <c r="W1018" s="42"/>
      <c r="X1018" s="42"/>
      <c r="Y1018" s="42"/>
      <c r="Z1018" s="42"/>
      <c r="AA1018" s="42"/>
      <c r="AB1018" s="42"/>
      <c r="AC1018" s="42"/>
      <c r="AD1018" s="42"/>
      <c r="AE1018" s="42"/>
      <c r="AF1018" s="42"/>
      <c r="AG1018" s="42"/>
      <c r="AH1018" s="42"/>
      <c r="AI1018" s="42"/>
    </row>
    <row r="1019" spans="16:35" x14ac:dyDescent="0.25">
      <c r="P1019" s="42"/>
      <c r="Q1019" s="42"/>
      <c r="R1019" s="42"/>
      <c r="S1019" s="42"/>
      <c r="T1019" s="42"/>
      <c r="U1019" s="42"/>
      <c r="V1019" s="42"/>
      <c r="W1019" s="42"/>
      <c r="X1019" s="42"/>
      <c r="Y1019" s="42"/>
      <c r="Z1019" s="42"/>
      <c r="AA1019" s="42"/>
      <c r="AB1019" s="42"/>
      <c r="AC1019" s="42"/>
      <c r="AD1019" s="42"/>
      <c r="AE1019" s="42"/>
      <c r="AF1019" s="42"/>
      <c r="AG1019" s="42"/>
      <c r="AH1019" s="42"/>
      <c r="AI1019" s="42"/>
    </row>
    <row r="1020" spans="16:35" x14ac:dyDescent="0.25">
      <c r="P1020" s="42"/>
      <c r="Q1020" s="42"/>
      <c r="R1020" s="42"/>
      <c r="S1020" s="42"/>
      <c r="T1020" s="42"/>
      <c r="U1020" s="42"/>
      <c r="V1020" s="42"/>
      <c r="W1020" s="42"/>
      <c r="X1020" s="42"/>
      <c r="Y1020" s="42"/>
      <c r="Z1020" s="42"/>
      <c r="AA1020" s="42"/>
      <c r="AB1020" s="42"/>
      <c r="AC1020" s="42"/>
      <c r="AD1020" s="42"/>
      <c r="AE1020" s="42"/>
      <c r="AF1020" s="42"/>
      <c r="AG1020" s="42"/>
      <c r="AH1020" s="42"/>
      <c r="AI1020" s="42"/>
    </row>
    <row r="1021" spans="16:35" x14ac:dyDescent="0.25">
      <c r="P1021" s="42"/>
      <c r="Q1021" s="42"/>
      <c r="R1021" s="42"/>
      <c r="S1021" s="42"/>
      <c r="T1021" s="42"/>
      <c r="U1021" s="42"/>
      <c r="V1021" s="42"/>
      <c r="W1021" s="42"/>
      <c r="X1021" s="42"/>
      <c r="Y1021" s="42"/>
      <c r="Z1021" s="42"/>
      <c r="AA1021" s="42"/>
      <c r="AB1021" s="42"/>
      <c r="AC1021" s="42"/>
      <c r="AD1021" s="42"/>
      <c r="AE1021" s="42"/>
      <c r="AF1021" s="42"/>
      <c r="AG1021" s="42"/>
      <c r="AH1021" s="42"/>
      <c r="AI1021" s="42"/>
    </row>
    <row r="1022" spans="16:35" x14ac:dyDescent="0.25">
      <c r="P1022" s="42"/>
      <c r="Q1022" s="42"/>
      <c r="R1022" s="42"/>
      <c r="S1022" s="42"/>
      <c r="T1022" s="42"/>
      <c r="U1022" s="42"/>
      <c r="V1022" s="42"/>
      <c r="W1022" s="42"/>
      <c r="X1022" s="42"/>
      <c r="Y1022" s="42"/>
      <c r="Z1022" s="42"/>
      <c r="AA1022" s="42"/>
      <c r="AB1022" s="42"/>
      <c r="AC1022" s="42"/>
      <c r="AD1022" s="42"/>
      <c r="AE1022" s="42"/>
      <c r="AF1022" s="42"/>
      <c r="AG1022" s="42"/>
      <c r="AH1022" s="42"/>
      <c r="AI1022" s="42"/>
    </row>
    <row r="1023" spans="16:35" x14ac:dyDescent="0.25">
      <c r="P1023" s="42"/>
      <c r="Q1023" s="42"/>
      <c r="R1023" s="42"/>
      <c r="S1023" s="42"/>
      <c r="T1023" s="42"/>
      <c r="U1023" s="42"/>
      <c r="V1023" s="42"/>
      <c r="W1023" s="42"/>
      <c r="X1023" s="42"/>
      <c r="Y1023" s="42"/>
      <c r="Z1023" s="42"/>
      <c r="AA1023" s="42"/>
      <c r="AB1023" s="42"/>
      <c r="AC1023" s="42"/>
      <c r="AD1023" s="42"/>
      <c r="AE1023" s="42"/>
      <c r="AF1023" s="42"/>
      <c r="AG1023" s="42"/>
      <c r="AH1023" s="42"/>
      <c r="AI1023" s="42"/>
    </row>
    <row r="1024" spans="16:35" x14ac:dyDescent="0.25">
      <c r="P1024" s="42"/>
      <c r="Q1024" s="42"/>
      <c r="R1024" s="42"/>
      <c r="S1024" s="42"/>
      <c r="T1024" s="42"/>
      <c r="U1024" s="42"/>
      <c r="V1024" s="42"/>
      <c r="W1024" s="42"/>
      <c r="X1024" s="42"/>
      <c r="Y1024" s="42"/>
      <c r="Z1024" s="42"/>
      <c r="AA1024" s="42"/>
      <c r="AB1024" s="42"/>
      <c r="AC1024" s="42"/>
      <c r="AD1024" s="42"/>
      <c r="AE1024" s="42"/>
      <c r="AF1024" s="42"/>
      <c r="AG1024" s="42"/>
      <c r="AH1024" s="42"/>
      <c r="AI1024" s="42"/>
    </row>
    <row r="1025" spans="16:35" x14ac:dyDescent="0.25">
      <c r="P1025" s="42"/>
      <c r="Q1025" s="42"/>
      <c r="R1025" s="42"/>
      <c r="S1025" s="42"/>
      <c r="T1025" s="42"/>
      <c r="U1025" s="42"/>
      <c r="V1025" s="42"/>
      <c r="W1025" s="42"/>
      <c r="X1025" s="42"/>
      <c r="Y1025" s="42"/>
      <c r="Z1025" s="42"/>
      <c r="AA1025" s="42"/>
      <c r="AB1025" s="42"/>
      <c r="AC1025" s="42"/>
      <c r="AD1025" s="42"/>
      <c r="AE1025" s="42"/>
      <c r="AF1025" s="42"/>
      <c r="AG1025" s="42"/>
      <c r="AH1025" s="42"/>
      <c r="AI1025" s="42"/>
    </row>
    <row r="1026" spans="16:35" x14ac:dyDescent="0.25">
      <c r="P1026" s="42"/>
      <c r="Q1026" s="42"/>
      <c r="R1026" s="42"/>
      <c r="S1026" s="42"/>
      <c r="T1026" s="42"/>
      <c r="U1026" s="42"/>
      <c r="V1026" s="42"/>
      <c r="W1026" s="42"/>
      <c r="X1026" s="42"/>
      <c r="Y1026" s="42"/>
      <c r="Z1026" s="42"/>
      <c r="AA1026" s="42"/>
      <c r="AB1026" s="42"/>
      <c r="AC1026" s="42"/>
      <c r="AD1026" s="42"/>
      <c r="AE1026" s="42"/>
      <c r="AF1026" s="42"/>
      <c r="AG1026" s="42"/>
      <c r="AH1026" s="42"/>
      <c r="AI1026" s="42"/>
    </row>
    <row r="1027" spans="16:35" x14ac:dyDescent="0.25">
      <c r="P1027" s="42"/>
      <c r="Q1027" s="42"/>
      <c r="R1027" s="42"/>
      <c r="S1027" s="42"/>
      <c r="T1027" s="42"/>
      <c r="U1027" s="42"/>
      <c r="V1027" s="42"/>
      <c r="W1027" s="42"/>
      <c r="X1027" s="42"/>
      <c r="Y1027" s="42"/>
      <c r="Z1027" s="42"/>
      <c r="AA1027" s="42"/>
      <c r="AB1027" s="42"/>
      <c r="AC1027" s="42"/>
      <c r="AD1027" s="42"/>
      <c r="AE1027" s="42"/>
      <c r="AF1027" s="42"/>
      <c r="AG1027" s="42"/>
      <c r="AH1027" s="42"/>
      <c r="AI1027" s="42"/>
    </row>
    <row r="1028" spans="16:35" x14ac:dyDescent="0.25">
      <c r="P1028" s="42"/>
      <c r="Q1028" s="42"/>
      <c r="R1028" s="42"/>
      <c r="S1028" s="42"/>
      <c r="T1028" s="42"/>
      <c r="U1028" s="42"/>
      <c r="V1028" s="42"/>
      <c r="W1028" s="42"/>
      <c r="X1028" s="42"/>
      <c r="Y1028" s="42"/>
      <c r="Z1028" s="42"/>
      <c r="AA1028" s="42"/>
      <c r="AB1028" s="42"/>
      <c r="AC1028" s="42"/>
      <c r="AD1028" s="42"/>
      <c r="AE1028" s="42"/>
      <c r="AF1028" s="42"/>
      <c r="AG1028" s="42"/>
      <c r="AH1028" s="42"/>
      <c r="AI1028" s="42"/>
    </row>
    <row r="1029" spans="16:35" x14ac:dyDescent="0.25">
      <c r="P1029" s="42"/>
      <c r="Q1029" s="42"/>
      <c r="R1029" s="42"/>
      <c r="S1029" s="42"/>
      <c r="T1029" s="42"/>
      <c r="U1029" s="42"/>
      <c r="V1029" s="42"/>
      <c r="W1029" s="42"/>
      <c r="X1029" s="42"/>
      <c r="Y1029" s="42"/>
      <c r="Z1029" s="42"/>
      <c r="AA1029" s="42"/>
      <c r="AB1029" s="42"/>
      <c r="AC1029" s="42"/>
      <c r="AD1029" s="42"/>
      <c r="AE1029" s="42"/>
      <c r="AF1029" s="42"/>
      <c r="AG1029" s="42"/>
      <c r="AH1029" s="42"/>
      <c r="AI1029" s="42"/>
    </row>
    <row r="1030" spans="16:35" x14ac:dyDescent="0.25">
      <c r="P1030" s="42"/>
      <c r="Q1030" s="42"/>
      <c r="R1030" s="42"/>
      <c r="S1030" s="42"/>
      <c r="T1030" s="42"/>
      <c r="U1030" s="42"/>
      <c r="V1030" s="42"/>
      <c r="W1030" s="42"/>
      <c r="X1030" s="42"/>
      <c r="Y1030" s="42"/>
      <c r="Z1030" s="42"/>
      <c r="AA1030" s="42"/>
      <c r="AB1030" s="42"/>
      <c r="AC1030" s="42"/>
      <c r="AD1030" s="42"/>
      <c r="AE1030" s="42"/>
      <c r="AF1030" s="42"/>
      <c r="AG1030" s="42"/>
      <c r="AH1030" s="42"/>
      <c r="AI1030" s="42"/>
    </row>
    <row r="1031" spans="16:35" x14ac:dyDescent="0.25">
      <c r="P1031" s="42"/>
      <c r="Q1031" s="42"/>
      <c r="R1031" s="42"/>
      <c r="S1031" s="42"/>
      <c r="T1031" s="42"/>
      <c r="U1031" s="42"/>
      <c r="V1031" s="42"/>
      <c r="W1031" s="42"/>
      <c r="X1031" s="42"/>
      <c r="Y1031" s="42"/>
      <c r="Z1031" s="42"/>
      <c r="AA1031" s="42"/>
      <c r="AB1031" s="42"/>
      <c r="AC1031" s="42"/>
      <c r="AD1031" s="42"/>
      <c r="AE1031" s="42"/>
      <c r="AF1031" s="42"/>
      <c r="AG1031" s="42"/>
      <c r="AH1031" s="42"/>
      <c r="AI1031" s="42"/>
    </row>
    <row r="1032" spans="16:35" x14ac:dyDescent="0.25">
      <c r="P1032" s="42"/>
      <c r="Q1032" s="42"/>
      <c r="R1032" s="42"/>
      <c r="S1032" s="42"/>
      <c r="T1032" s="42"/>
      <c r="U1032" s="42"/>
      <c r="V1032" s="42"/>
      <c r="W1032" s="42"/>
      <c r="X1032" s="42"/>
      <c r="Y1032" s="42"/>
      <c r="Z1032" s="42"/>
      <c r="AA1032" s="42"/>
      <c r="AB1032" s="42"/>
      <c r="AC1032" s="42"/>
      <c r="AD1032" s="42"/>
      <c r="AE1032" s="42"/>
      <c r="AF1032" s="42"/>
      <c r="AG1032" s="42"/>
      <c r="AH1032" s="42"/>
      <c r="AI1032" s="42"/>
    </row>
    <row r="1033" spans="16:35" x14ac:dyDescent="0.25">
      <c r="P1033" s="42"/>
      <c r="Q1033" s="42"/>
      <c r="R1033" s="42"/>
      <c r="S1033" s="42"/>
      <c r="T1033" s="42"/>
      <c r="U1033" s="42"/>
      <c r="V1033" s="42"/>
      <c r="W1033" s="42"/>
      <c r="X1033" s="42"/>
      <c r="Y1033" s="42"/>
      <c r="Z1033" s="42"/>
      <c r="AA1033" s="42"/>
      <c r="AB1033" s="42"/>
      <c r="AC1033" s="42"/>
      <c r="AD1033" s="42"/>
      <c r="AE1033" s="42"/>
      <c r="AF1033" s="42"/>
      <c r="AG1033" s="42"/>
      <c r="AH1033" s="42"/>
      <c r="AI1033" s="42"/>
    </row>
    <row r="1034" spans="16:35" x14ac:dyDescent="0.25">
      <c r="P1034" s="42"/>
      <c r="Q1034" s="42"/>
      <c r="R1034" s="42"/>
      <c r="S1034" s="42"/>
      <c r="T1034" s="42"/>
      <c r="U1034" s="42"/>
      <c r="V1034" s="42"/>
      <c r="W1034" s="42"/>
      <c r="X1034" s="42"/>
      <c r="Y1034" s="42"/>
      <c r="Z1034" s="42"/>
      <c r="AA1034" s="42"/>
      <c r="AB1034" s="42"/>
      <c r="AC1034" s="42"/>
      <c r="AD1034" s="42"/>
      <c r="AE1034" s="42"/>
      <c r="AF1034" s="42"/>
      <c r="AG1034" s="42"/>
      <c r="AH1034" s="42"/>
      <c r="AI1034" s="42"/>
    </row>
    <row r="1035" spans="16:35" x14ac:dyDescent="0.25">
      <c r="P1035" s="42"/>
      <c r="Q1035" s="42"/>
      <c r="R1035" s="42"/>
      <c r="S1035" s="42"/>
      <c r="T1035" s="42"/>
      <c r="U1035" s="42"/>
      <c r="V1035" s="42"/>
      <c r="W1035" s="42"/>
      <c r="X1035" s="42"/>
      <c r="Y1035" s="42"/>
      <c r="Z1035" s="42"/>
      <c r="AA1035" s="42"/>
      <c r="AB1035" s="42"/>
      <c r="AC1035" s="42"/>
      <c r="AD1035" s="42"/>
      <c r="AE1035" s="42"/>
      <c r="AF1035" s="42"/>
      <c r="AG1035" s="42"/>
      <c r="AH1035" s="42"/>
      <c r="AI1035" s="42"/>
    </row>
    <row r="1036" spans="16:35" x14ac:dyDescent="0.25">
      <c r="P1036" s="42"/>
      <c r="Q1036" s="42"/>
      <c r="R1036" s="42"/>
      <c r="S1036" s="42"/>
      <c r="T1036" s="42"/>
      <c r="U1036" s="42"/>
      <c r="V1036" s="42"/>
      <c r="W1036" s="42"/>
      <c r="X1036" s="42"/>
      <c r="Y1036" s="42"/>
      <c r="Z1036" s="42"/>
      <c r="AA1036" s="42"/>
      <c r="AB1036" s="42"/>
      <c r="AC1036" s="42"/>
      <c r="AD1036" s="42"/>
      <c r="AE1036" s="42"/>
      <c r="AF1036" s="42"/>
      <c r="AG1036" s="42"/>
      <c r="AH1036" s="42"/>
      <c r="AI1036" s="42"/>
    </row>
    <row r="1037" spans="16:35" x14ac:dyDescent="0.25">
      <c r="P1037" s="42"/>
      <c r="Q1037" s="42"/>
      <c r="R1037" s="42"/>
      <c r="S1037" s="42"/>
      <c r="T1037" s="42"/>
      <c r="U1037" s="42"/>
      <c r="V1037" s="42"/>
      <c r="W1037" s="42"/>
      <c r="X1037" s="42"/>
      <c r="Y1037" s="42"/>
      <c r="Z1037" s="42"/>
      <c r="AA1037" s="42"/>
      <c r="AB1037" s="42"/>
      <c r="AC1037" s="42"/>
      <c r="AD1037" s="42"/>
      <c r="AE1037" s="42"/>
      <c r="AF1037" s="42"/>
      <c r="AG1037" s="42"/>
      <c r="AH1037" s="42"/>
      <c r="AI1037" s="42"/>
    </row>
    <row r="1038" spans="16:35" x14ac:dyDescent="0.25">
      <c r="P1038" s="42"/>
      <c r="Q1038" s="42"/>
      <c r="R1038" s="42"/>
      <c r="S1038" s="42"/>
      <c r="T1038" s="42"/>
      <c r="U1038" s="42"/>
      <c r="V1038" s="42"/>
      <c r="W1038" s="42"/>
      <c r="X1038" s="42"/>
      <c r="Y1038" s="42"/>
      <c r="Z1038" s="42"/>
      <c r="AA1038" s="42"/>
      <c r="AB1038" s="42"/>
      <c r="AC1038" s="42"/>
      <c r="AD1038" s="42"/>
      <c r="AE1038" s="42"/>
      <c r="AF1038" s="42"/>
      <c r="AG1038" s="42"/>
      <c r="AH1038" s="42"/>
      <c r="AI1038" s="42"/>
    </row>
    <row r="1039" spans="16:35" x14ac:dyDescent="0.25">
      <c r="P1039" s="42"/>
      <c r="Q1039" s="42"/>
      <c r="R1039" s="42"/>
      <c r="S1039" s="42"/>
      <c r="T1039" s="42"/>
      <c r="U1039" s="42"/>
      <c r="V1039" s="42"/>
      <c r="W1039" s="42"/>
      <c r="X1039" s="42"/>
      <c r="Y1039" s="42"/>
      <c r="Z1039" s="42"/>
      <c r="AA1039" s="42"/>
      <c r="AB1039" s="42"/>
      <c r="AC1039" s="42"/>
      <c r="AD1039" s="42"/>
      <c r="AE1039" s="42"/>
      <c r="AF1039" s="42"/>
      <c r="AG1039" s="42"/>
      <c r="AH1039" s="42"/>
      <c r="AI1039" s="42"/>
    </row>
    <row r="1040" spans="16:35" x14ac:dyDescent="0.25">
      <c r="P1040" s="42"/>
      <c r="Q1040" s="42"/>
      <c r="R1040" s="42"/>
      <c r="S1040" s="42"/>
      <c r="T1040" s="42"/>
      <c r="U1040" s="42"/>
      <c r="V1040" s="42"/>
      <c r="W1040" s="42"/>
      <c r="X1040" s="42"/>
      <c r="Y1040" s="42"/>
      <c r="Z1040" s="42"/>
      <c r="AA1040" s="42"/>
      <c r="AB1040" s="42"/>
      <c r="AC1040" s="42"/>
      <c r="AD1040" s="42"/>
      <c r="AE1040" s="42"/>
      <c r="AF1040" s="42"/>
      <c r="AG1040" s="42"/>
      <c r="AH1040" s="42"/>
      <c r="AI1040" s="42"/>
    </row>
    <row r="1041" spans="16:35" x14ac:dyDescent="0.25">
      <c r="P1041" s="42"/>
      <c r="Q1041" s="42"/>
      <c r="R1041" s="42"/>
      <c r="S1041" s="42"/>
      <c r="T1041" s="42"/>
      <c r="U1041" s="42"/>
      <c r="V1041" s="42"/>
      <c r="W1041" s="42"/>
      <c r="X1041" s="42"/>
      <c r="Y1041" s="42"/>
      <c r="Z1041" s="42"/>
      <c r="AA1041" s="42"/>
      <c r="AB1041" s="42"/>
      <c r="AC1041" s="42"/>
      <c r="AD1041" s="42"/>
      <c r="AE1041" s="42"/>
      <c r="AF1041" s="42"/>
      <c r="AG1041" s="42"/>
      <c r="AH1041" s="42"/>
      <c r="AI1041" s="42"/>
    </row>
    <row r="1042" spans="16:35" x14ac:dyDescent="0.25">
      <c r="P1042" s="42"/>
      <c r="Q1042" s="42"/>
      <c r="R1042" s="42"/>
      <c r="S1042" s="42"/>
      <c r="T1042" s="42"/>
      <c r="U1042" s="42"/>
      <c r="V1042" s="42"/>
      <c r="W1042" s="42"/>
      <c r="X1042" s="42"/>
      <c r="Y1042" s="42"/>
      <c r="Z1042" s="42"/>
      <c r="AA1042" s="42"/>
      <c r="AB1042" s="42"/>
      <c r="AC1042" s="42"/>
      <c r="AD1042" s="42"/>
      <c r="AE1042" s="42"/>
      <c r="AF1042" s="42"/>
      <c r="AG1042" s="42"/>
      <c r="AH1042" s="42"/>
      <c r="AI1042" s="42"/>
    </row>
    <row r="1043" spans="16:35" x14ac:dyDescent="0.25">
      <c r="P1043" s="42"/>
      <c r="Q1043" s="42"/>
      <c r="R1043" s="42"/>
      <c r="S1043" s="42"/>
      <c r="T1043" s="42"/>
      <c r="U1043" s="42"/>
      <c r="V1043" s="42"/>
      <c r="W1043" s="42"/>
      <c r="X1043" s="42"/>
      <c r="Y1043" s="42"/>
      <c r="Z1043" s="42"/>
      <c r="AA1043" s="42"/>
      <c r="AB1043" s="42"/>
      <c r="AC1043" s="42"/>
      <c r="AD1043" s="42"/>
      <c r="AE1043" s="42"/>
      <c r="AF1043" s="42"/>
      <c r="AG1043" s="42"/>
      <c r="AH1043" s="42"/>
      <c r="AI1043" s="42"/>
    </row>
    <row r="1044" spans="16:35" x14ac:dyDescent="0.25">
      <c r="P1044" s="42"/>
      <c r="Q1044" s="42"/>
      <c r="R1044" s="42"/>
      <c r="S1044" s="42"/>
      <c r="T1044" s="42"/>
      <c r="U1044" s="42"/>
      <c r="V1044" s="42"/>
      <c r="W1044" s="42"/>
      <c r="X1044" s="42"/>
      <c r="Y1044" s="42"/>
      <c r="Z1044" s="42"/>
      <c r="AA1044" s="42"/>
      <c r="AB1044" s="42"/>
      <c r="AC1044" s="42"/>
      <c r="AD1044" s="42"/>
      <c r="AE1044" s="42"/>
      <c r="AF1044" s="42"/>
      <c r="AG1044" s="42"/>
      <c r="AH1044" s="42"/>
      <c r="AI1044" s="42"/>
    </row>
    <row r="1045" spans="16:35" x14ac:dyDescent="0.25">
      <c r="P1045" s="42"/>
      <c r="Q1045" s="42"/>
      <c r="R1045" s="42"/>
      <c r="S1045" s="42"/>
      <c r="T1045" s="42"/>
      <c r="U1045" s="42"/>
      <c r="V1045" s="42"/>
      <c r="W1045" s="42"/>
      <c r="X1045" s="42"/>
      <c r="Y1045" s="42"/>
      <c r="Z1045" s="42"/>
      <c r="AA1045" s="42"/>
      <c r="AB1045" s="42"/>
      <c r="AC1045" s="42"/>
      <c r="AD1045" s="42"/>
      <c r="AE1045" s="42"/>
      <c r="AF1045" s="42"/>
      <c r="AG1045" s="42"/>
      <c r="AH1045" s="42"/>
      <c r="AI1045" s="42"/>
    </row>
    <row r="1046" spans="16:35" x14ac:dyDescent="0.25">
      <c r="P1046" s="42"/>
      <c r="Q1046" s="42"/>
      <c r="R1046" s="42"/>
      <c r="S1046" s="42"/>
      <c r="T1046" s="42"/>
      <c r="U1046" s="42"/>
      <c r="V1046" s="42"/>
      <c r="W1046" s="42"/>
      <c r="X1046" s="42"/>
      <c r="Y1046" s="42"/>
      <c r="Z1046" s="42"/>
      <c r="AA1046" s="42"/>
      <c r="AB1046" s="42"/>
      <c r="AC1046" s="42"/>
      <c r="AD1046" s="42"/>
      <c r="AE1046" s="42"/>
      <c r="AF1046" s="42"/>
      <c r="AG1046" s="42"/>
      <c r="AH1046" s="42"/>
      <c r="AI1046" s="42"/>
    </row>
    <row r="1047" spans="16:35" x14ac:dyDescent="0.25">
      <c r="P1047" s="42"/>
      <c r="Q1047" s="42"/>
      <c r="R1047" s="42"/>
      <c r="S1047" s="42"/>
      <c r="T1047" s="42"/>
      <c r="U1047" s="42"/>
      <c r="V1047" s="42"/>
      <c r="W1047" s="42"/>
      <c r="X1047" s="42"/>
      <c r="Y1047" s="42"/>
      <c r="Z1047" s="42"/>
      <c r="AA1047" s="42"/>
      <c r="AB1047" s="42"/>
      <c r="AC1047" s="42"/>
      <c r="AD1047" s="42"/>
      <c r="AE1047" s="42"/>
      <c r="AF1047" s="42"/>
      <c r="AG1047" s="42"/>
      <c r="AH1047" s="42"/>
      <c r="AI1047" s="42"/>
    </row>
    <row r="1048" spans="16:35" x14ac:dyDescent="0.25">
      <c r="P1048" s="42"/>
      <c r="Q1048" s="42"/>
      <c r="R1048" s="42"/>
      <c r="S1048" s="42"/>
      <c r="T1048" s="42"/>
      <c r="U1048" s="42"/>
      <c r="V1048" s="42"/>
      <c r="W1048" s="42"/>
      <c r="X1048" s="42"/>
      <c r="Y1048" s="42"/>
      <c r="Z1048" s="42"/>
      <c r="AA1048" s="42"/>
      <c r="AB1048" s="42"/>
      <c r="AC1048" s="42"/>
      <c r="AD1048" s="42"/>
      <c r="AE1048" s="42"/>
      <c r="AF1048" s="42"/>
      <c r="AG1048" s="42"/>
      <c r="AH1048" s="42"/>
      <c r="AI1048" s="42"/>
    </row>
    <row r="1049" spans="16:35" x14ac:dyDescent="0.25">
      <c r="P1049" s="42"/>
      <c r="Q1049" s="42"/>
      <c r="R1049" s="42"/>
      <c r="S1049" s="42"/>
      <c r="T1049" s="42"/>
      <c r="U1049" s="42"/>
      <c r="V1049" s="42"/>
      <c r="W1049" s="42"/>
      <c r="X1049" s="42"/>
      <c r="Y1049" s="42"/>
      <c r="Z1049" s="42"/>
      <c r="AA1049" s="42"/>
      <c r="AB1049" s="42"/>
      <c r="AC1049" s="42"/>
      <c r="AD1049" s="42"/>
      <c r="AE1049" s="42"/>
      <c r="AF1049" s="42"/>
      <c r="AG1049" s="42"/>
      <c r="AH1049" s="42"/>
      <c r="AI1049" s="42"/>
    </row>
    <row r="1050" spans="16:35" x14ac:dyDescent="0.25">
      <c r="P1050" s="42"/>
      <c r="Q1050" s="42"/>
      <c r="R1050" s="42"/>
      <c r="S1050" s="42"/>
      <c r="T1050" s="42"/>
      <c r="U1050" s="42"/>
      <c r="V1050" s="42"/>
      <c r="W1050" s="42"/>
      <c r="X1050" s="42"/>
      <c r="Y1050" s="42"/>
      <c r="Z1050" s="42"/>
      <c r="AA1050" s="42"/>
      <c r="AB1050" s="42"/>
      <c r="AC1050" s="42"/>
      <c r="AD1050" s="42"/>
      <c r="AE1050" s="42"/>
      <c r="AF1050" s="42"/>
      <c r="AG1050" s="42"/>
      <c r="AH1050" s="42"/>
      <c r="AI1050" s="42"/>
    </row>
    <row r="1051" spans="16:35" x14ac:dyDescent="0.25">
      <c r="P1051" s="42"/>
      <c r="Q1051" s="42"/>
      <c r="R1051" s="42"/>
      <c r="S1051" s="42"/>
      <c r="T1051" s="42"/>
      <c r="U1051" s="42"/>
      <c r="V1051" s="42"/>
      <c r="W1051" s="42"/>
      <c r="X1051" s="42"/>
      <c r="Y1051" s="42"/>
      <c r="Z1051" s="42"/>
      <c r="AA1051" s="42"/>
      <c r="AB1051" s="42"/>
      <c r="AC1051" s="42"/>
      <c r="AD1051" s="42"/>
      <c r="AE1051" s="42"/>
      <c r="AF1051" s="42"/>
      <c r="AG1051" s="42"/>
      <c r="AH1051" s="42"/>
      <c r="AI1051" s="42"/>
    </row>
    <row r="1052" spans="16:35" x14ac:dyDescent="0.25">
      <c r="P1052" s="42"/>
      <c r="Q1052" s="42"/>
      <c r="R1052" s="42"/>
      <c r="S1052" s="42"/>
      <c r="T1052" s="42"/>
      <c r="U1052" s="42"/>
      <c r="V1052" s="42"/>
      <c r="W1052" s="42"/>
      <c r="X1052" s="42"/>
      <c r="Y1052" s="42"/>
      <c r="Z1052" s="42"/>
      <c r="AA1052" s="42"/>
      <c r="AB1052" s="42"/>
      <c r="AC1052" s="42"/>
      <c r="AD1052" s="42"/>
      <c r="AE1052" s="42"/>
      <c r="AF1052" s="42"/>
      <c r="AG1052" s="42"/>
      <c r="AH1052" s="42"/>
      <c r="AI1052" s="42"/>
    </row>
    <row r="1053" spans="16:35" x14ac:dyDescent="0.25">
      <c r="P1053" s="42"/>
      <c r="Q1053" s="42"/>
      <c r="R1053" s="42"/>
      <c r="S1053" s="42"/>
      <c r="T1053" s="42"/>
      <c r="U1053" s="42"/>
      <c r="V1053" s="42"/>
      <c r="W1053" s="42"/>
      <c r="X1053" s="42"/>
      <c r="Y1053" s="42"/>
      <c r="Z1053" s="42"/>
      <c r="AA1053" s="42"/>
      <c r="AB1053" s="42"/>
      <c r="AC1053" s="42"/>
      <c r="AD1053" s="42"/>
      <c r="AE1053" s="42"/>
      <c r="AF1053" s="42"/>
      <c r="AG1053" s="42"/>
      <c r="AH1053" s="42"/>
      <c r="AI1053" s="42"/>
    </row>
    <row r="1054" spans="16:35" x14ac:dyDescent="0.25">
      <c r="P1054" s="42"/>
      <c r="Q1054" s="42"/>
      <c r="R1054" s="42"/>
      <c r="S1054" s="42"/>
      <c r="T1054" s="42"/>
      <c r="U1054" s="42"/>
      <c r="V1054" s="42"/>
      <c r="W1054" s="42"/>
      <c r="X1054" s="42"/>
      <c r="Y1054" s="42"/>
      <c r="Z1054" s="42"/>
      <c r="AA1054" s="42"/>
      <c r="AB1054" s="42"/>
      <c r="AC1054" s="42"/>
      <c r="AD1054" s="42"/>
      <c r="AE1054" s="42"/>
      <c r="AF1054" s="42"/>
      <c r="AG1054" s="42"/>
      <c r="AH1054" s="42"/>
      <c r="AI1054" s="42"/>
    </row>
    <row r="1055" spans="16:35" x14ac:dyDescent="0.25">
      <c r="P1055" s="42"/>
      <c r="Q1055" s="42"/>
      <c r="R1055" s="42"/>
      <c r="S1055" s="42"/>
      <c r="T1055" s="42"/>
      <c r="U1055" s="42"/>
      <c r="V1055" s="42"/>
      <c r="W1055" s="42"/>
      <c r="X1055" s="42"/>
      <c r="Y1055" s="42"/>
      <c r="Z1055" s="42"/>
      <c r="AA1055" s="42"/>
      <c r="AB1055" s="42"/>
      <c r="AC1055" s="42"/>
      <c r="AD1055" s="42"/>
      <c r="AE1055" s="42"/>
      <c r="AF1055" s="42"/>
      <c r="AG1055" s="42"/>
      <c r="AH1055" s="42"/>
      <c r="AI1055" s="42"/>
    </row>
    <row r="1056" spans="16:35" x14ac:dyDescent="0.25">
      <c r="P1056" s="42"/>
      <c r="Q1056" s="42"/>
      <c r="R1056" s="42"/>
      <c r="S1056" s="42"/>
      <c r="T1056" s="42"/>
      <c r="U1056" s="42"/>
      <c r="V1056" s="42"/>
      <c r="W1056" s="42"/>
      <c r="X1056" s="42"/>
      <c r="Y1056" s="42"/>
      <c r="Z1056" s="42"/>
      <c r="AA1056" s="42"/>
      <c r="AB1056" s="42"/>
      <c r="AC1056" s="42"/>
      <c r="AD1056" s="42"/>
      <c r="AE1056" s="42"/>
      <c r="AF1056" s="42"/>
      <c r="AG1056" s="42"/>
      <c r="AH1056" s="42"/>
      <c r="AI1056" s="42"/>
    </row>
    <row r="1057" spans="16:35" x14ac:dyDescent="0.25">
      <c r="P1057" s="42"/>
      <c r="Q1057" s="42"/>
      <c r="R1057" s="42"/>
      <c r="S1057" s="42"/>
      <c r="T1057" s="42"/>
      <c r="U1057" s="42"/>
      <c r="V1057" s="42"/>
      <c r="W1057" s="42"/>
      <c r="X1057" s="42"/>
      <c r="Y1057" s="42"/>
      <c r="Z1057" s="42"/>
      <c r="AA1057" s="42"/>
      <c r="AB1057" s="42"/>
      <c r="AC1057" s="42"/>
      <c r="AD1057" s="42"/>
      <c r="AE1057" s="42"/>
      <c r="AF1057" s="42"/>
      <c r="AG1057" s="42"/>
      <c r="AH1057" s="42"/>
      <c r="AI1057" s="42"/>
    </row>
    <row r="1058" spans="16:35" x14ac:dyDescent="0.25">
      <c r="P1058" s="42"/>
      <c r="Q1058" s="42"/>
      <c r="R1058" s="42"/>
      <c r="S1058" s="42"/>
      <c r="T1058" s="42"/>
      <c r="U1058" s="42"/>
      <c r="V1058" s="42"/>
      <c r="W1058" s="42"/>
      <c r="X1058" s="42"/>
      <c r="Y1058" s="42"/>
      <c r="Z1058" s="42"/>
      <c r="AA1058" s="42"/>
      <c r="AB1058" s="42"/>
      <c r="AC1058" s="42"/>
      <c r="AD1058" s="42"/>
      <c r="AE1058" s="42"/>
      <c r="AF1058" s="42"/>
      <c r="AG1058" s="42"/>
      <c r="AH1058" s="42"/>
      <c r="AI1058" s="42"/>
    </row>
    <row r="1059" spans="16:35" x14ac:dyDescent="0.25">
      <c r="P1059" s="42"/>
      <c r="Q1059" s="42"/>
      <c r="R1059" s="42"/>
      <c r="S1059" s="42"/>
      <c r="T1059" s="42"/>
      <c r="U1059" s="42"/>
      <c r="V1059" s="42"/>
      <c r="W1059" s="42"/>
      <c r="X1059" s="42"/>
      <c r="Y1059" s="42"/>
      <c r="Z1059" s="42"/>
      <c r="AA1059" s="42"/>
      <c r="AB1059" s="42"/>
      <c r="AC1059" s="42"/>
      <c r="AD1059" s="42"/>
      <c r="AE1059" s="42"/>
      <c r="AF1059" s="42"/>
      <c r="AG1059" s="42"/>
      <c r="AH1059" s="42"/>
      <c r="AI1059" s="42"/>
    </row>
    <row r="1060" spans="16:35" x14ac:dyDescent="0.25">
      <c r="P1060" s="42"/>
      <c r="Q1060" s="42"/>
      <c r="R1060" s="42"/>
      <c r="S1060" s="42"/>
      <c r="T1060" s="42"/>
      <c r="U1060" s="42"/>
      <c r="V1060" s="42"/>
      <c r="W1060" s="42"/>
      <c r="X1060" s="42"/>
      <c r="Y1060" s="42"/>
      <c r="Z1060" s="42"/>
      <c r="AA1060" s="42"/>
      <c r="AB1060" s="42"/>
      <c r="AC1060" s="42"/>
      <c r="AD1060" s="42"/>
      <c r="AE1060" s="42"/>
      <c r="AF1060" s="42"/>
      <c r="AG1060" s="42"/>
      <c r="AH1060" s="42"/>
      <c r="AI1060" s="42"/>
    </row>
    <row r="1061" spans="16:35" x14ac:dyDescent="0.25">
      <c r="P1061" s="42"/>
      <c r="Q1061" s="42"/>
      <c r="R1061" s="42"/>
      <c r="S1061" s="42"/>
      <c r="T1061" s="42"/>
      <c r="U1061" s="42"/>
      <c r="V1061" s="42"/>
      <c r="W1061" s="42"/>
      <c r="X1061" s="42"/>
      <c r="Y1061" s="42"/>
      <c r="Z1061" s="42"/>
      <c r="AA1061" s="42"/>
      <c r="AB1061" s="42"/>
      <c r="AC1061" s="42"/>
      <c r="AD1061" s="42"/>
      <c r="AE1061" s="42"/>
      <c r="AF1061" s="42"/>
      <c r="AG1061" s="42"/>
      <c r="AH1061" s="42"/>
      <c r="AI1061" s="42"/>
    </row>
    <row r="1062" spans="16:35" x14ac:dyDescent="0.25">
      <c r="P1062" s="42"/>
      <c r="Q1062" s="42"/>
      <c r="R1062" s="42"/>
      <c r="S1062" s="42"/>
      <c r="T1062" s="42"/>
      <c r="U1062" s="42"/>
      <c r="V1062" s="42"/>
      <c r="W1062" s="42"/>
      <c r="X1062" s="42"/>
      <c r="Y1062" s="42"/>
      <c r="Z1062" s="42"/>
      <c r="AA1062" s="42"/>
      <c r="AB1062" s="42"/>
      <c r="AC1062" s="42"/>
      <c r="AD1062" s="42"/>
      <c r="AE1062" s="42"/>
      <c r="AF1062" s="42"/>
      <c r="AG1062" s="42"/>
      <c r="AH1062" s="42"/>
      <c r="AI1062" s="42"/>
    </row>
    <row r="1063" spans="16:35" x14ac:dyDescent="0.25">
      <c r="P1063" s="42"/>
      <c r="Q1063" s="42"/>
      <c r="R1063" s="42"/>
      <c r="S1063" s="42"/>
      <c r="T1063" s="42"/>
      <c r="U1063" s="42"/>
      <c r="V1063" s="42"/>
      <c r="W1063" s="42"/>
      <c r="X1063" s="42"/>
      <c r="Y1063" s="42"/>
      <c r="Z1063" s="42"/>
      <c r="AA1063" s="42"/>
      <c r="AB1063" s="42"/>
      <c r="AC1063" s="42"/>
      <c r="AD1063" s="42"/>
      <c r="AE1063" s="42"/>
      <c r="AF1063" s="42"/>
      <c r="AG1063" s="42"/>
      <c r="AH1063" s="42"/>
      <c r="AI1063" s="42"/>
    </row>
    <row r="1064" spans="16:35" x14ac:dyDescent="0.25">
      <c r="P1064" s="42"/>
      <c r="Q1064" s="42"/>
      <c r="R1064" s="42"/>
      <c r="S1064" s="42"/>
      <c r="T1064" s="42"/>
      <c r="U1064" s="42"/>
      <c r="V1064" s="42"/>
      <c r="W1064" s="42"/>
      <c r="X1064" s="42"/>
      <c r="Y1064" s="42"/>
      <c r="Z1064" s="42"/>
      <c r="AA1064" s="42"/>
      <c r="AB1064" s="42"/>
      <c r="AC1064" s="42"/>
      <c r="AD1064" s="42"/>
      <c r="AE1064" s="42"/>
      <c r="AF1064" s="42"/>
      <c r="AG1064" s="42"/>
      <c r="AH1064" s="42"/>
      <c r="AI1064" s="42"/>
    </row>
    <row r="1065" spans="16:35" x14ac:dyDescent="0.25">
      <c r="P1065" s="42"/>
      <c r="Q1065" s="42"/>
      <c r="R1065" s="42"/>
      <c r="S1065" s="42"/>
      <c r="T1065" s="42"/>
      <c r="U1065" s="42"/>
      <c r="V1065" s="42"/>
      <c r="W1065" s="42"/>
      <c r="X1065" s="42"/>
      <c r="Y1065" s="42"/>
      <c r="Z1065" s="42"/>
      <c r="AA1065" s="42"/>
      <c r="AB1065" s="42"/>
      <c r="AC1065" s="42"/>
      <c r="AD1065" s="42"/>
      <c r="AE1065" s="42"/>
      <c r="AF1065" s="42"/>
      <c r="AG1065" s="42"/>
      <c r="AH1065" s="42"/>
      <c r="AI1065" s="42"/>
    </row>
    <row r="1066" spans="16:35" x14ac:dyDescent="0.25">
      <c r="P1066" s="42"/>
      <c r="Q1066" s="42"/>
      <c r="R1066" s="42"/>
      <c r="S1066" s="42"/>
      <c r="T1066" s="42"/>
      <c r="U1066" s="42"/>
      <c r="V1066" s="42"/>
      <c r="W1066" s="42"/>
      <c r="X1066" s="42"/>
      <c r="Y1066" s="42"/>
      <c r="Z1066" s="42"/>
      <c r="AA1066" s="42"/>
      <c r="AB1066" s="42"/>
      <c r="AC1066" s="42"/>
      <c r="AD1066" s="42"/>
      <c r="AE1066" s="42"/>
      <c r="AF1066" s="42"/>
      <c r="AG1066" s="42"/>
      <c r="AH1066" s="42"/>
      <c r="AI1066" s="42"/>
    </row>
    <row r="1067" spans="16:35" x14ac:dyDescent="0.25">
      <c r="P1067" s="42"/>
      <c r="Q1067" s="42"/>
      <c r="R1067" s="42"/>
      <c r="S1067" s="42"/>
      <c r="T1067" s="42"/>
      <c r="U1067" s="42"/>
      <c r="V1067" s="42"/>
      <c r="W1067" s="42"/>
      <c r="X1067" s="42"/>
      <c r="Y1067" s="42"/>
      <c r="Z1067" s="42"/>
      <c r="AA1067" s="42"/>
      <c r="AB1067" s="42"/>
      <c r="AC1067" s="42"/>
      <c r="AD1067" s="42"/>
      <c r="AE1067" s="42"/>
      <c r="AF1067" s="42"/>
      <c r="AG1067" s="42"/>
      <c r="AH1067" s="42"/>
      <c r="AI1067" s="42"/>
    </row>
    <row r="1068" spans="16:35" x14ac:dyDescent="0.25">
      <c r="P1068" s="42"/>
      <c r="Q1068" s="42"/>
      <c r="R1068" s="42"/>
      <c r="S1068" s="42"/>
      <c r="T1068" s="42"/>
      <c r="U1068" s="42"/>
      <c r="V1068" s="42"/>
      <c r="W1068" s="42"/>
      <c r="X1068" s="42"/>
      <c r="Y1068" s="42"/>
      <c r="Z1068" s="42"/>
      <c r="AA1068" s="42"/>
      <c r="AB1068" s="42"/>
      <c r="AC1068" s="42"/>
      <c r="AD1068" s="42"/>
      <c r="AE1068" s="42"/>
      <c r="AF1068" s="42"/>
      <c r="AG1068" s="42"/>
      <c r="AH1068" s="42"/>
      <c r="AI1068" s="42"/>
    </row>
    <row r="1069" spans="16:35" x14ac:dyDescent="0.25">
      <c r="P1069" s="42"/>
      <c r="Q1069" s="42"/>
      <c r="R1069" s="42"/>
      <c r="S1069" s="42"/>
      <c r="T1069" s="42"/>
      <c r="U1069" s="42"/>
      <c r="V1069" s="42"/>
      <c r="W1069" s="42"/>
      <c r="X1069" s="42"/>
      <c r="Y1069" s="42"/>
      <c r="Z1069" s="42"/>
      <c r="AA1069" s="42"/>
      <c r="AB1069" s="42"/>
      <c r="AC1069" s="42"/>
      <c r="AD1069" s="42"/>
      <c r="AE1069" s="42"/>
      <c r="AF1069" s="42"/>
      <c r="AG1069" s="42"/>
      <c r="AH1069" s="42"/>
      <c r="AI1069" s="42"/>
    </row>
    <row r="1070" spans="16:35" x14ac:dyDescent="0.25">
      <c r="P1070" s="42"/>
      <c r="Q1070" s="42"/>
      <c r="R1070" s="42"/>
      <c r="S1070" s="42"/>
      <c r="T1070" s="42"/>
      <c r="U1070" s="42"/>
      <c r="V1070" s="42"/>
      <c r="W1070" s="42"/>
      <c r="X1070" s="42"/>
      <c r="Y1070" s="42"/>
      <c r="Z1070" s="42"/>
      <c r="AA1070" s="42"/>
      <c r="AB1070" s="42"/>
      <c r="AC1070" s="42"/>
      <c r="AD1070" s="42"/>
      <c r="AE1070" s="42"/>
      <c r="AF1070" s="42"/>
      <c r="AG1070" s="42"/>
      <c r="AH1070" s="42"/>
      <c r="AI1070" s="42"/>
    </row>
    <row r="1071" spans="16:35" x14ac:dyDescent="0.25">
      <c r="P1071" s="42"/>
      <c r="Q1071" s="42"/>
      <c r="R1071" s="42"/>
      <c r="S1071" s="42"/>
      <c r="T1071" s="42"/>
      <c r="U1071" s="42"/>
      <c r="V1071" s="42"/>
      <c r="W1071" s="42"/>
      <c r="X1071" s="42"/>
      <c r="Y1071" s="42"/>
      <c r="Z1071" s="42"/>
      <c r="AA1071" s="42"/>
      <c r="AB1071" s="42"/>
      <c r="AC1071" s="42"/>
      <c r="AD1071" s="42"/>
      <c r="AE1071" s="42"/>
      <c r="AF1071" s="42"/>
      <c r="AG1071" s="42"/>
      <c r="AH1071" s="42"/>
      <c r="AI1071" s="42"/>
    </row>
    <row r="1072" spans="16:35" x14ac:dyDescent="0.25">
      <c r="P1072" s="42"/>
      <c r="Q1072" s="42"/>
      <c r="R1072" s="42"/>
      <c r="S1072" s="42"/>
      <c r="T1072" s="42"/>
      <c r="U1072" s="42"/>
      <c r="V1072" s="42"/>
      <c r="W1072" s="42"/>
      <c r="X1072" s="42"/>
      <c r="Y1072" s="42"/>
      <c r="Z1072" s="42"/>
      <c r="AA1072" s="42"/>
      <c r="AB1072" s="42"/>
      <c r="AC1072" s="42"/>
      <c r="AD1072" s="42"/>
      <c r="AE1072" s="42"/>
      <c r="AF1072" s="42"/>
      <c r="AG1072" s="42"/>
      <c r="AH1072" s="42"/>
      <c r="AI1072" s="42"/>
    </row>
    <row r="1073" spans="16:35" x14ac:dyDescent="0.25">
      <c r="P1073" s="42"/>
      <c r="Q1073" s="42"/>
      <c r="R1073" s="42"/>
      <c r="S1073" s="42"/>
      <c r="T1073" s="42"/>
      <c r="U1073" s="42"/>
      <c r="V1073" s="42"/>
      <c r="W1073" s="42"/>
      <c r="X1073" s="42"/>
      <c r="Y1073" s="42"/>
      <c r="Z1073" s="42"/>
      <c r="AA1073" s="42"/>
      <c r="AB1073" s="42"/>
      <c r="AC1073" s="42"/>
      <c r="AD1073" s="42"/>
      <c r="AE1073" s="42"/>
      <c r="AF1073" s="42"/>
      <c r="AG1073" s="42"/>
      <c r="AH1073" s="42"/>
      <c r="AI1073" s="42"/>
    </row>
    <row r="1074" spans="16:35" x14ac:dyDescent="0.25">
      <c r="P1074" s="42"/>
      <c r="Q1074" s="42"/>
      <c r="R1074" s="42"/>
      <c r="S1074" s="42"/>
      <c r="T1074" s="42"/>
      <c r="U1074" s="42"/>
      <c r="V1074" s="42"/>
      <c r="W1074" s="42"/>
      <c r="X1074" s="42"/>
      <c r="Y1074" s="42"/>
      <c r="Z1074" s="42"/>
      <c r="AA1074" s="42"/>
      <c r="AB1074" s="42"/>
      <c r="AC1074" s="42"/>
      <c r="AD1074" s="42"/>
      <c r="AE1074" s="42"/>
      <c r="AF1074" s="42"/>
      <c r="AG1074" s="42"/>
      <c r="AH1074" s="42"/>
      <c r="AI1074" s="42"/>
    </row>
    <row r="1075" spans="16:35" x14ac:dyDescent="0.25">
      <c r="P1075" s="42"/>
      <c r="Q1075" s="42"/>
      <c r="R1075" s="42"/>
      <c r="S1075" s="42"/>
      <c r="T1075" s="42"/>
      <c r="U1075" s="42"/>
      <c r="V1075" s="42"/>
      <c r="W1075" s="42"/>
      <c r="X1075" s="42"/>
      <c r="Y1075" s="42"/>
      <c r="Z1075" s="42"/>
      <c r="AA1075" s="42"/>
      <c r="AB1075" s="42"/>
      <c r="AC1075" s="42"/>
      <c r="AD1075" s="42"/>
      <c r="AE1075" s="42"/>
      <c r="AF1075" s="42"/>
      <c r="AG1075" s="42"/>
      <c r="AH1075" s="42"/>
      <c r="AI1075" s="42"/>
    </row>
    <row r="1076" spans="16:35" x14ac:dyDescent="0.25">
      <c r="P1076" s="42"/>
      <c r="Q1076" s="42"/>
      <c r="R1076" s="42"/>
      <c r="S1076" s="42"/>
      <c r="T1076" s="42"/>
      <c r="U1076" s="42"/>
      <c r="V1076" s="42"/>
      <c r="W1076" s="42"/>
      <c r="X1076" s="42"/>
      <c r="Y1076" s="42"/>
      <c r="Z1076" s="42"/>
      <c r="AA1076" s="42"/>
      <c r="AB1076" s="42"/>
      <c r="AC1076" s="42"/>
      <c r="AD1076" s="42"/>
      <c r="AE1076" s="42"/>
      <c r="AF1076" s="42"/>
      <c r="AG1076" s="42"/>
      <c r="AH1076" s="42"/>
      <c r="AI1076" s="42"/>
    </row>
    <row r="1077" spans="16:35" x14ac:dyDescent="0.25">
      <c r="P1077" s="42"/>
      <c r="Q1077" s="42"/>
      <c r="R1077" s="42"/>
      <c r="S1077" s="42"/>
      <c r="T1077" s="42"/>
      <c r="U1077" s="42"/>
      <c r="V1077" s="42"/>
      <c r="W1077" s="42"/>
      <c r="X1077" s="42"/>
      <c r="Y1077" s="42"/>
      <c r="Z1077" s="42"/>
      <c r="AA1077" s="42"/>
      <c r="AB1077" s="42"/>
      <c r="AC1077" s="42"/>
      <c r="AD1077" s="42"/>
      <c r="AE1077" s="42"/>
      <c r="AF1077" s="42"/>
      <c r="AG1077" s="42"/>
      <c r="AH1077" s="42"/>
      <c r="AI1077" s="42"/>
    </row>
    <row r="1078" spans="16:35" x14ac:dyDescent="0.25">
      <c r="P1078" s="42"/>
      <c r="Q1078" s="42"/>
      <c r="R1078" s="42"/>
      <c r="S1078" s="42"/>
      <c r="T1078" s="42"/>
      <c r="U1078" s="42"/>
      <c r="V1078" s="42"/>
      <c r="W1078" s="42"/>
      <c r="X1078" s="42"/>
      <c r="Y1078" s="42"/>
      <c r="Z1078" s="42"/>
      <c r="AA1078" s="42"/>
      <c r="AB1078" s="42"/>
      <c r="AC1078" s="42"/>
      <c r="AD1078" s="42"/>
      <c r="AE1078" s="42"/>
      <c r="AF1078" s="42"/>
      <c r="AG1078" s="42"/>
      <c r="AH1078" s="42"/>
      <c r="AI1078" s="42"/>
    </row>
    <row r="1079" spans="16:35" x14ac:dyDescent="0.25">
      <c r="P1079" s="42"/>
      <c r="Q1079" s="42"/>
      <c r="R1079" s="42"/>
      <c r="S1079" s="42"/>
      <c r="T1079" s="42"/>
      <c r="U1079" s="42"/>
      <c r="V1079" s="42"/>
      <c r="W1079" s="42"/>
      <c r="X1079" s="42"/>
      <c r="Y1079" s="42"/>
      <c r="Z1079" s="42"/>
      <c r="AA1079" s="42"/>
      <c r="AB1079" s="42"/>
      <c r="AC1079" s="42"/>
      <c r="AD1079" s="42"/>
      <c r="AE1079" s="42"/>
      <c r="AF1079" s="42"/>
      <c r="AG1079" s="42"/>
      <c r="AH1079" s="42"/>
      <c r="AI1079" s="42"/>
    </row>
    <row r="1080" spans="16:35" x14ac:dyDescent="0.25">
      <c r="P1080" s="42"/>
      <c r="Q1080" s="42"/>
      <c r="R1080" s="42"/>
      <c r="S1080" s="42"/>
      <c r="T1080" s="42"/>
      <c r="U1080" s="42"/>
      <c r="V1080" s="42"/>
      <c r="W1080" s="42"/>
      <c r="X1080" s="42"/>
      <c r="Y1080" s="42"/>
      <c r="Z1080" s="42"/>
      <c r="AA1080" s="42"/>
      <c r="AB1080" s="42"/>
      <c r="AC1080" s="42"/>
      <c r="AD1080" s="42"/>
      <c r="AE1080" s="42"/>
      <c r="AF1080" s="42"/>
      <c r="AG1080" s="42"/>
      <c r="AH1080" s="42"/>
      <c r="AI1080" s="42"/>
    </row>
    <row r="1081" spans="16:35" x14ac:dyDescent="0.25">
      <c r="P1081" s="42"/>
      <c r="Q1081" s="42"/>
      <c r="R1081" s="42"/>
      <c r="S1081" s="42"/>
      <c r="T1081" s="42"/>
      <c r="U1081" s="42"/>
      <c r="V1081" s="42"/>
      <c r="W1081" s="42"/>
      <c r="X1081" s="42"/>
      <c r="Y1081" s="42"/>
      <c r="Z1081" s="42"/>
      <c r="AA1081" s="42"/>
      <c r="AB1081" s="42"/>
      <c r="AC1081" s="42"/>
      <c r="AD1081" s="42"/>
      <c r="AE1081" s="42"/>
      <c r="AF1081" s="42"/>
      <c r="AG1081" s="42"/>
      <c r="AH1081" s="42"/>
      <c r="AI1081" s="42"/>
    </row>
    <row r="1082" spans="16:35" x14ac:dyDescent="0.25">
      <c r="P1082" s="42"/>
      <c r="Q1082" s="42"/>
      <c r="R1082" s="42"/>
      <c r="S1082" s="42"/>
      <c r="T1082" s="42"/>
      <c r="U1082" s="42"/>
      <c r="V1082" s="42"/>
      <c r="W1082" s="42"/>
      <c r="X1082" s="42"/>
      <c r="Y1082" s="42"/>
      <c r="Z1082" s="42"/>
      <c r="AA1082" s="42"/>
      <c r="AB1082" s="42"/>
      <c r="AC1082" s="42"/>
      <c r="AD1082" s="42"/>
      <c r="AE1082" s="42"/>
      <c r="AF1082" s="42"/>
      <c r="AG1082" s="42"/>
      <c r="AH1082" s="42"/>
      <c r="AI1082" s="42"/>
    </row>
    <row r="1083" spans="16:35" x14ac:dyDescent="0.25">
      <c r="P1083" s="42"/>
      <c r="Q1083" s="42"/>
      <c r="R1083" s="42"/>
      <c r="S1083" s="42"/>
      <c r="T1083" s="42"/>
      <c r="U1083" s="42"/>
      <c r="V1083" s="42"/>
      <c r="W1083" s="42"/>
      <c r="X1083" s="42"/>
      <c r="Y1083" s="42"/>
      <c r="Z1083" s="42"/>
      <c r="AA1083" s="42"/>
      <c r="AB1083" s="42"/>
      <c r="AC1083" s="42"/>
      <c r="AD1083" s="42"/>
      <c r="AE1083" s="42"/>
      <c r="AF1083" s="42"/>
      <c r="AG1083" s="42"/>
      <c r="AH1083" s="42"/>
      <c r="AI1083" s="42"/>
    </row>
    <row r="1084" spans="16:35" x14ac:dyDescent="0.25">
      <c r="P1084" s="42"/>
      <c r="Q1084" s="42"/>
      <c r="R1084" s="42"/>
      <c r="S1084" s="42"/>
      <c r="T1084" s="42"/>
      <c r="U1084" s="42"/>
      <c r="V1084" s="42"/>
      <c r="W1084" s="42"/>
      <c r="X1084" s="42"/>
      <c r="Y1084" s="42"/>
      <c r="Z1084" s="42"/>
      <c r="AA1084" s="42"/>
      <c r="AB1084" s="42"/>
      <c r="AC1084" s="42"/>
      <c r="AD1084" s="42"/>
      <c r="AE1084" s="42"/>
      <c r="AF1084" s="42"/>
      <c r="AG1084" s="42"/>
      <c r="AH1084" s="42"/>
      <c r="AI1084" s="42"/>
    </row>
    <row r="1085" spans="16:35" x14ac:dyDescent="0.25">
      <c r="P1085" s="42"/>
      <c r="Q1085" s="42"/>
      <c r="R1085" s="42"/>
      <c r="S1085" s="42"/>
      <c r="T1085" s="42"/>
      <c r="U1085" s="42"/>
      <c r="V1085" s="42"/>
      <c r="W1085" s="42"/>
      <c r="X1085" s="42"/>
      <c r="Y1085" s="42"/>
      <c r="Z1085" s="42"/>
      <c r="AA1085" s="42"/>
      <c r="AB1085" s="42"/>
      <c r="AC1085" s="42"/>
      <c r="AD1085" s="42"/>
      <c r="AE1085" s="42"/>
      <c r="AF1085" s="42"/>
      <c r="AG1085" s="42"/>
      <c r="AH1085" s="42"/>
      <c r="AI1085" s="42"/>
    </row>
    <row r="1086" spans="16:35" x14ac:dyDescent="0.25">
      <c r="P1086" s="42"/>
      <c r="Q1086" s="42"/>
      <c r="R1086" s="42"/>
      <c r="S1086" s="42"/>
      <c r="T1086" s="42"/>
      <c r="U1086" s="42"/>
      <c r="V1086" s="42"/>
      <c r="W1086" s="42"/>
      <c r="X1086" s="42"/>
      <c r="Y1086" s="42"/>
      <c r="Z1086" s="42"/>
      <c r="AA1086" s="42"/>
      <c r="AB1086" s="42"/>
      <c r="AC1086" s="42"/>
      <c r="AD1086" s="42"/>
      <c r="AE1086" s="42"/>
      <c r="AF1086" s="42"/>
      <c r="AG1086" s="42"/>
      <c r="AH1086" s="42"/>
      <c r="AI1086" s="42"/>
    </row>
    <row r="1087" spans="16:35" x14ac:dyDescent="0.25">
      <c r="P1087" s="42"/>
      <c r="Q1087" s="42"/>
      <c r="R1087" s="42"/>
      <c r="S1087" s="42"/>
      <c r="T1087" s="42"/>
      <c r="U1087" s="42"/>
      <c r="V1087" s="42"/>
      <c r="W1087" s="42"/>
      <c r="X1087" s="42"/>
      <c r="Y1087" s="42"/>
      <c r="Z1087" s="42"/>
      <c r="AA1087" s="42"/>
      <c r="AB1087" s="42"/>
      <c r="AC1087" s="42"/>
      <c r="AD1087" s="42"/>
      <c r="AE1087" s="42"/>
      <c r="AF1087" s="42"/>
      <c r="AG1087" s="42"/>
      <c r="AH1087" s="42"/>
      <c r="AI1087" s="42"/>
    </row>
    <row r="1088" spans="16:35" x14ac:dyDescent="0.25">
      <c r="P1088" s="42"/>
      <c r="Q1088" s="42"/>
      <c r="R1088" s="42"/>
      <c r="S1088" s="42"/>
      <c r="T1088" s="42"/>
      <c r="U1088" s="42"/>
      <c r="V1088" s="42"/>
      <c r="W1088" s="42"/>
      <c r="X1088" s="42"/>
      <c r="Y1088" s="42"/>
      <c r="Z1088" s="42"/>
      <c r="AA1088" s="42"/>
      <c r="AB1088" s="42"/>
      <c r="AC1088" s="42"/>
      <c r="AD1088" s="42"/>
      <c r="AE1088" s="42"/>
      <c r="AF1088" s="42"/>
      <c r="AG1088" s="42"/>
      <c r="AH1088" s="42"/>
      <c r="AI1088" s="42"/>
    </row>
    <row r="1089" spans="16:35" x14ac:dyDescent="0.25">
      <c r="P1089" s="42"/>
      <c r="Q1089" s="42"/>
      <c r="R1089" s="42"/>
      <c r="S1089" s="42"/>
      <c r="T1089" s="42"/>
      <c r="U1089" s="42"/>
      <c r="V1089" s="42"/>
      <c r="W1089" s="42"/>
      <c r="X1089" s="42"/>
      <c r="Y1089" s="42"/>
      <c r="Z1089" s="42"/>
      <c r="AA1089" s="42"/>
      <c r="AB1089" s="42"/>
      <c r="AC1089" s="42"/>
      <c r="AD1089" s="42"/>
      <c r="AE1089" s="42"/>
      <c r="AF1089" s="42"/>
      <c r="AG1089" s="42"/>
      <c r="AH1089" s="42"/>
      <c r="AI1089" s="42"/>
    </row>
    <row r="1090" spans="16:35" x14ac:dyDescent="0.25">
      <c r="P1090" s="42"/>
      <c r="Q1090" s="42"/>
      <c r="R1090" s="42"/>
      <c r="S1090" s="42"/>
      <c r="T1090" s="42"/>
      <c r="U1090" s="42"/>
      <c r="V1090" s="42"/>
      <c r="W1090" s="42"/>
      <c r="X1090" s="42"/>
      <c r="Y1090" s="42"/>
      <c r="Z1090" s="42"/>
      <c r="AA1090" s="42"/>
      <c r="AB1090" s="42"/>
      <c r="AC1090" s="42"/>
      <c r="AD1090" s="42"/>
      <c r="AE1090" s="42"/>
      <c r="AF1090" s="42"/>
      <c r="AG1090" s="42"/>
      <c r="AH1090" s="42"/>
      <c r="AI1090" s="42"/>
    </row>
    <row r="1091" spans="16:35" x14ac:dyDescent="0.25">
      <c r="P1091" s="42"/>
      <c r="Q1091" s="42"/>
      <c r="R1091" s="42"/>
      <c r="S1091" s="42"/>
      <c r="T1091" s="42"/>
      <c r="U1091" s="42"/>
      <c r="V1091" s="42"/>
      <c r="W1091" s="42"/>
      <c r="X1091" s="42"/>
      <c r="Y1091" s="42"/>
      <c r="Z1091" s="42"/>
      <c r="AA1091" s="42"/>
      <c r="AB1091" s="42"/>
      <c r="AC1091" s="42"/>
      <c r="AD1091" s="42"/>
      <c r="AE1091" s="42"/>
      <c r="AF1091" s="42"/>
      <c r="AG1091" s="42"/>
      <c r="AH1091" s="42"/>
      <c r="AI1091" s="42"/>
    </row>
    <row r="1092" spans="16:35" x14ac:dyDescent="0.25">
      <c r="P1092" s="42"/>
      <c r="Q1092" s="42"/>
      <c r="R1092" s="42"/>
      <c r="S1092" s="42"/>
      <c r="T1092" s="42"/>
      <c r="U1092" s="42"/>
      <c r="V1092" s="42"/>
      <c r="W1092" s="42"/>
      <c r="X1092" s="42"/>
      <c r="Y1092" s="42"/>
      <c r="Z1092" s="42"/>
      <c r="AA1092" s="42"/>
      <c r="AB1092" s="42"/>
      <c r="AC1092" s="42"/>
      <c r="AD1092" s="42"/>
      <c r="AE1092" s="42"/>
      <c r="AF1092" s="42"/>
      <c r="AG1092" s="42"/>
      <c r="AH1092" s="42"/>
      <c r="AI1092" s="42"/>
    </row>
    <row r="1093" spans="16:35" x14ac:dyDescent="0.25">
      <c r="P1093" s="42"/>
      <c r="Q1093" s="42"/>
      <c r="R1093" s="42"/>
      <c r="S1093" s="42"/>
      <c r="T1093" s="42"/>
      <c r="U1093" s="42"/>
      <c r="V1093" s="42"/>
      <c r="W1093" s="42"/>
      <c r="X1093" s="42"/>
      <c r="Y1093" s="42"/>
      <c r="Z1093" s="42"/>
      <c r="AA1093" s="42"/>
      <c r="AB1093" s="42"/>
      <c r="AC1093" s="42"/>
      <c r="AD1093" s="42"/>
      <c r="AE1093" s="42"/>
      <c r="AF1093" s="42"/>
      <c r="AG1093" s="42"/>
      <c r="AH1093" s="42"/>
      <c r="AI1093" s="42"/>
    </row>
    <row r="1094" spans="16:35" x14ac:dyDescent="0.25">
      <c r="P1094" s="42"/>
      <c r="Q1094" s="42"/>
      <c r="R1094" s="42"/>
      <c r="S1094" s="42"/>
      <c r="T1094" s="42"/>
      <c r="U1094" s="42"/>
      <c r="V1094" s="42"/>
      <c r="W1094" s="42"/>
      <c r="X1094" s="42"/>
      <c r="Y1094" s="42"/>
      <c r="Z1094" s="42"/>
      <c r="AA1094" s="42"/>
      <c r="AB1094" s="42"/>
      <c r="AC1094" s="42"/>
      <c r="AD1094" s="42"/>
      <c r="AE1094" s="42"/>
      <c r="AF1094" s="42"/>
      <c r="AG1094" s="42"/>
      <c r="AH1094" s="42"/>
      <c r="AI1094" s="42"/>
    </row>
    <row r="1095" spans="16:35" x14ac:dyDescent="0.25">
      <c r="P1095" s="42"/>
      <c r="Q1095" s="42"/>
      <c r="R1095" s="42"/>
      <c r="S1095" s="42"/>
      <c r="T1095" s="42"/>
      <c r="U1095" s="42"/>
      <c r="V1095" s="42"/>
      <c r="W1095" s="42"/>
      <c r="X1095" s="42"/>
      <c r="Y1095" s="42"/>
      <c r="Z1095" s="42"/>
      <c r="AA1095" s="42"/>
      <c r="AB1095" s="42"/>
      <c r="AC1095" s="42"/>
      <c r="AD1095" s="42"/>
      <c r="AE1095" s="42"/>
      <c r="AF1095" s="42"/>
      <c r="AG1095" s="42"/>
      <c r="AH1095" s="42"/>
      <c r="AI1095" s="42"/>
    </row>
    <row r="1096" spans="16:35" x14ac:dyDescent="0.25">
      <c r="P1096" s="42"/>
      <c r="Q1096" s="42"/>
      <c r="R1096" s="42"/>
      <c r="S1096" s="42"/>
      <c r="T1096" s="42"/>
      <c r="U1096" s="42"/>
      <c r="V1096" s="42"/>
      <c r="W1096" s="42"/>
      <c r="X1096" s="42"/>
      <c r="Y1096" s="42"/>
      <c r="Z1096" s="42"/>
      <c r="AA1096" s="42"/>
      <c r="AB1096" s="42"/>
      <c r="AC1096" s="42"/>
      <c r="AD1096" s="42"/>
      <c r="AE1096" s="42"/>
      <c r="AF1096" s="42"/>
      <c r="AG1096" s="42"/>
      <c r="AH1096" s="42"/>
      <c r="AI1096" s="42"/>
    </row>
    <row r="1097" spans="16:35" x14ac:dyDescent="0.25">
      <c r="P1097" s="42"/>
      <c r="Q1097" s="42"/>
      <c r="R1097" s="42"/>
      <c r="S1097" s="42"/>
      <c r="T1097" s="42"/>
      <c r="U1097" s="42"/>
      <c r="V1097" s="42"/>
      <c r="W1097" s="42"/>
      <c r="X1097" s="42"/>
      <c r="Y1097" s="42"/>
      <c r="Z1097" s="42"/>
      <c r="AA1097" s="42"/>
      <c r="AB1097" s="42"/>
      <c r="AC1097" s="42"/>
      <c r="AD1097" s="42"/>
      <c r="AE1097" s="42"/>
      <c r="AF1097" s="42"/>
      <c r="AG1097" s="42"/>
      <c r="AH1097" s="42"/>
      <c r="AI1097" s="42"/>
    </row>
    <row r="1098" spans="16:35" x14ac:dyDescent="0.25">
      <c r="P1098" s="42"/>
      <c r="Q1098" s="42"/>
      <c r="R1098" s="42"/>
      <c r="S1098" s="42"/>
      <c r="T1098" s="42"/>
      <c r="U1098" s="42"/>
      <c r="V1098" s="42"/>
      <c r="W1098" s="42"/>
      <c r="X1098" s="42"/>
      <c r="Y1098" s="42"/>
      <c r="Z1098" s="42"/>
      <c r="AA1098" s="42"/>
      <c r="AB1098" s="42"/>
      <c r="AC1098" s="42"/>
      <c r="AD1098" s="42"/>
      <c r="AE1098" s="42"/>
      <c r="AF1098" s="42"/>
      <c r="AG1098" s="42"/>
      <c r="AH1098" s="42"/>
      <c r="AI1098" s="42"/>
    </row>
    <row r="1099" spans="16:35" x14ac:dyDescent="0.25">
      <c r="P1099" s="42"/>
      <c r="Q1099" s="42"/>
      <c r="R1099" s="42"/>
      <c r="S1099" s="42"/>
      <c r="T1099" s="42"/>
      <c r="U1099" s="42"/>
      <c r="V1099" s="42"/>
      <c r="W1099" s="42"/>
      <c r="X1099" s="42"/>
      <c r="Y1099" s="42"/>
      <c r="Z1099" s="42"/>
      <c r="AA1099" s="42"/>
      <c r="AB1099" s="42"/>
      <c r="AC1099" s="42"/>
      <c r="AD1099" s="42"/>
      <c r="AE1099" s="42"/>
      <c r="AF1099" s="42"/>
      <c r="AG1099" s="42"/>
      <c r="AH1099" s="42"/>
      <c r="AI1099" s="42"/>
    </row>
    <row r="1100" spans="16:35" x14ac:dyDescent="0.25">
      <c r="P1100" s="42"/>
      <c r="Q1100" s="42"/>
      <c r="R1100" s="42"/>
      <c r="S1100" s="42"/>
      <c r="T1100" s="42"/>
      <c r="U1100" s="42"/>
      <c r="V1100" s="42"/>
      <c r="W1100" s="42"/>
      <c r="X1100" s="42"/>
      <c r="Y1100" s="42"/>
      <c r="Z1100" s="42"/>
      <c r="AA1100" s="42"/>
      <c r="AB1100" s="42"/>
      <c r="AC1100" s="42"/>
      <c r="AD1100" s="42"/>
      <c r="AE1100" s="42"/>
      <c r="AF1100" s="42"/>
      <c r="AG1100" s="42"/>
      <c r="AH1100" s="42"/>
      <c r="AI1100" s="42"/>
    </row>
    <row r="1101" spans="16:35" x14ac:dyDescent="0.25">
      <c r="P1101" s="42"/>
      <c r="Q1101" s="42"/>
      <c r="R1101" s="42"/>
      <c r="S1101" s="42"/>
      <c r="T1101" s="42"/>
      <c r="U1101" s="42"/>
      <c r="V1101" s="42"/>
      <c r="W1101" s="42"/>
      <c r="X1101" s="42"/>
      <c r="Y1101" s="42"/>
      <c r="Z1101" s="42"/>
      <c r="AA1101" s="42"/>
      <c r="AB1101" s="42"/>
      <c r="AC1101" s="42"/>
      <c r="AD1101" s="42"/>
      <c r="AE1101" s="42"/>
      <c r="AF1101" s="42"/>
      <c r="AG1101" s="42"/>
      <c r="AH1101" s="42"/>
      <c r="AI1101" s="42"/>
    </row>
    <row r="1102" spans="16:35" x14ac:dyDescent="0.25">
      <c r="P1102" s="42"/>
      <c r="Q1102" s="42"/>
      <c r="R1102" s="42"/>
      <c r="S1102" s="42"/>
      <c r="T1102" s="42"/>
      <c r="U1102" s="42"/>
      <c r="V1102" s="42"/>
      <c r="W1102" s="42"/>
      <c r="X1102" s="42"/>
      <c r="Y1102" s="42"/>
      <c r="Z1102" s="42"/>
      <c r="AA1102" s="42"/>
      <c r="AB1102" s="42"/>
      <c r="AC1102" s="42"/>
      <c r="AD1102" s="42"/>
      <c r="AE1102" s="42"/>
      <c r="AF1102" s="42"/>
      <c r="AG1102" s="42"/>
      <c r="AH1102" s="42"/>
      <c r="AI1102" s="42"/>
    </row>
    <row r="1103" spans="16:35" x14ac:dyDescent="0.25">
      <c r="P1103" s="42"/>
      <c r="Q1103" s="42"/>
      <c r="R1103" s="42"/>
      <c r="S1103" s="42"/>
      <c r="T1103" s="42"/>
      <c r="U1103" s="42"/>
      <c r="V1103" s="42"/>
      <c r="W1103" s="42"/>
      <c r="X1103" s="42"/>
      <c r="Y1103" s="42"/>
      <c r="Z1103" s="42"/>
      <c r="AA1103" s="42"/>
      <c r="AB1103" s="42"/>
      <c r="AC1103" s="42"/>
      <c r="AD1103" s="42"/>
      <c r="AE1103" s="42"/>
      <c r="AF1103" s="42"/>
      <c r="AG1103" s="42"/>
      <c r="AH1103" s="42"/>
      <c r="AI1103" s="42"/>
    </row>
    <row r="1104" spans="16:35" x14ac:dyDescent="0.25">
      <c r="P1104" s="42"/>
      <c r="Q1104" s="42"/>
      <c r="R1104" s="42"/>
      <c r="S1104" s="42"/>
      <c r="T1104" s="42"/>
      <c r="U1104" s="42"/>
      <c r="V1104" s="42"/>
      <c r="W1104" s="42"/>
      <c r="X1104" s="42"/>
      <c r="Y1104" s="42"/>
      <c r="Z1104" s="42"/>
      <c r="AA1104" s="42"/>
      <c r="AB1104" s="42"/>
      <c r="AC1104" s="42"/>
      <c r="AD1104" s="42"/>
      <c r="AE1104" s="42"/>
      <c r="AF1104" s="42"/>
      <c r="AG1104" s="42"/>
      <c r="AH1104" s="42"/>
      <c r="AI1104" s="42"/>
    </row>
    <row r="1105" spans="16:35" x14ac:dyDescent="0.25">
      <c r="P1105" s="42"/>
      <c r="Q1105" s="42"/>
      <c r="R1105" s="42"/>
      <c r="S1105" s="42"/>
      <c r="T1105" s="42"/>
      <c r="U1105" s="42"/>
      <c r="V1105" s="42"/>
      <c r="W1105" s="42"/>
      <c r="X1105" s="42"/>
      <c r="Y1105" s="42"/>
      <c r="Z1105" s="42"/>
      <c r="AA1105" s="42"/>
      <c r="AB1105" s="42"/>
      <c r="AC1105" s="42"/>
      <c r="AD1105" s="42"/>
      <c r="AE1105" s="42"/>
      <c r="AF1105" s="42"/>
      <c r="AG1105" s="42"/>
      <c r="AH1105" s="42"/>
      <c r="AI1105" s="42"/>
    </row>
    <row r="1106" spans="16:35" x14ac:dyDescent="0.25">
      <c r="P1106" s="42"/>
      <c r="Q1106" s="42"/>
      <c r="R1106" s="42"/>
      <c r="S1106" s="42"/>
      <c r="T1106" s="42"/>
      <c r="U1106" s="42"/>
      <c r="V1106" s="42"/>
      <c r="W1106" s="42"/>
      <c r="X1106" s="42"/>
      <c r="Y1106" s="42"/>
      <c r="Z1106" s="42"/>
      <c r="AA1106" s="42"/>
      <c r="AB1106" s="42"/>
      <c r="AC1106" s="42"/>
      <c r="AD1106" s="42"/>
      <c r="AE1106" s="42"/>
      <c r="AF1106" s="42"/>
      <c r="AG1106" s="42"/>
      <c r="AH1106" s="42"/>
      <c r="AI1106" s="42"/>
    </row>
    <row r="1107" spans="16:35" x14ac:dyDescent="0.25">
      <c r="P1107" s="42"/>
      <c r="Q1107" s="42"/>
      <c r="R1107" s="42"/>
      <c r="S1107" s="42"/>
      <c r="T1107" s="42"/>
      <c r="U1107" s="42"/>
      <c r="V1107" s="42"/>
      <c r="W1107" s="42"/>
      <c r="X1107" s="42"/>
      <c r="Y1107" s="42"/>
      <c r="Z1107" s="42"/>
      <c r="AA1107" s="42"/>
      <c r="AB1107" s="42"/>
      <c r="AC1107" s="42"/>
      <c r="AD1107" s="42"/>
      <c r="AE1107" s="42"/>
      <c r="AF1107" s="42"/>
      <c r="AG1107" s="42"/>
      <c r="AH1107" s="42"/>
      <c r="AI1107" s="42"/>
    </row>
    <row r="1108" spans="16:35" x14ac:dyDescent="0.25">
      <c r="P1108" s="42"/>
      <c r="Q1108" s="42"/>
      <c r="R1108" s="42"/>
      <c r="S1108" s="42"/>
      <c r="T1108" s="42"/>
      <c r="U1108" s="42"/>
      <c r="V1108" s="42"/>
      <c r="W1108" s="42"/>
      <c r="X1108" s="42"/>
      <c r="Y1108" s="42"/>
      <c r="Z1108" s="42"/>
      <c r="AA1108" s="42"/>
      <c r="AB1108" s="42"/>
      <c r="AC1108" s="42"/>
      <c r="AD1108" s="42"/>
      <c r="AE1108" s="42"/>
      <c r="AF1108" s="42"/>
      <c r="AG1108" s="42"/>
      <c r="AH1108" s="42"/>
      <c r="AI1108" s="42"/>
    </row>
    <row r="1109" spans="16:35" x14ac:dyDescent="0.25">
      <c r="P1109" s="42"/>
      <c r="Q1109" s="42"/>
      <c r="R1109" s="42"/>
      <c r="S1109" s="42"/>
      <c r="T1109" s="42"/>
      <c r="U1109" s="42"/>
      <c r="V1109" s="42"/>
      <c r="W1109" s="42"/>
      <c r="X1109" s="42"/>
      <c r="Y1109" s="42"/>
      <c r="Z1109" s="42"/>
      <c r="AA1109" s="42"/>
      <c r="AB1109" s="42"/>
      <c r="AC1109" s="42"/>
      <c r="AD1109" s="42"/>
      <c r="AE1109" s="42"/>
      <c r="AF1109" s="42"/>
      <c r="AG1109" s="42"/>
      <c r="AH1109" s="42"/>
      <c r="AI1109" s="42"/>
    </row>
    <row r="1110" spans="16:35" x14ac:dyDescent="0.25">
      <c r="P1110" s="42"/>
      <c r="Q1110" s="42"/>
      <c r="R1110" s="42"/>
      <c r="S1110" s="42"/>
      <c r="T1110" s="42"/>
      <c r="U1110" s="42"/>
      <c r="V1110" s="42"/>
      <c r="W1110" s="42"/>
      <c r="X1110" s="42"/>
      <c r="Y1110" s="42"/>
      <c r="Z1110" s="42"/>
      <c r="AA1110" s="42"/>
      <c r="AB1110" s="42"/>
      <c r="AC1110" s="42"/>
      <c r="AD1110" s="42"/>
      <c r="AE1110" s="42"/>
      <c r="AF1110" s="42"/>
      <c r="AG1110" s="42"/>
      <c r="AH1110" s="42"/>
      <c r="AI1110" s="42"/>
    </row>
    <row r="1111" spans="16:35" x14ac:dyDescent="0.25">
      <c r="P1111" s="42"/>
      <c r="Q1111" s="42"/>
      <c r="R1111" s="42"/>
      <c r="S1111" s="42"/>
      <c r="T1111" s="42"/>
      <c r="U1111" s="42"/>
      <c r="V1111" s="42"/>
      <c r="W1111" s="42"/>
      <c r="X1111" s="42"/>
      <c r="Y1111" s="42"/>
      <c r="Z1111" s="42"/>
      <c r="AA1111" s="42"/>
      <c r="AB1111" s="42"/>
      <c r="AC1111" s="42"/>
      <c r="AD1111" s="42"/>
      <c r="AE1111" s="42"/>
      <c r="AF1111" s="42"/>
      <c r="AG1111" s="42"/>
      <c r="AH1111" s="42"/>
      <c r="AI1111" s="42"/>
    </row>
    <row r="1112" spans="16:35" x14ac:dyDescent="0.25">
      <c r="P1112" s="42"/>
      <c r="Q1112" s="42"/>
      <c r="R1112" s="42"/>
      <c r="S1112" s="42"/>
      <c r="T1112" s="42"/>
      <c r="U1112" s="42"/>
      <c r="V1112" s="42"/>
      <c r="W1112" s="42"/>
      <c r="X1112" s="42"/>
      <c r="Y1112" s="42"/>
      <c r="Z1112" s="42"/>
      <c r="AA1112" s="42"/>
      <c r="AB1112" s="42"/>
      <c r="AC1112" s="42"/>
      <c r="AD1112" s="42"/>
      <c r="AE1112" s="42"/>
      <c r="AF1112" s="42"/>
      <c r="AG1112" s="42"/>
      <c r="AH1112" s="42"/>
      <c r="AI1112" s="42"/>
    </row>
    <row r="1113" spans="16:35" x14ac:dyDescent="0.25">
      <c r="P1113" s="42"/>
      <c r="Q1113" s="42"/>
      <c r="R1113" s="42"/>
      <c r="S1113" s="42"/>
      <c r="T1113" s="42"/>
      <c r="U1113" s="42"/>
      <c r="V1113" s="42"/>
      <c r="W1113" s="42"/>
      <c r="X1113" s="42"/>
      <c r="Y1113" s="42"/>
      <c r="Z1113" s="42"/>
      <c r="AA1113" s="42"/>
      <c r="AB1113" s="42"/>
      <c r="AC1113" s="42"/>
      <c r="AD1113" s="42"/>
      <c r="AE1113" s="42"/>
      <c r="AF1113" s="42"/>
      <c r="AG1113" s="42"/>
      <c r="AH1113" s="42"/>
      <c r="AI1113" s="42"/>
    </row>
    <row r="1114" spans="16:35" x14ac:dyDescent="0.25">
      <c r="P1114" s="42"/>
      <c r="Q1114" s="42"/>
      <c r="R1114" s="42"/>
      <c r="S1114" s="42"/>
      <c r="T1114" s="42"/>
      <c r="U1114" s="42"/>
      <c r="V1114" s="42"/>
      <c r="W1114" s="42"/>
      <c r="X1114" s="42"/>
      <c r="Y1114" s="42"/>
      <c r="Z1114" s="42"/>
      <c r="AA1114" s="42"/>
      <c r="AB1114" s="42"/>
      <c r="AC1114" s="42"/>
      <c r="AD1114" s="42"/>
      <c r="AE1114" s="42"/>
      <c r="AF1114" s="42"/>
      <c r="AG1114" s="42"/>
      <c r="AH1114" s="42"/>
      <c r="AI1114" s="42"/>
    </row>
    <row r="1115" spans="16:35" x14ac:dyDescent="0.25">
      <c r="P1115" s="42"/>
      <c r="Q1115" s="42"/>
      <c r="R1115" s="42"/>
      <c r="S1115" s="42"/>
      <c r="T1115" s="42"/>
      <c r="U1115" s="42"/>
      <c r="V1115" s="42"/>
      <c r="W1115" s="42"/>
      <c r="X1115" s="42"/>
      <c r="Y1115" s="42"/>
      <c r="Z1115" s="42"/>
      <c r="AA1115" s="42"/>
      <c r="AB1115" s="42"/>
      <c r="AC1115" s="42"/>
      <c r="AD1115" s="42"/>
      <c r="AE1115" s="42"/>
      <c r="AF1115" s="42"/>
      <c r="AG1115" s="42"/>
      <c r="AH1115" s="42"/>
      <c r="AI1115" s="42"/>
    </row>
    <row r="1116" spans="16:35" x14ac:dyDescent="0.25">
      <c r="P1116" s="42"/>
      <c r="Q1116" s="42"/>
      <c r="R1116" s="42"/>
      <c r="S1116" s="42"/>
      <c r="T1116" s="42"/>
      <c r="U1116" s="42"/>
      <c r="V1116" s="42"/>
      <c r="W1116" s="42"/>
      <c r="X1116" s="42"/>
      <c r="Y1116" s="42"/>
      <c r="Z1116" s="42"/>
      <c r="AA1116" s="42"/>
      <c r="AB1116" s="42"/>
      <c r="AC1116" s="42"/>
      <c r="AD1116" s="42"/>
      <c r="AE1116" s="42"/>
      <c r="AF1116" s="42"/>
      <c r="AG1116" s="42"/>
      <c r="AH1116" s="42"/>
      <c r="AI1116" s="42"/>
    </row>
    <row r="1117" spans="16:35" x14ac:dyDescent="0.25">
      <c r="P1117" s="42"/>
      <c r="Q1117" s="42"/>
      <c r="R1117" s="42"/>
      <c r="S1117" s="42"/>
      <c r="T1117" s="42"/>
      <c r="U1117" s="42"/>
      <c r="V1117" s="42"/>
      <c r="W1117" s="42"/>
      <c r="X1117" s="42"/>
      <c r="Y1117" s="42"/>
      <c r="Z1117" s="42"/>
      <c r="AA1117" s="42"/>
      <c r="AB1117" s="42"/>
      <c r="AC1117" s="42"/>
      <c r="AD1117" s="42"/>
      <c r="AE1117" s="42"/>
      <c r="AF1117" s="42"/>
      <c r="AG1117" s="42"/>
      <c r="AH1117" s="42"/>
      <c r="AI1117" s="42"/>
    </row>
    <row r="1118" spans="16:35" x14ac:dyDescent="0.25">
      <c r="P1118" s="42"/>
      <c r="Q1118" s="42"/>
      <c r="R1118" s="42"/>
      <c r="S1118" s="42"/>
      <c r="T1118" s="42"/>
      <c r="U1118" s="42"/>
      <c r="V1118" s="42"/>
      <c r="W1118" s="42"/>
      <c r="X1118" s="42"/>
      <c r="Y1118" s="42"/>
      <c r="Z1118" s="42"/>
      <c r="AA1118" s="42"/>
      <c r="AB1118" s="42"/>
      <c r="AC1118" s="42"/>
      <c r="AD1118" s="42"/>
      <c r="AE1118" s="42"/>
      <c r="AF1118" s="42"/>
      <c r="AG1118" s="42"/>
      <c r="AH1118" s="42"/>
      <c r="AI1118" s="42"/>
    </row>
    <row r="1119" spans="16:35" x14ac:dyDescent="0.25">
      <c r="P1119" s="42"/>
      <c r="Q1119" s="42"/>
      <c r="R1119" s="42"/>
      <c r="S1119" s="42"/>
      <c r="T1119" s="42"/>
      <c r="U1119" s="42"/>
      <c r="V1119" s="42"/>
      <c r="W1119" s="42"/>
      <c r="X1119" s="42"/>
      <c r="Y1119" s="42"/>
      <c r="Z1119" s="42"/>
      <c r="AA1119" s="42"/>
      <c r="AB1119" s="42"/>
      <c r="AC1119" s="42"/>
      <c r="AD1119" s="42"/>
      <c r="AE1119" s="42"/>
      <c r="AF1119" s="42"/>
      <c r="AG1119" s="42"/>
      <c r="AH1119" s="42"/>
      <c r="AI1119" s="42"/>
    </row>
    <row r="1120" spans="16:35" x14ac:dyDescent="0.25">
      <c r="P1120" s="42"/>
      <c r="Q1120" s="42"/>
      <c r="R1120" s="42"/>
      <c r="S1120" s="42"/>
      <c r="T1120" s="42"/>
      <c r="U1120" s="42"/>
      <c r="V1120" s="42"/>
      <c r="W1120" s="42"/>
      <c r="X1120" s="42"/>
      <c r="Y1120" s="42"/>
      <c r="Z1120" s="42"/>
      <c r="AA1120" s="42"/>
      <c r="AB1120" s="42"/>
      <c r="AC1120" s="42"/>
      <c r="AD1120" s="42"/>
      <c r="AE1120" s="42"/>
      <c r="AF1120" s="42"/>
      <c r="AG1120" s="42"/>
      <c r="AH1120" s="42"/>
      <c r="AI1120" s="42"/>
    </row>
    <row r="1121" spans="16:35" x14ac:dyDescent="0.25">
      <c r="P1121" s="42"/>
      <c r="Q1121" s="42"/>
      <c r="R1121" s="42"/>
      <c r="S1121" s="42"/>
      <c r="T1121" s="42"/>
      <c r="U1121" s="42"/>
      <c r="V1121" s="42"/>
      <c r="W1121" s="42"/>
      <c r="X1121" s="42"/>
      <c r="Y1121" s="42"/>
      <c r="Z1121" s="42"/>
      <c r="AA1121" s="42"/>
      <c r="AB1121" s="42"/>
      <c r="AC1121" s="42"/>
      <c r="AD1121" s="42"/>
      <c r="AE1121" s="42"/>
      <c r="AF1121" s="42"/>
      <c r="AG1121" s="42"/>
      <c r="AH1121" s="42"/>
      <c r="AI1121" s="42"/>
    </row>
    <row r="1122" spans="16:35" x14ac:dyDescent="0.25">
      <c r="P1122" s="42"/>
      <c r="Q1122" s="42"/>
      <c r="R1122" s="42"/>
      <c r="S1122" s="42"/>
      <c r="T1122" s="42"/>
      <c r="U1122" s="42"/>
      <c r="V1122" s="42"/>
      <c r="W1122" s="42"/>
      <c r="X1122" s="42"/>
      <c r="Y1122" s="42"/>
      <c r="Z1122" s="42"/>
      <c r="AA1122" s="42"/>
      <c r="AB1122" s="42"/>
      <c r="AC1122" s="42"/>
      <c r="AD1122" s="42"/>
      <c r="AE1122" s="42"/>
      <c r="AF1122" s="42"/>
      <c r="AG1122" s="42"/>
      <c r="AH1122" s="42"/>
      <c r="AI1122" s="42"/>
    </row>
    <row r="1123" spans="16:35" x14ac:dyDescent="0.25">
      <c r="P1123" s="42"/>
      <c r="Q1123" s="42"/>
      <c r="R1123" s="42"/>
      <c r="S1123" s="42"/>
      <c r="T1123" s="42"/>
      <c r="U1123" s="42"/>
      <c r="V1123" s="42"/>
      <c r="W1123" s="42"/>
      <c r="X1123" s="42"/>
      <c r="Y1123" s="42"/>
      <c r="Z1123" s="42"/>
      <c r="AA1123" s="42"/>
      <c r="AB1123" s="42"/>
      <c r="AC1123" s="42"/>
      <c r="AD1123" s="42"/>
      <c r="AE1123" s="42"/>
      <c r="AF1123" s="42"/>
      <c r="AG1123" s="42"/>
      <c r="AH1123" s="42"/>
      <c r="AI1123" s="42"/>
    </row>
    <row r="1124" spans="16:35" x14ac:dyDescent="0.25">
      <c r="P1124" s="42"/>
      <c r="Q1124" s="42"/>
      <c r="R1124" s="42"/>
      <c r="S1124" s="42"/>
      <c r="T1124" s="42"/>
      <c r="U1124" s="42"/>
      <c r="V1124" s="42"/>
      <c r="W1124" s="42"/>
      <c r="X1124" s="42"/>
      <c r="Y1124" s="42"/>
      <c r="Z1124" s="42"/>
      <c r="AA1124" s="42"/>
      <c r="AB1124" s="42"/>
      <c r="AC1124" s="42"/>
      <c r="AD1124" s="42"/>
      <c r="AE1124" s="42"/>
      <c r="AF1124" s="42"/>
      <c r="AG1124" s="42"/>
      <c r="AH1124" s="42"/>
      <c r="AI1124" s="42"/>
    </row>
    <row r="1125" spans="16:35" x14ac:dyDescent="0.25">
      <c r="P1125" s="42"/>
      <c r="Q1125" s="42"/>
      <c r="R1125" s="42"/>
      <c r="S1125" s="42"/>
      <c r="T1125" s="42"/>
      <c r="U1125" s="42"/>
      <c r="V1125" s="42"/>
      <c r="W1125" s="42"/>
      <c r="X1125" s="42"/>
      <c r="Y1125" s="42"/>
      <c r="Z1125" s="42"/>
      <c r="AA1125" s="42"/>
      <c r="AB1125" s="42"/>
      <c r="AC1125" s="42"/>
      <c r="AD1125" s="42"/>
      <c r="AE1125" s="42"/>
      <c r="AF1125" s="42"/>
      <c r="AG1125" s="42"/>
      <c r="AH1125" s="42"/>
      <c r="AI1125" s="42"/>
    </row>
    <row r="1126" spans="16:35" x14ac:dyDescent="0.25">
      <c r="P1126" s="42"/>
      <c r="Q1126" s="42"/>
      <c r="R1126" s="42"/>
      <c r="S1126" s="42"/>
      <c r="T1126" s="42"/>
      <c r="U1126" s="42"/>
      <c r="V1126" s="42"/>
      <c r="W1126" s="42"/>
      <c r="X1126" s="42"/>
      <c r="Y1126" s="42"/>
      <c r="Z1126" s="42"/>
      <c r="AA1126" s="42"/>
      <c r="AB1126" s="42"/>
      <c r="AC1126" s="42"/>
      <c r="AD1126" s="42"/>
      <c r="AE1126" s="42"/>
      <c r="AF1126" s="42"/>
      <c r="AG1126" s="42"/>
      <c r="AH1126" s="42"/>
      <c r="AI1126" s="42"/>
    </row>
    <row r="1127" spans="16:35" x14ac:dyDescent="0.25">
      <c r="P1127" s="42"/>
      <c r="Q1127" s="42"/>
      <c r="R1127" s="42"/>
      <c r="S1127" s="42"/>
      <c r="T1127" s="42"/>
      <c r="U1127" s="42"/>
      <c r="V1127" s="42"/>
      <c r="W1127" s="42"/>
      <c r="X1127" s="42"/>
      <c r="Y1127" s="42"/>
      <c r="Z1127" s="42"/>
      <c r="AA1127" s="42"/>
      <c r="AB1127" s="42"/>
      <c r="AC1127" s="42"/>
      <c r="AD1127" s="42"/>
      <c r="AE1127" s="42"/>
      <c r="AF1127" s="42"/>
      <c r="AG1127" s="42"/>
      <c r="AH1127" s="42"/>
      <c r="AI1127" s="42"/>
    </row>
    <row r="1128" spans="16:35" x14ac:dyDescent="0.25">
      <c r="P1128" s="42"/>
      <c r="Q1128" s="42"/>
      <c r="R1128" s="42"/>
      <c r="S1128" s="42"/>
      <c r="T1128" s="42"/>
      <c r="U1128" s="42"/>
      <c r="V1128" s="42"/>
      <c r="W1128" s="42"/>
      <c r="X1128" s="42"/>
      <c r="Y1128" s="42"/>
      <c r="Z1128" s="42"/>
      <c r="AA1128" s="42"/>
      <c r="AB1128" s="42"/>
      <c r="AC1128" s="42"/>
      <c r="AD1128" s="42"/>
      <c r="AE1128" s="42"/>
      <c r="AF1128" s="42"/>
      <c r="AG1128" s="42"/>
      <c r="AH1128" s="42"/>
      <c r="AI1128" s="42"/>
    </row>
    <row r="1129" spans="16:35" x14ac:dyDescent="0.25">
      <c r="P1129" s="42"/>
      <c r="Q1129" s="42"/>
      <c r="R1129" s="42"/>
      <c r="S1129" s="42"/>
      <c r="T1129" s="42"/>
      <c r="U1129" s="42"/>
      <c r="V1129" s="42"/>
      <c r="W1129" s="42"/>
      <c r="X1129" s="42"/>
      <c r="Y1129" s="42"/>
      <c r="Z1129" s="42"/>
      <c r="AA1129" s="42"/>
      <c r="AB1129" s="42"/>
      <c r="AC1129" s="42"/>
      <c r="AD1129" s="42"/>
      <c r="AE1129" s="42"/>
      <c r="AF1129" s="42"/>
      <c r="AG1129" s="42"/>
      <c r="AH1129" s="42"/>
      <c r="AI1129" s="42"/>
    </row>
    <row r="1130" spans="16:35" x14ac:dyDescent="0.25">
      <c r="P1130" s="42"/>
      <c r="Q1130" s="42"/>
      <c r="R1130" s="42"/>
      <c r="S1130" s="42"/>
      <c r="T1130" s="42"/>
      <c r="U1130" s="42"/>
      <c r="V1130" s="42"/>
      <c r="W1130" s="42"/>
      <c r="X1130" s="42"/>
      <c r="Y1130" s="42"/>
      <c r="Z1130" s="42"/>
      <c r="AA1130" s="42"/>
      <c r="AB1130" s="42"/>
      <c r="AC1130" s="42"/>
      <c r="AD1130" s="42"/>
      <c r="AE1130" s="42"/>
      <c r="AF1130" s="42"/>
      <c r="AG1130" s="42"/>
      <c r="AH1130" s="42"/>
      <c r="AI1130" s="42"/>
    </row>
    <row r="1131" spans="16:35" x14ac:dyDescent="0.25">
      <c r="P1131" s="42"/>
      <c r="Q1131" s="42"/>
      <c r="R1131" s="42"/>
      <c r="S1131" s="42"/>
      <c r="T1131" s="42"/>
      <c r="U1131" s="42"/>
      <c r="V1131" s="42"/>
      <c r="W1131" s="42"/>
      <c r="X1131" s="42"/>
      <c r="Y1131" s="42"/>
      <c r="Z1131" s="42"/>
      <c r="AA1131" s="42"/>
      <c r="AB1131" s="42"/>
      <c r="AC1131" s="42"/>
      <c r="AD1131" s="42"/>
      <c r="AE1131" s="42"/>
      <c r="AF1131" s="42"/>
      <c r="AG1131" s="42"/>
      <c r="AH1131" s="42"/>
      <c r="AI1131" s="42"/>
    </row>
    <row r="1132" spans="16:35" x14ac:dyDescent="0.25">
      <c r="P1132" s="42"/>
      <c r="Q1132" s="42"/>
      <c r="R1132" s="42"/>
      <c r="S1132" s="42"/>
      <c r="T1132" s="42"/>
      <c r="U1132" s="42"/>
      <c r="V1132" s="42"/>
      <c r="W1132" s="42"/>
      <c r="X1132" s="42"/>
      <c r="Y1132" s="42"/>
      <c r="Z1132" s="42"/>
      <c r="AA1132" s="42"/>
      <c r="AB1132" s="42"/>
      <c r="AC1132" s="42"/>
      <c r="AD1132" s="42"/>
      <c r="AE1132" s="42"/>
      <c r="AF1132" s="42"/>
      <c r="AG1132" s="42"/>
      <c r="AH1132" s="42"/>
      <c r="AI1132" s="42"/>
    </row>
    <row r="1133" spans="16:35" x14ac:dyDescent="0.25">
      <c r="P1133" s="42"/>
      <c r="Q1133" s="42"/>
      <c r="R1133" s="42"/>
      <c r="S1133" s="42"/>
      <c r="T1133" s="42"/>
      <c r="U1133" s="42"/>
      <c r="V1133" s="42"/>
      <c r="W1133" s="42"/>
      <c r="X1133" s="42"/>
      <c r="Y1133" s="42"/>
      <c r="Z1133" s="42"/>
      <c r="AA1133" s="42"/>
      <c r="AB1133" s="42"/>
      <c r="AC1133" s="42"/>
      <c r="AD1133" s="42"/>
      <c r="AE1133" s="42"/>
      <c r="AF1133" s="42"/>
      <c r="AG1133" s="42"/>
      <c r="AH1133" s="42"/>
      <c r="AI1133" s="42"/>
    </row>
    <row r="1134" spans="16:35" x14ac:dyDescent="0.25">
      <c r="P1134" s="42"/>
      <c r="Q1134" s="42"/>
      <c r="R1134" s="42"/>
      <c r="S1134" s="42"/>
      <c r="T1134" s="42"/>
      <c r="U1134" s="42"/>
      <c r="V1134" s="42"/>
      <c r="W1134" s="42"/>
      <c r="X1134" s="42"/>
      <c r="Y1134" s="42"/>
      <c r="Z1134" s="42"/>
      <c r="AA1134" s="42"/>
      <c r="AB1134" s="42"/>
      <c r="AC1134" s="42"/>
      <c r="AD1134" s="42"/>
      <c r="AE1134" s="42"/>
      <c r="AF1134" s="42"/>
      <c r="AG1134" s="42"/>
      <c r="AH1134" s="42"/>
      <c r="AI1134" s="42"/>
    </row>
    <row r="1135" spans="16:35" x14ac:dyDescent="0.25">
      <c r="P1135" s="42"/>
      <c r="Q1135" s="42"/>
      <c r="R1135" s="42"/>
      <c r="S1135" s="42"/>
      <c r="T1135" s="42"/>
      <c r="U1135" s="42"/>
      <c r="V1135" s="42"/>
      <c r="W1135" s="42"/>
      <c r="X1135" s="42"/>
      <c r="Y1135" s="42"/>
      <c r="Z1135" s="42"/>
      <c r="AA1135" s="42"/>
      <c r="AB1135" s="42"/>
      <c r="AC1135" s="42"/>
      <c r="AD1135" s="42"/>
      <c r="AE1135" s="42"/>
      <c r="AF1135" s="42"/>
      <c r="AG1135" s="42"/>
      <c r="AH1135" s="42"/>
      <c r="AI1135" s="42"/>
    </row>
    <row r="1136" spans="16:35" x14ac:dyDescent="0.25">
      <c r="P1136" s="42"/>
      <c r="Q1136" s="42"/>
      <c r="R1136" s="42"/>
      <c r="S1136" s="42"/>
      <c r="T1136" s="42"/>
      <c r="U1136" s="42"/>
      <c r="V1136" s="42"/>
      <c r="W1136" s="42"/>
      <c r="X1136" s="42"/>
      <c r="Y1136" s="42"/>
      <c r="Z1136" s="42"/>
      <c r="AA1136" s="42"/>
      <c r="AB1136" s="42"/>
      <c r="AC1136" s="42"/>
      <c r="AD1136" s="42"/>
      <c r="AE1136" s="42"/>
      <c r="AF1136" s="42"/>
      <c r="AG1136" s="42"/>
      <c r="AH1136" s="42"/>
      <c r="AI1136" s="42"/>
    </row>
    <row r="1137" spans="16:35" x14ac:dyDescent="0.25">
      <c r="P1137" s="42"/>
      <c r="Q1137" s="42"/>
      <c r="R1137" s="42"/>
      <c r="S1137" s="42"/>
      <c r="T1137" s="42"/>
      <c r="U1137" s="42"/>
      <c r="V1137" s="42"/>
      <c r="W1137" s="42"/>
      <c r="X1137" s="42"/>
      <c r="Y1137" s="42"/>
      <c r="Z1137" s="42"/>
      <c r="AA1137" s="42"/>
      <c r="AB1137" s="42"/>
      <c r="AC1137" s="42"/>
      <c r="AD1137" s="42"/>
      <c r="AE1137" s="42"/>
      <c r="AF1137" s="42"/>
      <c r="AG1137" s="42"/>
      <c r="AH1137" s="42"/>
      <c r="AI1137" s="42"/>
    </row>
    <row r="1138" spans="16:35" x14ac:dyDescent="0.25">
      <c r="P1138" s="42"/>
      <c r="Q1138" s="42"/>
      <c r="R1138" s="42"/>
      <c r="S1138" s="42"/>
      <c r="T1138" s="42"/>
      <c r="U1138" s="42"/>
      <c r="V1138" s="42"/>
      <c r="W1138" s="42"/>
      <c r="X1138" s="42"/>
      <c r="Y1138" s="42"/>
      <c r="Z1138" s="42"/>
      <c r="AA1138" s="42"/>
      <c r="AB1138" s="42"/>
      <c r="AC1138" s="42"/>
      <c r="AD1138" s="42"/>
      <c r="AE1138" s="42"/>
      <c r="AF1138" s="42"/>
      <c r="AG1138" s="42"/>
      <c r="AH1138" s="42"/>
      <c r="AI1138" s="42"/>
    </row>
    <row r="1139" spans="16:35" x14ac:dyDescent="0.25">
      <c r="P1139" s="42"/>
      <c r="Q1139" s="42"/>
      <c r="R1139" s="42"/>
      <c r="S1139" s="42"/>
      <c r="T1139" s="42"/>
      <c r="U1139" s="42"/>
      <c r="V1139" s="42"/>
      <c r="W1139" s="42"/>
      <c r="X1139" s="42"/>
      <c r="Y1139" s="42"/>
      <c r="Z1139" s="42"/>
      <c r="AA1139" s="42"/>
      <c r="AB1139" s="42"/>
      <c r="AC1139" s="42"/>
      <c r="AD1139" s="42"/>
      <c r="AE1139" s="42"/>
      <c r="AF1139" s="42"/>
      <c r="AG1139" s="42"/>
      <c r="AH1139" s="42"/>
      <c r="AI1139" s="42"/>
    </row>
    <row r="1140" spans="16:35" x14ac:dyDescent="0.25">
      <c r="P1140" s="42"/>
      <c r="Q1140" s="42"/>
      <c r="R1140" s="42"/>
      <c r="S1140" s="42"/>
      <c r="T1140" s="42"/>
      <c r="U1140" s="42"/>
      <c r="V1140" s="42"/>
      <c r="W1140" s="42"/>
      <c r="X1140" s="42"/>
      <c r="Y1140" s="42"/>
      <c r="Z1140" s="42"/>
      <c r="AA1140" s="42"/>
      <c r="AB1140" s="42"/>
      <c r="AC1140" s="42"/>
      <c r="AD1140" s="42"/>
      <c r="AE1140" s="42"/>
      <c r="AF1140" s="42"/>
      <c r="AG1140" s="42"/>
      <c r="AH1140" s="42"/>
      <c r="AI1140" s="42"/>
    </row>
    <row r="1141" spans="16:35" x14ac:dyDescent="0.25">
      <c r="P1141" s="42"/>
      <c r="Q1141" s="42"/>
      <c r="R1141" s="42"/>
      <c r="S1141" s="42"/>
      <c r="T1141" s="42"/>
      <c r="U1141" s="42"/>
      <c r="V1141" s="42"/>
      <c r="W1141" s="42"/>
      <c r="X1141" s="42"/>
      <c r="Y1141" s="42"/>
      <c r="Z1141" s="42"/>
      <c r="AA1141" s="42"/>
      <c r="AB1141" s="42"/>
      <c r="AC1141" s="42"/>
      <c r="AD1141" s="42"/>
      <c r="AE1141" s="42"/>
      <c r="AF1141" s="42"/>
      <c r="AG1141" s="42"/>
      <c r="AH1141" s="42"/>
      <c r="AI1141" s="42"/>
    </row>
    <row r="1142" spans="16:35" x14ac:dyDescent="0.25">
      <c r="P1142" s="42"/>
      <c r="Q1142" s="42"/>
      <c r="R1142" s="42"/>
      <c r="S1142" s="42"/>
      <c r="T1142" s="42"/>
      <c r="U1142" s="42"/>
      <c r="V1142" s="42"/>
      <c r="W1142" s="42"/>
      <c r="X1142" s="42"/>
      <c r="Y1142" s="42"/>
      <c r="Z1142" s="42"/>
      <c r="AA1142" s="42"/>
      <c r="AB1142" s="42"/>
      <c r="AC1142" s="42"/>
      <c r="AD1142" s="42"/>
      <c r="AE1142" s="42"/>
      <c r="AF1142" s="42"/>
      <c r="AG1142" s="42"/>
      <c r="AH1142" s="42"/>
      <c r="AI1142" s="42"/>
    </row>
    <row r="1143" spans="16:35" x14ac:dyDescent="0.25">
      <c r="P1143" s="42"/>
      <c r="Q1143" s="42"/>
      <c r="R1143" s="42"/>
      <c r="S1143" s="42"/>
      <c r="T1143" s="42"/>
      <c r="U1143" s="42"/>
      <c r="V1143" s="42"/>
      <c r="W1143" s="42"/>
      <c r="X1143" s="42"/>
      <c r="Y1143" s="42"/>
      <c r="Z1143" s="42"/>
      <c r="AA1143" s="42"/>
      <c r="AB1143" s="42"/>
      <c r="AC1143" s="42"/>
      <c r="AD1143" s="42"/>
      <c r="AE1143" s="42"/>
      <c r="AF1143" s="42"/>
      <c r="AG1143" s="42"/>
      <c r="AH1143" s="42"/>
      <c r="AI1143" s="42"/>
    </row>
    <row r="1144" spans="16:35" x14ac:dyDescent="0.25">
      <c r="P1144" s="42"/>
      <c r="Q1144" s="42"/>
      <c r="R1144" s="42"/>
      <c r="S1144" s="42"/>
      <c r="T1144" s="42"/>
      <c r="U1144" s="42"/>
      <c r="V1144" s="42"/>
      <c r="W1144" s="42"/>
      <c r="X1144" s="42"/>
      <c r="Y1144" s="42"/>
      <c r="Z1144" s="42"/>
      <c r="AA1144" s="42"/>
      <c r="AB1144" s="42"/>
      <c r="AC1144" s="42"/>
      <c r="AD1144" s="42"/>
      <c r="AE1144" s="42"/>
      <c r="AF1144" s="42"/>
      <c r="AG1144" s="42"/>
      <c r="AH1144" s="42"/>
      <c r="AI1144" s="42"/>
    </row>
    <row r="1145" spans="16:35" x14ac:dyDescent="0.25">
      <c r="P1145" s="42"/>
      <c r="Q1145" s="42"/>
      <c r="R1145" s="42"/>
      <c r="S1145" s="42"/>
      <c r="T1145" s="42"/>
      <c r="U1145" s="42"/>
      <c r="V1145" s="42"/>
      <c r="W1145" s="42"/>
      <c r="X1145" s="42"/>
      <c r="Y1145" s="42"/>
      <c r="Z1145" s="42"/>
      <c r="AA1145" s="42"/>
      <c r="AB1145" s="42"/>
      <c r="AC1145" s="42"/>
      <c r="AD1145" s="42"/>
      <c r="AE1145" s="42"/>
      <c r="AF1145" s="42"/>
      <c r="AG1145" s="42"/>
      <c r="AH1145" s="42"/>
      <c r="AI1145" s="42"/>
    </row>
    <row r="1146" spans="16:35" x14ac:dyDescent="0.25">
      <c r="P1146" s="42"/>
      <c r="Q1146" s="42"/>
      <c r="R1146" s="42"/>
      <c r="S1146" s="42"/>
      <c r="T1146" s="42"/>
      <c r="U1146" s="42"/>
      <c r="V1146" s="42"/>
      <c r="W1146" s="42"/>
      <c r="X1146" s="42"/>
      <c r="Y1146" s="42"/>
      <c r="Z1146" s="42"/>
      <c r="AA1146" s="42"/>
      <c r="AB1146" s="42"/>
      <c r="AC1146" s="42"/>
      <c r="AD1146" s="42"/>
      <c r="AE1146" s="42"/>
      <c r="AF1146" s="42"/>
      <c r="AG1146" s="42"/>
      <c r="AH1146" s="42"/>
      <c r="AI1146" s="42"/>
    </row>
    <row r="1147" spans="16:35" x14ac:dyDescent="0.25">
      <c r="P1147" s="42"/>
      <c r="Q1147" s="42"/>
      <c r="R1147" s="42"/>
      <c r="S1147" s="42"/>
      <c r="T1147" s="42"/>
      <c r="U1147" s="42"/>
      <c r="V1147" s="42"/>
      <c r="W1147" s="42"/>
      <c r="X1147" s="42"/>
      <c r="Y1147" s="42"/>
      <c r="Z1147" s="42"/>
      <c r="AA1147" s="42"/>
      <c r="AB1147" s="42"/>
      <c r="AC1147" s="42"/>
      <c r="AD1147" s="42"/>
      <c r="AE1147" s="42"/>
      <c r="AF1147" s="42"/>
      <c r="AG1147" s="42"/>
      <c r="AH1147" s="42"/>
      <c r="AI1147" s="42"/>
    </row>
    <row r="1148" spans="16:35" x14ac:dyDescent="0.25">
      <c r="P1148" s="42"/>
      <c r="Q1148" s="42"/>
      <c r="R1148" s="42"/>
      <c r="S1148" s="42"/>
      <c r="T1148" s="42"/>
      <c r="U1148" s="42"/>
      <c r="V1148" s="42"/>
      <c r="W1148" s="42"/>
      <c r="X1148" s="42"/>
      <c r="Y1148" s="42"/>
      <c r="Z1148" s="42"/>
      <c r="AA1148" s="42"/>
      <c r="AB1148" s="42"/>
      <c r="AC1148" s="42"/>
      <c r="AD1148" s="42"/>
      <c r="AE1148" s="42"/>
      <c r="AF1148" s="42"/>
      <c r="AG1148" s="42"/>
      <c r="AH1148" s="42"/>
      <c r="AI1148" s="42"/>
    </row>
    <row r="1149" spans="16:35" x14ac:dyDescent="0.25">
      <c r="P1149" s="42"/>
      <c r="Q1149" s="42"/>
      <c r="R1149" s="42"/>
      <c r="S1149" s="42"/>
      <c r="T1149" s="42"/>
      <c r="U1149" s="42"/>
      <c r="V1149" s="42"/>
      <c r="W1149" s="42"/>
      <c r="X1149" s="42"/>
      <c r="Y1149" s="42"/>
      <c r="Z1149" s="42"/>
      <c r="AA1149" s="42"/>
      <c r="AB1149" s="42"/>
      <c r="AC1149" s="42"/>
      <c r="AD1149" s="42"/>
      <c r="AE1149" s="42"/>
      <c r="AF1149" s="42"/>
      <c r="AG1149" s="42"/>
      <c r="AH1149" s="42"/>
      <c r="AI1149" s="42"/>
    </row>
    <row r="1150" spans="16:35" x14ac:dyDescent="0.25">
      <c r="P1150" s="42"/>
      <c r="Q1150" s="42"/>
      <c r="R1150" s="42"/>
      <c r="S1150" s="42"/>
      <c r="T1150" s="42"/>
      <c r="U1150" s="42"/>
      <c r="V1150" s="42"/>
      <c r="W1150" s="42"/>
      <c r="X1150" s="42"/>
      <c r="Y1150" s="42"/>
      <c r="Z1150" s="42"/>
      <c r="AA1150" s="42"/>
      <c r="AB1150" s="42"/>
      <c r="AC1150" s="42"/>
      <c r="AD1150" s="42"/>
      <c r="AE1150" s="42"/>
      <c r="AF1150" s="42"/>
      <c r="AG1150" s="42"/>
      <c r="AH1150" s="42"/>
      <c r="AI1150" s="42"/>
    </row>
    <row r="1151" spans="16:35" x14ac:dyDescent="0.25">
      <c r="P1151" s="42"/>
      <c r="Q1151" s="42"/>
      <c r="R1151" s="42"/>
      <c r="S1151" s="42"/>
      <c r="T1151" s="42"/>
      <c r="U1151" s="42"/>
      <c r="V1151" s="42"/>
      <c r="W1151" s="42"/>
      <c r="X1151" s="42"/>
      <c r="Y1151" s="42"/>
      <c r="Z1151" s="42"/>
      <c r="AA1151" s="42"/>
      <c r="AB1151" s="42"/>
      <c r="AC1151" s="42"/>
      <c r="AD1151" s="42"/>
      <c r="AE1151" s="42"/>
      <c r="AF1151" s="42"/>
      <c r="AG1151" s="42"/>
      <c r="AH1151" s="42"/>
      <c r="AI1151" s="42"/>
    </row>
    <row r="1152" spans="16:35" x14ac:dyDescent="0.25">
      <c r="P1152" s="42"/>
      <c r="Q1152" s="42"/>
      <c r="R1152" s="42"/>
      <c r="S1152" s="42"/>
      <c r="T1152" s="42"/>
      <c r="U1152" s="42"/>
      <c r="V1152" s="42"/>
      <c r="W1152" s="42"/>
      <c r="X1152" s="42"/>
      <c r="Y1152" s="42"/>
      <c r="Z1152" s="42"/>
      <c r="AA1152" s="42"/>
      <c r="AB1152" s="42"/>
      <c r="AC1152" s="42"/>
      <c r="AD1152" s="42"/>
      <c r="AE1152" s="42"/>
      <c r="AF1152" s="42"/>
      <c r="AG1152" s="42"/>
      <c r="AH1152" s="42"/>
      <c r="AI1152" s="42"/>
    </row>
    <row r="1153" spans="16:35" x14ac:dyDescent="0.25">
      <c r="P1153" s="42"/>
      <c r="Q1153" s="42"/>
      <c r="R1153" s="42"/>
      <c r="S1153" s="42"/>
      <c r="T1153" s="42"/>
      <c r="U1153" s="42"/>
      <c r="V1153" s="42"/>
      <c r="W1153" s="42"/>
      <c r="X1153" s="42"/>
      <c r="Y1153" s="42"/>
      <c r="Z1153" s="42"/>
      <c r="AA1153" s="42"/>
      <c r="AB1153" s="42"/>
      <c r="AC1153" s="42"/>
      <c r="AD1153" s="42"/>
      <c r="AE1153" s="42"/>
      <c r="AF1153" s="42"/>
      <c r="AG1153" s="42"/>
      <c r="AH1153" s="42"/>
      <c r="AI1153" s="42"/>
    </row>
    <row r="1154" spans="16:35" x14ac:dyDescent="0.25">
      <c r="P1154" s="42"/>
      <c r="Q1154" s="42"/>
      <c r="R1154" s="42"/>
      <c r="S1154" s="42"/>
      <c r="T1154" s="42"/>
      <c r="U1154" s="42"/>
      <c r="V1154" s="42"/>
      <c r="W1154" s="42"/>
      <c r="X1154" s="42"/>
      <c r="Y1154" s="42"/>
      <c r="Z1154" s="42"/>
      <c r="AA1154" s="42"/>
      <c r="AB1154" s="42"/>
      <c r="AC1154" s="42"/>
      <c r="AD1154" s="42"/>
      <c r="AE1154" s="42"/>
      <c r="AF1154" s="42"/>
      <c r="AG1154" s="42"/>
      <c r="AH1154" s="42"/>
      <c r="AI1154" s="42"/>
    </row>
    <row r="1155" spans="16:35" x14ac:dyDescent="0.25">
      <c r="P1155" s="42"/>
      <c r="Q1155" s="42"/>
      <c r="R1155" s="42"/>
      <c r="S1155" s="42"/>
      <c r="T1155" s="42"/>
      <c r="U1155" s="42"/>
      <c r="V1155" s="42"/>
      <c r="W1155" s="42"/>
      <c r="X1155" s="42"/>
      <c r="Y1155" s="42"/>
      <c r="Z1155" s="42"/>
      <c r="AA1155" s="42"/>
      <c r="AB1155" s="42"/>
      <c r="AC1155" s="42"/>
      <c r="AD1155" s="42"/>
      <c r="AE1155" s="42"/>
      <c r="AF1155" s="42"/>
      <c r="AG1155" s="42"/>
      <c r="AH1155" s="42"/>
      <c r="AI1155" s="42"/>
    </row>
    <row r="1156" spans="16:35" x14ac:dyDescent="0.25">
      <c r="P1156" s="42"/>
      <c r="Q1156" s="42"/>
      <c r="R1156" s="42"/>
      <c r="S1156" s="42"/>
      <c r="T1156" s="42"/>
      <c r="U1156" s="42"/>
      <c r="V1156" s="42"/>
      <c r="W1156" s="42"/>
      <c r="X1156" s="42"/>
      <c r="Y1156" s="42"/>
      <c r="Z1156" s="42"/>
      <c r="AA1156" s="42"/>
      <c r="AB1156" s="42"/>
      <c r="AC1156" s="42"/>
      <c r="AD1156" s="42"/>
      <c r="AE1156" s="42"/>
      <c r="AF1156" s="42"/>
      <c r="AG1156" s="42"/>
      <c r="AH1156" s="42"/>
      <c r="AI1156" s="42"/>
    </row>
    <row r="1157" spans="16:35" x14ac:dyDescent="0.25">
      <c r="P1157" s="42"/>
      <c r="Q1157" s="42"/>
      <c r="R1157" s="42"/>
      <c r="S1157" s="42"/>
      <c r="T1157" s="42"/>
      <c r="U1157" s="42"/>
      <c r="V1157" s="42"/>
      <c r="W1157" s="42"/>
      <c r="X1157" s="42"/>
      <c r="Y1157" s="42"/>
      <c r="Z1157" s="42"/>
      <c r="AA1157" s="42"/>
      <c r="AB1157" s="42"/>
      <c r="AC1157" s="42"/>
      <c r="AD1157" s="42"/>
      <c r="AE1157" s="42"/>
      <c r="AF1157" s="42"/>
      <c r="AG1157" s="42"/>
      <c r="AH1157" s="42"/>
      <c r="AI1157" s="42"/>
    </row>
    <row r="1158" spans="16:35" x14ac:dyDescent="0.25">
      <c r="P1158" s="42"/>
      <c r="Q1158" s="42"/>
      <c r="R1158" s="42"/>
      <c r="S1158" s="42"/>
      <c r="T1158" s="42"/>
      <c r="U1158" s="42"/>
      <c r="V1158" s="42"/>
      <c r="W1158" s="42"/>
      <c r="X1158" s="42"/>
      <c r="Y1158" s="42"/>
      <c r="Z1158" s="42"/>
      <c r="AA1158" s="42"/>
      <c r="AB1158" s="42"/>
      <c r="AC1158" s="42"/>
      <c r="AD1158" s="42"/>
      <c r="AE1158" s="42"/>
      <c r="AF1158" s="42"/>
      <c r="AG1158" s="42"/>
      <c r="AH1158" s="42"/>
      <c r="AI1158" s="42"/>
    </row>
    <row r="1159" spans="16:35" x14ac:dyDescent="0.25">
      <c r="P1159" s="42"/>
      <c r="Q1159" s="42"/>
      <c r="R1159" s="42"/>
      <c r="S1159" s="42"/>
      <c r="T1159" s="42"/>
      <c r="U1159" s="42"/>
      <c r="V1159" s="42"/>
      <c r="W1159" s="42"/>
      <c r="X1159" s="42"/>
      <c r="Y1159" s="42"/>
      <c r="Z1159" s="42"/>
      <c r="AA1159" s="42"/>
      <c r="AB1159" s="42"/>
      <c r="AC1159" s="42"/>
      <c r="AD1159" s="42"/>
      <c r="AE1159" s="42"/>
      <c r="AF1159" s="42"/>
      <c r="AG1159" s="42"/>
      <c r="AH1159" s="42"/>
      <c r="AI1159" s="42"/>
    </row>
    <row r="1160" spans="16:35" x14ac:dyDescent="0.25">
      <c r="P1160" s="42"/>
      <c r="Q1160" s="42"/>
      <c r="R1160" s="42"/>
      <c r="S1160" s="42"/>
      <c r="T1160" s="42"/>
      <c r="U1160" s="42"/>
      <c r="V1160" s="42"/>
      <c r="W1160" s="42"/>
      <c r="X1160" s="42"/>
      <c r="Y1160" s="42"/>
      <c r="Z1160" s="42"/>
      <c r="AA1160" s="42"/>
      <c r="AB1160" s="42"/>
      <c r="AC1160" s="42"/>
      <c r="AD1160" s="42"/>
      <c r="AE1160" s="42"/>
      <c r="AF1160" s="42"/>
      <c r="AG1160" s="42"/>
      <c r="AH1160" s="42"/>
      <c r="AI1160" s="42"/>
    </row>
    <row r="1161" spans="16:35" x14ac:dyDescent="0.25">
      <c r="P1161" s="42"/>
      <c r="Q1161" s="42"/>
      <c r="R1161" s="42"/>
      <c r="S1161" s="42"/>
      <c r="T1161" s="42"/>
      <c r="U1161" s="42"/>
      <c r="V1161" s="42"/>
      <c r="W1161" s="42"/>
      <c r="X1161" s="42"/>
      <c r="Y1161" s="42"/>
      <c r="Z1161" s="42"/>
      <c r="AA1161" s="42"/>
      <c r="AB1161" s="42"/>
      <c r="AC1161" s="42"/>
      <c r="AD1161" s="42"/>
      <c r="AE1161" s="42"/>
      <c r="AF1161" s="42"/>
      <c r="AG1161" s="42"/>
      <c r="AH1161" s="42"/>
      <c r="AI1161" s="42"/>
    </row>
    <row r="1162" spans="16:35" x14ac:dyDescent="0.25">
      <c r="P1162" s="42"/>
      <c r="Q1162" s="42"/>
      <c r="R1162" s="42"/>
      <c r="S1162" s="42"/>
      <c r="T1162" s="42"/>
      <c r="U1162" s="42"/>
      <c r="V1162" s="42"/>
      <c r="W1162" s="42"/>
      <c r="X1162" s="42"/>
      <c r="Y1162" s="42"/>
      <c r="Z1162" s="42"/>
      <c r="AA1162" s="42"/>
      <c r="AB1162" s="42"/>
      <c r="AC1162" s="42"/>
      <c r="AD1162" s="42"/>
      <c r="AE1162" s="42"/>
      <c r="AF1162" s="42"/>
      <c r="AG1162" s="42"/>
      <c r="AH1162" s="42"/>
      <c r="AI1162" s="42"/>
    </row>
    <row r="1163" spans="16:35" x14ac:dyDescent="0.25">
      <c r="P1163" s="42"/>
      <c r="Q1163" s="42"/>
      <c r="R1163" s="42"/>
      <c r="S1163" s="42"/>
      <c r="T1163" s="42"/>
      <c r="U1163" s="42"/>
      <c r="V1163" s="42"/>
      <c r="W1163" s="42"/>
      <c r="X1163" s="42"/>
      <c r="Y1163" s="42"/>
      <c r="Z1163" s="42"/>
      <c r="AA1163" s="42"/>
      <c r="AB1163" s="42"/>
      <c r="AC1163" s="42"/>
      <c r="AD1163" s="42"/>
      <c r="AE1163" s="42"/>
      <c r="AF1163" s="42"/>
      <c r="AG1163" s="42"/>
      <c r="AH1163" s="42"/>
      <c r="AI1163" s="42"/>
    </row>
    <row r="1164" spans="16:35" x14ac:dyDescent="0.25">
      <c r="P1164" s="42"/>
      <c r="Q1164" s="42"/>
      <c r="R1164" s="42"/>
      <c r="S1164" s="42"/>
      <c r="T1164" s="42"/>
      <c r="U1164" s="42"/>
      <c r="V1164" s="42"/>
      <c r="W1164" s="42"/>
      <c r="X1164" s="42"/>
      <c r="Y1164" s="42"/>
      <c r="Z1164" s="42"/>
      <c r="AA1164" s="42"/>
      <c r="AB1164" s="42"/>
      <c r="AC1164" s="42"/>
      <c r="AD1164" s="42"/>
      <c r="AE1164" s="42"/>
      <c r="AF1164" s="42"/>
      <c r="AG1164" s="42"/>
      <c r="AH1164" s="42"/>
      <c r="AI1164" s="42"/>
    </row>
    <row r="1165" spans="16:35" x14ac:dyDescent="0.25">
      <c r="P1165" s="42"/>
      <c r="Q1165" s="42"/>
      <c r="R1165" s="42"/>
      <c r="S1165" s="42"/>
      <c r="T1165" s="42"/>
      <c r="U1165" s="42"/>
      <c r="V1165" s="42"/>
      <c r="W1165" s="42"/>
      <c r="X1165" s="42"/>
      <c r="Y1165" s="42"/>
      <c r="Z1165" s="42"/>
      <c r="AA1165" s="42"/>
      <c r="AB1165" s="42"/>
      <c r="AC1165" s="42"/>
      <c r="AD1165" s="42"/>
      <c r="AE1165" s="42"/>
      <c r="AF1165" s="42"/>
      <c r="AG1165" s="42"/>
      <c r="AH1165" s="42"/>
      <c r="AI1165" s="42"/>
    </row>
    <row r="1166" spans="16:35" x14ac:dyDescent="0.25">
      <c r="P1166" s="42"/>
      <c r="Q1166" s="42"/>
      <c r="R1166" s="42"/>
      <c r="S1166" s="42"/>
      <c r="T1166" s="42"/>
      <c r="U1166" s="42"/>
      <c r="V1166" s="42"/>
      <c r="W1166" s="42"/>
      <c r="X1166" s="42"/>
      <c r="Y1166" s="42"/>
      <c r="Z1166" s="42"/>
      <c r="AA1166" s="42"/>
      <c r="AB1166" s="42"/>
      <c r="AC1166" s="42"/>
      <c r="AD1166" s="42"/>
      <c r="AE1166" s="42"/>
      <c r="AF1166" s="42"/>
      <c r="AG1166" s="42"/>
      <c r="AH1166" s="42"/>
      <c r="AI1166" s="42"/>
    </row>
    <row r="1167" spans="16:35" x14ac:dyDescent="0.25">
      <c r="P1167" s="42"/>
      <c r="Q1167" s="42"/>
      <c r="R1167" s="42"/>
      <c r="S1167" s="42"/>
      <c r="T1167" s="42"/>
      <c r="U1167" s="42"/>
      <c r="V1167" s="42"/>
      <c r="W1167" s="42"/>
      <c r="X1167" s="42"/>
      <c r="Y1167" s="42"/>
      <c r="Z1167" s="42"/>
      <c r="AA1167" s="42"/>
      <c r="AB1167" s="42"/>
      <c r="AC1167" s="42"/>
      <c r="AD1167" s="42"/>
      <c r="AE1167" s="42"/>
      <c r="AF1167" s="42"/>
      <c r="AG1167" s="42"/>
      <c r="AH1167" s="42"/>
      <c r="AI1167" s="42"/>
    </row>
    <row r="1168" spans="16:35" x14ac:dyDescent="0.25">
      <c r="P1168" s="42"/>
      <c r="Q1168" s="42"/>
      <c r="R1168" s="42"/>
      <c r="S1168" s="42"/>
      <c r="T1168" s="42"/>
      <c r="U1168" s="42"/>
      <c r="V1168" s="42"/>
      <c r="W1168" s="42"/>
      <c r="X1168" s="42"/>
      <c r="Y1168" s="42"/>
      <c r="Z1168" s="42"/>
      <c r="AA1168" s="42"/>
      <c r="AB1168" s="42"/>
      <c r="AC1168" s="42"/>
      <c r="AD1168" s="42"/>
      <c r="AE1168" s="42"/>
      <c r="AF1168" s="42"/>
      <c r="AG1168" s="42"/>
      <c r="AH1168" s="42"/>
      <c r="AI1168" s="42"/>
    </row>
    <row r="1169" spans="16:35" x14ac:dyDescent="0.25">
      <c r="P1169" s="42"/>
      <c r="Q1169" s="42"/>
      <c r="R1169" s="42"/>
      <c r="S1169" s="42"/>
      <c r="T1169" s="42"/>
      <c r="U1169" s="42"/>
      <c r="V1169" s="42"/>
      <c r="W1169" s="42"/>
      <c r="X1169" s="42"/>
      <c r="Y1169" s="42"/>
      <c r="Z1169" s="42"/>
      <c r="AA1169" s="42"/>
      <c r="AB1169" s="42"/>
      <c r="AC1169" s="42"/>
      <c r="AD1169" s="42"/>
      <c r="AE1169" s="42"/>
      <c r="AF1169" s="42"/>
      <c r="AG1169" s="42"/>
      <c r="AH1169" s="42"/>
      <c r="AI1169" s="42"/>
    </row>
    <row r="1170" spans="16:35" x14ac:dyDescent="0.25">
      <c r="P1170" s="42"/>
      <c r="Q1170" s="42"/>
      <c r="R1170" s="42"/>
      <c r="S1170" s="42"/>
      <c r="T1170" s="42"/>
      <c r="U1170" s="42"/>
      <c r="V1170" s="42"/>
      <c r="W1170" s="42"/>
      <c r="X1170" s="42"/>
      <c r="Y1170" s="42"/>
      <c r="Z1170" s="42"/>
      <c r="AA1170" s="42"/>
      <c r="AB1170" s="42"/>
      <c r="AC1170" s="42"/>
      <c r="AD1170" s="42"/>
      <c r="AE1170" s="42"/>
      <c r="AF1170" s="42"/>
      <c r="AG1170" s="42"/>
      <c r="AH1170" s="42"/>
      <c r="AI1170" s="42"/>
    </row>
    <row r="1171" spans="16:35" x14ac:dyDescent="0.25">
      <c r="P1171" s="42"/>
      <c r="Q1171" s="42"/>
      <c r="R1171" s="42"/>
      <c r="S1171" s="42"/>
      <c r="T1171" s="42"/>
      <c r="U1171" s="42"/>
      <c r="V1171" s="42"/>
      <c r="W1171" s="42"/>
      <c r="X1171" s="42"/>
      <c r="Y1171" s="42"/>
      <c r="Z1171" s="42"/>
      <c r="AA1171" s="42"/>
      <c r="AB1171" s="42"/>
      <c r="AC1171" s="42"/>
      <c r="AD1171" s="42"/>
      <c r="AE1171" s="42"/>
      <c r="AF1171" s="42"/>
      <c r="AG1171" s="42"/>
      <c r="AH1171" s="42"/>
      <c r="AI1171" s="42"/>
    </row>
    <row r="1172" spans="16:35" x14ac:dyDescent="0.25">
      <c r="P1172" s="42"/>
      <c r="Q1172" s="42"/>
      <c r="R1172" s="42"/>
      <c r="S1172" s="42"/>
      <c r="T1172" s="42"/>
      <c r="U1172" s="42"/>
      <c r="V1172" s="42"/>
      <c r="W1172" s="42"/>
      <c r="X1172" s="42"/>
      <c r="Y1172" s="42"/>
      <c r="Z1172" s="42"/>
      <c r="AA1172" s="42"/>
      <c r="AB1172" s="42"/>
      <c r="AC1172" s="42"/>
      <c r="AD1172" s="42"/>
      <c r="AE1172" s="42"/>
      <c r="AF1172" s="42"/>
      <c r="AG1172" s="42"/>
      <c r="AH1172" s="42"/>
      <c r="AI1172" s="42"/>
    </row>
    <row r="1173" spans="16:35" x14ac:dyDescent="0.25">
      <c r="P1173" s="42"/>
      <c r="Q1173" s="42"/>
      <c r="R1173" s="42"/>
      <c r="S1173" s="42"/>
      <c r="T1173" s="42"/>
      <c r="U1173" s="42"/>
      <c r="V1173" s="42"/>
      <c r="W1173" s="42"/>
      <c r="X1173" s="42"/>
      <c r="Y1173" s="42"/>
      <c r="Z1173" s="42"/>
      <c r="AA1173" s="42"/>
      <c r="AB1173" s="42"/>
      <c r="AC1173" s="42"/>
      <c r="AD1173" s="42"/>
      <c r="AE1173" s="42"/>
      <c r="AF1173" s="42"/>
      <c r="AG1173" s="42"/>
      <c r="AH1173" s="42"/>
      <c r="AI1173" s="42"/>
    </row>
    <row r="1174" spans="16:35" x14ac:dyDescent="0.25">
      <c r="P1174" s="42"/>
      <c r="Q1174" s="42"/>
      <c r="R1174" s="42"/>
      <c r="S1174" s="42"/>
      <c r="T1174" s="42"/>
      <c r="U1174" s="42"/>
      <c r="V1174" s="42"/>
      <c r="W1174" s="42"/>
      <c r="X1174" s="42"/>
      <c r="Y1174" s="42"/>
      <c r="Z1174" s="42"/>
      <c r="AA1174" s="42"/>
      <c r="AB1174" s="42"/>
      <c r="AC1174" s="42"/>
      <c r="AD1174" s="42"/>
      <c r="AE1174" s="42"/>
      <c r="AF1174" s="42"/>
      <c r="AG1174" s="42"/>
      <c r="AH1174" s="42"/>
      <c r="AI1174" s="42"/>
    </row>
    <row r="1175" spans="16:35" x14ac:dyDescent="0.25">
      <c r="P1175" s="42"/>
      <c r="Q1175" s="42"/>
      <c r="R1175" s="42"/>
      <c r="S1175" s="42"/>
      <c r="T1175" s="42"/>
      <c r="U1175" s="42"/>
      <c r="V1175" s="42"/>
      <c r="W1175" s="42"/>
      <c r="X1175" s="42"/>
      <c r="Y1175" s="42"/>
      <c r="Z1175" s="42"/>
      <c r="AA1175" s="42"/>
      <c r="AB1175" s="42"/>
      <c r="AC1175" s="42"/>
      <c r="AD1175" s="42"/>
      <c r="AE1175" s="42"/>
      <c r="AF1175" s="42"/>
      <c r="AG1175" s="42"/>
      <c r="AH1175" s="42"/>
      <c r="AI1175" s="42"/>
    </row>
    <row r="1176" spans="16:35" x14ac:dyDescent="0.25">
      <c r="P1176" s="42"/>
      <c r="Q1176" s="42"/>
      <c r="R1176" s="42"/>
      <c r="S1176" s="42"/>
      <c r="T1176" s="42"/>
      <c r="U1176" s="42"/>
      <c r="V1176" s="42"/>
      <c r="W1176" s="42"/>
      <c r="X1176" s="42"/>
      <c r="Y1176" s="42"/>
      <c r="Z1176" s="42"/>
      <c r="AA1176" s="42"/>
      <c r="AB1176" s="42"/>
      <c r="AC1176" s="42"/>
      <c r="AD1176" s="42"/>
      <c r="AE1176" s="42"/>
      <c r="AF1176" s="42"/>
      <c r="AG1176" s="42"/>
      <c r="AH1176" s="42"/>
      <c r="AI1176" s="42"/>
    </row>
    <row r="1177" spans="16:35" x14ac:dyDescent="0.25">
      <c r="P1177" s="42"/>
      <c r="Q1177" s="42"/>
      <c r="R1177" s="42"/>
      <c r="S1177" s="42"/>
      <c r="T1177" s="42"/>
      <c r="U1177" s="42"/>
      <c r="V1177" s="42"/>
      <c r="W1177" s="42"/>
      <c r="X1177" s="42"/>
      <c r="Y1177" s="42"/>
      <c r="Z1177" s="42"/>
      <c r="AA1177" s="42"/>
      <c r="AB1177" s="42"/>
      <c r="AC1177" s="42"/>
      <c r="AD1177" s="42"/>
      <c r="AE1177" s="42"/>
      <c r="AF1177" s="42"/>
      <c r="AG1177" s="42"/>
      <c r="AH1177" s="42"/>
      <c r="AI1177" s="42"/>
    </row>
    <row r="1178" spans="16:35" x14ac:dyDescent="0.25">
      <c r="P1178" s="42"/>
      <c r="Q1178" s="42"/>
      <c r="R1178" s="42"/>
      <c r="S1178" s="42"/>
      <c r="T1178" s="42"/>
      <c r="U1178" s="42"/>
      <c r="V1178" s="42"/>
      <c r="W1178" s="42"/>
      <c r="X1178" s="42"/>
      <c r="Y1178" s="42"/>
      <c r="Z1178" s="42"/>
      <c r="AA1178" s="42"/>
      <c r="AB1178" s="42"/>
      <c r="AC1178" s="42"/>
      <c r="AD1178" s="42"/>
      <c r="AE1178" s="42"/>
      <c r="AF1178" s="42"/>
      <c r="AG1178" s="42"/>
      <c r="AH1178" s="42"/>
      <c r="AI1178" s="42"/>
    </row>
    <row r="1179" spans="16:35" x14ac:dyDescent="0.25">
      <c r="P1179" s="42"/>
      <c r="Q1179" s="42"/>
      <c r="R1179" s="42"/>
      <c r="S1179" s="42"/>
      <c r="T1179" s="42"/>
      <c r="U1179" s="42"/>
      <c r="V1179" s="42"/>
      <c r="W1179" s="42"/>
      <c r="X1179" s="42"/>
      <c r="Y1179" s="42"/>
      <c r="Z1179" s="42"/>
      <c r="AA1179" s="42"/>
      <c r="AB1179" s="42"/>
      <c r="AC1179" s="42"/>
      <c r="AD1179" s="42"/>
      <c r="AE1179" s="42"/>
      <c r="AF1179" s="42"/>
      <c r="AG1179" s="42"/>
      <c r="AH1179" s="42"/>
      <c r="AI1179" s="42"/>
    </row>
    <row r="1180" spans="16:35" x14ac:dyDescent="0.25">
      <c r="P1180" s="42"/>
      <c r="Q1180" s="42"/>
      <c r="R1180" s="42"/>
      <c r="S1180" s="42"/>
      <c r="T1180" s="42"/>
      <c r="U1180" s="42"/>
      <c r="V1180" s="42"/>
      <c r="W1180" s="42"/>
      <c r="X1180" s="42"/>
      <c r="Y1180" s="42"/>
      <c r="Z1180" s="42"/>
      <c r="AA1180" s="42"/>
      <c r="AB1180" s="42"/>
      <c r="AC1180" s="42"/>
      <c r="AD1180" s="42"/>
      <c r="AE1180" s="42"/>
      <c r="AF1180" s="42"/>
      <c r="AG1180" s="42"/>
      <c r="AH1180" s="42"/>
      <c r="AI1180" s="42"/>
    </row>
    <row r="1181" spans="16:35" x14ac:dyDescent="0.25">
      <c r="P1181" s="42"/>
      <c r="Q1181" s="42"/>
      <c r="R1181" s="42"/>
      <c r="S1181" s="42"/>
      <c r="T1181" s="42"/>
      <c r="U1181" s="42"/>
      <c r="V1181" s="42"/>
      <c r="W1181" s="42"/>
      <c r="X1181" s="42"/>
      <c r="Y1181" s="42"/>
      <c r="Z1181" s="42"/>
      <c r="AA1181" s="42"/>
      <c r="AB1181" s="42"/>
      <c r="AC1181" s="42"/>
      <c r="AD1181" s="42"/>
      <c r="AE1181" s="42"/>
      <c r="AF1181" s="42"/>
      <c r="AG1181" s="42"/>
      <c r="AH1181" s="42"/>
      <c r="AI1181" s="42"/>
    </row>
    <row r="1182" spans="16:35" x14ac:dyDescent="0.25">
      <c r="P1182" s="42"/>
      <c r="Q1182" s="42"/>
      <c r="R1182" s="42"/>
      <c r="S1182" s="42"/>
      <c r="T1182" s="42"/>
      <c r="U1182" s="42"/>
      <c r="V1182" s="42"/>
      <c r="W1182" s="42"/>
      <c r="X1182" s="42"/>
      <c r="Y1182" s="42"/>
      <c r="Z1182" s="42"/>
      <c r="AA1182" s="42"/>
      <c r="AB1182" s="42"/>
      <c r="AC1182" s="42"/>
      <c r="AD1182" s="42"/>
      <c r="AE1182" s="42"/>
      <c r="AF1182" s="42"/>
      <c r="AG1182" s="42"/>
      <c r="AH1182" s="42"/>
      <c r="AI1182" s="42"/>
    </row>
    <row r="1183" spans="16:35" x14ac:dyDescent="0.25">
      <c r="P1183" s="42"/>
      <c r="Q1183" s="42"/>
      <c r="R1183" s="42"/>
      <c r="S1183" s="42"/>
      <c r="T1183" s="42"/>
      <c r="U1183" s="42"/>
      <c r="V1183" s="42"/>
      <c r="W1183" s="42"/>
      <c r="X1183" s="42"/>
      <c r="Y1183" s="42"/>
      <c r="Z1183" s="42"/>
      <c r="AA1183" s="42"/>
      <c r="AB1183" s="42"/>
      <c r="AC1183" s="42"/>
      <c r="AD1183" s="42"/>
      <c r="AE1183" s="42"/>
      <c r="AF1183" s="42"/>
      <c r="AG1183" s="42"/>
      <c r="AH1183" s="42"/>
      <c r="AI1183" s="42"/>
    </row>
    <row r="1184" spans="16:35" x14ac:dyDescent="0.25">
      <c r="P1184" s="42"/>
      <c r="Q1184" s="42"/>
      <c r="R1184" s="42"/>
      <c r="S1184" s="42"/>
      <c r="T1184" s="42"/>
      <c r="U1184" s="42"/>
      <c r="V1184" s="42"/>
      <c r="W1184" s="42"/>
      <c r="X1184" s="42"/>
      <c r="Y1184" s="42"/>
      <c r="Z1184" s="42"/>
      <c r="AA1184" s="42"/>
      <c r="AB1184" s="42"/>
      <c r="AC1184" s="42"/>
      <c r="AD1184" s="42"/>
      <c r="AE1184" s="42"/>
      <c r="AF1184" s="42"/>
      <c r="AG1184" s="42"/>
      <c r="AH1184" s="42"/>
      <c r="AI1184" s="42"/>
    </row>
    <row r="1185" spans="16:35" x14ac:dyDescent="0.25">
      <c r="P1185" s="42"/>
      <c r="Q1185" s="42"/>
      <c r="R1185" s="42"/>
      <c r="S1185" s="42"/>
      <c r="T1185" s="42"/>
      <c r="U1185" s="42"/>
      <c r="V1185" s="42"/>
      <c r="W1185" s="42"/>
      <c r="X1185" s="42"/>
      <c r="Y1185" s="42"/>
      <c r="Z1185" s="42"/>
      <c r="AA1185" s="42"/>
      <c r="AB1185" s="42"/>
      <c r="AC1185" s="42"/>
      <c r="AD1185" s="42"/>
      <c r="AE1185" s="42"/>
      <c r="AF1185" s="42"/>
      <c r="AG1185" s="42"/>
      <c r="AH1185" s="42"/>
      <c r="AI1185" s="42"/>
    </row>
    <row r="1186" spans="16:35" x14ac:dyDescent="0.25">
      <c r="P1186" s="42"/>
      <c r="Q1186" s="42"/>
      <c r="R1186" s="42"/>
      <c r="S1186" s="42"/>
      <c r="T1186" s="42"/>
      <c r="U1186" s="42"/>
      <c r="V1186" s="42"/>
      <c r="W1186" s="42"/>
      <c r="X1186" s="42"/>
      <c r="Y1186" s="42"/>
      <c r="Z1186" s="42"/>
      <c r="AA1186" s="42"/>
      <c r="AB1186" s="42"/>
      <c r="AC1186" s="42"/>
      <c r="AD1186" s="42"/>
      <c r="AE1186" s="42"/>
      <c r="AF1186" s="42"/>
      <c r="AG1186" s="42"/>
      <c r="AH1186" s="42"/>
      <c r="AI1186" s="42"/>
    </row>
    <row r="1187" spans="16:35" x14ac:dyDescent="0.25">
      <c r="P1187" s="42"/>
      <c r="Q1187" s="42"/>
      <c r="R1187" s="42"/>
      <c r="S1187" s="42"/>
      <c r="T1187" s="42"/>
      <c r="U1187" s="42"/>
      <c r="V1187" s="42"/>
      <c r="W1187" s="42"/>
      <c r="X1187" s="42"/>
      <c r="Y1187" s="42"/>
      <c r="Z1187" s="42"/>
      <c r="AA1187" s="42"/>
      <c r="AB1187" s="42"/>
      <c r="AC1187" s="42"/>
      <c r="AD1187" s="42"/>
      <c r="AE1187" s="42"/>
      <c r="AF1187" s="42"/>
      <c r="AG1187" s="42"/>
      <c r="AH1187" s="42"/>
      <c r="AI1187" s="42"/>
    </row>
    <row r="1188" spans="16:35" x14ac:dyDescent="0.25">
      <c r="P1188" s="42"/>
      <c r="Q1188" s="42"/>
      <c r="R1188" s="42"/>
      <c r="S1188" s="42"/>
      <c r="T1188" s="42"/>
      <c r="U1188" s="42"/>
      <c r="V1188" s="42"/>
      <c r="W1188" s="42"/>
      <c r="X1188" s="42"/>
      <c r="Y1188" s="42"/>
      <c r="Z1188" s="42"/>
      <c r="AA1188" s="42"/>
      <c r="AB1188" s="42"/>
      <c r="AC1188" s="42"/>
      <c r="AD1188" s="42"/>
      <c r="AE1188" s="42"/>
      <c r="AF1188" s="42"/>
      <c r="AG1188" s="42"/>
      <c r="AH1188" s="42"/>
      <c r="AI1188" s="42"/>
    </row>
    <row r="1189" spans="16:35" x14ac:dyDescent="0.25">
      <c r="P1189" s="42"/>
      <c r="Q1189" s="42"/>
      <c r="R1189" s="42"/>
      <c r="S1189" s="42"/>
      <c r="T1189" s="42"/>
      <c r="U1189" s="42"/>
      <c r="V1189" s="42"/>
      <c r="W1189" s="42"/>
      <c r="X1189" s="42"/>
      <c r="Y1189" s="42"/>
      <c r="Z1189" s="42"/>
      <c r="AA1189" s="42"/>
      <c r="AB1189" s="42"/>
      <c r="AC1189" s="42"/>
      <c r="AD1189" s="42"/>
      <c r="AE1189" s="42"/>
      <c r="AF1189" s="42"/>
      <c r="AG1189" s="42"/>
      <c r="AH1189" s="42"/>
      <c r="AI1189" s="42"/>
    </row>
    <row r="1190" spans="16:35" x14ac:dyDescent="0.25">
      <c r="P1190" s="42"/>
      <c r="Q1190" s="42"/>
      <c r="R1190" s="42"/>
      <c r="S1190" s="42"/>
      <c r="T1190" s="42"/>
      <c r="U1190" s="42"/>
      <c r="V1190" s="42"/>
      <c r="W1190" s="42"/>
      <c r="X1190" s="42"/>
      <c r="Y1190" s="42"/>
      <c r="Z1190" s="42"/>
      <c r="AA1190" s="42"/>
      <c r="AB1190" s="42"/>
      <c r="AC1190" s="42"/>
      <c r="AD1190" s="42"/>
      <c r="AE1190" s="42"/>
      <c r="AF1190" s="42"/>
      <c r="AG1190" s="42"/>
      <c r="AH1190" s="42"/>
      <c r="AI1190" s="42"/>
    </row>
    <row r="1191" spans="16:35" x14ac:dyDescent="0.25">
      <c r="P1191" s="42"/>
      <c r="Q1191" s="42"/>
      <c r="R1191" s="42"/>
      <c r="S1191" s="42"/>
      <c r="T1191" s="42"/>
      <c r="U1191" s="42"/>
      <c r="V1191" s="42"/>
      <c r="W1191" s="42"/>
      <c r="X1191" s="42"/>
      <c r="Y1191" s="42"/>
      <c r="Z1191" s="42"/>
      <c r="AA1191" s="42"/>
      <c r="AB1191" s="42"/>
      <c r="AC1191" s="42"/>
      <c r="AD1191" s="42"/>
      <c r="AE1191" s="42"/>
      <c r="AF1191" s="42"/>
      <c r="AG1191" s="42"/>
      <c r="AH1191" s="42"/>
      <c r="AI1191" s="42"/>
    </row>
    <row r="1192" spans="16:35" x14ac:dyDescent="0.25">
      <c r="P1192" s="42"/>
      <c r="Q1192" s="42"/>
      <c r="R1192" s="42"/>
      <c r="S1192" s="42"/>
      <c r="T1192" s="42"/>
      <c r="U1192" s="42"/>
      <c r="V1192" s="42"/>
      <c r="W1192" s="42"/>
      <c r="X1192" s="42"/>
      <c r="Y1192" s="42"/>
      <c r="Z1192" s="42"/>
      <c r="AA1192" s="42"/>
      <c r="AB1192" s="42"/>
      <c r="AC1192" s="42"/>
      <c r="AD1192" s="42"/>
      <c r="AE1192" s="42"/>
      <c r="AF1192" s="42"/>
      <c r="AG1192" s="42"/>
      <c r="AH1192" s="42"/>
      <c r="AI1192" s="42"/>
    </row>
    <row r="1193" spans="16:35" x14ac:dyDescent="0.25">
      <c r="P1193" s="42"/>
      <c r="Q1193" s="42"/>
      <c r="R1193" s="42"/>
      <c r="S1193" s="42"/>
      <c r="T1193" s="42"/>
      <c r="U1193" s="42"/>
      <c r="V1193" s="42"/>
      <c r="W1193" s="42"/>
      <c r="X1193" s="42"/>
      <c r="Y1193" s="42"/>
      <c r="Z1193" s="42"/>
      <c r="AA1193" s="42"/>
      <c r="AB1193" s="42"/>
      <c r="AC1193" s="42"/>
      <c r="AD1193" s="42"/>
      <c r="AE1193" s="42"/>
      <c r="AF1193" s="42"/>
      <c r="AG1193" s="42"/>
      <c r="AH1193" s="42"/>
      <c r="AI1193" s="42"/>
    </row>
    <row r="1194" spans="16:35" x14ac:dyDescent="0.25">
      <c r="P1194" s="42"/>
      <c r="Q1194" s="42"/>
      <c r="R1194" s="42"/>
      <c r="S1194" s="42"/>
      <c r="T1194" s="42"/>
      <c r="U1194" s="42"/>
      <c r="V1194" s="42"/>
      <c r="W1194" s="42"/>
      <c r="X1194" s="42"/>
      <c r="Y1194" s="42"/>
      <c r="Z1194" s="42"/>
      <c r="AA1194" s="42"/>
      <c r="AB1194" s="42"/>
      <c r="AC1194" s="42"/>
      <c r="AD1194" s="42"/>
      <c r="AE1194" s="42"/>
      <c r="AF1194" s="42"/>
      <c r="AG1194" s="42"/>
      <c r="AH1194" s="42"/>
      <c r="AI1194" s="42"/>
    </row>
    <row r="1195" spans="16:35" x14ac:dyDescent="0.25">
      <c r="P1195" s="42"/>
      <c r="Q1195" s="42"/>
      <c r="R1195" s="42"/>
      <c r="S1195" s="42"/>
      <c r="T1195" s="42"/>
      <c r="U1195" s="42"/>
      <c r="V1195" s="42"/>
      <c r="W1195" s="42"/>
      <c r="X1195" s="42"/>
      <c r="Y1195" s="42"/>
      <c r="Z1195" s="42"/>
      <c r="AA1195" s="42"/>
      <c r="AB1195" s="42"/>
      <c r="AC1195" s="42"/>
      <c r="AD1195" s="42"/>
      <c r="AE1195" s="42"/>
      <c r="AF1195" s="42"/>
      <c r="AG1195" s="42"/>
      <c r="AH1195" s="42"/>
      <c r="AI1195" s="42"/>
    </row>
    <row r="1196" spans="16:35" x14ac:dyDescent="0.25">
      <c r="P1196" s="42"/>
      <c r="Q1196" s="42"/>
      <c r="R1196" s="42"/>
      <c r="S1196" s="42"/>
      <c r="T1196" s="42"/>
      <c r="U1196" s="42"/>
      <c r="V1196" s="42"/>
      <c r="W1196" s="42"/>
      <c r="X1196" s="42"/>
      <c r="Y1196" s="42"/>
      <c r="Z1196" s="42"/>
      <c r="AA1196" s="42"/>
      <c r="AB1196" s="42"/>
      <c r="AC1196" s="42"/>
      <c r="AD1196" s="42"/>
      <c r="AE1196" s="42"/>
      <c r="AF1196" s="42"/>
      <c r="AG1196" s="42"/>
      <c r="AH1196" s="42"/>
      <c r="AI1196" s="42"/>
    </row>
    <row r="1197" spans="16:35" x14ac:dyDescent="0.25">
      <c r="P1197" s="42"/>
      <c r="Q1197" s="42"/>
      <c r="R1197" s="42"/>
      <c r="S1197" s="42"/>
      <c r="T1197" s="42"/>
      <c r="U1197" s="42"/>
      <c r="V1197" s="42"/>
      <c r="W1197" s="42"/>
      <c r="X1197" s="42"/>
      <c r="Y1197" s="42"/>
      <c r="Z1197" s="42"/>
      <c r="AA1197" s="42"/>
      <c r="AB1197" s="42"/>
      <c r="AC1197" s="42"/>
      <c r="AD1197" s="42"/>
      <c r="AE1197" s="42"/>
      <c r="AF1197" s="42"/>
      <c r="AG1197" s="42"/>
      <c r="AH1197" s="42"/>
      <c r="AI1197" s="42"/>
    </row>
    <row r="1198" spans="16:35" x14ac:dyDescent="0.25">
      <c r="P1198" s="42"/>
      <c r="Q1198" s="42"/>
      <c r="R1198" s="42"/>
      <c r="S1198" s="42"/>
      <c r="T1198" s="42"/>
      <c r="U1198" s="42"/>
      <c r="V1198" s="42"/>
      <c r="W1198" s="42"/>
      <c r="X1198" s="42"/>
      <c r="Y1198" s="42"/>
      <c r="Z1198" s="42"/>
      <c r="AA1198" s="42"/>
      <c r="AB1198" s="42"/>
      <c r="AC1198" s="42"/>
      <c r="AD1198" s="42"/>
      <c r="AE1198" s="42"/>
      <c r="AF1198" s="42"/>
      <c r="AG1198" s="42"/>
      <c r="AH1198" s="42"/>
      <c r="AI1198" s="42"/>
    </row>
    <row r="1199" spans="16:35" x14ac:dyDescent="0.25">
      <c r="P1199" s="42"/>
      <c r="Q1199" s="42"/>
      <c r="R1199" s="42"/>
      <c r="S1199" s="42"/>
      <c r="T1199" s="42"/>
      <c r="U1199" s="42"/>
      <c r="V1199" s="42"/>
      <c r="W1199" s="42"/>
      <c r="X1199" s="42"/>
      <c r="Y1199" s="42"/>
      <c r="Z1199" s="42"/>
      <c r="AA1199" s="42"/>
      <c r="AB1199" s="42"/>
      <c r="AC1199" s="42"/>
      <c r="AD1199" s="42"/>
      <c r="AE1199" s="42"/>
      <c r="AF1199" s="42"/>
      <c r="AG1199" s="42"/>
      <c r="AH1199" s="42"/>
      <c r="AI1199" s="42"/>
    </row>
    <row r="1200" spans="16:35" x14ac:dyDescent="0.25">
      <c r="P1200" s="42"/>
      <c r="Q1200" s="42"/>
      <c r="R1200" s="42"/>
      <c r="S1200" s="42"/>
      <c r="T1200" s="42"/>
      <c r="U1200" s="42"/>
      <c r="V1200" s="42"/>
      <c r="W1200" s="42"/>
      <c r="X1200" s="42"/>
      <c r="Y1200" s="42"/>
      <c r="Z1200" s="42"/>
      <c r="AA1200" s="42"/>
      <c r="AB1200" s="42"/>
      <c r="AC1200" s="42"/>
      <c r="AD1200" s="42"/>
      <c r="AE1200" s="42"/>
      <c r="AF1200" s="42"/>
      <c r="AG1200" s="42"/>
      <c r="AH1200" s="42"/>
      <c r="AI1200" s="42"/>
    </row>
    <row r="1201" spans="16:35" x14ac:dyDescent="0.25">
      <c r="P1201" s="42"/>
      <c r="Q1201" s="42"/>
      <c r="R1201" s="42"/>
      <c r="S1201" s="42"/>
      <c r="T1201" s="42"/>
      <c r="U1201" s="42"/>
      <c r="V1201" s="42"/>
      <c r="W1201" s="42"/>
      <c r="X1201" s="42"/>
      <c r="Y1201" s="42"/>
      <c r="Z1201" s="42"/>
      <c r="AA1201" s="42"/>
      <c r="AB1201" s="42"/>
      <c r="AC1201" s="42"/>
      <c r="AD1201" s="42"/>
      <c r="AE1201" s="42"/>
      <c r="AF1201" s="42"/>
      <c r="AG1201" s="42"/>
      <c r="AH1201" s="42"/>
      <c r="AI1201" s="42"/>
    </row>
    <row r="1202" spans="16:35" x14ac:dyDescent="0.25">
      <c r="P1202" s="42"/>
      <c r="Q1202" s="42"/>
      <c r="R1202" s="42"/>
      <c r="S1202" s="42"/>
      <c r="T1202" s="42"/>
      <c r="U1202" s="42"/>
      <c r="V1202" s="42"/>
      <c r="W1202" s="42"/>
      <c r="X1202" s="42"/>
      <c r="Y1202" s="42"/>
      <c r="Z1202" s="42"/>
      <c r="AA1202" s="42"/>
      <c r="AB1202" s="42"/>
      <c r="AC1202" s="42"/>
      <c r="AD1202" s="42"/>
      <c r="AE1202" s="42"/>
      <c r="AF1202" s="42"/>
      <c r="AG1202" s="42"/>
      <c r="AH1202" s="42"/>
      <c r="AI1202" s="42"/>
    </row>
    <row r="1203" spans="16:35" x14ac:dyDescent="0.25">
      <c r="P1203" s="42"/>
      <c r="Q1203" s="42"/>
      <c r="R1203" s="42"/>
      <c r="S1203" s="42"/>
      <c r="T1203" s="42"/>
      <c r="U1203" s="42"/>
      <c r="V1203" s="42"/>
      <c r="W1203" s="42"/>
      <c r="X1203" s="42"/>
      <c r="Y1203" s="42"/>
      <c r="Z1203" s="42"/>
      <c r="AA1203" s="42"/>
      <c r="AB1203" s="42"/>
      <c r="AC1203" s="42"/>
      <c r="AD1203" s="42"/>
      <c r="AE1203" s="42"/>
      <c r="AF1203" s="42"/>
      <c r="AG1203" s="42"/>
      <c r="AH1203" s="42"/>
      <c r="AI1203" s="42"/>
    </row>
    <row r="1204" spans="16:35" x14ac:dyDescent="0.25">
      <c r="P1204" s="42"/>
      <c r="Q1204" s="42"/>
      <c r="R1204" s="42"/>
      <c r="S1204" s="42"/>
      <c r="T1204" s="42"/>
      <c r="U1204" s="42"/>
      <c r="V1204" s="42"/>
      <c r="W1204" s="42"/>
      <c r="X1204" s="42"/>
      <c r="Y1204" s="42"/>
      <c r="Z1204" s="42"/>
      <c r="AA1204" s="42"/>
      <c r="AB1204" s="42"/>
      <c r="AC1204" s="42"/>
      <c r="AD1204" s="42"/>
      <c r="AE1204" s="42"/>
      <c r="AF1204" s="42"/>
      <c r="AG1204" s="42"/>
      <c r="AH1204" s="42"/>
      <c r="AI1204" s="42"/>
    </row>
    <row r="1205" spans="16:35" x14ac:dyDescent="0.25">
      <c r="P1205" s="42"/>
      <c r="Q1205" s="42"/>
      <c r="R1205" s="42"/>
      <c r="S1205" s="42"/>
      <c r="T1205" s="42"/>
      <c r="U1205" s="42"/>
      <c r="V1205" s="42"/>
      <c r="W1205" s="42"/>
      <c r="X1205" s="42"/>
      <c r="Y1205" s="42"/>
      <c r="Z1205" s="42"/>
      <c r="AA1205" s="42"/>
      <c r="AB1205" s="42"/>
      <c r="AC1205" s="42"/>
      <c r="AD1205" s="42"/>
      <c r="AE1205" s="42"/>
      <c r="AF1205" s="42"/>
      <c r="AG1205" s="42"/>
      <c r="AH1205" s="42"/>
      <c r="AI1205" s="42"/>
    </row>
    <row r="1206" spans="16:35" x14ac:dyDescent="0.25">
      <c r="P1206" s="42"/>
      <c r="Q1206" s="42"/>
      <c r="R1206" s="42"/>
      <c r="S1206" s="42"/>
      <c r="T1206" s="42"/>
      <c r="U1206" s="42"/>
      <c r="V1206" s="42"/>
      <c r="W1206" s="42"/>
      <c r="X1206" s="42"/>
      <c r="Y1206" s="42"/>
      <c r="Z1206" s="42"/>
      <c r="AA1206" s="42"/>
      <c r="AB1206" s="42"/>
      <c r="AC1206" s="42"/>
      <c r="AD1206" s="42"/>
      <c r="AE1206" s="42"/>
      <c r="AF1206" s="42"/>
      <c r="AG1206" s="42"/>
      <c r="AH1206" s="42"/>
      <c r="AI1206" s="42"/>
    </row>
    <row r="1207" spans="16:35" x14ac:dyDescent="0.25">
      <c r="P1207" s="42"/>
      <c r="Q1207" s="42"/>
      <c r="R1207" s="42"/>
      <c r="S1207" s="42"/>
      <c r="T1207" s="42"/>
      <c r="U1207" s="42"/>
      <c r="V1207" s="42"/>
      <c r="W1207" s="42"/>
      <c r="X1207" s="42"/>
      <c r="Y1207" s="42"/>
      <c r="Z1207" s="42"/>
      <c r="AA1207" s="42"/>
      <c r="AB1207" s="42"/>
      <c r="AC1207" s="42"/>
      <c r="AD1207" s="42"/>
      <c r="AE1207" s="42"/>
      <c r="AF1207" s="42"/>
      <c r="AG1207" s="42"/>
      <c r="AH1207" s="42"/>
      <c r="AI1207" s="42"/>
    </row>
    <row r="1208" spans="16:35" x14ac:dyDescent="0.25">
      <c r="P1208" s="42"/>
      <c r="Q1208" s="42"/>
      <c r="R1208" s="42"/>
      <c r="S1208" s="42"/>
      <c r="T1208" s="42"/>
      <c r="U1208" s="42"/>
      <c r="V1208" s="42"/>
      <c r="W1208" s="42"/>
      <c r="X1208" s="42"/>
      <c r="Y1208" s="42"/>
      <c r="Z1208" s="42"/>
      <c r="AA1208" s="42"/>
      <c r="AB1208" s="42"/>
      <c r="AC1208" s="42"/>
      <c r="AD1208" s="42"/>
      <c r="AE1208" s="42"/>
      <c r="AF1208" s="42"/>
      <c r="AG1208" s="42"/>
      <c r="AH1208" s="42"/>
      <c r="AI1208" s="42"/>
    </row>
    <row r="1209" spans="16:35" x14ac:dyDescent="0.25">
      <c r="P1209" s="42"/>
      <c r="Q1209" s="42"/>
      <c r="R1209" s="42"/>
      <c r="S1209" s="42"/>
      <c r="T1209" s="42"/>
      <c r="U1209" s="42"/>
      <c r="V1209" s="42"/>
      <c r="W1209" s="42"/>
      <c r="X1209" s="42"/>
      <c r="Y1209" s="42"/>
      <c r="Z1209" s="42"/>
      <c r="AA1209" s="42"/>
      <c r="AB1209" s="42"/>
      <c r="AC1209" s="42"/>
      <c r="AD1209" s="42"/>
      <c r="AE1209" s="42"/>
      <c r="AF1209" s="42"/>
      <c r="AG1209" s="42"/>
      <c r="AH1209" s="42"/>
      <c r="AI1209" s="42"/>
    </row>
    <row r="1210" spans="16:35" x14ac:dyDescent="0.25">
      <c r="P1210" s="42"/>
      <c r="Q1210" s="42"/>
      <c r="R1210" s="42"/>
      <c r="S1210" s="42"/>
      <c r="T1210" s="42"/>
      <c r="U1210" s="42"/>
      <c r="V1210" s="42"/>
      <c r="W1210" s="42"/>
      <c r="X1210" s="42"/>
      <c r="Y1210" s="42"/>
      <c r="Z1210" s="42"/>
      <c r="AA1210" s="42"/>
      <c r="AB1210" s="42"/>
      <c r="AC1210" s="42"/>
      <c r="AD1210" s="42"/>
      <c r="AE1210" s="42"/>
      <c r="AF1210" s="42"/>
      <c r="AG1210" s="42"/>
      <c r="AH1210" s="42"/>
      <c r="AI1210" s="42"/>
    </row>
    <row r="1211" spans="16:35" x14ac:dyDescent="0.25">
      <c r="P1211" s="42"/>
      <c r="Q1211" s="42"/>
      <c r="R1211" s="42"/>
      <c r="S1211" s="42"/>
      <c r="T1211" s="42"/>
      <c r="U1211" s="42"/>
      <c r="V1211" s="42"/>
      <c r="W1211" s="42"/>
      <c r="X1211" s="42"/>
      <c r="Y1211" s="42"/>
      <c r="Z1211" s="42"/>
      <c r="AA1211" s="42"/>
      <c r="AB1211" s="42"/>
      <c r="AC1211" s="42"/>
      <c r="AD1211" s="42"/>
      <c r="AE1211" s="42"/>
      <c r="AF1211" s="42"/>
      <c r="AG1211" s="42"/>
      <c r="AH1211" s="42"/>
      <c r="AI1211" s="42"/>
    </row>
    <row r="1212" spans="16:35" x14ac:dyDescent="0.25">
      <c r="P1212" s="42"/>
      <c r="Q1212" s="42"/>
      <c r="R1212" s="42"/>
      <c r="S1212" s="42"/>
      <c r="T1212" s="42"/>
      <c r="U1212" s="42"/>
      <c r="V1212" s="42"/>
      <c r="W1212" s="42"/>
      <c r="X1212" s="42"/>
      <c r="Y1212" s="42"/>
      <c r="Z1212" s="42"/>
      <c r="AA1212" s="42"/>
      <c r="AB1212" s="42"/>
      <c r="AC1212" s="42"/>
      <c r="AD1212" s="42"/>
      <c r="AE1212" s="42"/>
      <c r="AF1212" s="42"/>
      <c r="AG1212" s="42"/>
      <c r="AH1212" s="42"/>
      <c r="AI1212" s="42"/>
    </row>
    <row r="1213" spans="16:35" x14ac:dyDescent="0.25">
      <c r="P1213" s="42"/>
      <c r="Q1213" s="42"/>
      <c r="R1213" s="42"/>
      <c r="S1213" s="42"/>
      <c r="T1213" s="42"/>
      <c r="U1213" s="42"/>
      <c r="V1213" s="42"/>
      <c r="W1213" s="42"/>
      <c r="X1213" s="42"/>
      <c r="Y1213" s="42"/>
      <c r="Z1213" s="42"/>
      <c r="AA1213" s="42"/>
      <c r="AB1213" s="42"/>
      <c r="AC1213" s="42"/>
      <c r="AD1213" s="42"/>
      <c r="AE1213" s="42"/>
      <c r="AF1213" s="42"/>
      <c r="AG1213" s="42"/>
      <c r="AH1213" s="42"/>
      <c r="AI1213" s="42"/>
    </row>
    <row r="1214" spans="16:35" x14ac:dyDescent="0.25">
      <c r="P1214" s="42"/>
      <c r="Q1214" s="42"/>
      <c r="R1214" s="42"/>
      <c r="S1214" s="42"/>
      <c r="T1214" s="42"/>
      <c r="U1214" s="42"/>
      <c r="V1214" s="42"/>
      <c r="W1214" s="42"/>
      <c r="X1214" s="42"/>
      <c r="Y1214" s="42"/>
      <c r="Z1214" s="42"/>
      <c r="AA1214" s="42"/>
      <c r="AB1214" s="42"/>
      <c r="AC1214" s="42"/>
      <c r="AD1214" s="42"/>
      <c r="AE1214" s="42"/>
      <c r="AF1214" s="42"/>
      <c r="AG1214" s="42"/>
      <c r="AH1214" s="42"/>
      <c r="AI1214" s="42"/>
    </row>
    <row r="1215" spans="16:35" x14ac:dyDescent="0.25">
      <c r="P1215" s="42"/>
      <c r="Q1215" s="42"/>
      <c r="R1215" s="42"/>
      <c r="S1215" s="42"/>
      <c r="T1215" s="42"/>
      <c r="U1215" s="42"/>
      <c r="V1215" s="42"/>
      <c r="W1215" s="42"/>
      <c r="X1215" s="42"/>
      <c r="Y1215" s="42"/>
      <c r="Z1215" s="42"/>
      <c r="AA1215" s="42"/>
      <c r="AB1215" s="42"/>
      <c r="AC1215" s="42"/>
      <c r="AD1215" s="42"/>
      <c r="AE1215" s="42"/>
      <c r="AF1215" s="42"/>
      <c r="AG1215" s="42"/>
      <c r="AH1215" s="42"/>
      <c r="AI1215" s="42"/>
    </row>
    <row r="1216" spans="16:35" x14ac:dyDescent="0.25">
      <c r="P1216" s="42"/>
      <c r="Q1216" s="42"/>
      <c r="R1216" s="42"/>
      <c r="S1216" s="42"/>
      <c r="T1216" s="42"/>
      <c r="U1216" s="42"/>
      <c r="V1216" s="42"/>
      <c r="W1216" s="42"/>
      <c r="X1216" s="42"/>
      <c r="Y1216" s="42"/>
      <c r="Z1216" s="42"/>
      <c r="AA1216" s="42"/>
      <c r="AB1216" s="42"/>
      <c r="AC1216" s="42"/>
      <c r="AD1216" s="42"/>
      <c r="AE1216" s="42"/>
      <c r="AF1216" s="42"/>
      <c r="AG1216" s="42"/>
      <c r="AH1216" s="42"/>
      <c r="AI1216" s="42"/>
    </row>
    <row r="1217" spans="16:35" x14ac:dyDescent="0.25">
      <c r="P1217" s="42"/>
      <c r="Q1217" s="42"/>
      <c r="R1217" s="42"/>
      <c r="S1217" s="42"/>
      <c r="T1217" s="42"/>
      <c r="U1217" s="42"/>
      <c r="V1217" s="42"/>
      <c r="W1217" s="42"/>
      <c r="X1217" s="42"/>
      <c r="Y1217" s="42"/>
      <c r="Z1217" s="42"/>
      <c r="AA1217" s="42"/>
      <c r="AB1217" s="42"/>
      <c r="AC1217" s="42"/>
      <c r="AD1217" s="42"/>
      <c r="AE1217" s="42"/>
      <c r="AF1217" s="42"/>
      <c r="AG1217" s="42"/>
      <c r="AH1217" s="42"/>
      <c r="AI1217" s="42"/>
    </row>
    <row r="1218" spans="16:35" x14ac:dyDescent="0.25">
      <c r="P1218" s="42"/>
      <c r="Q1218" s="42"/>
      <c r="R1218" s="42"/>
      <c r="S1218" s="42"/>
      <c r="T1218" s="42"/>
      <c r="U1218" s="42"/>
      <c r="V1218" s="42"/>
      <c r="W1218" s="42"/>
      <c r="X1218" s="42"/>
      <c r="Y1218" s="42"/>
      <c r="Z1218" s="42"/>
      <c r="AA1218" s="42"/>
      <c r="AB1218" s="42"/>
      <c r="AC1218" s="42"/>
      <c r="AD1218" s="42"/>
      <c r="AE1218" s="42"/>
      <c r="AF1218" s="42"/>
      <c r="AG1218" s="42"/>
      <c r="AH1218" s="42"/>
      <c r="AI1218" s="42"/>
    </row>
    <row r="1219" spans="16:35" x14ac:dyDescent="0.25">
      <c r="P1219" s="42"/>
      <c r="Q1219" s="42"/>
      <c r="R1219" s="42"/>
      <c r="S1219" s="42"/>
      <c r="T1219" s="42"/>
      <c r="U1219" s="42"/>
      <c r="V1219" s="42"/>
      <c r="W1219" s="42"/>
      <c r="X1219" s="42"/>
      <c r="Y1219" s="42"/>
      <c r="Z1219" s="42"/>
      <c r="AA1219" s="42"/>
      <c r="AB1219" s="42"/>
      <c r="AC1219" s="42"/>
      <c r="AD1219" s="42"/>
      <c r="AE1219" s="42"/>
      <c r="AF1219" s="42"/>
      <c r="AG1219" s="42"/>
      <c r="AH1219" s="42"/>
      <c r="AI1219" s="42"/>
    </row>
    <row r="1220" spans="16:35" x14ac:dyDescent="0.25">
      <c r="P1220" s="42"/>
      <c r="Q1220" s="42"/>
      <c r="R1220" s="42"/>
      <c r="S1220" s="42"/>
      <c r="T1220" s="42"/>
      <c r="U1220" s="42"/>
      <c r="V1220" s="42"/>
      <c r="W1220" s="42"/>
      <c r="X1220" s="42"/>
      <c r="Y1220" s="42"/>
      <c r="Z1220" s="42"/>
      <c r="AA1220" s="42"/>
      <c r="AB1220" s="42"/>
      <c r="AC1220" s="42"/>
      <c r="AD1220" s="42"/>
      <c r="AE1220" s="42"/>
      <c r="AF1220" s="42"/>
      <c r="AG1220" s="42"/>
      <c r="AH1220" s="42"/>
      <c r="AI1220" s="42"/>
    </row>
    <row r="1221" spans="16:35" x14ac:dyDescent="0.25">
      <c r="P1221" s="42"/>
      <c r="Q1221" s="42"/>
      <c r="R1221" s="42"/>
      <c r="S1221" s="42"/>
      <c r="T1221" s="42"/>
      <c r="U1221" s="42"/>
      <c r="V1221" s="42"/>
      <c r="W1221" s="42"/>
      <c r="X1221" s="42"/>
      <c r="Y1221" s="42"/>
      <c r="Z1221" s="42"/>
      <c r="AA1221" s="42"/>
      <c r="AB1221" s="42"/>
      <c r="AC1221" s="42"/>
      <c r="AD1221" s="42"/>
      <c r="AE1221" s="42"/>
      <c r="AF1221" s="42"/>
      <c r="AG1221" s="42"/>
      <c r="AH1221" s="42"/>
      <c r="AI1221" s="42"/>
    </row>
    <row r="1222" spans="16:35" x14ac:dyDescent="0.25">
      <c r="P1222" s="42"/>
      <c r="Q1222" s="42"/>
      <c r="R1222" s="42"/>
      <c r="S1222" s="42"/>
      <c r="T1222" s="42"/>
      <c r="U1222" s="42"/>
      <c r="V1222" s="42"/>
      <c r="W1222" s="42"/>
      <c r="X1222" s="42"/>
      <c r="Y1222" s="42"/>
      <c r="Z1222" s="42"/>
      <c r="AA1222" s="42"/>
      <c r="AB1222" s="42"/>
      <c r="AC1222" s="42"/>
      <c r="AD1222" s="42"/>
      <c r="AE1222" s="42"/>
      <c r="AF1222" s="42"/>
      <c r="AG1222" s="42"/>
      <c r="AH1222" s="42"/>
      <c r="AI1222" s="42"/>
    </row>
    <row r="1223" spans="16:35" x14ac:dyDescent="0.25">
      <c r="P1223" s="42"/>
      <c r="Q1223" s="42"/>
      <c r="R1223" s="42"/>
      <c r="S1223" s="42"/>
      <c r="T1223" s="42"/>
      <c r="U1223" s="42"/>
      <c r="V1223" s="42"/>
      <c r="W1223" s="42"/>
      <c r="X1223" s="42"/>
      <c r="Y1223" s="42"/>
      <c r="Z1223" s="42"/>
      <c r="AA1223" s="42"/>
      <c r="AB1223" s="42"/>
      <c r="AC1223" s="42"/>
      <c r="AD1223" s="42"/>
      <c r="AE1223" s="42"/>
      <c r="AF1223" s="42"/>
      <c r="AG1223" s="42"/>
      <c r="AH1223" s="42"/>
      <c r="AI1223" s="42"/>
    </row>
    <row r="1224" spans="16:35" x14ac:dyDescent="0.25">
      <c r="P1224" s="42"/>
      <c r="Q1224" s="42"/>
      <c r="R1224" s="42"/>
      <c r="S1224" s="42"/>
      <c r="T1224" s="42"/>
      <c r="U1224" s="42"/>
      <c r="V1224" s="42"/>
      <c r="W1224" s="42"/>
      <c r="X1224" s="42"/>
      <c r="Y1224" s="42"/>
      <c r="Z1224" s="42"/>
      <c r="AA1224" s="42"/>
      <c r="AB1224" s="42"/>
      <c r="AC1224" s="42"/>
      <c r="AD1224" s="42"/>
      <c r="AE1224" s="42"/>
      <c r="AF1224" s="42"/>
      <c r="AG1224" s="42"/>
      <c r="AH1224" s="42"/>
      <c r="AI1224" s="42"/>
    </row>
    <row r="1225" spans="16:35" x14ac:dyDescent="0.25">
      <c r="P1225" s="42"/>
      <c r="Q1225" s="42"/>
      <c r="R1225" s="42"/>
      <c r="S1225" s="42"/>
      <c r="T1225" s="42"/>
      <c r="U1225" s="42"/>
      <c r="V1225" s="42"/>
      <c r="W1225" s="42"/>
      <c r="X1225" s="42"/>
      <c r="Y1225" s="42"/>
      <c r="Z1225" s="42"/>
      <c r="AA1225" s="42"/>
      <c r="AB1225" s="42"/>
      <c r="AC1225" s="42"/>
      <c r="AD1225" s="42"/>
      <c r="AE1225" s="42"/>
      <c r="AF1225" s="42"/>
      <c r="AG1225" s="42"/>
      <c r="AH1225" s="42"/>
      <c r="AI1225" s="42"/>
    </row>
    <row r="1226" spans="16:35" x14ac:dyDescent="0.25">
      <c r="P1226" s="42"/>
      <c r="Q1226" s="42"/>
      <c r="R1226" s="42"/>
      <c r="S1226" s="42"/>
      <c r="T1226" s="42"/>
      <c r="U1226" s="42"/>
      <c r="V1226" s="42"/>
      <c r="W1226" s="42"/>
      <c r="X1226" s="42"/>
      <c r="Y1226" s="42"/>
      <c r="Z1226" s="42"/>
      <c r="AA1226" s="42"/>
      <c r="AB1226" s="42"/>
      <c r="AC1226" s="42"/>
      <c r="AD1226" s="42"/>
      <c r="AE1226" s="42"/>
      <c r="AF1226" s="42"/>
      <c r="AG1226" s="42"/>
      <c r="AH1226" s="42"/>
      <c r="AI1226" s="42"/>
    </row>
    <row r="1227" spans="16:35" x14ac:dyDescent="0.25">
      <c r="P1227" s="42"/>
      <c r="Q1227" s="42"/>
      <c r="R1227" s="42"/>
      <c r="S1227" s="42"/>
      <c r="T1227" s="42"/>
      <c r="U1227" s="42"/>
      <c r="V1227" s="42"/>
      <c r="W1227" s="42"/>
      <c r="X1227" s="42"/>
      <c r="Y1227" s="42"/>
      <c r="Z1227" s="42"/>
      <c r="AA1227" s="42"/>
      <c r="AB1227" s="42"/>
      <c r="AC1227" s="42"/>
      <c r="AD1227" s="42"/>
      <c r="AE1227" s="42"/>
      <c r="AF1227" s="42"/>
      <c r="AG1227" s="42"/>
      <c r="AH1227" s="42"/>
      <c r="AI1227" s="42"/>
    </row>
    <row r="1228" spans="16:35" x14ac:dyDescent="0.25">
      <c r="P1228" s="42"/>
      <c r="Q1228" s="42"/>
      <c r="R1228" s="42"/>
      <c r="S1228" s="42"/>
      <c r="T1228" s="42"/>
      <c r="U1228" s="42"/>
      <c r="V1228" s="42"/>
      <c r="W1228" s="42"/>
      <c r="X1228" s="42"/>
      <c r="Y1228" s="42"/>
      <c r="Z1228" s="42"/>
      <c r="AA1228" s="42"/>
      <c r="AB1228" s="42"/>
      <c r="AC1228" s="42"/>
      <c r="AD1228" s="42"/>
      <c r="AE1228" s="42"/>
      <c r="AF1228" s="42"/>
      <c r="AG1228" s="42"/>
      <c r="AH1228" s="42"/>
      <c r="AI1228" s="42"/>
    </row>
    <row r="1229" spans="16:35" x14ac:dyDescent="0.25">
      <c r="P1229" s="42"/>
      <c r="Q1229" s="42"/>
      <c r="R1229" s="42"/>
      <c r="S1229" s="42"/>
      <c r="T1229" s="42"/>
      <c r="U1229" s="42"/>
      <c r="V1229" s="42"/>
      <c r="W1229" s="42"/>
      <c r="X1229" s="42"/>
      <c r="Y1229" s="42"/>
      <c r="Z1229" s="42"/>
      <c r="AA1229" s="42"/>
      <c r="AB1229" s="42"/>
      <c r="AC1229" s="42"/>
      <c r="AD1229" s="42"/>
      <c r="AE1229" s="42"/>
      <c r="AF1229" s="42"/>
      <c r="AG1229" s="42"/>
      <c r="AH1229" s="42"/>
      <c r="AI1229" s="42"/>
    </row>
    <row r="1230" spans="16:35" x14ac:dyDescent="0.25">
      <c r="P1230" s="42"/>
      <c r="Q1230" s="42"/>
      <c r="R1230" s="42"/>
      <c r="S1230" s="42"/>
      <c r="T1230" s="42"/>
      <c r="U1230" s="42"/>
      <c r="V1230" s="42"/>
      <c r="W1230" s="42"/>
      <c r="X1230" s="42"/>
      <c r="Y1230" s="42"/>
      <c r="Z1230" s="42"/>
      <c r="AA1230" s="42"/>
      <c r="AB1230" s="42"/>
      <c r="AC1230" s="42"/>
      <c r="AD1230" s="42"/>
      <c r="AE1230" s="42"/>
      <c r="AF1230" s="42"/>
      <c r="AG1230" s="42"/>
      <c r="AH1230" s="42"/>
      <c r="AI1230" s="42"/>
    </row>
    <row r="1231" spans="16:35" x14ac:dyDescent="0.25">
      <c r="P1231" s="42"/>
      <c r="Q1231" s="42"/>
      <c r="R1231" s="42"/>
      <c r="S1231" s="42"/>
      <c r="T1231" s="42"/>
      <c r="U1231" s="42"/>
      <c r="V1231" s="42"/>
      <c r="W1231" s="42"/>
      <c r="X1231" s="42"/>
      <c r="Y1231" s="42"/>
      <c r="Z1231" s="42"/>
      <c r="AA1231" s="42"/>
      <c r="AB1231" s="42"/>
      <c r="AC1231" s="42"/>
      <c r="AD1231" s="42"/>
      <c r="AE1231" s="42"/>
      <c r="AF1231" s="42"/>
      <c r="AG1231" s="42"/>
      <c r="AH1231" s="42"/>
      <c r="AI1231" s="42"/>
    </row>
    <row r="1232" spans="16:35" x14ac:dyDescent="0.25">
      <c r="P1232" s="42"/>
      <c r="Q1232" s="42"/>
      <c r="R1232" s="42"/>
      <c r="S1232" s="42"/>
      <c r="T1232" s="42"/>
      <c r="U1232" s="42"/>
      <c r="V1232" s="42"/>
      <c r="W1232" s="42"/>
      <c r="X1232" s="42"/>
      <c r="Y1232" s="42"/>
      <c r="Z1232" s="42"/>
      <c r="AA1232" s="42"/>
      <c r="AB1232" s="42"/>
      <c r="AC1232" s="42"/>
      <c r="AD1232" s="42"/>
      <c r="AE1232" s="42"/>
      <c r="AF1232" s="42"/>
      <c r="AG1232" s="42"/>
      <c r="AH1232" s="42"/>
      <c r="AI1232" s="42"/>
    </row>
    <row r="1233" spans="16:35" x14ac:dyDescent="0.25">
      <c r="P1233" s="42"/>
      <c r="Q1233" s="42"/>
      <c r="R1233" s="42"/>
      <c r="S1233" s="42"/>
      <c r="T1233" s="42"/>
      <c r="U1233" s="42"/>
      <c r="V1233" s="42"/>
      <c r="W1233" s="42"/>
      <c r="X1233" s="42"/>
      <c r="Y1233" s="42"/>
      <c r="Z1233" s="42"/>
      <c r="AA1233" s="42"/>
      <c r="AB1233" s="42"/>
      <c r="AC1233" s="42"/>
      <c r="AD1233" s="42"/>
      <c r="AE1233" s="42"/>
      <c r="AF1233" s="42"/>
      <c r="AG1233" s="42"/>
      <c r="AH1233" s="42"/>
      <c r="AI1233" s="42"/>
    </row>
    <row r="1234" spans="16:35" x14ac:dyDescent="0.25">
      <c r="P1234" s="42"/>
      <c r="Q1234" s="42"/>
      <c r="R1234" s="42"/>
      <c r="S1234" s="42"/>
      <c r="T1234" s="42"/>
      <c r="U1234" s="42"/>
      <c r="V1234" s="42"/>
      <c r="W1234" s="42"/>
      <c r="X1234" s="42"/>
      <c r="Y1234" s="42"/>
      <c r="Z1234" s="42"/>
      <c r="AA1234" s="42"/>
      <c r="AB1234" s="42"/>
      <c r="AC1234" s="42"/>
      <c r="AD1234" s="42"/>
      <c r="AE1234" s="42"/>
      <c r="AF1234" s="42"/>
      <c r="AG1234" s="42"/>
      <c r="AH1234" s="42"/>
      <c r="AI1234" s="42"/>
    </row>
    <row r="1235" spans="16:35" x14ac:dyDescent="0.25">
      <c r="P1235" s="42"/>
      <c r="Q1235" s="42"/>
      <c r="R1235" s="42"/>
      <c r="S1235" s="42"/>
      <c r="T1235" s="42"/>
      <c r="U1235" s="42"/>
      <c r="V1235" s="42"/>
      <c r="W1235" s="42"/>
      <c r="X1235" s="42"/>
      <c r="Y1235" s="42"/>
      <c r="Z1235" s="42"/>
      <c r="AA1235" s="42"/>
      <c r="AB1235" s="42"/>
      <c r="AC1235" s="42"/>
      <c r="AD1235" s="42"/>
      <c r="AE1235" s="42"/>
      <c r="AF1235" s="42"/>
      <c r="AG1235" s="42"/>
      <c r="AH1235" s="42"/>
      <c r="AI1235" s="42"/>
    </row>
    <row r="1236" spans="16:35" x14ac:dyDescent="0.25">
      <c r="P1236" s="42"/>
      <c r="Q1236" s="42"/>
      <c r="R1236" s="42"/>
      <c r="S1236" s="42"/>
      <c r="T1236" s="42"/>
      <c r="U1236" s="42"/>
      <c r="V1236" s="42"/>
      <c r="W1236" s="42"/>
      <c r="X1236" s="42"/>
      <c r="Y1236" s="42"/>
      <c r="Z1236" s="42"/>
      <c r="AA1236" s="42"/>
      <c r="AB1236" s="42"/>
      <c r="AC1236" s="42"/>
      <c r="AD1236" s="42"/>
      <c r="AE1236" s="42"/>
      <c r="AF1236" s="42"/>
      <c r="AG1236" s="42"/>
      <c r="AH1236" s="42"/>
      <c r="AI1236" s="42"/>
    </row>
    <row r="1237" spans="16:35" x14ac:dyDescent="0.25">
      <c r="P1237" s="42"/>
      <c r="Q1237" s="42"/>
      <c r="R1237" s="42"/>
      <c r="S1237" s="42"/>
      <c r="T1237" s="42"/>
      <c r="U1237" s="42"/>
      <c r="V1237" s="42"/>
      <c r="W1237" s="42"/>
      <c r="X1237" s="42"/>
      <c r="Y1237" s="42"/>
      <c r="Z1237" s="42"/>
      <c r="AA1237" s="42"/>
      <c r="AB1237" s="42"/>
      <c r="AC1237" s="42"/>
      <c r="AD1237" s="42"/>
      <c r="AE1237" s="42"/>
      <c r="AF1237" s="42"/>
      <c r="AG1237" s="42"/>
      <c r="AH1237" s="42"/>
      <c r="AI1237" s="42"/>
    </row>
    <row r="1238" spans="16:35" x14ac:dyDescent="0.25">
      <c r="P1238" s="42"/>
      <c r="Q1238" s="42"/>
      <c r="R1238" s="42"/>
      <c r="S1238" s="42"/>
      <c r="T1238" s="42"/>
      <c r="U1238" s="42"/>
      <c r="V1238" s="42"/>
      <c r="W1238" s="42"/>
      <c r="X1238" s="42"/>
      <c r="Y1238" s="42"/>
      <c r="Z1238" s="42"/>
      <c r="AA1238" s="42"/>
      <c r="AB1238" s="42"/>
      <c r="AC1238" s="42"/>
      <c r="AD1238" s="42"/>
      <c r="AE1238" s="42"/>
      <c r="AF1238" s="42"/>
      <c r="AG1238" s="42"/>
      <c r="AH1238" s="42"/>
      <c r="AI1238" s="42"/>
    </row>
    <row r="1239" spans="16:35" x14ac:dyDescent="0.25">
      <c r="P1239" s="42"/>
      <c r="Q1239" s="42"/>
      <c r="R1239" s="42"/>
      <c r="S1239" s="42"/>
      <c r="T1239" s="42"/>
      <c r="U1239" s="42"/>
      <c r="V1239" s="42"/>
      <c r="W1239" s="42"/>
      <c r="X1239" s="42"/>
      <c r="Y1239" s="42"/>
      <c r="Z1239" s="42"/>
      <c r="AA1239" s="42"/>
      <c r="AB1239" s="42"/>
      <c r="AC1239" s="42"/>
      <c r="AD1239" s="42"/>
      <c r="AE1239" s="42"/>
      <c r="AF1239" s="42"/>
      <c r="AG1239" s="42"/>
      <c r="AH1239" s="42"/>
      <c r="AI1239" s="42"/>
    </row>
    <row r="1240" spans="16:35" x14ac:dyDescent="0.25">
      <c r="P1240" s="42"/>
      <c r="Q1240" s="42"/>
      <c r="R1240" s="42"/>
      <c r="S1240" s="42"/>
      <c r="T1240" s="42"/>
      <c r="U1240" s="42"/>
      <c r="V1240" s="42"/>
      <c r="W1240" s="42"/>
      <c r="X1240" s="42"/>
      <c r="Y1240" s="42"/>
      <c r="Z1240" s="42"/>
      <c r="AA1240" s="42"/>
      <c r="AB1240" s="42"/>
      <c r="AC1240" s="42"/>
      <c r="AD1240" s="42"/>
      <c r="AE1240" s="42"/>
      <c r="AF1240" s="42"/>
      <c r="AG1240" s="42"/>
      <c r="AH1240" s="42"/>
      <c r="AI1240" s="42"/>
    </row>
    <row r="1241" spans="16:35" x14ac:dyDescent="0.25">
      <c r="P1241" s="42"/>
      <c r="Q1241" s="42"/>
      <c r="R1241" s="42"/>
      <c r="S1241" s="42"/>
      <c r="T1241" s="42"/>
      <c r="U1241" s="42"/>
      <c r="V1241" s="42"/>
      <c r="W1241" s="42"/>
      <c r="X1241" s="42"/>
      <c r="Y1241" s="42"/>
      <c r="Z1241" s="42"/>
      <c r="AA1241" s="42"/>
      <c r="AB1241" s="42"/>
      <c r="AC1241" s="42"/>
      <c r="AD1241" s="42"/>
      <c r="AE1241" s="42"/>
      <c r="AF1241" s="42"/>
      <c r="AG1241" s="42"/>
      <c r="AH1241" s="42"/>
      <c r="AI1241" s="42"/>
    </row>
    <row r="1242" spans="16:35" x14ac:dyDescent="0.25">
      <c r="P1242" s="42"/>
      <c r="Q1242" s="42"/>
      <c r="R1242" s="42"/>
      <c r="S1242" s="42"/>
      <c r="T1242" s="42"/>
      <c r="U1242" s="42"/>
      <c r="V1242" s="42"/>
      <c r="W1242" s="42"/>
      <c r="X1242" s="42"/>
      <c r="Y1242" s="42"/>
      <c r="Z1242" s="42"/>
      <c r="AA1242" s="42"/>
      <c r="AB1242" s="42"/>
      <c r="AC1242" s="42"/>
      <c r="AD1242" s="42"/>
      <c r="AE1242" s="42"/>
      <c r="AF1242" s="42"/>
      <c r="AG1242" s="42"/>
      <c r="AH1242" s="42"/>
      <c r="AI1242" s="42"/>
    </row>
    <row r="1243" spans="16:35" x14ac:dyDescent="0.25">
      <c r="P1243" s="42"/>
      <c r="Q1243" s="42"/>
      <c r="R1243" s="42"/>
      <c r="S1243" s="42"/>
      <c r="T1243" s="42"/>
      <c r="U1243" s="42"/>
      <c r="V1243" s="42"/>
      <c r="W1243" s="42"/>
      <c r="X1243" s="42"/>
      <c r="Y1243" s="42"/>
      <c r="Z1243" s="42"/>
      <c r="AA1243" s="42"/>
      <c r="AB1243" s="42"/>
      <c r="AC1243" s="42"/>
      <c r="AD1243" s="42"/>
      <c r="AE1243" s="42"/>
      <c r="AF1243" s="42"/>
      <c r="AG1243" s="42"/>
      <c r="AH1243" s="42"/>
      <c r="AI1243" s="42"/>
    </row>
    <row r="1244" spans="16:35" x14ac:dyDescent="0.25">
      <c r="P1244" s="42"/>
      <c r="Q1244" s="42"/>
      <c r="R1244" s="42"/>
      <c r="S1244" s="42"/>
      <c r="T1244" s="42"/>
      <c r="U1244" s="42"/>
      <c r="V1244" s="42"/>
      <c r="W1244" s="42"/>
      <c r="X1244" s="42"/>
      <c r="Y1244" s="42"/>
      <c r="Z1244" s="42"/>
      <c r="AA1244" s="42"/>
      <c r="AB1244" s="42"/>
      <c r="AC1244" s="42"/>
      <c r="AD1244" s="42"/>
      <c r="AE1244" s="42"/>
      <c r="AF1244" s="42"/>
      <c r="AG1244" s="42"/>
      <c r="AH1244" s="42"/>
      <c r="AI1244" s="42"/>
    </row>
    <row r="1245" spans="16:35" x14ac:dyDescent="0.25">
      <c r="P1245" s="42"/>
      <c r="Q1245" s="42"/>
      <c r="R1245" s="42"/>
      <c r="S1245" s="42"/>
      <c r="T1245" s="42"/>
      <c r="U1245" s="42"/>
      <c r="V1245" s="42"/>
      <c r="W1245" s="42"/>
      <c r="X1245" s="42"/>
      <c r="Y1245" s="42"/>
      <c r="Z1245" s="42"/>
      <c r="AA1245" s="42"/>
      <c r="AB1245" s="42"/>
      <c r="AC1245" s="42"/>
      <c r="AD1245" s="42"/>
      <c r="AE1245" s="42"/>
      <c r="AF1245" s="42"/>
      <c r="AG1245" s="42"/>
      <c r="AH1245" s="42"/>
      <c r="AI1245" s="42"/>
    </row>
    <row r="1246" spans="16:35" x14ac:dyDescent="0.25">
      <c r="P1246" s="42"/>
      <c r="Q1246" s="42"/>
      <c r="R1246" s="42"/>
      <c r="S1246" s="42"/>
      <c r="T1246" s="42"/>
      <c r="U1246" s="42"/>
      <c r="V1246" s="42"/>
      <c r="W1246" s="42"/>
      <c r="X1246" s="42"/>
      <c r="Y1246" s="42"/>
      <c r="Z1246" s="42"/>
      <c r="AA1246" s="42"/>
      <c r="AB1246" s="42"/>
      <c r="AC1246" s="42"/>
      <c r="AD1246" s="42"/>
      <c r="AE1246" s="42"/>
      <c r="AF1246" s="42"/>
      <c r="AG1246" s="42"/>
      <c r="AH1246" s="42"/>
      <c r="AI1246" s="42"/>
    </row>
    <row r="1247" spans="16:35" x14ac:dyDescent="0.25">
      <c r="P1247" s="42"/>
      <c r="Q1247" s="42"/>
      <c r="R1247" s="42"/>
      <c r="S1247" s="42"/>
      <c r="T1247" s="42"/>
      <c r="U1247" s="42"/>
      <c r="V1247" s="42"/>
      <c r="W1247" s="42"/>
      <c r="X1247" s="42"/>
      <c r="Y1247" s="42"/>
      <c r="Z1247" s="42"/>
      <c r="AA1247" s="42"/>
      <c r="AB1247" s="42"/>
      <c r="AC1247" s="42"/>
      <c r="AD1247" s="42"/>
      <c r="AE1247" s="42"/>
      <c r="AF1247" s="42"/>
      <c r="AG1247" s="42"/>
      <c r="AH1247" s="42"/>
      <c r="AI1247" s="42"/>
    </row>
    <row r="1248" spans="16:35" x14ac:dyDescent="0.25">
      <c r="P1248" s="42"/>
      <c r="Q1248" s="42"/>
      <c r="R1248" s="42"/>
      <c r="S1248" s="42"/>
      <c r="T1248" s="42"/>
      <c r="U1248" s="42"/>
      <c r="V1248" s="42"/>
      <c r="W1248" s="42"/>
      <c r="X1248" s="42"/>
      <c r="Y1248" s="42"/>
      <c r="Z1248" s="42"/>
      <c r="AA1248" s="42"/>
      <c r="AB1248" s="42"/>
      <c r="AC1248" s="42"/>
      <c r="AD1248" s="42"/>
      <c r="AE1248" s="42"/>
      <c r="AF1248" s="42"/>
      <c r="AG1248" s="42"/>
      <c r="AH1248" s="42"/>
      <c r="AI1248" s="42"/>
    </row>
    <row r="1249" spans="16:35" x14ac:dyDescent="0.25">
      <c r="P1249" s="42"/>
      <c r="Q1249" s="42"/>
      <c r="R1249" s="42"/>
      <c r="S1249" s="42"/>
      <c r="T1249" s="42"/>
      <c r="U1249" s="42"/>
      <c r="V1249" s="42"/>
      <c r="W1249" s="42"/>
      <c r="X1249" s="42"/>
      <c r="Y1249" s="42"/>
      <c r="Z1249" s="42"/>
      <c r="AA1249" s="42"/>
      <c r="AB1249" s="42"/>
      <c r="AC1249" s="42"/>
      <c r="AD1249" s="42"/>
      <c r="AE1249" s="42"/>
      <c r="AF1249" s="42"/>
      <c r="AG1249" s="42"/>
      <c r="AH1249" s="42"/>
      <c r="AI1249" s="42"/>
    </row>
    <row r="1250" spans="16:35" x14ac:dyDescent="0.25">
      <c r="P1250" s="42"/>
      <c r="Q1250" s="42"/>
      <c r="R1250" s="42"/>
      <c r="S1250" s="42"/>
      <c r="T1250" s="42"/>
      <c r="U1250" s="42"/>
      <c r="V1250" s="42"/>
      <c r="W1250" s="42"/>
      <c r="X1250" s="42"/>
      <c r="Y1250" s="42"/>
      <c r="Z1250" s="42"/>
      <c r="AA1250" s="42"/>
      <c r="AB1250" s="42"/>
      <c r="AC1250" s="42"/>
      <c r="AD1250" s="42"/>
      <c r="AE1250" s="42"/>
      <c r="AF1250" s="42"/>
      <c r="AG1250" s="42"/>
      <c r="AH1250" s="42"/>
      <c r="AI1250" s="42"/>
    </row>
    <row r="1251" spans="16:35" x14ac:dyDescent="0.25">
      <c r="P1251" s="42"/>
      <c r="Q1251" s="42"/>
      <c r="R1251" s="42"/>
      <c r="S1251" s="42"/>
      <c r="T1251" s="42"/>
      <c r="U1251" s="42"/>
      <c r="V1251" s="42"/>
      <c r="W1251" s="42"/>
      <c r="X1251" s="42"/>
      <c r="Y1251" s="42"/>
      <c r="Z1251" s="42"/>
      <c r="AA1251" s="42"/>
      <c r="AB1251" s="42"/>
      <c r="AC1251" s="42"/>
      <c r="AD1251" s="42"/>
      <c r="AE1251" s="42"/>
      <c r="AF1251" s="42"/>
      <c r="AG1251" s="42"/>
      <c r="AH1251" s="42"/>
      <c r="AI1251" s="42"/>
    </row>
    <row r="1252" spans="16:35" x14ac:dyDescent="0.25">
      <c r="P1252" s="42"/>
      <c r="Q1252" s="42"/>
      <c r="R1252" s="42"/>
      <c r="S1252" s="42"/>
      <c r="T1252" s="42"/>
      <c r="U1252" s="42"/>
      <c r="V1252" s="42"/>
      <c r="W1252" s="42"/>
      <c r="X1252" s="42"/>
      <c r="Y1252" s="42"/>
      <c r="Z1252" s="42"/>
      <c r="AA1252" s="42"/>
      <c r="AB1252" s="42"/>
      <c r="AC1252" s="42"/>
      <c r="AD1252" s="42"/>
      <c r="AE1252" s="42"/>
      <c r="AF1252" s="42"/>
      <c r="AG1252" s="42"/>
      <c r="AH1252" s="42"/>
      <c r="AI1252" s="42"/>
    </row>
    <row r="1253" spans="16:35" x14ac:dyDescent="0.25">
      <c r="P1253" s="42"/>
      <c r="Q1253" s="42"/>
      <c r="R1253" s="42"/>
      <c r="S1253" s="42"/>
      <c r="T1253" s="42"/>
      <c r="U1253" s="42"/>
      <c r="V1253" s="42"/>
      <c r="W1253" s="42"/>
      <c r="X1253" s="42"/>
      <c r="Y1253" s="42"/>
      <c r="Z1253" s="42"/>
      <c r="AA1253" s="42"/>
      <c r="AB1253" s="42"/>
      <c r="AC1253" s="42"/>
      <c r="AD1253" s="42"/>
      <c r="AE1253" s="42"/>
      <c r="AF1253" s="42"/>
      <c r="AG1253" s="42"/>
      <c r="AH1253" s="42"/>
      <c r="AI1253" s="42"/>
    </row>
    <row r="1254" spans="16:35" x14ac:dyDescent="0.25">
      <c r="P1254" s="42"/>
      <c r="Q1254" s="42"/>
      <c r="R1254" s="42"/>
      <c r="S1254" s="42"/>
      <c r="T1254" s="42"/>
      <c r="U1254" s="42"/>
      <c r="V1254" s="42"/>
      <c r="W1254" s="42"/>
      <c r="X1254" s="42"/>
      <c r="Y1254" s="42"/>
      <c r="Z1254" s="42"/>
      <c r="AA1254" s="42"/>
      <c r="AB1254" s="42"/>
      <c r="AC1254" s="42"/>
      <c r="AD1254" s="42"/>
      <c r="AE1254" s="42"/>
      <c r="AF1254" s="42"/>
      <c r="AG1254" s="42"/>
      <c r="AH1254" s="42"/>
      <c r="AI1254" s="42"/>
    </row>
    <row r="1255" spans="16:35" x14ac:dyDescent="0.25">
      <c r="P1255" s="42"/>
      <c r="Q1255" s="42"/>
      <c r="R1255" s="42"/>
      <c r="S1255" s="42"/>
      <c r="T1255" s="42"/>
      <c r="U1255" s="42"/>
      <c r="V1255" s="42"/>
      <c r="W1255" s="42"/>
      <c r="X1255" s="42"/>
      <c r="Y1255" s="42"/>
      <c r="Z1255" s="42"/>
      <c r="AA1255" s="42"/>
      <c r="AB1255" s="42"/>
      <c r="AC1255" s="42"/>
      <c r="AD1255" s="42"/>
      <c r="AE1255" s="42"/>
      <c r="AF1255" s="42"/>
      <c r="AG1255" s="42"/>
      <c r="AH1255" s="42"/>
      <c r="AI1255" s="42"/>
    </row>
    <row r="1256" spans="16:35" x14ac:dyDescent="0.25">
      <c r="P1256" s="42"/>
      <c r="Q1256" s="42"/>
      <c r="R1256" s="42"/>
      <c r="S1256" s="42"/>
      <c r="T1256" s="42"/>
      <c r="U1256" s="42"/>
      <c r="V1256" s="42"/>
      <c r="W1256" s="42"/>
      <c r="X1256" s="42"/>
      <c r="Y1256" s="42"/>
      <c r="Z1256" s="42"/>
      <c r="AA1256" s="42"/>
      <c r="AB1256" s="42"/>
      <c r="AC1256" s="42"/>
      <c r="AD1256" s="42"/>
      <c r="AE1256" s="42"/>
      <c r="AF1256" s="42"/>
      <c r="AG1256" s="42"/>
      <c r="AH1256" s="42"/>
      <c r="AI1256" s="42"/>
    </row>
    <row r="1257" spans="16:35" x14ac:dyDescent="0.25">
      <c r="P1257" s="42"/>
      <c r="Q1257" s="42"/>
      <c r="R1257" s="42"/>
      <c r="S1257" s="42"/>
      <c r="T1257" s="42"/>
      <c r="U1257" s="42"/>
      <c r="V1257" s="42"/>
      <c r="W1257" s="42"/>
      <c r="X1257" s="42"/>
      <c r="Y1257" s="42"/>
      <c r="Z1257" s="42"/>
      <c r="AA1257" s="42"/>
      <c r="AB1257" s="42"/>
      <c r="AC1257" s="42"/>
      <c r="AD1257" s="42"/>
      <c r="AE1257" s="42"/>
      <c r="AF1257" s="42"/>
      <c r="AG1257" s="42"/>
      <c r="AH1257" s="42"/>
      <c r="AI1257" s="42"/>
    </row>
    <row r="1258" spans="16:35" x14ac:dyDescent="0.25">
      <c r="P1258" s="42"/>
      <c r="Q1258" s="42"/>
      <c r="R1258" s="42"/>
      <c r="S1258" s="42"/>
      <c r="T1258" s="42"/>
      <c r="U1258" s="42"/>
      <c r="V1258" s="42"/>
      <c r="W1258" s="42"/>
      <c r="X1258" s="42"/>
      <c r="Y1258" s="42"/>
      <c r="Z1258" s="42"/>
      <c r="AA1258" s="42"/>
      <c r="AB1258" s="42"/>
      <c r="AC1258" s="42"/>
      <c r="AD1258" s="42"/>
      <c r="AE1258" s="42"/>
      <c r="AF1258" s="42"/>
      <c r="AG1258" s="42"/>
      <c r="AH1258" s="42"/>
      <c r="AI1258" s="42"/>
    </row>
    <row r="1259" spans="16:35" x14ac:dyDescent="0.25">
      <c r="P1259" s="42"/>
      <c r="Q1259" s="42"/>
      <c r="R1259" s="42"/>
      <c r="S1259" s="42"/>
      <c r="T1259" s="42"/>
      <c r="U1259" s="42"/>
      <c r="V1259" s="42"/>
      <c r="W1259" s="42"/>
      <c r="X1259" s="42"/>
      <c r="Y1259" s="42"/>
      <c r="Z1259" s="42"/>
      <c r="AA1259" s="42"/>
      <c r="AB1259" s="42"/>
      <c r="AC1259" s="42"/>
      <c r="AD1259" s="42"/>
      <c r="AE1259" s="42"/>
      <c r="AF1259" s="42"/>
      <c r="AG1259" s="42"/>
      <c r="AH1259" s="42"/>
      <c r="AI1259" s="42"/>
    </row>
    <row r="1260" spans="16:35" x14ac:dyDescent="0.25">
      <c r="P1260" s="42"/>
      <c r="Q1260" s="42"/>
      <c r="R1260" s="42"/>
      <c r="S1260" s="42"/>
      <c r="T1260" s="42"/>
      <c r="U1260" s="42"/>
      <c r="V1260" s="42"/>
      <c r="W1260" s="42"/>
      <c r="X1260" s="42"/>
      <c r="Y1260" s="42"/>
      <c r="Z1260" s="42"/>
      <c r="AA1260" s="42"/>
      <c r="AB1260" s="42"/>
      <c r="AC1260" s="42"/>
      <c r="AD1260" s="42"/>
      <c r="AE1260" s="42"/>
      <c r="AF1260" s="42"/>
      <c r="AG1260" s="42"/>
      <c r="AH1260" s="42"/>
      <c r="AI1260" s="42"/>
    </row>
    <row r="1261" spans="16:35" x14ac:dyDescent="0.25">
      <c r="P1261" s="42"/>
      <c r="Q1261" s="42"/>
      <c r="R1261" s="42"/>
      <c r="S1261" s="42"/>
      <c r="T1261" s="42"/>
      <c r="U1261" s="42"/>
      <c r="V1261" s="42"/>
      <c r="W1261" s="42"/>
      <c r="X1261" s="42"/>
      <c r="Y1261" s="42"/>
      <c r="Z1261" s="42"/>
      <c r="AA1261" s="42"/>
      <c r="AB1261" s="42"/>
      <c r="AC1261" s="42"/>
      <c r="AD1261" s="42"/>
      <c r="AE1261" s="42"/>
      <c r="AF1261" s="42"/>
      <c r="AG1261" s="42"/>
      <c r="AH1261" s="42"/>
      <c r="AI1261" s="42"/>
    </row>
    <row r="1262" spans="16:35" x14ac:dyDescent="0.25">
      <c r="P1262" s="42"/>
      <c r="Q1262" s="42"/>
      <c r="R1262" s="42"/>
      <c r="S1262" s="42"/>
      <c r="T1262" s="42"/>
      <c r="U1262" s="42"/>
      <c r="V1262" s="42"/>
      <c r="W1262" s="42"/>
      <c r="X1262" s="42"/>
      <c r="Y1262" s="42"/>
      <c r="Z1262" s="42"/>
      <c r="AA1262" s="42"/>
      <c r="AB1262" s="42"/>
      <c r="AC1262" s="42"/>
      <c r="AD1262" s="42"/>
      <c r="AE1262" s="42"/>
      <c r="AF1262" s="42"/>
      <c r="AG1262" s="42"/>
      <c r="AH1262" s="42"/>
      <c r="AI1262" s="42"/>
    </row>
    <row r="1263" spans="16:35" x14ac:dyDescent="0.25">
      <c r="P1263" s="42"/>
      <c r="Q1263" s="42"/>
      <c r="R1263" s="42"/>
      <c r="S1263" s="42"/>
      <c r="T1263" s="42"/>
      <c r="U1263" s="42"/>
      <c r="V1263" s="42"/>
      <c r="W1263" s="42"/>
      <c r="X1263" s="42"/>
      <c r="Y1263" s="42"/>
      <c r="Z1263" s="42"/>
      <c r="AA1263" s="42"/>
      <c r="AB1263" s="42"/>
      <c r="AC1263" s="42"/>
      <c r="AD1263" s="42"/>
      <c r="AE1263" s="42"/>
      <c r="AF1263" s="42"/>
      <c r="AG1263" s="42"/>
      <c r="AH1263" s="42"/>
      <c r="AI1263" s="42"/>
    </row>
    <row r="1264" spans="16:35" x14ac:dyDescent="0.25">
      <c r="P1264" s="42"/>
      <c r="Q1264" s="42"/>
      <c r="R1264" s="42"/>
      <c r="S1264" s="42"/>
      <c r="T1264" s="42"/>
      <c r="U1264" s="42"/>
      <c r="V1264" s="42"/>
      <c r="W1264" s="42"/>
      <c r="X1264" s="42"/>
      <c r="Y1264" s="42"/>
      <c r="Z1264" s="42"/>
      <c r="AA1264" s="42"/>
      <c r="AB1264" s="42"/>
      <c r="AC1264" s="42"/>
      <c r="AD1264" s="42"/>
      <c r="AE1264" s="42"/>
      <c r="AF1264" s="42"/>
      <c r="AG1264" s="42"/>
      <c r="AH1264" s="42"/>
      <c r="AI1264" s="42"/>
    </row>
    <row r="1265" spans="16:35" x14ac:dyDescent="0.25">
      <c r="P1265" s="42"/>
      <c r="Q1265" s="42"/>
      <c r="R1265" s="42"/>
      <c r="S1265" s="42"/>
      <c r="T1265" s="42"/>
      <c r="U1265" s="42"/>
      <c r="V1265" s="42"/>
      <c r="W1265" s="42"/>
      <c r="X1265" s="42"/>
      <c r="Y1265" s="42"/>
      <c r="Z1265" s="42"/>
      <c r="AA1265" s="42"/>
      <c r="AB1265" s="42"/>
      <c r="AC1265" s="42"/>
      <c r="AD1265" s="42"/>
      <c r="AE1265" s="42"/>
      <c r="AF1265" s="42"/>
      <c r="AG1265" s="42"/>
      <c r="AH1265" s="42"/>
      <c r="AI1265" s="42"/>
    </row>
    <row r="1266" spans="16:35" x14ac:dyDescent="0.25">
      <c r="P1266" s="42"/>
      <c r="Q1266" s="42"/>
      <c r="R1266" s="42"/>
      <c r="S1266" s="42"/>
      <c r="T1266" s="42"/>
      <c r="U1266" s="42"/>
      <c r="V1266" s="42"/>
      <c r="W1266" s="42"/>
      <c r="X1266" s="42"/>
      <c r="Y1266" s="42"/>
      <c r="Z1266" s="42"/>
      <c r="AA1266" s="42"/>
      <c r="AB1266" s="42"/>
      <c r="AC1266" s="42"/>
      <c r="AD1266" s="42"/>
      <c r="AE1266" s="42"/>
      <c r="AF1266" s="42"/>
      <c r="AG1266" s="42"/>
      <c r="AH1266" s="42"/>
      <c r="AI1266" s="42"/>
    </row>
    <row r="1267" spans="16:35" x14ac:dyDescent="0.25">
      <c r="P1267" s="42"/>
      <c r="Q1267" s="42"/>
      <c r="R1267" s="42"/>
      <c r="S1267" s="42"/>
      <c r="T1267" s="42"/>
      <c r="U1267" s="42"/>
      <c r="V1267" s="42"/>
      <c r="W1267" s="42"/>
      <c r="X1267" s="42"/>
      <c r="Y1267" s="42"/>
      <c r="Z1267" s="42"/>
      <c r="AA1267" s="42"/>
      <c r="AB1267" s="42"/>
      <c r="AC1267" s="42"/>
      <c r="AD1267" s="42"/>
      <c r="AE1267" s="42"/>
      <c r="AF1267" s="42"/>
      <c r="AG1267" s="42"/>
      <c r="AH1267" s="42"/>
      <c r="AI1267" s="42"/>
    </row>
    <row r="1268" spans="16:35" x14ac:dyDescent="0.25">
      <c r="P1268" s="42"/>
      <c r="Q1268" s="42"/>
      <c r="R1268" s="42"/>
      <c r="S1268" s="42"/>
      <c r="T1268" s="42"/>
      <c r="U1268" s="42"/>
      <c r="V1268" s="42"/>
      <c r="W1268" s="42"/>
      <c r="X1268" s="42"/>
      <c r="Y1268" s="42"/>
      <c r="Z1268" s="42"/>
      <c r="AA1268" s="42"/>
      <c r="AB1268" s="42"/>
      <c r="AC1268" s="42"/>
      <c r="AD1268" s="42"/>
      <c r="AE1268" s="42"/>
      <c r="AF1268" s="42"/>
      <c r="AG1268" s="42"/>
      <c r="AH1268" s="42"/>
      <c r="AI1268" s="42"/>
    </row>
    <row r="1269" spans="16:35" x14ac:dyDescent="0.25">
      <c r="P1269" s="42"/>
      <c r="Q1269" s="42"/>
      <c r="R1269" s="42"/>
      <c r="S1269" s="42"/>
      <c r="T1269" s="42"/>
      <c r="U1269" s="42"/>
      <c r="V1269" s="42"/>
      <c r="W1269" s="42"/>
      <c r="X1269" s="42"/>
      <c r="Y1269" s="42"/>
      <c r="Z1269" s="42"/>
      <c r="AA1269" s="42"/>
      <c r="AB1269" s="42"/>
      <c r="AC1269" s="42"/>
      <c r="AD1269" s="42"/>
      <c r="AE1269" s="42"/>
      <c r="AF1269" s="42"/>
      <c r="AG1269" s="42"/>
      <c r="AH1269" s="42"/>
      <c r="AI1269" s="42"/>
    </row>
    <row r="1270" spans="16:35" x14ac:dyDescent="0.25">
      <c r="P1270" s="42"/>
      <c r="Q1270" s="42"/>
      <c r="R1270" s="42"/>
      <c r="S1270" s="42"/>
      <c r="T1270" s="42"/>
      <c r="U1270" s="42"/>
      <c r="V1270" s="42"/>
      <c r="W1270" s="42"/>
      <c r="X1270" s="42"/>
      <c r="Y1270" s="42"/>
      <c r="Z1270" s="42"/>
      <c r="AA1270" s="42"/>
      <c r="AB1270" s="42"/>
      <c r="AC1270" s="42"/>
      <c r="AD1270" s="42"/>
      <c r="AE1270" s="42"/>
      <c r="AF1270" s="42"/>
      <c r="AG1270" s="42"/>
      <c r="AH1270" s="42"/>
      <c r="AI1270" s="42"/>
    </row>
    <row r="1271" spans="16:35" x14ac:dyDescent="0.25">
      <c r="P1271" s="42"/>
      <c r="Q1271" s="42"/>
      <c r="R1271" s="42"/>
      <c r="S1271" s="42"/>
      <c r="T1271" s="42"/>
      <c r="U1271" s="42"/>
      <c r="V1271" s="42"/>
      <c r="W1271" s="42"/>
      <c r="X1271" s="42"/>
      <c r="Y1271" s="42"/>
      <c r="Z1271" s="42"/>
      <c r="AA1271" s="42"/>
      <c r="AB1271" s="42"/>
      <c r="AC1271" s="42"/>
      <c r="AD1271" s="42"/>
      <c r="AE1271" s="42"/>
      <c r="AF1271" s="42"/>
      <c r="AG1271" s="42"/>
      <c r="AH1271" s="42"/>
      <c r="AI1271" s="42"/>
    </row>
    <row r="1272" spans="16:35" x14ac:dyDescent="0.25">
      <c r="P1272" s="42"/>
      <c r="Q1272" s="42"/>
      <c r="R1272" s="42"/>
      <c r="S1272" s="42"/>
      <c r="T1272" s="42"/>
      <c r="U1272" s="42"/>
      <c r="V1272" s="42"/>
      <c r="W1272" s="42"/>
      <c r="X1272" s="42"/>
      <c r="Y1272" s="42"/>
      <c r="Z1272" s="42"/>
      <c r="AA1272" s="42"/>
      <c r="AB1272" s="42"/>
      <c r="AC1272" s="42"/>
      <c r="AD1272" s="42"/>
      <c r="AE1272" s="42"/>
      <c r="AF1272" s="42"/>
      <c r="AG1272" s="42"/>
      <c r="AH1272" s="42"/>
      <c r="AI1272" s="42"/>
    </row>
    <row r="1273" spans="16:35" x14ac:dyDescent="0.25">
      <c r="P1273" s="42"/>
      <c r="Q1273" s="42"/>
      <c r="R1273" s="42"/>
      <c r="S1273" s="42"/>
      <c r="T1273" s="42"/>
      <c r="U1273" s="42"/>
      <c r="V1273" s="42"/>
      <c r="W1273" s="42"/>
      <c r="X1273" s="42"/>
      <c r="Y1273" s="42"/>
      <c r="Z1273" s="42"/>
      <c r="AA1273" s="42"/>
      <c r="AB1273" s="42"/>
      <c r="AC1273" s="42"/>
      <c r="AD1273" s="42"/>
      <c r="AE1273" s="42"/>
      <c r="AF1273" s="42"/>
      <c r="AG1273" s="42"/>
      <c r="AH1273" s="42"/>
      <c r="AI1273" s="42"/>
    </row>
    <row r="1274" spans="16:35" x14ac:dyDescent="0.25">
      <c r="P1274" s="42"/>
      <c r="Q1274" s="42"/>
      <c r="R1274" s="42"/>
      <c r="S1274" s="42"/>
      <c r="T1274" s="42"/>
      <c r="U1274" s="42"/>
      <c r="V1274" s="42"/>
      <c r="W1274" s="42"/>
      <c r="X1274" s="42"/>
      <c r="Y1274" s="42"/>
      <c r="Z1274" s="42"/>
      <c r="AA1274" s="42"/>
      <c r="AB1274" s="42"/>
      <c r="AC1274" s="42"/>
      <c r="AD1274" s="42"/>
      <c r="AE1274" s="42"/>
      <c r="AF1274" s="42"/>
      <c r="AG1274" s="42"/>
      <c r="AH1274" s="42"/>
      <c r="AI1274" s="42"/>
    </row>
    <row r="1275" spans="16:35" x14ac:dyDescent="0.25">
      <c r="P1275" s="42"/>
      <c r="Q1275" s="42"/>
      <c r="R1275" s="42"/>
      <c r="S1275" s="42"/>
      <c r="T1275" s="42"/>
      <c r="U1275" s="42"/>
      <c r="V1275" s="42"/>
      <c r="W1275" s="42"/>
      <c r="X1275" s="42"/>
      <c r="Y1275" s="42"/>
      <c r="Z1275" s="42"/>
      <c r="AA1275" s="42"/>
      <c r="AB1275" s="42"/>
      <c r="AC1275" s="42"/>
      <c r="AD1275" s="42"/>
      <c r="AE1275" s="42"/>
      <c r="AF1275" s="42"/>
      <c r="AG1275" s="42"/>
      <c r="AH1275" s="42"/>
      <c r="AI1275" s="42"/>
    </row>
    <row r="1276" spans="16:35" x14ac:dyDescent="0.25">
      <c r="P1276" s="42"/>
      <c r="Q1276" s="42"/>
      <c r="R1276" s="42"/>
      <c r="S1276" s="42"/>
      <c r="T1276" s="42"/>
      <c r="U1276" s="42"/>
      <c r="V1276" s="42"/>
      <c r="W1276" s="42"/>
      <c r="X1276" s="42"/>
      <c r="Y1276" s="42"/>
      <c r="Z1276" s="42"/>
      <c r="AA1276" s="42"/>
      <c r="AB1276" s="42"/>
      <c r="AC1276" s="42"/>
      <c r="AD1276" s="42"/>
      <c r="AE1276" s="42"/>
      <c r="AF1276" s="42"/>
      <c r="AG1276" s="42"/>
      <c r="AH1276" s="42"/>
      <c r="AI1276" s="42"/>
    </row>
    <row r="1277" spans="16:35" x14ac:dyDescent="0.25">
      <c r="P1277" s="42"/>
      <c r="Q1277" s="42"/>
      <c r="R1277" s="42"/>
      <c r="S1277" s="42"/>
      <c r="T1277" s="42"/>
      <c r="U1277" s="42"/>
      <c r="V1277" s="42"/>
      <c r="W1277" s="42"/>
      <c r="X1277" s="42"/>
      <c r="Y1277" s="42"/>
      <c r="Z1277" s="42"/>
      <c r="AA1277" s="42"/>
      <c r="AB1277" s="42"/>
      <c r="AC1277" s="42"/>
      <c r="AD1277" s="42"/>
      <c r="AE1277" s="42"/>
      <c r="AF1277" s="42"/>
      <c r="AG1277" s="42"/>
      <c r="AH1277" s="42"/>
      <c r="AI1277" s="42"/>
    </row>
    <row r="1278" spans="16:35" x14ac:dyDescent="0.25">
      <c r="P1278" s="42"/>
      <c r="Q1278" s="42"/>
      <c r="R1278" s="42"/>
      <c r="S1278" s="42"/>
      <c r="T1278" s="42"/>
      <c r="U1278" s="42"/>
      <c r="V1278" s="42"/>
      <c r="W1278" s="42"/>
      <c r="X1278" s="42"/>
      <c r="Y1278" s="42"/>
      <c r="Z1278" s="42"/>
      <c r="AA1278" s="42"/>
      <c r="AB1278" s="42"/>
      <c r="AC1278" s="42"/>
      <c r="AD1278" s="42"/>
      <c r="AE1278" s="42"/>
      <c r="AF1278" s="42"/>
      <c r="AG1278" s="42"/>
      <c r="AH1278" s="42"/>
      <c r="AI1278" s="42"/>
    </row>
    <row r="1279" spans="16:35" x14ac:dyDescent="0.25">
      <c r="P1279" s="42"/>
      <c r="Q1279" s="42"/>
      <c r="R1279" s="42"/>
      <c r="S1279" s="42"/>
      <c r="T1279" s="42"/>
      <c r="U1279" s="42"/>
      <c r="V1279" s="42"/>
      <c r="W1279" s="42"/>
      <c r="X1279" s="42"/>
      <c r="Y1279" s="42"/>
      <c r="Z1279" s="42"/>
      <c r="AA1279" s="42"/>
      <c r="AB1279" s="42"/>
      <c r="AC1279" s="42"/>
      <c r="AD1279" s="42"/>
      <c r="AE1279" s="42"/>
      <c r="AF1279" s="42"/>
      <c r="AG1279" s="42"/>
      <c r="AH1279" s="42"/>
      <c r="AI1279" s="42"/>
    </row>
    <row r="1280" spans="16:35" x14ac:dyDescent="0.25">
      <c r="P1280" s="42"/>
      <c r="Q1280" s="42"/>
      <c r="R1280" s="42"/>
      <c r="S1280" s="42"/>
      <c r="T1280" s="42"/>
      <c r="U1280" s="42"/>
      <c r="V1280" s="42"/>
      <c r="W1280" s="42"/>
      <c r="X1280" s="42"/>
      <c r="Y1280" s="42"/>
      <c r="Z1280" s="42"/>
      <c r="AA1280" s="42"/>
      <c r="AB1280" s="42"/>
      <c r="AC1280" s="42"/>
      <c r="AD1280" s="42"/>
      <c r="AE1280" s="42"/>
      <c r="AF1280" s="42"/>
      <c r="AG1280" s="42"/>
      <c r="AH1280" s="42"/>
      <c r="AI1280" s="42"/>
    </row>
    <row r="1281" spans="16:35" x14ac:dyDescent="0.25">
      <c r="P1281" s="42"/>
      <c r="Q1281" s="42"/>
      <c r="R1281" s="42"/>
      <c r="S1281" s="42"/>
      <c r="T1281" s="42"/>
      <c r="U1281" s="42"/>
      <c r="V1281" s="42"/>
      <c r="W1281" s="42"/>
      <c r="X1281" s="42"/>
      <c r="Y1281" s="42"/>
      <c r="Z1281" s="42"/>
      <c r="AA1281" s="42"/>
      <c r="AB1281" s="42"/>
      <c r="AC1281" s="42"/>
      <c r="AD1281" s="42"/>
      <c r="AE1281" s="42"/>
      <c r="AF1281" s="42"/>
      <c r="AG1281" s="42"/>
      <c r="AH1281" s="42"/>
      <c r="AI1281" s="42"/>
    </row>
    <row r="1282" spans="16:35" x14ac:dyDescent="0.25">
      <c r="P1282" s="42"/>
      <c r="Q1282" s="42"/>
      <c r="R1282" s="42"/>
      <c r="S1282" s="42"/>
      <c r="T1282" s="42"/>
      <c r="U1282" s="42"/>
      <c r="V1282" s="42"/>
      <c r="W1282" s="42"/>
      <c r="X1282" s="42"/>
      <c r="Y1282" s="42"/>
      <c r="Z1282" s="42"/>
      <c r="AA1282" s="42"/>
      <c r="AB1282" s="42"/>
      <c r="AC1282" s="42"/>
      <c r="AD1282" s="42"/>
      <c r="AE1282" s="42"/>
      <c r="AF1282" s="42"/>
      <c r="AG1282" s="42"/>
      <c r="AH1282" s="42"/>
      <c r="AI1282" s="42"/>
    </row>
    <row r="1283" spans="16:35" x14ac:dyDescent="0.25">
      <c r="P1283" s="42"/>
      <c r="Q1283" s="42"/>
      <c r="R1283" s="42"/>
      <c r="S1283" s="42"/>
      <c r="T1283" s="42"/>
      <c r="U1283" s="42"/>
      <c r="V1283" s="42"/>
      <c r="W1283" s="42"/>
      <c r="X1283" s="42"/>
      <c r="Y1283" s="42"/>
      <c r="Z1283" s="42"/>
      <c r="AA1283" s="42"/>
      <c r="AB1283" s="42"/>
      <c r="AC1283" s="42"/>
      <c r="AD1283" s="42"/>
      <c r="AE1283" s="42"/>
      <c r="AF1283" s="42"/>
      <c r="AG1283" s="42"/>
      <c r="AH1283" s="42"/>
      <c r="AI1283" s="42"/>
    </row>
    <row r="1284" spans="16:35" x14ac:dyDescent="0.25">
      <c r="P1284" s="42"/>
      <c r="Q1284" s="42"/>
      <c r="R1284" s="42"/>
      <c r="S1284" s="42"/>
      <c r="T1284" s="42"/>
      <c r="U1284" s="42"/>
      <c r="V1284" s="42"/>
      <c r="W1284" s="42"/>
      <c r="X1284" s="42"/>
      <c r="Y1284" s="42"/>
      <c r="Z1284" s="42"/>
      <c r="AA1284" s="42"/>
      <c r="AB1284" s="42"/>
      <c r="AC1284" s="42"/>
      <c r="AD1284" s="42"/>
      <c r="AE1284" s="42"/>
      <c r="AF1284" s="42"/>
      <c r="AG1284" s="42"/>
      <c r="AH1284" s="42"/>
      <c r="AI1284" s="42"/>
    </row>
    <row r="1285" spans="16:35" x14ac:dyDescent="0.25">
      <c r="P1285" s="42"/>
      <c r="Q1285" s="42"/>
      <c r="R1285" s="42"/>
      <c r="S1285" s="42"/>
      <c r="T1285" s="42"/>
      <c r="U1285" s="42"/>
      <c r="V1285" s="42"/>
      <c r="W1285" s="42"/>
      <c r="X1285" s="42"/>
      <c r="Y1285" s="42"/>
      <c r="Z1285" s="42"/>
      <c r="AA1285" s="42"/>
      <c r="AB1285" s="42"/>
      <c r="AC1285" s="42"/>
      <c r="AD1285" s="42"/>
      <c r="AE1285" s="42"/>
      <c r="AF1285" s="42"/>
      <c r="AG1285" s="42"/>
      <c r="AH1285" s="42"/>
      <c r="AI1285" s="42"/>
    </row>
    <row r="1286" spans="16:35" x14ac:dyDescent="0.25">
      <c r="P1286" s="42"/>
      <c r="Q1286" s="42"/>
      <c r="R1286" s="42"/>
      <c r="S1286" s="42"/>
      <c r="T1286" s="42"/>
      <c r="U1286" s="42"/>
      <c r="V1286" s="42"/>
      <c r="W1286" s="42"/>
      <c r="X1286" s="42"/>
      <c r="Y1286" s="42"/>
      <c r="Z1286" s="42"/>
      <c r="AA1286" s="42"/>
      <c r="AB1286" s="42"/>
      <c r="AC1286" s="42"/>
      <c r="AD1286" s="42"/>
      <c r="AE1286" s="42"/>
      <c r="AF1286" s="42"/>
      <c r="AG1286" s="42"/>
      <c r="AH1286" s="42"/>
      <c r="AI1286" s="42"/>
    </row>
    <row r="1287" spans="16:35" x14ac:dyDescent="0.25">
      <c r="P1287" s="42"/>
      <c r="Q1287" s="42"/>
      <c r="R1287" s="42"/>
      <c r="S1287" s="42"/>
      <c r="T1287" s="42"/>
      <c r="U1287" s="42"/>
      <c r="V1287" s="42"/>
      <c r="W1287" s="42"/>
      <c r="X1287" s="42"/>
      <c r="Y1287" s="42"/>
      <c r="Z1287" s="42"/>
      <c r="AA1287" s="42"/>
      <c r="AB1287" s="42"/>
      <c r="AC1287" s="42"/>
      <c r="AD1287" s="42"/>
      <c r="AE1287" s="42"/>
      <c r="AF1287" s="42"/>
      <c r="AG1287" s="42"/>
      <c r="AH1287" s="42"/>
      <c r="AI1287" s="42"/>
    </row>
    <row r="1288" spans="16:35" x14ac:dyDescent="0.25">
      <c r="P1288" s="42"/>
      <c r="Q1288" s="42"/>
      <c r="R1288" s="42"/>
      <c r="S1288" s="42"/>
      <c r="T1288" s="42"/>
      <c r="U1288" s="42"/>
      <c r="V1288" s="42"/>
      <c r="W1288" s="42"/>
      <c r="X1288" s="42"/>
      <c r="Y1288" s="42"/>
      <c r="Z1288" s="42"/>
      <c r="AA1288" s="42"/>
      <c r="AB1288" s="42"/>
      <c r="AC1288" s="42"/>
      <c r="AD1288" s="42"/>
      <c r="AE1288" s="42"/>
      <c r="AF1288" s="42"/>
      <c r="AG1288" s="42"/>
      <c r="AH1288" s="42"/>
      <c r="AI1288" s="42"/>
    </row>
    <row r="1289" spans="16:35" x14ac:dyDescent="0.25">
      <c r="P1289" s="42"/>
      <c r="Q1289" s="42"/>
      <c r="R1289" s="42"/>
      <c r="S1289" s="42"/>
      <c r="T1289" s="42"/>
      <c r="U1289" s="42"/>
      <c r="V1289" s="42"/>
      <c r="W1289" s="42"/>
      <c r="X1289" s="42"/>
      <c r="Y1289" s="42"/>
      <c r="Z1289" s="42"/>
      <c r="AA1289" s="42"/>
      <c r="AB1289" s="42"/>
      <c r="AC1289" s="42"/>
      <c r="AD1289" s="42"/>
      <c r="AE1289" s="42"/>
      <c r="AF1289" s="42"/>
      <c r="AG1289" s="42"/>
      <c r="AH1289" s="42"/>
      <c r="AI1289" s="42"/>
    </row>
    <row r="1290" spans="16:35" x14ac:dyDescent="0.25">
      <c r="P1290" s="42"/>
      <c r="Q1290" s="42"/>
      <c r="R1290" s="42"/>
      <c r="S1290" s="42"/>
      <c r="T1290" s="42"/>
      <c r="U1290" s="42"/>
      <c r="V1290" s="42"/>
      <c r="W1290" s="42"/>
      <c r="X1290" s="42"/>
      <c r="Y1290" s="42"/>
      <c r="Z1290" s="42"/>
      <c r="AA1290" s="42"/>
      <c r="AB1290" s="42"/>
      <c r="AC1290" s="42"/>
      <c r="AD1290" s="42"/>
      <c r="AE1290" s="42"/>
      <c r="AF1290" s="42"/>
      <c r="AG1290" s="42"/>
      <c r="AH1290" s="42"/>
      <c r="AI1290" s="42"/>
    </row>
    <row r="1291" spans="16:35" x14ac:dyDescent="0.25">
      <c r="P1291" s="42"/>
      <c r="Q1291" s="42"/>
      <c r="R1291" s="42"/>
      <c r="S1291" s="42"/>
      <c r="T1291" s="42"/>
      <c r="U1291" s="42"/>
      <c r="V1291" s="42"/>
      <c r="W1291" s="42"/>
      <c r="X1291" s="42"/>
      <c r="Y1291" s="42"/>
      <c r="Z1291" s="42"/>
      <c r="AA1291" s="42"/>
      <c r="AB1291" s="42"/>
      <c r="AC1291" s="42"/>
      <c r="AD1291" s="42"/>
      <c r="AE1291" s="42"/>
      <c r="AF1291" s="42"/>
      <c r="AG1291" s="42"/>
      <c r="AH1291" s="42"/>
      <c r="AI1291" s="42"/>
    </row>
    <row r="1292" spans="16:35" x14ac:dyDescent="0.25">
      <c r="P1292" s="42"/>
      <c r="Q1292" s="42"/>
      <c r="R1292" s="42"/>
      <c r="S1292" s="42"/>
      <c r="T1292" s="42"/>
      <c r="U1292" s="42"/>
      <c r="V1292" s="42"/>
      <c r="W1292" s="42"/>
      <c r="X1292" s="42"/>
      <c r="Y1292" s="42"/>
      <c r="Z1292" s="42"/>
      <c r="AA1292" s="42"/>
      <c r="AB1292" s="42"/>
      <c r="AC1292" s="42"/>
      <c r="AD1292" s="42"/>
      <c r="AE1292" s="42"/>
      <c r="AF1292" s="42"/>
      <c r="AG1292" s="42"/>
      <c r="AH1292" s="42"/>
      <c r="AI1292" s="42"/>
    </row>
    <row r="1293" spans="16:35" x14ac:dyDescent="0.25">
      <c r="P1293" s="42"/>
      <c r="Q1293" s="42"/>
      <c r="R1293" s="42"/>
      <c r="S1293" s="42"/>
      <c r="T1293" s="42"/>
      <c r="U1293" s="42"/>
      <c r="V1293" s="42"/>
      <c r="W1293" s="42"/>
      <c r="X1293" s="42"/>
      <c r="Y1293" s="42"/>
      <c r="Z1293" s="42"/>
      <c r="AA1293" s="42"/>
      <c r="AB1293" s="42"/>
      <c r="AC1293" s="42"/>
      <c r="AD1293" s="42"/>
      <c r="AE1293" s="42"/>
      <c r="AF1293" s="42"/>
      <c r="AG1293" s="42"/>
      <c r="AH1293" s="42"/>
      <c r="AI1293" s="42"/>
    </row>
    <row r="1294" spans="16:35" x14ac:dyDescent="0.25">
      <c r="P1294" s="42"/>
      <c r="Q1294" s="42"/>
      <c r="R1294" s="42"/>
      <c r="S1294" s="42"/>
      <c r="T1294" s="42"/>
      <c r="U1294" s="42"/>
      <c r="V1294" s="42"/>
      <c r="W1294" s="42"/>
      <c r="X1294" s="42"/>
      <c r="Y1294" s="42"/>
      <c r="Z1294" s="42"/>
      <c r="AA1294" s="42"/>
      <c r="AB1294" s="42"/>
      <c r="AC1294" s="42"/>
      <c r="AD1294" s="42"/>
      <c r="AE1294" s="42"/>
      <c r="AF1294" s="42"/>
      <c r="AG1294" s="42"/>
      <c r="AH1294" s="42"/>
      <c r="AI1294" s="42"/>
    </row>
    <row r="1295" spans="16:35" x14ac:dyDescent="0.25">
      <c r="P1295" s="42"/>
      <c r="Q1295" s="42"/>
      <c r="R1295" s="42"/>
      <c r="S1295" s="42"/>
      <c r="T1295" s="42"/>
      <c r="U1295" s="42"/>
      <c r="V1295" s="42"/>
      <c r="W1295" s="42"/>
      <c r="X1295" s="42"/>
      <c r="Y1295" s="42"/>
      <c r="Z1295" s="42"/>
      <c r="AA1295" s="42"/>
      <c r="AB1295" s="42"/>
      <c r="AC1295" s="42"/>
      <c r="AD1295" s="42"/>
      <c r="AE1295" s="42"/>
      <c r="AF1295" s="42"/>
      <c r="AG1295" s="42"/>
      <c r="AH1295" s="42"/>
      <c r="AI1295" s="42"/>
    </row>
    <row r="1296" spans="16:35" x14ac:dyDescent="0.25">
      <c r="P1296" s="42"/>
      <c r="Q1296" s="42"/>
      <c r="R1296" s="42"/>
      <c r="S1296" s="42"/>
      <c r="T1296" s="42"/>
      <c r="U1296" s="42"/>
      <c r="V1296" s="42"/>
      <c r="W1296" s="42"/>
      <c r="X1296" s="42"/>
      <c r="Y1296" s="42"/>
      <c r="Z1296" s="42"/>
      <c r="AA1296" s="42"/>
      <c r="AB1296" s="42"/>
      <c r="AC1296" s="42"/>
      <c r="AD1296" s="42"/>
      <c r="AE1296" s="42"/>
      <c r="AF1296" s="42"/>
      <c r="AG1296" s="42"/>
      <c r="AH1296" s="42"/>
      <c r="AI1296" s="42"/>
    </row>
    <row r="1297" spans="16:35" x14ac:dyDescent="0.25">
      <c r="P1297" s="42"/>
      <c r="Q1297" s="42"/>
      <c r="R1297" s="42"/>
      <c r="S1297" s="42"/>
      <c r="T1297" s="42"/>
      <c r="U1297" s="42"/>
      <c r="V1297" s="42"/>
      <c r="W1297" s="42"/>
      <c r="X1297" s="42"/>
      <c r="Y1297" s="42"/>
      <c r="Z1297" s="42"/>
      <c r="AA1297" s="42"/>
      <c r="AB1297" s="42"/>
      <c r="AC1297" s="42"/>
      <c r="AD1297" s="42"/>
      <c r="AE1297" s="42"/>
      <c r="AF1297" s="42"/>
      <c r="AG1297" s="42"/>
      <c r="AH1297" s="42"/>
      <c r="AI1297" s="42"/>
    </row>
    <row r="1298" spans="16:35" x14ac:dyDescent="0.25">
      <c r="P1298" s="42"/>
      <c r="Q1298" s="42"/>
      <c r="R1298" s="42"/>
      <c r="S1298" s="42"/>
      <c r="T1298" s="42"/>
      <c r="U1298" s="42"/>
      <c r="V1298" s="42"/>
      <c r="W1298" s="42"/>
      <c r="X1298" s="42"/>
      <c r="Y1298" s="42"/>
      <c r="Z1298" s="42"/>
      <c r="AA1298" s="42"/>
      <c r="AB1298" s="42"/>
      <c r="AC1298" s="42"/>
      <c r="AD1298" s="42"/>
      <c r="AE1298" s="42"/>
      <c r="AF1298" s="42"/>
      <c r="AG1298" s="42"/>
      <c r="AH1298" s="42"/>
      <c r="AI1298" s="42"/>
    </row>
    <row r="1299" spans="16:35" x14ac:dyDescent="0.25">
      <c r="P1299" s="42"/>
      <c r="Q1299" s="42"/>
      <c r="R1299" s="42"/>
      <c r="S1299" s="42"/>
      <c r="T1299" s="42"/>
      <c r="U1299" s="42"/>
      <c r="V1299" s="42"/>
      <c r="W1299" s="42"/>
      <c r="X1299" s="42"/>
      <c r="Y1299" s="42"/>
      <c r="Z1299" s="42"/>
      <c r="AA1299" s="42"/>
      <c r="AB1299" s="42"/>
      <c r="AC1299" s="42"/>
      <c r="AD1299" s="42"/>
      <c r="AE1299" s="42"/>
      <c r="AF1299" s="42"/>
      <c r="AG1299" s="42"/>
      <c r="AH1299" s="42"/>
      <c r="AI1299" s="42"/>
    </row>
    <row r="1300" spans="16:35" x14ac:dyDescent="0.25">
      <c r="P1300" s="42"/>
      <c r="Q1300" s="42"/>
      <c r="R1300" s="42"/>
      <c r="S1300" s="42"/>
      <c r="T1300" s="42"/>
      <c r="U1300" s="42"/>
      <c r="V1300" s="42"/>
      <c r="W1300" s="42"/>
      <c r="X1300" s="42"/>
      <c r="Y1300" s="42"/>
      <c r="Z1300" s="42"/>
      <c r="AA1300" s="42"/>
      <c r="AB1300" s="42"/>
      <c r="AC1300" s="42"/>
      <c r="AD1300" s="42"/>
      <c r="AE1300" s="42"/>
      <c r="AF1300" s="42"/>
      <c r="AG1300" s="42"/>
      <c r="AH1300" s="42"/>
      <c r="AI1300" s="42"/>
    </row>
    <row r="1301" spans="16:35" x14ac:dyDescent="0.25">
      <c r="P1301" s="42"/>
      <c r="Q1301" s="42"/>
      <c r="R1301" s="42"/>
      <c r="S1301" s="42"/>
      <c r="T1301" s="42"/>
      <c r="U1301" s="42"/>
      <c r="V1301" s="42"/>
      <c r="W1301" s="42"/>
      <c r="X1301" s="42"/>
      <c r="Y1301" s="42"/>
      <c r="Z1301" s="42"/>
      <c r="AA1301" s="42"/>
      <c r="AB1301" s="42"/>
      <c r="AC1301" s="42"/>
      <c r="AD1301" s="42"/>
      <c r="AE1301" s="42"/>
      <c r="AF1301" s="42"/>
      <c r="AG1301" s="42"/>
      <c r="AH1301" s="42"/>
      <c r="AI1301" s="42"/>
    </row>
    <row r="1302" spans="16:35" x14ac:dyDescent="0.25">
      <c r="P1302" s="42"/>
      <c r="Q1302" s="42"/>
      <c r="R1302" s="42"/>
      <c r="S1302" s="42"/>
      <c r="T1302" s="42"/>
      <c r="U1302" s="42"/>
      <c r="V1302" s="42"/>
      <c r="W1302" s="42"/>
      <c r="X1302" s="42"/>
      <c r="Y1302" s="42"/>
      <c r="Z1302" s="42"/>
      <c r="AA1302" s="42"/>
      <c r="AB1302" s="42"/>
      <c r="AC1302" s="42"/>
      <c r="AD1302" s="42"/>
      <c r="AE1302" s="42"/>
      <c r="AF1302" s="42"/>
      <c r="AG1302" s="42"/>
      <c r="AH1302" s="42"/>
      <c r="AI1302" s="42"/>
    </row>
    <row r="1303" spans="16:35" x14ac:dyDescent="0.25">
      <c r="P1303" s="42"/>
      <c r="Q1303" s="42"/>
      <c r="R1303" s="42"/>
      <c r="S1303" s="42"/>
      <c r="T1303" s="42"/>
      <c r="U1303" s="42"/>
      <c r="V1303" s="42"/>
      <c r="W1303" s="42"/>
      <c r="X1303" s="42"/>
      <c r="Y1303" s="42"/>
      <c r="Z1303" s="42"/>
      <c r="AA1303" s="42"/>
      <c r="AB1303" s="42"/>
      <c r="AC1303" s="42"/>
      <c r="AD1303" s="42"/>
      <c r="AE1303" s="42"/>
      <c r="AF1303" s="42"/>
      <c r="AG1303" s="42"/>
      <c r="AH1303" s="42"/>
      <c r="AI1303" s="42"/>
    </row>
    <row r="1304" spans="16:35" x14ac:dyDescent="0.25">
      <c r="P1304" s="42"/>
      <c r="Q1304" s="42"/>
      <c r="R1304" s="42"/>
      <c r="S1304" s="42"/>
      <c r="T1304" s="42"/>
      <c r="U1304" s="42"/>
      <c r="V1304" s="42"/>
      <c r="W1304" s="42"/>
      <c r="X1304" s="42"/>
      <c r="Y1304" s="42"/>
      <c r="Z1304" s="42"/>
      <c r="AA1304" s="42"/>
      <c r="AB1304" s="42"/>
      <c r="AC1304" s="42"/>
      <c r="AD1304" s="42"/>
      <c r="AE1304" s="42"/>
      <c r="AF1304" s="42"/>
      <c r="AG1304" s="42"/>
      <c r="AH1304" s="42"/>
      <c r="AI1304" s="42"/>
    </row>
    <row r="1305" spans="16:35" x14ac:dyDescent="0.25">
      <c r="P1305" s="42"/>
      <c r="Q1305" s="42"/>
      <c r="R1305" s="42"/>
      <c r="S1305" s="42"/>
      <c r="T1305" s="42"/>
      <c r="U1305" s="42"/>
      <c r="V1305" s="42"/>
      <c r="W1305" s="42"/>
      <c r="X1305" s="42"/>
      <c r="Y1305" s="42"/>
      <c r="Z1305" s="42"/>
      <c r="AA1305" s="42"/>
      <c r="AB1305" s="42"/>
      <c r="AC1305" s="42"/>
      <c r="AD1305" s="42"/>
      <c r="AE1305" s="42"/>
      <c r="AF1305" s="42"/>
      <c r="AG1305" s="42"/>
      <c r="AH1305" s="42"/>
      <c r="AI1305" s="42"/>
    </row>
    <row r="1306" spans="16:35" x14ac:dyDescent="0.25">
      <c r="P1306" s="42"/>
      <c r="Q1306" s="42"/>
      <c r="R1306" s="42"/>
      <c r="S1306" s="42"/>
      <c r="T1306" s="42"/>
      <c r="U1306" s="42"/>
      <c r="V1306" s="42"/>
      <c r="W1306" s="42"/>
      <c r="X1306" s="42"/>
      <c r="Y1306" s="42"/>
      <c r="Z1306" s="42"/>
      <c r="AA1306" s="42"/>
      <c r="AB1306" s="42"/>
      <c r="AC1306" s="42"/>
      <c r="AD1306" s="42"/>
      <c r="AE1306" s="42"/>
      <c r="AF1306" s="42"/>
      <c r="AG1306" s="42"/>
      <c r="AH1306" s="42"/>
      <c r="AI1306" s="42"/>
    </row>
    <row r="1307" spans="16:35" x14ac:dyDescent="0.25">
      <c r="P1307" s="42"/>
      <c r="Q1307" s="42"/>
      <c r="R1307" s="42"/>
      <c r="S1307" s="42"/>
      <c r="T1307" s="42"/>
      <c r="U1307" s="42"/>
      <c r="V1307" s="42"/>
      <c r="W1307" s="42"/>
      <c r="X1307" s="42"/>
      <c r="Y1307" s="42"/>
      <c r="Z1307" s="42"/>
      <c r="AA1307" s="42"/>
      <c r="AB1307" s="42"/>
      <c r="AC1307" s="42"/>
      <c r="AD1307" s="42"/>
      <c r="AE1307" s="42"/>
      <c r="AF1307" s="42"/>
      <c r="AG1307" s="42"/>
      <c r="AH1307" s="42"/>
      <c r="AI1307" s="42"/>
    </row>
    <row r="1308" spans="16:35" x14ac:dyDescent="0.25">
      <c r="P1308" s="42"/>
      <c r="Q1308" s="42"/>
      <c r="R1308" s="42"/>
      <c r="S1308" s="42"/>
      <c r="T1308" s="42"/>
      <c r="U1308" s="42"/>
      <c r="V1308" s="42"/>
      <c r="W1308" s="42"/>
      <c r="X1308" s="42"/>
      <c r="Y1308" s="42"/>
      <c r="Z1308" s="42"/>
      <c r="AA1308" s="42"/>
      <c r="AB1308" s="42"/>
      <c r="AC1308" s="42"/>
      <c r="AD1308" s="42"/>
      <c r="AE1308" s="42"/>
      <c r="AF1308" s="42"/>
      <c r="AG1308" s="42"/>
      <c r="AH1308" s="42"/>
      <c r="AI1308" s="42"/>
    </row>
    <row r="1309" spans="16:35" x14ac:dyDescent="0.25">
      <c r="P1309" s="42"/>
      <c r="Q1309" s="42"/>
      <c r="R1309" s="42"/>
      <c r="S1309" s="42"/>
      <c r="T1309" s="42"/>
      <c r="U1309" s="42"/>
      <c r="V1309" s="42"/>
      <c r="W1309" s="42"/>
      <c r="X1309" s="42"/>
      <c r="Y1309" s="42"/>
      <c r="Z1309" s="42"/>
      <c r="AA1309" s="42"/>
      <c r="AB1309" s="42"/>
      <c r="AC1309" s="42"/>
      <c r="AD1309" s="42"/>
      <c r="AE1309" s="42"/>
      <c r="AF1309" s="42"/>
      <c r="AG1309" s="42"/>
      <c r="AH1309" s="42"/>
      <c r="AI1309" s="42"/>
    </row>
    <row r="1310" spans="16:35" x14ac:dyDescent="0.25">
      <c r="P1310" s="42"/>
      <c r="Q1310" s="42"/>
      <c r="R1310" s="42"/>
      <c r="S1310" s="42"/>
      <c r="T1310" s="42"/>
      <c r="U1310" s="42"/>
      <c r="V1310" s="42"/>
      <c r="W1310" s="42"/>
      <c r="X1310" s="42"/>
      <c r="Y1310" s="42"/>
      <c r="Z1310" s="42"/>
      <c r="AA1310" s="42"/>
      <c r="AB1310" s="42"/>
      <c r="AC1310" s="42"/>
      <c r="AD1310" s="42"/>
      <c r="AE1310" s="42"/>
      <c r="AF1310" s="42"/>
      <c r="AG1310" s="42"/>
      <c r="AH1310" s="42"/>
      <c r="AI1310" s="42"/>
    </row>
    <row r="1311" spans="16:35" x14ac:dyDescent="0.25">
      <c r="P1311" s="42"/>
      <c r="Q1311" s="42"/>
      <c r="R1311" s="42"/>
      <c r="S1311" s="42"/>
      <c r="T1311" s="42"/>
      <c r="U1311" s="42"/>
      <c r="V1311" s="42"/>
      <c r="W1311" s="42"/>
      <c r="X1311" s="42"/>
      <c r="Y1311" s="42"/>
      <c r="Z1311" s="42"/>
      <c r="AA1311" s="42"/>
      <c r="AB1311" s="42"/>
      <c r="AC1311" s="42"/>
      <c r="AD1311" s="42"/>
      <c r="AE1311" s="42"/>
      <c r="AF1311" s="42"/>
      <c r="AG1311" s="42"/>
      <c r="AH1311" s="42"/>
      <c r="AI1311" s="42"/>
    </row>
    <row r="1312" spans="16:35" x14ac:dyDescent="0.25">
      <c r="P1312" s="42"/>
      <c r="Q1312" s="42"/>
      <c r="R1312" s="42"/>
      <c r="S1312" s="42"/>
      <c r="T1312" s="42"/>
      <c r="U1312" s="42"/>
      <c r="V1312" s="42"/>
      <c r="W1312" s="42"/>
      <c r="X1312" s="42"/>
      <c r="Y1312" s="42"/>
      <c r="Z1312" s="42"/>
      <c r="AA1312" s="42"/>
      <c r="AB1312" s="42"/>
      <c r="AC1312" s="42"/>
      <c r="AD1312" s="42"/>
      <c r="AE1312" s="42"/>
      <c r="AF1312" s="42"/>
      <c r="AG1312" s="42"/>
      <c r="AH1312" s="42"/>
      <c r="AI1312" s="42"/>
    </row>
    <row r="1313" spans="16:35" x14ac:dyDescent="0.25">
      <c r="P1313" s="42"/>
      <c r="Q1313" s="42"/>
      <c r="R1313" s="42"/>
      <c r="S1313" s="42"/>
      <c r="T1313" s="42"/>
      <c r="U1313" s="42"/>
      <c r="V1313" s="42"/>
      <c r="W1313" s="42"/>
      <c r="X1313" s="42"/>
      <c r="Y1313" s="42"/>
      <c r="Z1313" s="42"/>
      <c r="AA1313" s="42"/>
      <c r="AB1313" s="42"/>
      <c r="AC1313" s="42"/>
      <c r="AD1313" s="42"/>
      <c r="AE1313" s="42"/>
      <c r="AF1313" s="42"/>
      <c r="AG1313" s="42"/>
      <c r="AH1313" s="42"/>
      <c r="AI1313" s="42"/>
    </row>
    <row r="1314" spans="16:35" x14ac:dyDescent="0.25">
      <c r="P1314" s="42"/>
      <c r="Q1314" s="42"/>
      <c r="R1314" s="42"/>
      <c r="S1314" s="42"/>
      <c r="T1314" s="42"/>
      <c r="U1314" s="42"/>
      <c r="V1314" s="42"/>
      <c r="W1314" s="42"/>
      <c r="X1314" s="42"/>
      <c r="Y1314" s="42"/>
      <c r="Z1314" s="42"/>
      <c r="AA1314" s="42"/>
      <c r="AB1314" s="42"/>
      <c r="AC1314" s="42"/>
      <c r="AD1314" s="42"/>
      <c r="AE1314" s="42"/>
      <c r="AF1314" s="42"/>
      <c r="AG1314" s="42"/>
      <c r="AH1314" s="42"/>
      <c r="AI1314" s="42"/>
    </row>
    <row r="1315" spans="16:35" x14ac:dyDescent="0.25">
      <c r="P1315" s="42"/>
      <c r="Q1315" s="42"/>
      <c r="R1315" s="42"/>
      <c r="S1315" s="42"/>
      <c r="T1315" s="42"/>
      <c r="U1315" s="42"/>
      <c r="V1315" s="42"/>
      <c r="W1315" s="42"/>
      <c r="X1315" s="42"/>
      <c r="Y1315" s="42"/>
      <c r="Z1315" s="42"/>
      <c r="AA1315" s="42"/>
      <c r="AB1315" s="42"/>
      <c r="AC1315" s="42"/>
      <c r="AD1315" s="42"/>
      <c r="AE1315" s="42"/>
      <c r="AF1315" s="42"/>
      <c r="AG1315" s="42"/>
      <c r="AH1315" s="42"/>
      <c r="AI1315" s="42"/>
    </row>
    <row r="1316" spans="16:35" x14ac:dyDescent="0.25">
      <c r="P1316" s="42"/>
      <c r="Q1316" s="42"/>
      <c r="R1316" s="42"/>
      <c r="S1316" s="42"/>
      <c r="T1316" s="42"/>
      <c r="U1316" s="42"/>
      <c r="V1316" s="42"/>
      <c r="W1316" s="42"/>
      <c r="X1316" s="42"/>
      <c r="Y1316" s="42"/>
      <c r="Z1316" s="42"/>
      <c r="AA1316" s="42"/>
      <c r="AB1316" s="42"/>
      <c r="AC1316" s="42"/>
      <c r="AD1316" s="42"/>
      <c r="AE1316" s="42"/>
      <c r="AF1316" s="42"/>
      <c r="AG1316" s="42"/>
      <c r="AH1316" s="42"/>
      <c r="AI1316" s="42"/>
    </row>
    <row r="1317" spans="16:35" x14ac:dyDescent="0.25">
      <c r="P1317" s="42"/>
      <c r="Q1317" s="42"/>
      <c r="R1317" s="42"/>
      <c r="S1317" s="42"/>
      <c r="T1317" s="42"/>
      <c r="U1317" s="42"/>
      <c r="V1317" s="42"/>
      <c r="W1317" s="42"/>
      <c r="X1317" s="42"/>
      <c r="Y1317" s="42"/>
      <c r="Z1317" s="42"/>
      <c r="AA1317" s="42"/>
      <c r="AB1317" s="42"/>
      <c r="AC1317" s="42"/>
      <c r="AD1317" s="42"/>
      <c r="AE1317" s="42"/>
      <c r="AF1317" s="42"/>
      <c r="AG1317" s="42"/>
      <c r="AH1317" s="42"/>
      <c r="AI1317" s="42"/>
    </row>
    <row r="1318" spans="16:35" x14ac:dyDescent="0.25">
      <c r="P1318" s="42"/>
      <c r="Q1318" s="42"/>
      <c r="R1318" s="42"/>
      <c r="S1318" s="42"/>
      <c r="T1318" s="42"/>
      <c r="U1318" s="42"/>
      <c r="V1318" s="42"/>
      <c r="W1318" s="42"/>
      <c r="X1318" s="42"/>
      <c r="Y1318" s="42"/>
      <c r="Z1318" s="42"/>
      <c r="AA1318" s="42"/>
      <c r="AB1318" s="42"/>
      <c r="AC1318" s="42"/>
      <c r="AD1318" s="42"/>
      <c r="AE1318" s="42"/>
      <c r="AF1318" s="42"/>
      <c r="AG1318" s="42"/>
      <c r="AH1318" s="42"/>
      <c r="AI1318" s="42"/>
    </row>
    <row r="1319" spans="16:35" x14ac:dyDescent="0.25">
      <c r="P1319" s="42"/>
      <c r="Q1319" s="42"/>
      <c r="R1319" s="42"/>
      <c r="S1319" s="42"/>
      <c r="T1319" s="42"/>
      <c r="U1319" s="42"/>
      <c r="V1319" s="42"/>
      <c r="W1319" s="42"/>
      <c r="X1319" s="42"/>
      <c r="Y1319" s="42"/>
      <c r="Z1319" s="42"/>
      <c r="AA1319" s="42"/>
      <c r="AB1319" s="42"/>
      <c r="AC1319" s="42"/>
      <c r="AD1319" s="42"/>
      <c r="AE1319" s="42"/>
      <c r="AF1319" s="42"/>
      <c r="AG1319" s="42"/>
      <c r="AH1319" s="42"/>
      <c r="AI1319" s="42"/>
    </row>
    <row r="1320" spans="16:35" x14ac:dyDescent="0.25">
      <c r="P1320" s="42"/>
      <c r="Q1320" s="42"/>
      <c r="R1320" s="42"/>
      <c r="S1320" s="42"/>
      <c r="T1320" s="42"/>
      <c r="U1320" s="42"/>
      <c r="V1320" s="42"/>
      <c r="W1320" s="42"/>
      <c r="X1320" s="42"/>
      <c r="Y1320" s="42"/>
      <c r="Z1320" s="42"/>
      <c r="AA1320" s="42"/>
      <c r="AB1320" s="42"/>
      <c r="AC1320" s="42"/>
      <c r="AD1320" s="42"/>
      <c r="AE1320" s="42"/>
      <c r="AF1320" s="42"/>
      <c r="AG1320" s="42"/>
      <c r="AH1320" s="42"/>
      <c r="AI1320" s="42"/>
    </row>
    <row r="1321" spans="16:35" x14ac:dyDescent="0.25">
      <c r="P1321" s="42"/>
      <c r="Q1321" s="42"/>
      <c r="R1321" s="42"/>
      <c r="S1321" s="42"/>
      <c r="T1321" s="42"/>
      <c r="U1321" s="42"/>
      <c r="V1321" s="42"/>
      <c r="W1321" s="42"/>
      <c r="X1321" s="42"/>
      <c r="Y1321" s="42"/>
      <c r="Z1321" s="42"/>
      <c r="AA1321" s="42"/>
      <c r="AB1321" s="42"/>
      <c r="AC1321" s="42"/>
      <c r="AD1321" s="42"/>
      <c r="AE1321" s="42"/>
      <c r="AF1321" s="42"/>
      <c r="AG1321" s="42"/>
      <c r="AH1321" s="42"/>
      <c r="AI1321" s="42"/>
    </row>
    <row r="1322" spans="16:35" x14ac:dyDescent="0.25">
      <c r="Q1322" s="42"/>
    </row>
    <row r="1323" spans="16:35" x14ac:dyDescent="0.25">
      <c r="Q1323" s="42"/>
    </row>
    <row r="1324" spans="16:35" x14ac:dyDescent="0.25">
      <c r="Q1324" s="42"/>
    </row>
    <row r="1325" spans="16:35" x14ac:dyDescent="0.25">
      <c r="Q1325" s="42"/>
    </row>
    <row r="1326" spans="16:35" x14ac:dyDescent="0.25">
      <c r="Q1326" s="42"/>
    </row>
    <row r="1327" spans="16:35" x14ac:dyDescent="0.25">
      <c r="Q1327" s="42"/>
    </row>
    <row r="1328" spans="16:35" x14ac:dyDescent="0.25">
      <c r="Q1328" s="42"/>
    </row>
    <row r="1329" spans="17:17" x14ac:dyDescent="0.25">
      <c r="Q1329" s="42"/>
    </row>
    <row r="1330" spans="17:17" x14ac:dyDescent="0.25">
      <c r="Q1330" s="42"/>
    </row>
    <row r="1331" spans="17:17" x14ac:dyDescent="0.25">
      <c r="Q1331" s="42"/>
    </row>
  </sheetData>
  <sheetProtection algorithmName="SHA-512" hashValue="hpR/4LfKjRqvGtsBUdCwn61JJ3rC164hgFmec43fjtHF+y4/Kk9AM1ya+oQCbyLpY7wJBugqwmEtxBtRih60ag==" saltValue="/GKf1WziH6SPOMQZJoK2tQ==" spinCount="100000" sheet="1" objects="1" scenarios="1" formatCells="0"/>
  <customSheetViews>
    <customSheetView guid="{BA64B4A3-5FB8-4F2A-B023-3F5715462590}" hiddenRows="1" hiddenColumns="1">
      <selection activeCell="D4" sqref="D4"/>
      <pageMargins left="0.75" right="0.75" top="1" bottom="1" header="0.5" footer="0.5"/>
      <pageSetup scale="90" fitToHeight="100" orientation="portrait" horizontalDpi="1200" verticalDpi="1200" r:id="rId1"/>
      <headerFooter alignWithMargins="0"/>
    </customSheetView>
  </customSheetViews>
  <mergeCells count="6">
    <mergeCell ref="L2:O2"/>
    <mergeCell ref="H2:K2"/>
    <mergeCell ref="F2:G2"/>
    <mergeCell ref="A2:A3"/>
    <mergeCell ref="D2:D3"/>
    <mergeCell ref="E2:E3"/>
  </mergeCells>
  <phoneticPr fontId="2" type="noConversion"/>
  <dataValidations count="4">
    <dataValidation type="list" showInputMessage="1" showErrorMessage="1" sqref="F4:F504 L4:L504" xr:uid="{00000000-0002-0000-0100-000000000000}">
      <formula1>UM</formula1>
    </dataValidation>
    <dataValidation type="list" showInputMessage="1" showErrorMessage="1" sqref="H4:H504" xr:uid="{00000000-0002-0000-0100-000001000000}">
      <formula1>RU</formula1>
    </dataValidation>
    <dataValidation type="list" allowBlank="1" showInputMessage="1" showErrorMessage="1" sqref="O4:O503" xr:uid="{00000000-0002-0000-0100-000002000000}">
      <formula1>Category</formula1>
    </dataValidation>
    <dataValidation showInputMessage="1" showErrorMessage="1" sqref="L505:L654" xr:uid="{00000000-0002-0000-0100-000003000000}"/>
  </dataValidations>
  <pageMargins left="0.5" right="0.5" top="0.5" bottom="0.05" header="0.3" footer="0.3"/>
  <pageSetup scale="65" fitToHeight="13" orientation="portrait" horizontalDpi="300" verticalDpi="300" r:id="rId2"/>
  <headerFooter alignWithMargins="0"/>
  <rowBreaks count="11" manualBreakCount="11">
    <brk id="53" min="3" max="14" man="1"/>
    <brk id="103" max="16383" man="1"/>
    <brk id="153" min="3" max="14" man="1"/>
    <brk id="203" max="16383" man="1"/>
    <brk id="253" max="16383" man="1"/>
    <brk id="303" max="16383" man="1"/>
    <brk id="353" max="16383" man="1"/>
    <brk id="403" max="16383" man="1"/>
    <brk id="453" max="16383" man="1"/>
    <brk id="504" max="16383" man="1"/>
    <brk id="554" max="16383" man="1"/>
  </rowBreaks>
  <ignoredErrors>
    <ignoredError sqref="A640" numberStoredAsText="1"/>
  </ignoredErrors>
  <drawing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6"/>
  <dimension ref="A1:Z212"/>
  <sheetViews>
    <sheetView zoomScaleNormal="100" workbookViewId="0">
      <selection activeCell="B4" sqref="B4"/>
    </sheetView>
  </sheetViews>
  <sheetFormatPr defaultRowHeight="13.2" x14ac:dyDescent="0.25"/>
  <cols>
    <col min="1" max="1" width="13.6640625" customWidth="1"/>
    <col min="2" max="2" width="33.33203125" style="79" customWidth="1"/>
  </cols>
  <sheetData>
    <row r="1" spans="1:26" x14ac:dyDescent="0.25">
      <c r="A1" s="42"/>
      <c r="B1" s="80" t="s">
        <v>944</v>
      </c>
      <c r="C1" s="42"/>
      <c r="D1" s="42"/>
      <c r="E1" s="42"/>
      <c r="F1" s="42"/>
      <c r="G1" s="42"/>
      <c r="H1" s="42"/>
      <c r="I1" s="42"/>
      <c r="J1" s="42"/>
      <c r="K1" s="42"/>
      <c r="L1" s="42"/>
      <c r="M1" s="42"/>
      <c r="N1" s="42"/>
      <c r="O1" s="42"/>
      <c r="P1" s="42"/>
      <c r="Q1" s="42"/>
      <c r="R1" s="42"/>
      <c r="S1" s="42"/>
      <c r="T1" s="42"/>
      <c r="U1" s="42"/>
      <c r="V1" s="42"/>
      <c r="W1" s="42"/>
      <c r="X1" s="42"/>
      <c r="Y1" s="42"/>
      <c r="Z1" s="42"/>
    </row>
    <row r="2" spans="1:26" x14ac:dyDescent="0.25">
      <c r="A2" s="42"/>
      <c r="B2" s="80"/>
      <c r="C2" s="42"/>
      <c r="D2" s="42"/>
      <c r="E2" s="42"/>
      <c r="F2" s="42"/>
      <c r="G2" s="42"/>
      <c r="H2" s="42"/>
      <c r="I2" s="42"/>
      <c r="J2" s="42"/>
      <c r="K2" s="42"/>
      <c r="L2" s="42"/>
      <c r="M2" s="42"/>
      <c r="N2" s="42"/>
      <c r="O2" s="42"/>
      <c r="P2" s="42"/>
      <c r="Q2" s="42"/>
      <c r="R2" s="42"/>
      <c r="S2" s="42"/>
      <c r="T2" s="42"/>
      <c r="U2" s="42"/>
      <c r="V2" s="42"/>
      <c r="W2" s="42"/>
      <c r="X2" s="42"/>
      <c r="Y2" s="42"/>
      <c r="Z2" s="42"/>
    </row>
    <row r="3" spans="1:26" x14ac:dyDescent="0.25">
      <c r="A3" s="249" t="str">
        <f ca="1">Recipe_1!$A$1</f>
        <v>Recipe_1</v>
      </c>
      <c r="B3" s="249"/>
      <c r="C3" s="42"/>
      <c r="D3" s="42"/>
      <c r="E3" s="42"/>
      <c r="F3" s="42"/>
      <c r="G3" s="42"/>
      <c r="H3" s="42"/>
      <c r="I3" s="42"/>
      <c r="J3" s="42"/>
      <c r="K3" s="42"/>
      <c r="L3" s="42"/>
      <c r="M3" s="42"/>
      <c r="N3" s="42"/>
      <c r="O3" s="42"/>
      <c r="P3" s="42"/>
      <c r="Q3" s="42"/>
      <c r="R3" s="42"/>
      <c r="S3" s="42"/>
      <c r="T3" s="42"/>
      <c r="U3" s="42"/>
      <c r="V3" s="42"/>
      <c r="W3" s="42"/>
      <c r="X3" s="42"/>
      <c r="Y3" s="42"/>
      <c r="Z3" s="42"/>
    </row>
    <row r="4" spans="1:26" x14ac:dyDescent="0.25">
      <c r="A4" s="42"/>
      <c r="B4" s="42" t="str">
        <f>'Inventory Master'!B505</f>
        <v>601_Recipe 1.1</v>
      </c>
      <c r="C4" s="42"/>
      <c r="D4" s="42"/>
      <c r="E4" s="42"/>
      <c r="F4" s="42"/>
      <c r="G4" s="105"/>
      <c r="H4" s="42"/>
      <c r="I4" s="42"/>
      <c r="J4" s="42"/>
      <c r="K4" s="42"/>
      <c r="L4" s="42"/>
      <c r="M4" s="42"/>
      <c r="N4" s="42"/>
      <c r="O4" s="42"/>
      <c r="P4" s="42"/>
      <c r="Q4" s="42"/>
      <c r="R4" s="42"/>
      <c r="S4" s="42"/>
      <c r="T4" s="42"/>
      <c r="U4" s="42"/>
      <c r="V4" s="42"/>
      <c r="W4" s="42"/>
      <c r="X4" s="42"/>
      <c r="Y4" s="42"/>
      <c r="Z4" s="42"/>
    </row>
    <row r="5" spans="1:26" x14ac:dyDescent="0.25">
      <c r="A5" s="42"/>
      <c r="B5" s="42" t="str">
        <f>'Inventory Master'!B506</f>
        <v>602_Recipe 1.2</v>
      </c>
      <c r="C5" s="42"/>
      <c r="D5" s="42"/>
      <c r="E5" s="42"/>
      <c r="F5" s="42"/>
      <c r="G5" s="42"/>
      <c r="H5" s="42"/>
      <c r="I5" s="42"/>
      <c r="J5" s="42"/>
      <c r="K5" s="42"/>
      <c r="L5" s="42"/>
      <c r="M5" s="42"/>
      <c r="N5" s="42"/>
      <c r="O5" s="42"/>
      <c r="P5" s="42"/>
      <c r="Q5" s="42"/>
      <c r="R5" s="42"/>
      <c r="S5" s="42"/>
      <c r="T5" s="42"/>
      <c r="U5" s="42"/>
      <c r="V5" s="42"/>
      <c r="W5" s="42"/>
      <c r="X5" s="42"/>
      <c r="Y5" s="42"/>
      <c r="Z5" s="42"/>
    </row>
    <row r="6" spans="1:26" x14ac:dyDescent="0.25">
      <c r="A6" s="42"/>
      <c r="B6" s="42" t="str">
        <f>'Inventory Master'!B507</f>
        <v>603_Recipe 1.3</v>
      </c>
      <c r="C6" s="42"/>
      <c r="D6" s="42"/>
      <c r="E6" s="42"/>
      <c r="F6" s="42"/>
      <c r="G6" s="42"/>
      <c r="H6" s="42"/>
      <c r="I6" s="42"/>
      <c r="J6" s="42"/>
      <c r="K6" s="42"/>
      <c r="L6" s="42"/>
      <c r="M6" s="42"/>
      <c r="N6" s="42"/>
      <c r="O6" s="42"/>
      <c r="P6" s="42"/>
      <c r="Q6" s="42"/>
      <c r="R6" s="42"/>
      <c r="S6" s="42"/>
      <c r="T6" s="42"/>
      <c r="U6" s="42"/>
      <c r="V6" s="42"/>
      <c r="W6" s="42"/>
      <c r="X6" s="42"/>
      <c r="Y6" s="42"/>
      <c r="Z6" s="42"/>
    </row>
    <row r="7" spans="1:26" x14ac:dyDescent="0.25">
      <c r="A7" s="42"/>
      <c r="B7" s="42" t="str">
        <f>'Inventory Master'!B508</f>
        <v>604_Recipe 1.4</v>
      </c>
      <c r="C7" s="81"/>
      <c r="D7" s="42"/>
      <c r="E7" s="42"/>
      <c r="F7" s="42"/>
      <c r="G7" s="42"/>
      <c r="H7" s="42"/>
      <c r="I7" s="42"/>
      <c r="J7" s="42"/>
      <c r="K7" s="42"/>
      <c r="L7" s="42"/>
      <c r="M7" s="42"/>
      <c r="N7" s="42"/>
      <c r="O7" s="42"/>
      <c r="P7" s="42"/>
      <c r="Q7" s="42"/>
      <c r="R7" s="42"/>
      <c r="S7" s="42"/>
      <c r="T7" s="42"/>
      <c r="U7" s="42"/>
      <c r="V7" s="42"/>
      <c r="W7" s="42"/>
      <c r="X7" s="42"/>
      <c r="Y7" s="42"/>
      <c r="Z7" s="42"/>
    </row>
    <row r="8" spans="1:26" x14ac:dyDescent="0.25">
      <c r="A8" s="42"/>
      <c r="B8" s="42" t="str">
        <f>'Inventory Master'!B509</f>
        <v>605_Recipe 1.5</v>
      </c>
      <c r="C8" s="42"/>
      <c r="D8" s="42"/>
      <c r="E8" s="42"/>
      <c r="F8" s="42"/>
      <c r="G8" s="42"/>
      <c r="H8" s="42"/>
      <c r="I8" s="42"/>
      <c r="J8" s="42"/>
      <c r="K8" s="42"/>
      <c r="L8" s="42"/>
      <c r="M8" s="42"/>
      <c r="N8" s="42"/>
      <c r="O8" s="42"/>
      <c r="P8" s="42"/>
      <c r="Q8" s="42"/>
      <c r="R8" s="42"/>
      <c r="S8" s="42"/>
      <c r="T8" s="42"/>
      <c r="U8" s="42"/>
      <c r="V8" s="42"/>
      <c r="W8" s="42"/>
      <c r="X8" s="42"/>
      <c r="Y8" s="42"/>
      <c r="Z8" s="42"/>
    </row>
    <row r="9" spans="1:26" x14ac:dyDescent="0.25">
      <c r="A9" s="42"/>
      <c r="B9" s="42" t="str">
        <f>'Inventory Master'!B510</f>
        <v>606_Recipe 1.6</v>
      </c>
      <c r="C9" s="42"/>
      <c r="D9" s="42"/>
      <c r="E9" s="42"/>
      <c r="F9" s="42"/>
      <c r="G9" s="42"/>
      <c r="H9" s="42"/>
      <c r="I9" s="42"/>
      <c r="J9" s="42"/>
      <c r="K9" s="42"/>
      <c r="L9" s="42"/>
      <c r="M9" s="42"/>
      <c r="N9" s="42"/>
      <c r="O9" s="42"/>
      <c r="P9" s="42"/>
      <c r="Q9" s="42"/>
      <c r="R9" s="42"/>
      <c r="S9" s="42"/>
      <c r="T9" s="42"/>
      <c r="U9" s="42"/>
      <c r="V9" s="42"/>
      <c r="W9" s="42"/>
      <c r="X9" s="42"/>
      <c r="Y9" s="42"/>
      <c r="Z9" s="42"/>
    </row>
    <row r="10" spans="1:26" x14ac:dyDescent="0.25">
      <c r="A10" s="42"/>
      <c r="B10" s="42" t="str">
        <f>'Inventory Master'!B511</f>
        <v>607_Recipe 1.7</v>
      </c>
      <c r="C10" s="42"/>
      <c r="D10" s="42"/>
      <c r="E10" s="42"/>
      <c r="F10" s="42"/>
      <c r="G10" s="42"/>
      <c r="H10" s="42"/>
      <c r="I10" s="42"/>
      <c r="J10" s="42"/>
      <c r="K10" s="42"/>
      <c r="L10" s="42"/>
      <c r="M10" s="42"/>
      <c r="N10" s="42"/>
      <c r="O10" s="42"/>
      <c r="P10" s="42"/>
      <c r="Q10" s="42"/>
      <c r="R10" s="42"/>
      <c r="S10" s="42"/>
      <c r="T10" s="42"/>
      <c r="U10" s="42"/>
      <c r="V10" s="42"/>
      <c r="W10" s="42"/>
      <c r="X10" s="42"/>
      <c r="Y10" s="42"/>
      <c r="Z10" s="42"/>
    </row>
    <row r="11" spans="1:26" x14ac:dyDescent="0.25">
      <c r="A11" s="42"/>
      <c r="B11" s="42" t="str">
        <f>'Inventory Master'!B512</f>
        <v>608_Recipe 1.8</v>
      </c>
      <c r="C11" s="42"/>
      <c r="D11" s="42"/>
      <c r="E11" s="42"/>
      <c r="F11" s="42"/>
      <c r="G11" s="42"/>
      <c r="H11" s="42"/>
      <c r="I11" s="42"/>
      <c r="J11" s="42"/>
      <c r="K11" s="42"/>
      <c r="L11" s="42"/>
      <c r="M11" s="42"/>
      <c r="N11" s="42"/>
      <c r="O11" s="42"/>
      <c r="P11" s="42"/>
      <c r="Q11" s="42"/>
      <c r="R11" s="42"/>
      <c r="S11" s="42"/>
      <c r="T11" s="42"/>
      <c r="U11" s="42"/>
      <c r="V11" s="42"/>
      <c r="W11" s="42"/>
      <c r="X11" s="42"/>
      <c r="Y11" s="42"/>
      <c r="Z11" s="42"/>
    </row>
    <row r="12" spans="1:26" x14ac:dyDescent="0.25">
      <c r="A12" s="42"/>
      <c r="B12" s="42" t="str">
        <f>'Inventory Master'!B513</f>
        <v>609_Recipe 1.9</v>
      </c>
      <c r="C12" s="42"/>
      <c r="D12" s="42"/>
      <c r="E12" s="42"/>
      <c r="F12" s="42"/>
      <c r="G12" s="42"/>
      <c r="H12" s="42"/>
      <c r="I12" s="42"/>
      <c r="J12" s="42"/>
      <c r="K12" s="42"/>
      <c r="L12" s="42"/>
      <c r="M12" s="42"/>
      <c r="N12" s="42"/>
      <c r="O12" s="42"/>
      <c r="P12" s="42"/>
      <c r="Q12" s="42"/>
      <c r="R12" s="42"/>
      <c r="S12" s="42"/>
      <c r="T12" s="42"/>
      <c r="U12" s="42"/>
      <c r="V12" s="42"/>
      <c r="W12" s="42"/>
      <c r="X12" s="42"/>
      <c r="Y12" s="42"/>
      <c r="Z12" s="42"/>
    </row>
    <row r="13" spans="1:26" x14ac:dyDescent="0.25">
      <c r="A13" s="42"/>
      <c r="B13" s="42" t="str">
        <f>'Inventory Master'!B514</f>
        <v>610_Recipe 1.10</v>
      </c>
      <c r="C13" s="42"/>
      <c r="D13" s="42"/>
      <c r="E13" s="42"/>
      <c r="F13" s="42"/>
      <c r="G13" s="42"/>
      <c r="H13" s="42"/>
      <c r="I13" s="42"/>
      <c r="J13" s="42"/>
      <c r="K13" s="42"/>
      <c r="L13" s="42"/>
      <c r="M13" s="42"/>
      <c r="N13" s="42"/>
      <c r="O13" s="42"/>
      <c r="P13" s="42"/>
      <c r="Q13" s="42"/>
      <c r="R13" s="42"/>
      <c r="S13" s="42"/>
      <c r="T13" s="42"/>
      <c r="U13" s="42"/>
      <c r="V13" s="42"/>
      <c r="W13" s="42"/>
      <c r="X13" s="42"/>
      <c r="Y13" s="42"/>
      <c r="Z13" s="42"/>
    </row>
    <row r="14" spans="1:26" x14ac:dyDescent="0.25">
      <c r="A14" s="249" t="str">
        <f ca="1">Recipe_2!$A$1</f>
        <v>Recipe_2</v>
      </c>
      <c r="B14" s="249"/>
      <c r="C14" s="42"/>
      <c r="D14" s="42"/>
      <c r="E14" s="42"/>
      <c r="F14" s="42"/>
      <c r="G14" s="42"/>
      <c r="H14" s="42"/>
      <c r="I14" s="42"/>
      <c r="J14" s="42"/>
      <c r="K14" s="42"/>
      <c r="L14" s="42"/>
      <c r="M14" s="42"/>
      <c r="N14" s="42"/>
      <c r="O14" s="42"/>
      <c r="P14" s="42"/>
      <c r="Q14" s="42"/>
      <c r="R14" s="42"/>
      <c r="S14" s="42"/>
      <c r="T14" s="42"/>
      <c r="U14" s="42"/>
      <c r="V14" s="42"/>
      <c r="W14" s="42"/>
      <c r="X14" s="42"/>
      <c r="Y14" s="42"/>
      <c r="Z14" s="42"/>
    </row>
    <row r="15" spans="1:26" x14ac:dyDescent="0.25">
      <c r="A15" s="42"/>
      <c r="B15" s="42" t="str">
        <f>'Inventory Master'!B515</f>
        <v>611_Recipe 2.1</v>
      </c>
      <c r="C15" s="42"/>
      <c r="D15" s="42"/>
      <c r="E15" s="42"/>
      <c r="F15" s="42"/>
      <c r="G15" s="42"/>
      <c r="H15" s="42"/>
      <c r="I15" s="42"/>
      <c r="J15" s="42"/>
      <c r="K15" s="42"/>
      <c r="L15" s="42"/>
      <c r="M15" s="42"/>
      <c r="N15" s="42"/>
      <c r="O15" s="42"/>
      <c r="P15" s="42"/>
      <c r="Q15" s="42"/>
      <c r="R15" s="42"/>
      <c r="S15" s="42"/>
      <c r="T15" s="42"/>
      <c r="U15" s="42"/>
      <c r="V15" s="42"/>
      <c r="W15" s="42"/>
      <c r="X15" s="42"/>
      <c r="Y15" s="42"/>
      <c r="Z15" s="42"/>
    </row>
    <row r="16" spans="1:26" x14ac:dyDescent="0.25">
      <c r="A16" s="42"/>
      <c r="B16" s="79" t="str">
        <f>'Inventory Master'!B516</f>
        <v>612_Recipe 2.2</v>
      </c>
      <c r="C16" s="42"/>
      <c r="D16" s="42"/>
      <c r="E16" s="42"/>
      <c r="F16" s="42"/>
      <c r="G16" s="42"/>
      <c r="H16" s="42"/>
      <c r="I16" s="42"/>
      <c r="J16" s="42"/>
      <c r="K16" s="42"/>
      <c r="L16" s="42"/>
      <c r="M16" s="42"/>
      <c r="N16" s="42"/>
      <c r="O16" s="42"/>
      <c r="P16" s="42"/>
      <c r="Q16" s="42"/>
      <c r="R16" s="42"/>
      <c r="S16" s="42"/>
      <c r="T16" s="42"/>
      <c r="U16" s="42"/>
      <c r="V16" s="42"/>
      <c r="W16" s="42"/>
      <c r="X16" s="42"/>
      <c r="Y16" s="42"/>
      <c r="Z16" s="42"/>
    </row>
    <row r="17" spans="1:26" x14ac:dyDescent="0.25">
      <c r="A17" s="42"/>
      <c r="B17" s="79" t="str">
        <f>'Inventory Master'!B517</f>
        <v>613_Recipe 2.3</v>
      </c>
      <c r="C17" s="81"/>
      <c r="D17" s="42"/>
      <c r="E17" s="42"/>
      <c r="F17" s="42"/>
      <c r="G17" s="42"/>
      <c r="H17" s="42"/>
      <c r="I17" s="42"/>
      <c r="J17" s="42"/>
      <c r="K17" s="42"/>
      <c r="L17" s="42"/>
      <c r="M17" s="42"/>
      <c r="N17" s="42"/>
      <c r="O17" s="42"/>
      <c r="P17" s="42"/>
      <c r="Q17" s="42"/>
      <c r="R17" s="42"/>
      <c r="S17" s="42"/>
      <c r="T17" s="42"/>
      <c r="U17" s="42"/>
      <c r="V17" s="42"/>
      <c r="W17" s="42"/>
      <c r="X17" s="42"/>
      <c r="Y17" s="42"/>
      <c r="Z17" s="42"/>
    </row>
    <row r="18" spans="1:26" x14ac:dyDescent="0.25">
      <c r="A18" s="42"/>
      <c r="B18" s="79" t="str">
        <f>'Inventory Master'!B518</f>
        <v>614_Recipe 2.4</v>
      </c>
      <c r="C18" s="81"/>
      <c r="D18" s="42"/>
      <c r="E18" s="42"/>
      <c r="F18" s="42"/>
      <c r="G18" s="42"/>
      <c r="H18" s="42"/>
      <c r="I18" s="42"/>
      <c r="J18" s="42"/>
      <c r="K18" s="42"/>
      <c r="L18" s="42"/>
      <c r="M18" s="42"/>
      <c r="N18" s="42"/>
      <c r="O18" s="42"/>
      <c r="P18" s="42"/>
      <c r="Q18" s="42"/>
      <c r="R18" s="42"/>
      <c r="S18" s="42"/>
      <c r="T18" s="42"/>
      <c r="U18" s="42"/>
      <c r="V18" s="42"/>
      <c r="W18" s="42"/>
      <c r="X18" s="42"/>
      <c r="Y18" s="42"/>
      <c r="Z18" s="42"/>
    </row>
    <row r="19" spans="1:26" x14ac:dyDescent="0.25">
      <c r="A19" s="42"/>
      <c r="B19" s="79" t="str">
        <f>'Inventory Master'!B519</f>
        <v>615_Recipe 2.5</v>
      </c>
      <c r="C19" s="42"/>
      <c r="D19" s="42"/>
      <c r="E19" s="42"/>
      <c r="F19" s="42"/>
      <c r="G19" s="42"/>
      <c r="H19" s="42"/>
      <c r="I19" s="42"/>
      <c r="J19" s="42"/>
      <c r="K19" s="42"/>
      <c r="L19" s="42"/>
      <c r="M19" s="42"/>
      <c r="N19" s="42"/>
      <c r="O19" s="42"/>
      <c r="P19" s="42"/>
      <c r="Q19" s="42"/>
      <c r="R19" s="42"/>
      <c r="S19" s="42"/>
      <c r="T19" s="42"/>
      <c r="U19" s="42"/>
      <c r="V19" s="42"/>
      <c r="W19" s="42"/>
      <c r="X19" s="42"/>
      <c r="Y19" s="42"/>
      <c r="Z19" s="42"/>
    </row>
    <row r="20" spans="1:26" x14ac:dyDescent="0.25">
      <c r="A20" s="42"/>
      <c r="B20" s="79" t="str">
        <f>'Inventory Master'!B520</f>
        <v>616_Recipe 2.6</v>
      </c>
      <c r="C20" s="42"/>
      <c r="D20" s="42"/>
      <c r="E20" s="42"/>
      <c r="F20" s="42"/>
      <c r="G20" s="42"/>
      <c r="H20" s="42"/>
      <c r="I20" s="42"/>
      <c r="J20" s="42"/>
      <c r="K20" s="42"/>
      <c r="L20" s="42"/>
      <c r="M20" s="42"/>
      <c r="N20" s="42"/>
      <c r="O20" s="42"/>
      <c r="P20" s="42"/>
      <c r="Q20" s="42"/>
      <c r="R20" s="42"/>
      <c r="S20" s="42"/>
      <c r="T20" s="42"/>
      <c r="U20" s="42"/>
      <c r="V20" s="42"/>
      <c r="W20" s="42"/>
      <c r="X20" s="42"/>
      <c r="Y20" s="42"/>
      <c r="Z20" s="42"/>
    </row>
    <row r="21" spans="1:26" x14ac:dyDescent="0.25">
      <c r="A21" s="42"/>
      <c r="B21" s="79" t="str">
        <f>'Inventory Master'!B521</f>
        <v>617_Recipe 2.7</v>
      </c>
      <c r="C21" s="42"/>
      <c r="D21" s="42"/>
      <c r="E21" s="42"/>
      <c r="F21" s="42"/>
      <c r="G21" s="42"/>
      <c r="H21" s="42"/>
      <c r="I21" s="42"/>
      <c r="J21" s="42"/>
      <c r="K21" s="42"/>
      <c r="L21" s="42"/>
      <c r="M21" s="42"/>
      <c r="N21" s="42"/>
      <c r="O21" s="42"/>
      <c r="P21" s="42"/>
      <c r="Q21" s="42"/>
      <c r="R21" s="42"/>
      <c r="S21" s="42"/>
      <c r="T21" s="42"/>
      <c r="U21" s="42"/>
      <c r="V21" s="42"/>
      <c r="W21" s="42"/>
      <c r="X21" s="42"/>
      <c r="Y21" s="42"/>
      <c r="Z21" s="42"/>
    </row>
    <row r="22" spans="1:26" x14ac:dyDescent="0.25">
      <c r="A22" s="42"/>
      <c r="B22" s="79" t="str">
        <f>'Inventory Master'!B522</f>
        <v>618_Recipe 2.8</v>
      </c>
      <c r="C22" s="42"/>
      <c r="D22" s="42"/>
      <c r="E22" s="42"/>
      <c r="F22" s="42"/>
      <c r="G22" s="42"/>
      <c r="H22" s="42"/>
      <c r="I22" s="42"/>
      <c r="J22" s="42"/>
      <c r="K22" s="42"/>
      <c r="L22" s="42"/>
      <c r="M22" s="42"/>
      <c r="N22" s="42"/>
      <c r="O22" s="42"/>
      <c r="P22" s="42"/>
      <c r="Q22" s="42"/>
      <c r="R22" s="42"/>
      <c r="S22" s="42"/>
      <c r="T22" s="42"/>
      <c r="U22" s="42"/>
      <c r="V22" s="42"/>
      <c r="W22" s="42"/>
      <c r="X22" s="42"/>
      <c r="Y22" s="42"/>
      <c r="Z22" s="42"/>
    </row>
    <row r="23" spans="1:26" x14ac:dyDescent="0.25">
      <c r="A23" s="42"/>
      <c r="B23" s="79" t="str">
        <f>'Inventory Master'!B523</f>
        <v>619_Recipe 2.9</v>
      </c>
      <c r="C23" s="42"/>
      <c r="D23" s="42"/>
      <c r="E23" s="42"/>
      <c r="F23" s="42"/>
      <c r="G23" s="42"/>
      <c r="H23" s="42"/>
      <c r="I23" s="42"/>
      <c r="J23" s="42"/>
      <c r="K23" s="42"/>
      <c r="L23" s="42"/>
      <c r="M23" s="42"/>
      <c r="N23" s="42"/>
      <c r="O23" s="42"/>
      <c r="P23" s="42"/>
      <c r="Q23" s="42"/>
      <c r="R23" s="42"/>
      <c r="S23" s="42"/>
      <c r="T23" s="42"/>
      <c r="U23" s="42"/>
      <c r="V23" s="42"/>
      <c r="W23" s="42"/>
      <c r="X23" s="42"/>
      <c r="Y23" s="42"/>
      <c r="Z23" s="42"/>
    </row>
    <row r="24" spans="1:26" x14ac:dyDescent="0.25">
      <c r="A24" s="42"/>
      <c r="B24" s="79" t="str">
        <f>'Inventory Master'!B524</f>
        <v>620_Recipe 2.10</v>
      </c>
      <c r="C24" s="42"/>
      <c r="D24" s="42"/>
      <c r="E24" s="42"/>
      <c r="F24" s="42"/>
      <c r="G24" s="42"/>
      <c r="H24" s="42"/>
      <c r="I24" s="42"/>
      <c r="J24" s="42"/>
      <c r="K24" s="42"/>
      <c r="L24" s="42"/>
      <c r="M24" s="42"/>
      <c r="N24" s="42"/>
      <c r="O24" s="42"/>
      <c r="P24" s="42"/>
      <c r="Q24" s="42"/>
      <c r="R24" s="42"/>
      <c r="S24" s="42"/>
      <c r="T24" s="42"/>
      <c r="U24" s="42"/>
      <c r="V24" s="42"/>
      <c r="W24" s="42"/>
      <c r="X24" s="42"/>
      <c r="Y24" s="42"/>
      <c r="Z24" s="42"/>
    </row>
    <row r="25" spans="1:26" x14ac:dyDescent="0.25">
      <c r="A25" s="249" t="str">
        <f ca="1">Recipe_3!$A$1</f>
        <v>Recipe_3</v>
      </c>
      <c r="B25" s="250"/>
      <c r="C25" s="42"/>
      <c r="D25" s="42"/>
      <c r="E25" s="42"/>
      <c r="F25" s="42"/>
      <c r="G25" s="42"/>
      <c r="H25" s="42"/>
      <c r="I25" s="42"/>
      <c r="J25" s="42"/>
      <c r="K25" s="42"/>
      <c r="L25" s="42"/>
      <c r="M25" s="42"/>
      <c r="N25" s="42"/>
      <c r="O25" s="42"/>
      <c r="P25" s="42"/>
      <c r="Q25" s="42"/>
      <c r="R25" s="42"/>
      <c r="S25" s="42"/>
      <c r="T25" s="42"/>
      <c r="U25" s="42"/>
      <c r="V25" s="42"/>
      <c r="W25" s="42"/>
      <c r="X25" s="42"/>
      <c r="Y25" s="42"/>
      <c r="Z25" s="42"/>
    </row>
    <row r="26" spans="1:26" x14ac:dyDescent="0.25">
      <c r="A26" s="42"/>
      <c r="B26" s="79" t="str">
        <f>'Inventory Master'!B525</f>
        <v>621_Recipe 3.1</v>
      </c>
      <c r="C26" s="42"/>
      <c r="D26" s="42"/>
      <c r="E26" s="42"/>
      <c r="F26" s="82"/>
      <c r="G26" s="42"/>
      <c r="H26" s="42"/>
      <c r="I26" s="42"/>
      <c r="J26" s="42"/>
      <c r="K26" s="42"/>
      <c r="L26" s="42"/>
      <c r="M26" s="42"/>
      <c r="N26" s="42"/>
      <c r="O26" s="42"/>
      <c r="P26" s="42"/>
      <c r="Q26" s="42"/>
      <c r="R26" s="42"/>
      <c r="S26" s="42"/>
      <c r="T26" s="42"/>
      <c r="U26" s="42"/>
      <c r="V26" s="42"/>
      <c r="W26" s="42"/>
      <c r="X26" s="42"/>
      <c r="Y26" s="42"/>
      <c r="Z26" s="42"/>
    </row>
    <row r="27" spans="1:26" x14ac:dyDescent="0.25">
      <c r="A27" s="42"/>
      <c r="B27" s="79" t="str">
        <f>'Inventory Master'!B526</f>
        <v>622_Recipe 3.2</v>
      </c>
      <c r="C27" s="42"/>
      <c r="D27" s="42"/>
      <c r="E27" s="42"/>
      <c r="F27" s="82"/>
      <c r="G27" s="42"/>
      <c r="H27" s="42"/>
      <c r="I27" s="42"/>
      <c r="J27" s="42"/>
      <c r="K27" s="42"/>
      <c r="L27" s="42"/>
      <c r="M27" s="42"/>
      <c r="N27" s="42"/>
      <c r="O27" s="42"/>
      <c r="P27" s="42"/>
      <c r="Q27" s="42"/>
      <c r="R27" s="42"/>
      <c r="S27" s="42"/>
      <c r="T27" s="42"/>
      <c r="U27" s="42"/>
      <c r="V27" s="42"/>
      <c r="W27" s="42"/>
      <c r="X27" s="42"/>
      <c r="Y27" s="42"/>
      <c r="Z27" s="42"/>
    </row>
    <row r="28" spans="1:26" x14ac:dyDescent="0.25">
      <c r="A28" s="42"/>
      <c r="B28" s="79" t="str">
        <f>'Inventory Master'!B527</f>
        <v>623_Recipe 3.3</v>
      </c>
      <c r="C28" s="42"/>
      <c r="D28" s="82"/>
      <c r="E28" s="42"/>
      <c r="F28" s="82"/>
      <c r="G28" s="42"/>
      <c r="H28" s="42"/>
      <c r="I28" s="42"/>
      <c r="J28" s="42"/>
      <c r="K28" s="42"/>
      <c r="L28" s="42"/>
      <c r="M28" s="42"/>
      <c r="N28" s="42"/>
      <c r="O28" s="42"/>
      <c r="P28" s="42"/>
      <c r="Q28" s="42"/>
      <c r="R28" s="42"/>
      <c r="S28" s="42"/>
      <c r="T28" s="42"/>
      <c r="U28" s="42"/>
      <c r="V28" s="42"/>
      <c r="W28" s="42"/>
      <c r="X28" s="42"/>
      <c r="Y28" s="42"/>
      <c r="Z28" s="42"/>
    </row>
    <row r="29" spans="1:26" x14ac:dyDescent="0.25">
      <c r="A29" s="42"/>
      <c r="B29" s="79" t="str">
        <f>'Inventory Master'!B528</f>
        <v>624_Recipe 3.4</v>
      </c>
      <c r="C29" s="42"/>
      <c r="D29" s="82"/>
      <c r="E29" s="42"/>
      <c r="F29" s="82"/>
      <c r="G29" s="42"/>
      <c r="H29" s="42"/>
      <c r="I29" s="42"/>
      <c r="J29" s="42"/>
      <c r="K29" s="42"/>
      <c r="L29" s="42"/>
      <c r="M29" s="42"/>
      <c r="N29" s="42"/>
      <c r="O29" s="42"/>
      <c r="P29" s="42"/>
      <c r="Q29" s="42"/>
      <c r="R29" s="42"/>
      <c r="S29" s="42"/>
      <c r="T29" s="42"/>
      <c r="U29" s="42"/>
      <c r="V29" s="42"/>
      <c r="W29" s="42"/>
      <c r="X29" s="42"/>
      <c r="Y29" s="42"/>
      <c r="Z29" s="42"/>
    </row>
    <row r="30" spans="1:26" x14ac:dyDescent="0.25">
      <c r="A30" s="42"/>
      <c r="B30" s="79" t="str">
        <f>'Inventory Master'!B529</f>
        <v>625_Recipe 3.5</v>
      </c>
      <c r="C30" s="42"/>
      <c r="D30" s="82"/>
      <c r="E30" s="42"/>
      <c r="F30" s="82"/>
      <c r="G30" s="42"/>
      <c r="H30" s="42"/>
      <c r="I30" s="42"/>
      <c r="J30" s="42"/>
      <c r="K30" s="42"/>
      <c r="L30" s="42"/>
      <c r="M30" s="42"/>
      <c r="N30" s="42"/>
      <c r="O30" s="42"/>
      <c r="P30" s="42"/>
      <c r="Q30" s="42"/>
      <c r="R30" s="42"/>
      <c r="S30" s="42"/>
      <c r="T30" s="42"/>
      <c r="U30" s="42"/>
      <c r="V30" s="42"/>
      <c r="W30" s="42"/>
      <c r="X30" s="42"/>
      <c r="Y30" s="42"/>
      <c r="Z30" s="42"/>
    </row>
    <row r="31" spans="1:26" x14ac:dyDescent="0.25">
      <c r="A31" s="42"/>
      <c r="B31" s="79" t="str">
        <f>'Inventory Master'!B530</f>
        <v>626_Recipe 3.6</v>
      </c>
      <c r="C31" s="42"/>
      <c r="D31" s="82"/>
      <c r="E31" s="42"/>
      <c r="F31" s="82"/>
      <c r="G31" s="42"/>
      <c r="H31" s="42"/>
      <c r="I31" s="42"/>
      <c r="J31" s="42"/>
      <c r="K31" s="42"/>
      <c r="L31" s="42"/>
      <c r="M31" s="42"/>
      <c r="N31" s="42"/>
      <c r="O31" s="42"/>
      <c r="P31" s="42"/>
      <c r="Q31" s="42"/>
      <c r="R31" s="42"/>
      <c r="S31" s="42"/>
      <c r="T31" s="42"/>
      <c r="U31" s="42"/>
      <c r="V31" s="42"/>
      <c r="W31" s="42"/>
      <c r="X31" s="42"/>
      <c r="Y31" s="42"/>
      <c r="Z31" s="42"/>
    </row>
    <row r="32" spans="1:26" x14ac:dyDescent="0.25">
      <c r="A32" s="42"/>
      <c r="B32" s="79" t="str">
        <f>'Inventory Master'!B531</f>
        <v>627_Recipe 3.7</v>
      </c>
      <c r="C32" s="42"/>
      <c r="D32" s="82"/>
      <c r="E32" s="42"/>
      <c r="F32" s="82"/>
      <c r="G32" s="42"/>
      <c r="H32" s="42"/>
      <c r="I32" s="42"/>
      <c r="J32" s="42"/>
      <c r="K32" s="42"/>
      <c r="L32" s="42"/>
      <c r="M32" s="42"/>
      <c r="N32" s="42"/>
      <c r="O32" s="42"/>
      <c r="P32" s="42"/>
      <c r="Q32" s="42"/>
      <c r="R32" s="42"/>
      <c r="S32" s="42"/>
      <c r="T32" s="42"/>
      <c r="U32" s="42"/>
      <c r="V32" s="42"/>
      <c r="W32" s="42"/>
      <c r="X32" s="42"/>
      <c r="Y32" s="42"/>
      <c r="Z32" s="42"/>
    </row>
    <row r="33" spans="1:26" x14ac:dyDescent="0.25">
      <c r="A33" s="42"/>
      <c r="B33" s="79" t="str">
        <f>'Inventory Master'!B532</f>
        <v>628_Recipe 3.8</v>
      </c>
      <c r="C33" s="42"/>
      <c r="D33" s="82"/>
      <c r="E33" s="42"/>
      <c r="F33" s="82"/>
      <c r="G33" s="42"/>
      <c r="H33" s="42"/>
      <c r="I33" s="42"/>
      <c r="J33" s="42"/>
      <c r="K33" s="42"/>
      <c r="L33" s="42"/>
      <c r="M33" s="42"/>
      <c r="N33" s="42"/>
      <c r="O33" s="42"/>
      <c r="P33" s="42"/>
      <c r="Q33" s="42"/>
      <c r="R33" s="42"/>
      <c r="S33" s="42"/>
      <c r="T33" s="42"/>
      <c r="U33" s="42"/>
      <c r="V33" s="42"/>
      <c r="W33" s="42"/>
      <c r="X33" s="42"/>
      <c r="Y33" s="42"/>
      <c r="Z33" s="42"/>
    </row>
    <row r="34" spans="1:26" x14ac:dyDescent="0.25">
      <c r="A34" s="42"/>
      <c r="B34" s="79" t="str">
        <f>'Inventory Master'!B533</f>
        <v>629_Recipe 3.9</v>
      </c>
      <c r="C34" s="42"/>
      <c r="D34" s="82"/>
      <c r="E34" s="42"/>
      <c r="F34" s="82"/>
      <c r="G34" s="42"/>
      <c r="H34" s="42"/>
      <c r="I34" s="42"/>
      <c r="J34" s="42"/>
      <c r="K34" s="42"/>
      <c r="L34" s="42"/>
      <c r="M34" s="42"/>
      <c r="N34" s="42"/>
      <c r="O34" s="42"/>
      <c r="P34" s="42"/>
      <c r="Q34" s="42"/>
      <c r="R34" s="42"/>
      <c r="S34" s="42"/>
      <c r="T34" s="42"/>
      <c r="U34" s="42"/>
      <c r="V34" s="42"/>
      <c r="W34" s="42"/>
      <c r="X34" s="42"/>
      <c r="Y34" s="42"/>
      <c r="Z34" s="42"/>
    </row>
    <row r="35" spans="1:26" x14ac:dyDescent="0.25">
      <c r="A35" s="42"/>
      <c r="B35" s="79" t="str">
        <f>'Inventory Master'!B534</f>
        <v>630_Recipe 3.10</v>
      </c>
      <c r="C35" s="42"/>
      <c r="D35" s="82"/>
      <c r="E35" s="42"/>
      <c r="F35" s="82"/>
      <c r="G35" s="42"/>
      <c r="H35" s="42"/>
      <c r="I35" s="42"/>
      <c r="J35" s="42"/>
      <c r="K35" s="42"/>
      <c r="L35" s="42"/>
      <c r="M35" s="42"/>
      <c r="N35" s="42"/>
      <c r="O35" s="42"/>
      <c r="P35" s="42"/>
      <c r="Q35" s="42"/>
      <c r="R35" s="42"/>
      <c r="S35" s="42"/>
      <c r="T35" s="42"/>
      <c r="U35" s="42"/>
      <c r="V35" s="42"/>
      <c r="W35" s="42"/>
      <c r="X35" s="42"/>
      <c r="Y35" s="42"/>
      <c r="Z35" s="42"/>
    </row>
    <row r="36" spans="1:26" x14ac:dyDescent="0.25">
      <c r="A36" s="249" t="str">
        <f ca="1">Recipe_4!$A$1</f>
        <v>Recipe_4</v>
      </c>
      <c r="B36" s="250"/>
      <c r="C36" s="42"/>
      <c r="D36" s="42"/>
      <c r="E36" s="42"/>
      <c r="F36" s="42"/>
      <c r="G36" s="42"/>
      <c r="H36" s="42"/>
      <c r="I36" s="42"/>
      <c r="J36" s="42"/>
      <c r="K36" s="42"/>
      <c r="L36" s="42"/>
      <c r="M36" s="42"/>
      <c r="N36" s="42"/>
      <c r="O36" s="42"/>
      <c r="P36" s="42"/>
      <c r="Q36" s="42"/>
      <c r="R36" s="42"/>
      <c r="S36" s="42"/>
      <c r="T36" s="42"/>
      <c r="U36" s="42"/>
      <c r="V36" s="42"/>
      <c r="W36" s="42"/>
      <c r="X36" s="42"/>
      <c r="Y36" s="42"/>
      <c r="Z36" s="42"/>
    </row>
    <row r="37" spans="1:26" x14ac:dyDescent="0.25">
      <c r="A37" s="42"/>
      <c r="B37" s="79" t="str">
        <f>'Inventory Master'!B535</f>
        <v>631_Recipe 4.1</v>
      </c>
      <c r="C37" s="42"/>
      <c r="D37" s="82"/>
      <c r="E37" s="42"/>
      <c r="F37" s="82"/>
      <c r="G37" s="42"/>
      <c r="H37" s="42"/>
      <c r="I37" s="42"/>
      <c r="J37" s="42"/>
      <c r="K37" s="42"/>
      <c r="L37" s="42"/>
      <c r="M37" s="42"/>
      <c r="N37" s="42"/>
      <c r="O37" s="42"/>
      <c r="P37" s="42"/>
      <c r="Q37" s="42"/>
      <c r="R37" s="42"/>
      <c r="S37" s="42"/>
      <c r="T37" s="42"/>
      <c r="U37" s="42"/>
      <c r="V37" s="42"/>
      <c r="W37" s="42"/>
      <c r="X37" s="42"/>
      <c r="Y37" s="42"/>
      <c r="Z37" s="42"/>
    </row>
    <row r="38" spans="1:26" x14ac:dyDescent="0.25">
      <c r="A38" s="42"/>
      <c r="B38" s="79" t="str">
        <f>'Inventory Master'!B536</f>
        <v>632_Recipe 4.2</v>
      </c>
      <c r="C38" s="42"/>
      <c r="D38" s="42"/>
      <c r="E38" s="42"/>
      <c r="F38" s="82"/>
      <c r="G38" s="42"/>
      <c r="H38" s="42"/>
      <c r="I38" s="42"/>
      <c r="J38" s="42"/>
      <c r="K38" s="42"/>
      <c r="L38" s="42"/>
      <c r="M38" s="42"/>
      <c r="N38" s="42"/>
      <c r="O38" s="42"/>
      <c r="P38" s="42"/>
      <c r="Q38" s="42"/>
      <c r="R38" s="42"/>
      <c r="S38" s="42"/>
      <c r="T38" s="42"/>
      <c r="U38" s="42"/>
      <c r="V38" s="42"/>
      <c r="W38" s="42"/>
      <c r="X38" s="42"/>
      <c r="Y38" s="42"/>
      <c r="Z38" s="42"/>
    </row>
    <row r="39" spans="1:26" x14ac:dyDescent="0.25">
      <c r="A39" s="42"/>
      <c r="B39" s="79" t="str">
        <f>'Inventory Master'!B537</f>
        <v>633_Recipe 4.3</v>
      </c>
      <c r="C39" s="42"/>
      <c r="D39" s="42"/>
      <c r="E39" s="42"/>
      <c r="F39" s="82"/>
      <c r="G39" s="42"/>
      <c r="H39" s="42"/>
      <c r="I39" s="42"/>
      <c r="J39" s="42"/>
      <c r="K39" s="42"/>
      <c r="L39" s="42"/>
      <c r="M39" s="42"/>
      <c r="N39" s="42"/>
      <c r="O39" s="42"/>
      <c r="P39" s="42"/>
      <c r="Q39" s="42"/>
      <c r="R39" s="42"/>
      <c r="S39" s="42"/>
      <c r="T39" s="42"/>
      <c r="U39" s="42"/>
      <c r="V39" s="42"/>
      <c r="W39" s="42"/>
      <c r="X39" s="42"/>
      <c r="Y39" s="42"/>
      <c r="Z39" s="42"/>
    </row>
    <row r="40" spans="1:26" x14ac:dyDescent="0.25">
      <c r="A40" s="42"/>
      <c r="B40" s="79" t="str">
        <f>'Inventory Master'!B538</f>
        <v>634_Recipe 4.4</v>
      </c>
      <c r="C40" s="42"/>
      <c r="D40" s="42"/>
      <c r="E40" s="42"/>
      <c r="F40" s="42"/>
      <c r="G40" s="42"/>
      <c r="H40" s="42"/>
      <c r="I40" s="42"/>
      <c r="J40" s="42"/>
      <c r="K40" s="42"/>
      <c r="L40" s="42"/>
      <c r="M40" s="42"/>
      <c r="N40" s="42"/>
      <c r="O40" s="42"/>
      <c r="P40" s="42"/>
      <c r="Q40" s="42"/>
      <c r="R40" s="42"/>
      <c r="S40" s="42"/>
      <c r="T40" s="42"/>
      <c r="U40" s="42"/>
      <c r="V40" s="42"/>
      <c r="W40" s="42"/>
      <c r="X40" s="42"/>
      <c r="Y40" s="42"/>
      <c r="Z40" s="42"/>
    </row>
    <row r="41" spans="1:26" x14ac:dyDescent="0.25">
      <c r="A41" s="42"/>
      <c r="B41" s="79" t="str">
        <f>'Inventory Master'!B539</f>
        <v>635_Recipe 4.5</v>
      </c>
      <c r="C41" s="42"/>
      <c r="D41" s="42"/>
      <c r="E41" s="42"/>
      <c r="F41" s="42"/>
      <c r="G41" s="42"/>
      <c r="H41" s="42"/>
      <c r="I41" s="42"/>
      <c r="J41" s="42"/>
      <c r="K41" s="42"/>
      <c r="L41" s="42"/>
      <c r="M41" s="42"/>
      <c r="N41" s="42"/>
      <c r="O41" s="42"/>
      <c r="P41" s="42"/>
      <c r="Q41" s="42"/>
      <c r="R41" s="42"/>
      <c r="S41" s="42"/>
      <c r="T41" s="42"/>
      <c r="U41" s="42"/>
      <c r="V41" s="42"/>
      <c r="W41" s="42"/>
      <c r="X41" s="42"/>
      <c r="Y41" s="42"/>
      <c r="Z41" s="42"/>
    </row>
    <row r="42" spans="1:26" x14ac:dyDescent="0.25">
      <c r="A42" s="42"/>
      <c r="B42" s="79" t="str">
        <f>'Inventory Master'!B540</f>
        <v>636_Recipe 4.6</v>
      </c>
      <c r="C42" s="42"/>
      <c r="D42" s="42"/>
      <c r="E42" s="42"/>
      <c r="F42" s="42"/>
      <c r="G42" s="42"/>
      <c r="H42" s="42"/>
      <c r="I42" s="42"/>
      <c r="J42" s="42"/>
      <c r="K42" s="42"/>
      <c r="L42" s="42"/>
      <c r="M42" s="42"/>
      <c r="N42" s="42"/>
      <c r="O42" s="42"/>
      <c r="P42" s="42"/>
      <c r="Q42" s="42"/>
      <c r="R42" s="42"/>
      <c r="S42" s="42"/>
      <c r="T42" s="42"/>
      <c r="U42" s="42"/>
      <c r="V42" s="42"/>
      <c r="W42" s="42"/>
      <c r="X42" s="42"/>
      <c r="Y42" s="42"/>
      <c r="Z42" s="42"/>
    </row>
    <row r="43" spans="1:26" x14ac:dyDescent="0.25">
      <c r="A43" s="42"/>
      <c r="B43" s="79" t="str">
        <f>'Inventory Master'!B541</f>
        <v>637_Recipe 4.7</v>
      </c>
      <c r="C43" s="42"/>
      <c r="D43" s="42"/>
      <c r="E43" s="42"/>
      <c r="F43" s="42"/>
      <c r="G43" s="42"/>
      <c r="H43" s="42"/>
      <c r="I43" s="42"/>
      <c r="J43" s="42"/>
      <c r="K43" s="42"/>
      <c r="L43" s="42"/>
      <c r="M43" s="42"/>
      <c r="N43" s="42"/>
      <c r="O43" s="42"/>
      <c r="P43" s="42"/>
      <c r="Q43" s="42"/>
      <c r="R43" s="42"/>
      <c r="S43" s="42"/>
      <c r="T43" s="42"/>
      <c r="U43" s="42"/>
      <c r="V43" s="42"/>
      <c r="W43" s="42"/>
      <c r="X43" s="42"/>
      <c r="Y43" s="42"/>
      <c r="Z43" s="42"/>
    </row>
    <row r="44" spans="1:26" x14ac:dyDescent="0.25">
      <c r="A44" s="42"/>
      <c r="B44" s="79" t="str">
        <f>'Inventory Master'!B542</f>
        <v>638_Recipe 4.8</v>
      </c>
      <c r="C44" s="42"/>
      <c r="D44" s="42"/>
      <c r="E44" s="42"/>
      <c r="F44" s="42"/>
      <c r="G44" s="42"/>
      <c r="H44" s="42"/>
      <c r="I44" s="42"/>
      <c r="J44" s="42"/>
      <c r="K44" s="42"/>
      <c r="L44" s="42"/>
      <c r="M44" s="42"/>
      <c r="N44" s="42"/>
      <c r="O44" s="42"/>
      <c r="P44" s="42"/>
      <c r="Q44" s="42"/>
      <c r="R44" s="42"/>
      <c r="S44" s="42"/>
      <c r="T44" s="42"/>
      <c r="U44" s="42"/>
      <c r="V44" s="42"/>
      <c r="W44" s="42"/>
      <c r="X44" s="42"/>
      <c r="Y44" s="42"/>
      <c r="Z44" s="42"/>
    </row>
    <row r="45" spans="1:26" x14ac:dyDescent="0.25">
      <c r="A45" s="42"/>
      <c r="B45" s="79" t="str">
        <f>'Inventory Master'!B543</f>
        <v>639_Recipe 4.9</v>
      </c>
      <c r="C45" s="42"/>
      <c r="D45" s="42"/>
      <c r="E45" s="42"/>
      <c r="F45" s="42"/>
      <c r="G45" s="42"/>
      <c r="H45" s="42"/>
      <c r="I45" s="42"/>
      <c r="J45" s="42"/>
      <c r="K45" s="42"/>
      <c r="L45" s="42"/>
      <c r="M45" s="42"/>
      <c r="N45" s="42"/>
      <c r="O45" s="42"/>
      <c r="P45" s="42"/>
      <c r="Q45" s="42"/>
      <c r="R45" s="42"/>
      <c r="S45" s="42"/>
      <c r="T45" s="42"/>
      <c r="U45" s="42"/>
      <c r="V45" s="42"/>
      <c r="W45" s="42"/>
      <c r="X45" s="42"/>
      <c r="Y45" s="42"/>
      <c r="Z45" s="42"/>
    </row>
    <row r="46" spans="1:26" x14ac:dyDescent="0.25">
      <c r="A46" s="42"/>
      <c r="B46" s="79" t="str">
        <f>'Inventory Master'!B544</f>
        <v>640_Recipe 4.10</v>
      </c>
      <c r="C46" s="42"/>
      <c r="D46" s="42"/>
      <c r="E46" s="42"/>
      <c r="F46" s="42"/>
      <c r="G46" s="42"/>
      <c r="H46" s="42"/>
      <c r="I46" s="42"/>
      <c r="J46" s="42"/>
      <c r="K46" s="42"/>
      <c r="L46" s="42"/>
      <c r="M46" s="42"/>
      <c r="N46" s="42"/>
      <c r="O46" s="42"/>
      <c r="P46" s="42"/>
      <c r="Q46" s="42"/>
      <c r="R46" s="42"/>
      <c r="S46" s="42"/>
      <c r="T46" s="42"/>
      <c r="U46" s="42"/>
      <c r="V46" s="42"/>
      <c r="W46" s="42"/>
      <c r="X46" s="42"/>
      <c r="Y46" s="42"/>
      <c r="Z46" s="42"/>
    </row>
    <row r="47" spans="1:26" x14ac:dyDescent="0.25">
      <c r="A47" s="249" t="str">
        <f ca="1">Recipe_5!$A$1</f>
        <v>Recipe_5</v>
      </c>
      <c r="B47" s="250"/>
      <c r="C47" s="42"/>
      <c r="D47" s="42"/>
      <c r="E47" s="42"/>
      <c r="F47" s="42"/>
      <c r="G47" s="42"/>
      <c r="H47" s="42"/>
      <c r="I47" s="42"/>
      <c r="J47" s="42"/>
      <c r="K47" s="42"/>
      <c r="L47" s="42"/>
      <c r="M47" s="42"/>
      <c r="N47" s="42"/>
      <c r="O47" s="42"/>
      <c r="P47" s="42"/>
      <c r="Q47" s="42"/>
      <c r="R47" s="42"/>
      <c r="S47" s="42"/>
      <c r="T47" s="42"/>
      <c r="U47" s="42"/>
      <c r="V47" s="42"/>
      <c r="W47" s="42"/>
      <c r="X47" s="42"/>
      <c r="Y47" s="42"/>
      <c r="Z47" s="42"/>
    </row>
    <row r="48" spans="1:26" x14ac:dyDescent="0.25">
      <c r="A48" s="42"/>
      <c r="B48" s="79" t="str">
        <f>'Inventory Master'!B545</f>
        <v>641_Recipe 5.1</v>
      </c>
      <c r="C48" s="42"/>
      <c r="D48" s="42"/>
      <c r="E48" s="42"/>
      <c r="F48" s="42"/>
      <c r="G48" s="42"/>
      <c r="H48" s="42"/>
      <c r="I48" s="42"/>
      <c r="J48" s="42"/>
      <c r="K48" s="42"/>
      <c r="L48" s="42"/>
      <c r="M48" s="42"/>
      <c r="N48" s="42"/>
      <c r="O48" s="42"/>
      <c r="P48" s="42"/>
      <c r="Q48" s="42"/>
      <c r="R48" s="42"/>
      <c r="S48" s="42"/>
      <c r="T48" s="42"/>
      <c r="U48" s="42"/>
      <c r="V48" s="42"/>
      <c r="W48" s="42"/>
      <c r="X48" s="42"/>
      <c r="Y48" s="42"/>
      <c r="Z48" s="42"/>
    </row>
    <row r="49" spans="1:26" x14ac:dyDescent="0.25">
      <c r="A49" s="42"/>
      <c r="B49" s="79" t="str">
        <f>'Inventory Master'!B546</f>
        <v>642_Recipe 5.2</v>
      </c>
      <c r="C49" s="42"/>
      <c r="D49" s="42"/>
      <c r="E49" s="42"/>
      <c r="F49" s="42"/>
      <c r="G49" s="42"/>
      <c r="H49" s="42"/>
      <c r="I49" s="42"/>
      <c r="J49" s="42"/>
      <c r="K49" s="42"/>
      <c r="L49" s="42"/>
      <c r="M49" s="42"/>
      <c r="N49" s="42"/>
      <c r="O49" s="42"/>
      <c r="P49" s="42"/>
      <c r="Q49" s="42"/>
      <c r="R49" s="42"/>
      <c r="S49" s="42"/>
      <c r="T49" s="42"/>
      <c r="U49" s="42"/>
      <c r="V49" s="42"/>
      <c r="W49" s="42"/>
      <c r="X49" s="42"/>
      <c r="Y49" s="42"/>
      <c r="Z49" s="42"/>
    </row>
    <row r="50" spans="1:26" x14ac:dyDescent="0.25">
      <c r="A50" s="42"/>
      <c r="B50" s="79" t="str">
        <f>'Inventory Master'!B547</f>
        <v>643_Recipe 5.3</v>
      </c>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x14ac:dyDescent="0.25">
      <c r="A51" s="42"/>
      <c r="B51" s="79" t="str">
        <f>'Inventory Master'!B548</f>
        <v>644_Recipe 5.4</v>
      </c>
      <c r="C51" s="42"/>
      <c r="D51" s="42"/>
      <c r="E51" s="42"/>
      <c r="F51" s="42"/>
      <c r="G51" s="42"/>
      <c r="H51" s="42"/>
      <c r="I51" s="42"/>
      <c r="J51" s="42"/>
      <c r="K51" s="42"/>
      <c r="L51" s="42"/>
      <c r="M51" s="42"/>
      <c r="N51" s="42"/>
      <c r="O51" s="42"/>
      <c r="P51" s="42"/>
      <c r="Q51" s="42"/>
      <c r="R51" s="42"/>
      <c r="S51" s="42"/>
      <c r="T51" s="42"/>
      <c r="U51" s="42"/>
      <c r="V51" s="42"/>
      <c r="W51" s="42"/>
      <c r="X51" s="42"/>
      <c r="Y51" s="42"/>
      <c r="Z51" s="42"/>
    </row>
    <row r="52" spans="1:26" x14ac:dyDescent="0.25">
      <c r="A52" s="42"/>
      <c r="B52" s="79" t="str">
        <f>'Inventory Master'!B549</f>
        <v>645_Recipe 5.5</v>
      </c>
      <c r="C52" s="42"/>
      <c r="D52" s="42"/>
      <c r="E52" s="42"/>
      <c r="F52" s="42"/>
      <c r="G52" s="42"/>
      <c r="H52" s="42"/>
      <c r="I52" s="42"/>
      <c r="J52" s="42"/>
      <c r="K52" s="42"/>
      <c r="L52" s="42"/>
      <c r="M52" s="42"/>
      <c r="N52" s="42"/>
      <c r="O52" s="42"/>
      <c r="P52" s="42"/>
      <c r="Q52" s="42"/>
      <c r="R52" s="42"/>
      <c r="S52" s="42"/>
      <c r="T52" s="42"/>
      <c r="U52" s="42"/>
      <c r="V52" s="42"/>
      <c r="W52" s="42"/>
      <c r="X52" s="42"/>
      <c r="Y52" s="42"/>
      <c r="Z52" s="42"/>
    </row>
    <row r="53" spans="1:26" x14ac:dyDescent="0.25">
      <c r="A53" s="42"/>
      <c r="B53" s="79" t="str">
        <f>'Inventory Master'!B550</f>
        <v>646_Recipe 5.6</v>
      </c>
      <c r="C53" s="42"/>
      <c r="D53" s="42"/>
      <c r="E53" s="42"/>
      <c r="F53" s="42"/>
      <c r="G53" s="42"/>
      <c r="H53" s="42"/>
      <c r="I53" s="42"/>
      <c r="J53" s="42"/>
      <c r="K53" s="42"/>
      <c r="L53" s="42"/>
      <c r="M53" s="42"/>
      <c r="N53" s="42"/>
      <c r="O53" s="42"/>
      <c r="P53" s="42"/>
      <c r="Q53" s="42"/>
      <c r="R53" s="42"/>
      <c r="S53" s="42"/>
      <c r="T53" s="42"/>
      <c r="U53" s="42"/>
      <c r="V53" s="42"/>
      <c r="W53" s="42"/>
      <c r="X53" s="42"/>
      <c r="Y53" s="42"/>
      <c r="Z53" s="42"/>
    </row>
    <row r="54" spans="1:26" x14ac:dyDescent="0.25">
      <c r="A54" s="42"/>
      <c r="B54" s="79" t="str">
        <f>'Inventory Master'!B551</f>
        <v>647_Recipe 5.7</v>
      </c>
      <c r="C54" s="42"/>
      <c r="D54" s="42"/>
      <c r="E54" s="42"/>
      <c r="F54" s="42"/>
      <c r="G54" s="42"/>
      <c r="H54" s="42"/>
      <c r="I54" s="42"/>
      <c r="J54" s="42"/>
      <c r="K54" s="42"/>
      <c r="L54" s="42"/>
      <c r="M54" s="42"/>
      <c r="N54" s="42"/>
      <c r="O54" s="42"/>
      <c r="P54" s="42"/>
      <c r="Q54" s="42"/>
      <c r="R54" s="42"/>
      <c r="S54" s="42"/>
      <c r="T54" s="42"/>
      <c r="U54" s="42"/>
      <c r="V54" s="42"/>
      <c r="W54" s="42"/>
      <c r="X54" s="42"/>
      <c r="Y54" s="42"/>
      <c r="Z54" s="42"/>
    </row>
    <row r="55" spans="1:26" x14ac:dyDescent="0.25">
      <c r="A55" s="42"/>
      <c r="B55" s="79" t="str">
        <f>'Inventory Master'!B552</f>
        <v>648_Recipe 5.8</v>
      </c>
      <c r="C55" s="42"/>
      <c r="D55" s="42"/>
      <c r="E55" s="42"/>
      <c r="F55" s="42"/>
      <c r="G55" s="42"/>
      <c r="H55" s="42"/>
      <c r="I55" s="42"/>
      <c r="J55" s="42"/>
      <c r="K55" s="42"/>
      <c r="L55" s="42"/>
      <c r="M55" s="42"/>
      <c r="N55" s="42"/>
      <c r="O55" s="42"/>
      <c r="P55" s="42"/>
      <c r="Q55" s="42"/>
      <c r="R55" s="42"/>
      <c r="S55" s="42"/>
      <c r="T55" s="42"/>
      <c r="U55" s="42"/>
      <c r="V55" s="42"/>
      <c r="W55" s="42"/>
      <c r="X55" s="42"/>
      <c r="Y55" s="42"/>
      <c r="Z55" s="42"/>
    </row>
    <row r="56" spans="1:26" x14ac:dyDescent="0.25">
      <c r="A56" s="42"/>
      <c r="B56" s="79" t="str">
        <f>'Inventory Master'!B553</f>
        <v>649_Recipe 5.9</v>
      </c>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x14ac:dyDescent="0.25">
      <c r="A57" s="42"/>
      <c r="B57" s="79" t="str">
        <f>'Inventory Master'!B554</f>
        <v>650_Recipe 5.10</v>
      </c>
      <c r="C57" s="42"/>
      <c r="D57" s="42"/>
      <c r="E57" s="42"/>
      <c r="F57" s="42"/>
      <c r="G57" s="42"/>
      <c r="H57" s="42"/>
      <c r="I57" s="42"/>
      <c r="J57" s="42"/>
      <c r="K57" s="42"/>
      <c r="L57" s="42"/>
      <c r="M57" s="42"/>
      <c r="N57" s="42"/>
      <c r="O57" s="42"/>
      <c r="P57" s="42"/>
      <c r="Q57" s="42"/>
      <c r="R57" s="42"/>
      <c r="S57" s="42"/>
      <c r="T57" s="42"/>
      <c r="U57" s="42"/>
      <c r="V57" s="42"/>
      <c r="W57" s="42"/>
      <c r="X57" s="42"/>
      <c r="Y57" s="42"/>
      <c r="Z57" s="42"/>
    </row>
    <row r="58" spans="1:26" x14ac:dyDescent="0.25">
      <c r="A58" s="249" t="str">
        <f ca="1">Recipe_6!$A$1</f>
        <v>Recipe_6</v>
      </c>
      <c r="B58" s="250"/>
      <c r="C58" s="42"/>
      <c r="D58" s="42"/>
      <c r="E58" s="42"/>
      <c r="F58" s="42"/>
      <c r="G58" s="42"/>
      <c r="H58" s="42"/>
      <c r="I58" s="42"/>
      <c r="J58" s="42"/>
      <c r="K58" s="42"/>
      <c r="L58" s="42"/>
      <c r="M58" s="42"/>
      <c r="N58" s="42"/>
      <c r="O58" s="42"/>
      <c r="P58" s="42"/>
      <c r="Q58" s="42"/>
      <c r="R58" s="42"/>
      <c r="S58" s="42"/>
      <c r="T58" s="42"/>
      <c r="U58" s="42"/>
      <c r="V58" s="42"/>
      <c r="W58" s="42"/>
      <c r="X58" s="42"/>
      <c r="Y58" s="42"/>
      <c r="Z58" s="42"/>
    </row>
    <row r="59" spans="1:26" x14ac:dyDescent="0.25">
      <c r="A59" s="42"/>
      <c r="B59" s="79" t="str">
        <f>'Inventory Master'!B555</f>
        <v>651_Recipe 6.1</v>
      </c>
      <c r="C59" s="42"/>
      <c r="D59" s="42"/>
      <c r="E59" s="42"/>
      <c r="F59" s="42"/>
      <c r="G59" s="42"/>
      <c r="H59" s="42"/>
      <c r="I59" s="42"/>
      <c r="J59" s="42"/>
      <c r="K59" s="42"/>
      <c r="L59" s="42"/>
      <c r="M59" s="42"/>
      <c r="N59" s="42"/>
      <c r="O59" s="42"/>
      <c r="P59" s="42"/>
      <c r="Q59" s="42"/>
      <c r="R59" s="42"/>
      <c r="S59" s="42"/>
      <c r="T59" s="42"/>
      <c r="U59" s="42"/>
      <c r="V59" s="42"/>
      <c r="W59" s="42"/>
      <c r="X59" s="42"/>
      <c r="Y59" s="42"/>
      <c r="Z59" s="42"/>
    </row>
    <row r="60" spans="1:26" x14ac:dyDescent="0.25">
      <c r="A60" s="42"/>
      <c r="B60" s="79" t="str">
        <f>'Inventory Master'!B556</f>
        <v>652_Recipe 6.2</v>
      </c>
      <c r="C60" s="42"/>
      <c r="D60" s="42"/>
      <c r="E60" s="42"/>
      <c r="F60" s="42"/>
      <c r="G60" s="42"/>
      <c r="H60" s="42"/>
      <c r="I60" s="42"/>
      <c r="J60" s="42"/>
      <c r="K60" s="42"/>
      <c r="L60" s="42"/>
      <c r="M60" s="42"/>
      <c r="N60" s="42"/>
      <c r="O60" s="42"/>
      <c r="P60" s="42"/>
      <c r="Q60" s="42"/>
      <c r="R60" s="42"/>
      <c r="S60" s="42"/>
      <c r="T60" s="42"/>
      <c r="U60" s="42"/>
      <c r="V60" s="42"/>
      <c r="W60" s="42"/>
      <c r="X60" s="42"/>
      <c r="Y60" s="42"/>
      <c r="Z60" s="42"/>
    </row>
    <row r="61" spans="1:26" x14ac:dyDescent="0.25">
      <c r="A61" s="42"/>
      <c r="B61" s="79" t="str">
        <f>'Inventory Master'!B557</f>
        <v>653_Recipe 6.3</v>
      </c>
      <c r="C61" s="42"/>
      <c r="D61" s="42"/>
      <c r="E61" s="42"/>
      <c r="F61" s="42"/>
      <c r="G61" s="42"/>
      <c r="H61" s="42"/>
      <c r="I61" s="42"/>
      <c r="J61" s="42"/>
      <c r="K61" s="42"/>
      <c r="L61" s="42"/>
      <c r="M61" s="42"/>
      <c r="N61" s="42"/>
      <c r="O61" s="42"/>
      <c r="P61" s="42"/>
      <c r="Q61" s="42"/>
      <c r="R61" s="42"/>
      <c r="S61" s="42"/>
      <c r="T61" s="42"/>
      <c r="U61" s="42"/>
      <c r="V61" s="42"/>
      <c r="W61" s="42"/>
      <c r="X61" s="42"/>
      <c r="Y61" s="42"/>
      <c r="Z61" s="42"/>
    </row>
    <row r="62" spans="1:26" x14ac:dyDescent="0.25">
      <c r="A62" s="42"/>
      <c r="B62" s="79" t="str">
        <f>'Inventory Master'!B558</f>
        <v>654_Recipe 6.4</v>
      </c>
      <c r="C62" s="42"/>
      <c r="D62" s="42"/>
      <c r="E62" s="42"/>
      <c r="F62" s="42"/>
      <c r="G62" s="42"/>
      <c r="H62" s="42"/>
      <c r="I62" s="42"/>
      <c r="J62" s="42"/>
      <c r="K62" s="42"/>
      <c r="L62" s="42"/>
      <c r="M62" s="42"/>
      <c r="N62" s="42"/>
      <c r="O62" s="42"/>
      <c r="P62" s="42"/>
      <c r="Q62" s="42"/>
      <c r="R62" s="42"/>
      <c r="S62" s="42"/>
      <c r="T62" s="42"/>
      <c r="U62" s="42"/>
      <c r="V62" s="42"/>
      <c r="W62" s="42"/>
      <c r="X62" s="42"/>
      <c r="Y62" s="42"/>
      <c r="Z62" s="42"/>
    </row>
    <row r="63" spans="1:26" x14ac:dyDescent="0.25">
      <c r="A63" s="42"/>
      <c r="B63" s="79" t="str">
        <f>'Inventory Master'!B559</f>
        <v>655_Recipe 6.5</v>
      </c>
      <c r="C63" s="42"/>
      <c r="D63" s="42"/>
      <c r="E63" s="42"/>
      <c r="F63" s="42"/>
      <c r="G63" s="42"/>
      <c r="H63" s="42"/>
      <c r="I63" s="42"/>
      <c r="J63" s="42"/>
      <c r="K63" s="42"/>
      <c r="L63" s="42"/>
      <c r="M63" s="42"/>
      <c r="N63" s="42"/>
      <c r="O63" s="42"/>
      <c r="P63" s="42"/>
      <c r="Q63" s="42"/>
      <c r="R63" s="42"/>
      <c r="S63" s="42"/>
      <c r="T63" s="42"/>
      <c r="U63" s="42"/>
      <c r="V63" s="42"/>
      <c r="W63" s="42"/>
      <c r="X63" s="42"/>
      <c r="Y63" s="42"/>
      <c r="Z63" s="42"/>
    </row>
    <row r="64" spans="1:26" x14ac:dyDescent="0.25">
      <c r="A64" s="42"/>
      <c r="B64" s="79" t="str">
        <f>'Inventory Master'!B560</f>
        <v>656_Recipe 6.6</v>
      </c>
      <c r="C64" s="42"/>
      <c r="D64" s="42"/>
      <c r="E64" s="42"/>
      <c r="F64" s="42"/>
      <c r="G64" s="42"/>
      <c r="H64" s="42"/>
      <c r="I64" s="42"/>
      <c r="J64" s="42"/>
      <c r="K64" s="42"/>
      <c r="L64" s="42"/>
      <c r="M64" s="42"/>
      <c r="N64" s="42"/>
      <c r="O64" s="42"/>
      <c r="P64" s="42"/>
      <c r="Q64" s="42"/>
      <c r="R64" s="42"/>
      <c r="S64" s="42"/>
      <c r="T64" s="42"/>
      <c r="U64" s="42"/>
      <c r="V64" s="42"/>
      <c r="W64" s="42"/>
      <c r="X64" s="42"/>
      <c r="Y64" s="42"/>
      <c r="Z64" s="42"/>
    </row>
    <row r="65" spans="1:26" x14ac:dyDescent="0.25">
      <c r="A65" s="42"/>
      <c r="B65" s="79" t="str">
        <f>'Inventory Master'!B561</f>
        <v>657_Recipe 6.7</v>
      </c>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x14ac:dyDescent="0.25">
      <c r="A66" s="42"/>
      <c r="B66" s="79" t="str">
        <f>'Inventory Master'!B562</f>
        <v>658_Recipe 6.8</v>
      </c>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x14ac:dyDescent="0.25">
      <c r="A67" s="42"/>
      <c r="B67" s="79" t="str">
        <f>'Inventory Master'!B563</f>
        <v>659_Recipe 6.9</v>
      </c>
      <c r="C67" s="42"/>
      <c r="D67" s="42"/>
      <c r="E67" s="42"/>
      <c r="F67" s="42"/>
      <c r="G67" s="42"/>
      <c r="H67" s="42"/>
      <c r="I67" s="42"/>
      <c r="J67" s="42"/>
      <c r="K67" s="42"/>
      <c r="L67" s="42"/>
      <c r="M67" s="42"/>
      <c r="N67" s="42"/>
      <c r="O67" s="42"/>
      <c r="P67" s="42"/>
      <c r="Q67" s="42"/>
      <c r="R67" s="42"/>
      <c r="S67" s="42"/>
      <c r="T67" s="42"/>
      <c r="U67" s="42"/>
      <c r="V67" s="42"/>
      <c r="W67" s="42"/>
      <c r="X67" s="42"/>
      <c r="Y67" s="42"/>
      <c r="Z67" s="42"/>
    </row>
    <row r="68" spans="1:26" x14ac:dyDescent="0.25">
      <c r="A68" s="42"/>
      <c r="B68" s="79" t="str">
        <f>'Inventory Master'!B564</f>
        <v>660_Recipe 6.10</v>
      </c>
      <c r="C68" s="42"/>
      <c r="D68" s="42"/>
      <c r="E68" s="42"/>
      <c r="F68" s="42"/>
      <c r="G68" s="42"/>
      <c r="H68" s="42"/>
      <c r="I68" s="42"/>
      <c r="J68" s="42"/>
      <c r="K68" s="42"/>
      <c r="L68" s="42"/>
      <c r="M68" s="42"/>
      <c r="N68" s="42"/>
      <c r="O68" s="42"/>
      <c r="P68" s="42"/>
      <c r="Q68" s="42"/>
      <c r="R68" s="42"/>
      <c r="S68" s="42"/>
      <c r="T68" s="42"/>
      <c r="U68" s="42"/>
      <c r="V68" s="42"/>
      <c r="W68" s="42"/>
      <c r="X68" s="42"/>
      <c r="Y68" s="42"/>
      <c r="Z68" s="42"/>
    </row>
    <row r="69" spans="1:26" x14ac:dyDescent="0.25">
      <c r="A69" s="249" t="str">
        <f ca="1">Recipe_7!$A$1</f>
        <v>Recipe_7</v>
      </c>
      <c r="B69" s="250"/>
      <c r="C69" s="42"/>
      <c r="D69" s="42"/>
      <c r="E69" s="42"/>
      <c r="F69" s="42"/>
      <c r="G69" s="42"/>
      <c r="H69" s="42"/>
      <c r="I69" s="42"/>
      <c r="J69" s="42"/>
      <c r="K69" s="42"/>
      <c r="L69" s="42"/>
      <c r="M69" s="42"/>
      <c r="N69" s="42"/>
      <c r="O69" s="42"/>
      <c r="P69" s="42"/>
      <c r="Q69" s="42"/>
      <c r="R69" s="42"/>
      <c r="S69" s="42"/>
      <c r="T69" s="42"/>
      <c r="U69" s="42"/>
      <c r="V69" s="42"/>
      <c r="W69" s="42"/>
      <c r="X69" s="42"/>
      <c r="Y69" s="42"/>
      <c r="Z69" s="42"/>
    </row>
    <row r="70" spans="1:26" x14ac:dyDescent="0.25">
      <c r="A70" s="42"/>
      <c r="B70" s="79" t="str">
        <f>'Inventory Master'!B565</f>
        <v>661_Recipe 7.1</v>
      </c>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x14ac:dyDescent="0.25">
      <c r="A71" s="42"/>
      <c r="B71" s="79" t="str">
        <f>'Inventory Master'!B566</f>
        <v>662_Recipe 7.2</v>
      </c>
      <c r="C71" s="42"/>
      <c r="D71" s="42"/>
      <c r="E71" s="42"/>
      <c r="F71" s="42"/>
      <c r="G71" s="42"/>
      <c r="H71" s="42"/>
      <c r="I71" s="42"/>
      <c r="J71" s="42"/>
      <c r="K71" s="42"/>
      <c r="L71" s="42"/>
      <c r="M71" s="42"/>
      <c r="N71" s="42"/>
      <c r="O71" s="42"/>
      <c r="P71" s="42"/>
      <c r="Q71" s="42"/>
      <c r="R71" s="42"/>
      <c r="S71" s="42"/>
      <c r="T71" s="42"/>
      <c r="U71" s="42"/>
      <c r="V71" s="42"/>
      <c r="W71" s="42"/>
      <c r="X71" s="42"/>
      <c r="Y71" s="42"/>
      <c r="Z71" s="42"/>
    </row>
    <row r="72" spans="1:26" x14ac:dyDescent="0.25">
      <c r="A72" s="42"/>
      <c r="B72" s="79" t="str">
        <f>'Inventory Master'!B567</f>
        <v>663_Recipe 7.3</v>
      </c>
      <c r="C72" s="42"/>
      <c r="D72" s="42"/>
      <c r="E72" s="42"/>
      <c r="F72" s="42"/>
      <c r="G72" s="42"/>
      <c r="H72" s="42"/>
      <c r="I72" s="42"/>
      <c r="J72" s="42"/>
      <c r="K72" s="42"/>
      <c r="L72" s="42"/>
      <c r="M72" s="42"/>
      <c r="N72" s="42"/>
      <c r="O72" s="42"/>
      <c r="P72" s="42"/>
      <c r="Q72" s="42"/>
      <c r="R72" s="42"/>
      <c r="S72" s="42"/>
      <c r="T72" s="42"/>
      <c r="U72" s="42"/>
      <c r="V72" s="42"/>
      <c r="W72" s="42"/>
      <c r="X72" s="42"/>
      <c r="Y72" s="42"/>
      <c r="Z72" s="42"/>
    </row>
    <row r="73" spans="1:26" x14ac:dyDescent="0.25">
      <c r="A73" s="42"/>
      <c r="B73" s="79" t="str">
        <f>'Inventory Master'!B568</f>
        <v>664_Recipe 7.4</v>
      </c>
      <c r="C73" s="42"/>
      <c r="D73" s="42"/>
      <c r="E73" s="42"/>
      <c r="F73" s="42"/>
      <c r="G73" s="42"/>
      <c r="H73" s="42"/>
      <c r="I73" s="42"/>
      <c r="J73" s="42"/>
      <c r="K73" s="42"/>
      <c r="L73" s="42"/>
      <c r="M73" s="42"/>
      <c r="N73" s="42"/>
      <c r="O73" s="42"/>
      <c r="P73" s="42"/>
      <c r="Q73" s="42"/>
      <c r="R73" s="42"/>
      <c r="S73" s="42"/>
      <c r="T73" s="42"/>
      <c r="U73" s="42"/>
      <c r="V73" s="42"/>
      <c r="W73" s="42"/>
      <c r="X73" s="42"/>
      <c r="Y73" s="42"/>
      <c r="Z73" s="42"/>
    </row>
    <row r="74" spans="1:26" x14ac:dyDescent="0.25">
      <c r="A74" s="42"/>
      <c r="B74" s="79" t="str">
        <f>'Inventory Master'!B569</f>
        <v>665_Recipe 7.5</v>
      </c>
      <c r="C74" s="42"/>
      <c r="D74" s="42"/>
      <c r="E74" s="42"/>
      <c r="F74" s="42"/>
      <c r="G74" s="42"/>
      <c r="H74" s="42"/>
      <c r="I74" s="42"/>
      <c r="J74" s="42"/>
      <c r="K74" s="42"/>
      <c r="L74" s="42"/>
      <c r="M74" s="42"/>
      <c r="N74" s="42"/>
      <c r="O74" s="42"/>
      <c r="P74" s="42"/>
      <c r="Q74" s="42"/>
      <c r="R74" s="42"/>
      <c r="S74" s="42"/>
      <c r="T74" s="42"/>
      <c r="U74" s="42"/>
      <c r="V74" s="42"/>
      <c r="W74" s="42"/>
      <c r="X74" s="42"/>
      <c r="Y74" s="42"/>
      <c r="Z74" s="42"/>
    </row>
    <row r="75" spans="1:26" x14ac:dyDescent="0.25">
      <c r="A75" s="42"/>
      <c r="B75" s="79" t="str">
        <f>'Inventory Master'!B570</f>
        <v>666_Recipe 7.6</v>
      </c>
      <c r="C75" s="42"/>
      <c r="D75" s="42"/>
      <c r="E75" s="42"/>
      <c r="F75" s="42"/>
      <c r="G75" s="42"/>
      <c r="H75" s="42"/>
      <c r="I75" s="42"/>
      <c r="J75" s="42"/>
      <c r="K75" s="42"/>
      <c r="L75" s="42"/>
      <c r="M75" s="42"/>
      <c r="N75" s="42"/>
      <c r="O75" s="42"/>
      <c r="P75" s="42"/>
      <c r="Q75" s="42"/>
      <c r="R75" s="42"/>
      <c r="S75" s="42"/>
      <c r="T75" s="42"/>
      <c r="U75" s="42"/>
      <c r="V75" s="42"/>
      <c r="W75" s="42"/>
      <c r="X75" s="42"/>
      <c r="Y75" s="42"/>
      <c r="Z75" s="42"/>
    </row>
    <row r="76" spans="1:26" x14ac:dyDescent="0.25">
      <c r="A76" s="42"/>
      <c r="B76" s="79" t="str">
        <f>'Inventory Master'!B571</f>
        <v>667_Recipe 7.7</v>
      </c>
      <c r="C76" s="42"/>
      <c r="D76" s="42"/>
      <c r="E76" s="42"/>
      <c r="F76" s="42"/>
      <c r="G76" s="42"/>
      <c r="H76" s="42"/>
      <c r="I76" s="42"/>
      <c r="J76" s="42"/>
      <c r="K76" s="42"/>
      <c r="L76" s="42"/>
      <c r="M76" s="42"/>
      <c r="N76" s="42"/>
      <c r="O76" s="42"/>
      <c r="P76" s="42"/>
      <c r="Q76" s="42"/>
      <c r="R76" s="42"/>
      <c r="S76" s="42"/>
      <c r="T76" s="42"/>
      <c r="U76" s="42"/>
      <c r="V76" s="42"/>
      <c r="W76" s="42"/>
      <c r="X76" s="42"/>
      <c r="Y76" s="42"/>
      <c r="Z76" s="42"/>
    </row>
    <row r="77" spans="1:26" x14ac:dyDescent="0.25">
      <c r="A77" s="42"/>
      <c r="B77" s="79" t="str">
        <f>'Inventory Master'!B572</f>
        <v>668_Recipe 7.8</v>
      </c>
      <c r="C77" s="42"/>
      <c r="D77" s="42"/>
      <c r="E77" s="42"/>
      <c r="F77" s="42"/>
      <c r="G77" s="42"/>
      <c r="H77" s="42"/>
      <c r="I77" s="42"/>
      <c r="J77" s="42"/>
      <c r="K77" s="42"/>
      <c r="L77" s="42"/>
      <c r="M77" s="42"/>
      <c r="N77" s="42"/>
      <c r="O77" s="42"/>
      <c r="P77" s="42"/>
      <c r="Q77" s="42"/>
      <c r="R77" s="42"/>
      <c r="S77" s="42"/>
      <c r="T77" s="42"/>
      <c r="U77" s="42"/>
      <c r="V77" s="42"/>
      <c r="W77" s="42"/>
      <c r="X77" s="42"/>
      <c r="Y77" s="42"/>
      <c r="Z77" s="42"/>
    </row>
    <row r="78" spans="1:26" x14ac:dyDescent="0.25">
      <c r="A78" s="42"/>
      <c r="B78" s="79" t="str">
        <f>'Inventory Master'!B573</f>
        <v>669_Recipe 7.9</v>
      </c>
      <c r="C78" s="42"/>
      <c r="D78" s="42"/>
      <c r="E78" s="42"/>
      <c r="F78" s="42"/>
      <c r="G78" s="42"/>
      <c r="H78" s="42"/>
      <c r="I78" s="42"/>
      <c r="J78" s="42"/>
      <c r="K78" s="42"/>
      <c r="L78" s="42"/>
      <c r="M78" s="42"/>
      <c r="N78" s="42"/>
      <c r="O78" s="42"/>
      <c r="P78" s="42"/>
      <c r="Q78" s="42"/>
      <c r="R78" s="42"/>
      <c r="S78" s="42"/>
      <c r="T78" s="42"/>
      <c r="U78" s="42"/>
      <c r="V78" s="42"/>
      <c r="W78" s="42"/>
      <c r="X78" s="42"/>
      <c r="Y78" s="42"/>
      <c r="Z78" s="42"/>
    </row>
    <row r="79" spans="1:26" x14ac:dyDescent="0.25">
      <c r="A79" s="42"/>
      <c r="B79" s="79" t="str">
        <f>'Inventory Master'!B574</f>
        <v>670_Recipe 7.10</v>
      </c>
      <c r="C79" s="42"/>
      <c r="D79" s="42"/>
      <c r="E79" s="42"/>
      <c r="F79" s="42"/>
      <c r="G79" s="42"/>
      <c r="H79" s="42"/>
      <c r="I79" s="42"/>
      <c r="J79" s="42"/>
      <c r="K79" s="42"/>
      <c r="L79" s="42"/>
      <c r="M79" s="42"/>
      <c r="N79" s="42"/>
      <c r="O79" s="42"/>
      <c r="P79" s="42"/>
      <c r="Q79" s="42"/>
      <c r="R79" s="42"/>
      <c r="S79" s="42"/>
      <c r="T79" s="42"/>
      <c r="U79" s="42"/>
      <c r="V79" s="42"/>
      <c r="W79" s="42"/>
      <c r="X79" s="42"/>
      <c r="Y79" s="42"/>
      <c r="Z79" s="42"/>
    </row>
    <row r="80" spans="1:26" x14ac:dyDescent="0.25">
      <c r="A80" s="249" t="str">
        <f ca="1">Recipe_8!$A$1</f>
        <v>Recipe_8</v>
      </c>
      <c r="B80" s="250"/>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x14ac:dyDescent="0.25">
      <c r="A81" s="42"/>
      <c r="B81" s="79" t="str">
        <f>'Inventory Master'!B575</f>
        <v>671_Recipe 8.1</v>
      </c>
      <c r="C81" s="42"/>
      <c r="D81" s="42"/>
      <c r="E81" s="42"/>
      <c r="F81" s="42"/>
      <c r="G81" s="42"/>
      <c r="H81" s="42"/>
      <c r="I81" s="42"/>
      <c r="J81" s="42"/>
      <c r="K81" s="42"/>
      <c r="L81" s="42"/>
      <c r="M81" s="42"/>
      <c r="N81" s="42"/>
      <c r="O81" s="42"/>
      <c r="P81" s="42"/>
      <c r="Q81" s="42"/>
      <c r="R81" s="42"/>
      <c r="S81" s="42"/>
      <c r="T81" s="42"/>
      <c r="U81" s="42"/>
      <c r="V81" s="42"/>
      <c r="W81" s="42"/>
      <c r="X81" s="42"/>
      <c r="Y81" s="42"/>
      <c r="Z81" s="42"/>
    </row>
    <row r="82" spans="1:26" x14ac:dyDescent="0.25">
      <c r="A82" s="42"/>
      <c r="B82" s="79" t="str">
        <f>'Inventory Master'!B576</f>
        <v>672_Recipe 8.2</v>
      </c>
      <c r="C82" s="42"/>
      <c r="D82" s="42"/>
      <c r="E82" s="42"/>
      <c r="F82" s="42"/>
      <c r="G82" s="42"/>
      <c r="H82" s="42"/>
      <c r="I82" s="42"/>
      <c r="J82" s="42"/>
      <c r="K82" s="42"/>
      <c r="L82" s="42"/>
      <c r="M82" s="42"/>
      <c r="N82" s="42"/>
      <c r="O82" s="42"/>
      <c r="P82" s="42"/>
      <c r="Q82" s="42"/>
      <c r="R82" s="42"/>
      <c r="S82" s="42"/>
      <c r="T82" s="42"/>
      <c r="U82" s="42"/>
      <c r="V82" s="42"/>
      <c r="W82" s="42"/>
      <c r="X82" s="42"/>
      <c r="Y82" s="42"/>
      <c r="Z82" s="42"/>
    </row>
    <row r="83" spans="1:26" x14ac:dyDescent="0.25">
      <c r="A83" s="42"/>
      <c r="B83" s="79" t="str">
        <f>'Inventory Master'!B577</f>
        <v>673_Recipe 8.3</v>
      </c>
      <c r="C83" s="42"/>
      <c r="D83" s="42"/>
      <c r="E83" s="42"/>
      <c r="F83" s="42"/>
      <c r="G83" s="42"/>
      <c r="H83" s="42"/>
      <c r="I83" s="42"/>
      <c r="J83" s="42"/>
      <c r="K83" s="42"/>
      <c r="L83" s="42"/>
      <c r="M83" s="42"/>
      <c r="N83" s="42"/>
      <c r="O83" s="42"/>
      <c r="P83" s="42"/>
      <c r="Q83" s="42"/>
      <c r="R83" s="42"/>
      <c r="S83" s="42"/>
      <c r="T83" s="42"/>
      <c r="U83" s="42"/>
      <c r="V83" s="42"/>
      <c r="W83" s="42"/>
      <c r="X83" s="42"/>
      <c r="Y83" s="42"/>
      <c r="Z83" s="42"/>
    </row>
    <row r="84" spans="1:26" x14ac:dyDescent="0.25">
      <c r="A84" s="42"/>
      <c r="B84" s="79" t="str">
        <f>'Inventory Master'!B578</f>
        <v>674_Recipe 8.4</v>
      </c>
      <c r="C84" s="42"/>
      <c r="D84" s="42"/>
      <c r="E84" s="42"/>
      <c r="F84" s="42"/>
      <c r="G84" s="42"/>
      <c r="H84" s="42"/>
      <c r="I84" s="42"/>
      <c r="J84" s="42"/>
      <c r="K84" s="42"/>
      <c r="L84" s="42"/>
      <c r="M84" s="42"/>
      <c r="N84" s="42"/>
      <c r="O84" s="42"/>
      <c r="P84" s="42"/>
      <c r="Q84" s="42"/>
      <c r="R84" s="42"/>
      <c r="S84" s="42"/>
      <c r="T84" s="42"/>
      <c r="U84" s="42"/>
      <c r="V84" s="42"/>
      <c r="W84" s="42"/>
      <c r="X84" s="42"/>
      <c r="Y84" s="42"/>
      <c r="Z84" s="42"/>
    </row>
    <row r="85" spans="1:26" x14ac:dyDescent="0.25">
      <c r="A85" s="42"/>
      <c r="B85" s="79" t="str">
        <f>'Inventory Master'!B579</f>
        <v>675_Recipe 8.5</v>
      </c>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x14ac:dyDescent="0.25">
      <c r="A86" s="42"/>
      <c r="B86" s="79" t="str">
        <f>'Inventory Master'!B580</f>
        <v>676_Recipe 8.6</v>
      </c>
      <c r="C86" s="42"/>
      <c r="D86" s="42"/>
      <c r="E86" s="42"/>
      <c r="F86" s="42"/>
      <c r="G86" s="42"/>
      <c r="H86" s="42"/>
      <c r="I86" s="42"/>
      <c r="J86" s="42"/>
      <c r="K86" s="42"/>
      <c r="L86" s="42"/>
      <c r="M86" s="42"/>
      <c r="N86" s="42"/>
      <c r="O86" s="42"/>
      <c r="P86" s="42"/>
      <c r="Q86" s="42"/>
      <c r="R86" s="42"/>
      <c r="S86" s="42"/>
      <c r="T86" s="42"/>
      <c r="U86" s="42"/>
      <c r="V86" s="42"/>
      <c r="W86" s="42"/>
      <c r="X86" s="42"/>
      <c r="Y86" s="42"/>
      <c r="Z86" s="42"/>
    </row>
    <row r="87" spans="1:26" x14ac:dyDescent="0.25">
      <c r="A87" s="42"/>
      <c r="B87" s="79" t="str">
        <f>'Inventory Master'!B581</f>
        <v>677_Recipe 8.7</v>
      </c>
      <c r="C87" s="42"/>
      <c r="D87" s="42"/>
      <c r="E87" s="42"/>
      <c r="F87" s="42"/>
      <c r="G87" s="42"/>
      <c r="H87" s="42"/>
      <c r="I87" s="42"/>
      <c r="J87" s="42"/>
      <c r="K87" s="42"/>
      <c r="L87" s="42"/>
      <c r="M87" s="42"/>
      <c r="N87" s="42"/>
      <c r="O87" s="42"/>
      <c r="P87" s="42"/>
      <c r="Q87" s="42"/>
      <c r="R87" s="42"/>
      <c r="S87" s="42"/>
      <c r="T87" s="42"/>
      <c r="U87" s="42"/>
      <c r="V87" s="42"/>
      <c r="W87" s="42"/>
      <c r="X87" s="42"/>
      <c r="Y87" s="42"/>
      <c r="Z87" s="42"/>
    </row>
    <row r="88" spans="1:26" x14ac:dyDescent="0.25">
      <c r="A88" s="42"/>
      <c r="B88" s="79" t="str">
        <f>'Inventory Master'!B582</f>
        <v>678_Recipe 8.8</v>
      </c>
      <c r="C88" s="42"/>
      <c r="D88" s="42"/>
      <c r="E88" s="42"/>
      <c r="F88" s="42"/>
      <c r="G88" s="42"/>
      <c r="H88" s="42"/>
      <c r="I88" s="42"/>
      <c r="J88" s="42"/>
      <c r="K88" s="42"/>
      <c r="L88" s="42"/>
      <c r="M88" s="42"/>
      <c r="N88" s="42"/>
      <c r="O88" s="42"/>
      <c r="P88" s="42"/>
      <c r="Q88" s="42"/>
      <c r="R88" s="42"/>
      <c r="S88" s="42"/>
      <c r="T88" s="42"/>
      <c r="U88" s="42"/>
      <c r="V88" s="42"/>
      <c r="W88" s="42"/>
      <c r="X88" s="42"/>
      <c r="Y88" s="42"/>
      <c r="Z88" s="42"/>
    </row>
    <row r="89" spans="1:26" x14ac:dyDescent="0.25">
      <c r="A89" s="42"/>
      <c r="B89" s="79" t="str">
        <f>'Inventory Master'!B583</f>
        <v>679_Recipe 8.9</v>
      </c>
      <c r="C89" s="42"/>
      <c r="D89" s="42"/>
      <c r="E89" s="42"/>
      <c r="F89" s="42"/>
      <c r="G89" s="42"/>
      <c r="H89" s="42"/>
      <c r="I89" s="42"/>
      <c r="J89" s="42"/>
      <c r="K89" s="42"/>
      <c r="L89" s="42"/>
      <c r="M89" s="42"/>
      <c r="N89" s="42"/>
      <c r="O89" s="42"/>
      <c r="P89" s="42"/>
      <c r="Q89" s="42"/>
      <c r="R89" s="42"/>
      <c r="S89" s="42"/>
      <c r="T89" s="42"/>
      <c r="U89" s="42"/>
      <c r="V89" s="42"/>
      <c r="W89" s="42"/>
      <c r="X89" s="42"/>
      <c r="Y89" s="42"/>
      <c r="Z89" s="42"/>
    </row>
    <row r="90" spans="1:26" x14ac:dyDescent="0.25">
      <c r="A90" s="42"/>
      <c r="B90" s="79" t="str">
        <f>'Inventory Master'!B584</f>
        <v>680_Recipe 8.10</v>
      </c>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x14ac:dyDescent="0.25">
      <c r="A91" s="249" t="str">
        <f ca="1">Recipe_9!$A$1</f>
        <v>Recipe_9</v>
      </c>
      <c r="B91" s="250"/>
      <c r="C91" s="42"/>
      <c r="D91" s="42"/>
      <c r="E91" s="42"/>
      <c r="F91" s="42"/>
      <c r="G91" s="42"/>
      <c r="H91" s="42"/>
      <c r="I91" s="42"/>
      <c r="J91" s="42"/>
      <c r="K91" s="42"/>
      <c r="L91" s="42"/>
      <c r="M91" s="42"/>
      <c r="N91" s="42"/>
      <c r="O91" s="42"/>
      <c r="P91" s="42"/>
      <c r="Q91" s="42"/>
      <c r="R91" s="42"/>
      <c r="S91" s="42"/>
      <c r="T91" s="42"/>
      <c r="U91" s="42"/>
      <c r="V91" s="42"/>
      <c r="W91" s="42"/>
      <c r="X91" s="42"/>
      <c r="Y91" s="42"/>
      <c r="Z91" s="42"/>
    </row>
    <row r="92" spans="1:26" x14ac:dyDescent="0.25">
      <c r="A92" s="42"/>
      <c r="B92" s="79" t="str">
        <f>'Inventory Master'!B585</f>
        <v>681_Recipe 9.1</v>
      </c>
      <c r="C92" s="42"/>
      <c r="D92" s="42"/>
      <c r="E92" s="42"/>
      <c r="F92" s="42"/>
      <c r="G92" s="42"/>
      <c r="H92" s="42"/>
      <c r="I92" s="42"/>
      <c r="J92" s="42"/>
      <c r="K92" s="42"/>
      <c r="L92" s="42"/>
      <c r="M92" s="42"/>
      <c r="N92" s="42"/>
      <c r="O92" s="42"/>
      <c r="P92" s="42"/>
      <c r="Q92" s="42"/>
      <c r="R92" s="42"/>
      <c r="S92" s="42"/>
      <c r="T92" s="42"/>
      <c r="U92" s="42"/>
      <c r="V92" s="42"/>
      <c r="W92" s="42"/>
      <c r="X92" s="42"/>
      <c r="Y92" s="42"/>
      <c r="Z92" s="42"/>
    </row>
    <row r="93" spans="1:26" x14ac:dyDescent="0.25">
      <c r="A93" s="42"/>
      <c r="B93" s="79" t="str">
        <f>'Inventory Master'!B586</f>
        <v>682_Recipe 9.2</v>
      </c>
      <c r="C93" s="42"/>
      <c r="D93" s="42"/>
      <c r="E93" s="42"/>
      <c r="F93" s="42"/>
      <c r="G93" s="42"/>
      <c r="H93" s="42"/>
      <c r="I93" s="42"/>
      <c r="J93" s="42"/>
      <c r="K93" s="42"/>
      <c r="L93" s="42"/>
      <c r="M93" s="42"/>
      <c r="N93" s="42"/>
      <c r="O93" s="42"/>
      <c r="P93" s="42"/>
      <c r="Q93" s="42"/>
      <c r="R93" s="42"/>
      <c r="S93" s="42"/>
      <c r="T93" s="42"/>
      <c r="U93" s="42"/>
      <c r="V93" s="42"/>
      <c r="W93" s="42"/>
      <c r="X93" s="42"/>
      <c r="Y93" s="42"/>
      <c r="Z93" s="42"/>
    </row>
    <row r="94" spans="1:26" x14ac:dyDescent="0.25">
      <c r="A94" s="42"/>
      <c r="B94" s="79" t="str">
        <f>'Inventory Master'!B587</f>
        <v>683_Recipe 9.3</v>
      </c>
      <c r="C94" s="42"/>
      <c r="D94" s="42"/>
      <c r="E94" s="42"/>
      <c r="F94" s="42"/>
      <c r="G94" s="42"/>
      <c r="H94" s="42"/>
      <c r="I94" s="42"/>
      <c r="J94" s="42"/>
      <c r="K94" s="42"/>
      <c r="L94" s="42"/>
      <c r="M94" s="42"/>
      <c r="N94" s="42"/>
      <c r="O94" s="42"/>
      <c r="P94" s="42"/>
      <c r="Q94" s="42"/>
      <c r="R94" s="42"/>
      <c r="S94" s="42"/>
      <c r="T94" s="42"/>
      <c r="U94" s="42"/>
      <c r="V94" s="42"/>
      <c r="W94" s="42"/>
      <c r="X94" s="42"/>
      <c r="Y94" s="42"/>
      <c r="Z94" s="42"/>
    </row>
    <row r="95" spans="1:26" x14ac:dyDescent="0.25">
      <c r="A95" s="42"/>
      <c r="B95" s="79" t="str">
        <f>'Inventory Master'!B588</f>
        <v>684_Recipe 9.4</v>
      </c>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x14ac:dyDescent="0.25">
      <c r="A96" s="42"/>
      <c r="B96" s="79" t="str">
        <f>'Inventory Master'!B589</f>
        <v>685_Recipe 9.5</v>
      </c>
      <c r="C96" s="42"/>
      <c r="D96" s="42"/>
      <c r="E96" s="42"/>
      <c r="F96" s="42"/>
      <c r="G96" s="42"/>
      <c r="H96" s="42"/>
      <c r="I96" s="42"/>
      <c r="J96" s="42"/>
      <c r="K96" s="42"/>
      <c r="L96" s="42"/>
      <c r="M96" s="42"/>
      <c r="N96" s="42"/>
      <c r="O96" s="42"/>
      <c r="P96" s="42"/>
      <c r="Q96" s="42"/>
      <c r="R96" s="42"/>
      <c r="S96" s="42"/>
      <c r="T96" s="42"/>
      <c r="U96" s="42"/>
      <c r="V96" s="42"/>
      <c r="W96" s="42"/>
      <c r="X96" s="42"/>
      <c r="Y96" s="42"/>
      <c r="Z96" s="42"/>
    </row>
    <row r="97" spans="1:26" x14ac:dyDescent="0.25">
      <c r="A97" s="42"/>
      <c r="B97" s="79" t="str">
        <f>'Inventory Master'!B590</f>
        <v>686_Recipe 9.6</v>
      </c>
      <c r="C97" s="42"/>
      <c r="D97" s="42"/>
      <c r="E97" s="42"/>
      <c r="F97" s="42"/>
      <c r="G97" s="42"/>
      <c r="H97" s="42"/>
      <c r="I97" s="42"/>
      <c r="J97" s="42"/>
      <c r="K97" s="42"/>
      <c r="L97" s="42"/>
      <c r="M97" s="42"/>
      <c r="N97" s="42"/>
      <c r="O97" s="42"/>
      <c r="P97" s="42"/>
      <c r="Q97" s="42"/>
      <c r="R97" s="42"/>
      <c r="S97" s="42"/>
      <c r="T97" s="42"/>
      <c r="U97" s="42"/>
      <c r="V97" s="42"/>
      <c r="W97" s="42"/>
      <c r="X97" s="42"/>
      <c r="Y97" s="42"/>
      <c r="Z97" s="42"/>
    </row>
    <row r="98" spans="1:26" x14ac:dyDescent="0.25">
      <c r="A98" s="42"/>
      <c r="B98" s="79" t="str">
        <f>'Inventory Master'!B591</f>
        <v>687_Recipe 9.7</v>
      </c>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x14ac:dyDescent="0.25">
      <c r="A99" s="42"/>
      <c r="B99" s="79" t="str">
        <f>'Inventory Master'!B592</f>
        <v>688_Recipe 9.8</v>
      </c>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x14ac:dyDescent="0.25">
      <c r="A100" s="42"/>
      <c r="B100" s="79" t="str">
        <f>'Inventory Master'!B593</f>
        <v>689_Recipe 9.9</v>
      </c>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x14ac:dyDescent="0.25">
      <c r="A101" s="42"/>
      <c r="B101" s="79" t="str">
        <f>'Inventory Master'!B594</f>
        <v>690_Recipe 9.10</v>
      </c>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x14ac:dyDescent="0.25">
      <c r="A102" s="249" t="str">
        <f ca="1">Recipe_10!$A$1</f>
        <v>Recipe_10</v>
      </c>
      <c r="B102" s="250"/>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x14ac:dyDescent="0.25">
      <c r="A103" s="42"/>
      <c r="B103" s="79" t="str">
        <f>'Inventory Master'!B595</f>
        <v>691_Recipe 10.1</v>
      </c>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x14ac:dyDescent="0.25">
      <c r="A104" s="42"/>
      <c r="B104" s="79" t="str">
        <f>'Inventory Master'!B596</f>
        <v>692_Recipe 10.2</v>
      </c>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x14ac:dyDescent="0.25">
      <c r="A105" s="42"/>
      <c r="B105" s="79" t="str">
        <f>'Inventory Master'!B597</f>
        <v>693_Recipe 10.3</v>
      </c>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x14ac:dyDescent="0.25">
      <c r="A106" s="42"/>
      <c r="B106" s="79" t="str">
        <f>'Inventory Master'!B598</f>
        <v>694_Recipe 10.4</v>
      </c>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x14ac:dyDescent="0.25">
      <c r="A107" s="42"/>
      <c r="B107" s="79" t="str">
        <f>'Inventory Master'!B599</f>
        <v>695_Recipe 10.5</v>
      </c>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x14ac:dyDescent="0.25">
      <c r="A108" s="42"/>
      <c r="B108" s="79" t="str">
        <f>'Inventory Master'!B600</f>
        <v>696_Recipe 10.6</v>
      </c>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x14ac:dyDescent="0.25">
      <c r="A109" s="42"/>
      <c r="B109" s="79" t="str">
        <f>'Inventory Master'!B601</f>
        <v>697_Recipe 10.7</v>
      </c>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x14ac:dyDescent="0.25">
      <c r="A110" s="42"/>
      <c r="B110" s="79" t="str">
        <f>'Inventory Master'!B602</f>
        <v>698_Recipe 10.8</v>
      </c>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x14ac:dyDescent="0.25">
      <c r="A111" s="42"/>
      <c r="B111" s="79" t="str">
        <f>'Inventory Master'!B603</f>
        <v>699_Recipe 10.9</v>
      </c>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x14ac:dyDescent="0.25">
      <c r="A112" s="42"/>
      <c r="B112" s="79" t="str">
        <f>'Inventory Master'!B604</f>
        <v>700_Recipe 10.10</v>
      </c>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x14ac:dyDescent="0.25">
      <c r="A113" s="249" t="str">
        <f ca="1">Recipe_11!$A$1</f>
        <v>Recipe_11</v>
      </c>
      <c r="B113" s="250"/>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x14ac:dyDescent="0.25">
      <c r="A114" s="42"/>
      <c r="B114" s="79" t="str">
        <f>'Inventory Master'!B605</f>
        <v>701_Recipe 11.1</v>
      </c>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x14ac:dyDescent="0.25">
      <c r="A115" s="42"/>
      <c r="B115" s="79" t="str">
        <f>'Inventory Master'!B606</f>
        <v>702_Recipe 11.2</v>
      </c>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x14ac:dyDescent="0.25">
      <c r="A116" s="42"/>
      <c r="B116" s="79" t="str">
        <f>'Inventory Master'!B607</f>
        <v>703_Recipe 11.3</v>
      </c>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x14ac:dyDescent="0.25">
      <c r="A117" s="42"/>
      <c r="B117" s="79" t="str">
        <f>'Inventory Master'!B608</f>
        <v>704_Recipe 11.4</v>
      </c>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x14ac:dyDescent="0.25">
      <c r="A118" s="42"/>
      <c r="B118" s="79" t="str">
        <f>'Inventory Master'!B609</f>
        <v>705_Recipe 11.5</v>
      </c>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x14ac:dyDescent="0.25">
      <c r="A119" s="42"/>
      <c r="B119" s="79" t="str">
        <f>'Inventory Master'!B610</f>
        <v>706_Recipe 11.6</v>
      </c>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x14ac:dyDescent="0.25">
      <c r="A120" s="42"/>
      <c r="B120" s="79" t="str">
        <f>'Inventory Master'!B611</f>
        <v>707_Recipe 11.7</v>
      </c>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x14ac:dyDescent="0.25">
      <c r="A121" s="42"/>
      <c r="B121" s="79" t="str">
        <f>'Inventory Master'!B612</f>
        <v>708_Recipe 11.8</v>
      </c>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x14ac:dyDescent="0.25">
      <c r="A122" s="42"/>
      <c r="B122" s="79" t="str">
        <f>'Inventory Master'!B613</f>
        <v>709_Recipe 11.9</v>
      </c>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x14ac:dyDescent="0.25">
      <c r="A123" s="42"/>
      <c r="B123" s="79" t="str">
        <f>'Inventory Master'!B614</f>
        <v>710_Recipe 11.10</v>
      </c>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x14ac:dyDescent="0.25">
      <c r="A124" s="249" t="str">
        <f ca="1">Recipe_12!$A$1</f>
        <v>Recipe_12</v>
      </c>
      <c r="B124" s="250"/>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x14ac:dyDescent="0.25">
      <c r="A125" s="42"/>
      <c r="B125" s="79" t="str">
        <f>'Inventory Master'!B615</f>
        <v>711_Recipe 12.1</v>
      </c>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x14ac:dyDescent="0.25">
      <c r="A126" s="42"/>
      <c r="B126" s="79" t="str">
        <f>'Inventory Master'!B616</f>
        <v>712_Recipe 12.2</v>
      </c>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x14ac:dyDescent="0.25">
      <c r="A127" s="42"/>
      <c r="B127" s="79" t="str">
        <f>'Inventory Master'!B617</f>
        <v>713_Recipe 12.3</v>
      </c>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x14ac:dyDescent="0.25">
      <c r="A128" s="42"/>
      <c r="B128" s="79" t="str">
        <f>'Inventory Master'!B618</f>
        <v>714_Recipe 12.4</v>
      </c>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x14ac:dyDescent="0.25">
      <c r="A129" s="42"/>
      <c r="B129" s="79" t="str">
        <f>'Inventory Master'!B619</f>
        <v>715_Recipe 12.5</v>
      </c>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x14ac:dyDescent="0.25">
      <c r="A130" s="42"/>
      <c r="B130" s="79" t="str">
        <f>'Inventory Master'!B620</f>
        <v>716_Recipe 12.6</v>
      </c>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x14ac:dyDescent="0.25">
      <c r="A131" s="42"/>
      <c r="B131" s="79" t="str">
        <f>'Inventory Master'!B621</f>
        <v>717_Recipe 12.7</v>
      </c>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x14ac:dyDescent="0.25">
      <c r="A132" s="42"/>
      <c r="B132" s="79" t="str">
        <f>'Inventory Master'!B622</f>
        <v>718_Recipe 12.8</v>
      </c>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x14ac:dyDescent="0.25">
      <c r="A133" s="42"/>
      <c r="B133" s="79" t="str">
        <f>'Inventory Master'!B623</f>
        <v>719_Recipe 12.9</v>
      </c>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x14ac:dyDescent="0.25">
      <c r="A134" s="42"/>
      <c r="B134" s="79" t="str">
        <f>'Inventory Master'!B624</f>
        <v>720_Recipe 12.10</v>
      </c>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x14ac:dyDescent="0.25">
      <c r="A135" s="249" t="str">
        <f ca="1">Recipe_13!$A$1</f>
        <v>Recipe_13</v>
      </c>
      <c r="B135" s="250"/>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42"/>
      <c r="B136" s="79" t="str">
        <f>'Inventory Master'!B625</f>
        <v>721_Recipe 13.1</v>
      </c>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x14ac:dyDescent="0.25">
      <c r="A137" s="42"/>
      <c r="B137" s="79" t="str">
        <f>'Inventory Master'!B626</f>
        <v>722_Recipe 13.2</v>
      </c>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x14ac:dyDescent="0.25">
      <c r="A138" s="42"/>
      <c r="B138" s="79" t="str">
        <f>'Inventory Master'!B627</f>
        <v>723_Recipe 13.3</v>
      </c>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x14ac:dyDescent="0.25">
      <c r="A139" s="42"/>
      <c r="B139" s="79" t="str">
        <f>'Inventory Master'!B628</f>
        <v>724_Recipe 13.4</v>
      </c>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x14ac:dyDescent="0.25">
      <c r="A140" s="42"/>
      <c r="B140" s="79" t="str">
        <f>'Inventory Master'!B629</f>
        <v>725_Recipe 13.5</v>
      </c>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x14ac:dyDescent="0.25">
      <c r="A141" s="42"/>
      <c r="B141" s="79" t="str">
        <f>'Inventory Master'!B630</f>
        <v>726_Recipe 13.6</v>
      </c>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x14ac:dyDescent="0.25">
      <c r="A142" s="42"/>
      <c r="B142" s="79" t="str">
        <f>'Inventory Master'!B631</f>
        <v>727_Recipe 13.7</v>
      </c>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x14ac:dyDescent="0.25">
      <c r="A143" s="42"/>
      <c r="B143" s="79" t="str">
        <f>'Inventory Master'!B632</f>
        <v>728_Recipe 13.8</v>
      </c>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x14ac:dyDescent="0.25">
      <c r="A144" s="42"/>
      <c r="B144" s="79" t="str">
        <f>'Inventory Master'!B633</f>
        <v>729_Recipe 13.9</v>
      </c>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x14ac:dyDescent="0.25">
      <c r="A145" s="42"/>
      <c r="B145" s="79" t="str">
        <f>'Inventory Master'!B634</f>
        <v>730_Recipe 13.10</v>
      </c>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x14ac:dyDescent="0.25">
      <c r="A146" s="249" t="str">
        <f ca="1">Recipe_14!$A$1</f>
        <v>Recipe_14</v>
      </c>
      <c r="B146" s="250"/>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x14ac:dyDescent="0.25">
      <c r="A147" s="42"/>
      <c r="B147" s="79" t="str">
        <f>'Inventory Master'!B635</f>
        <v>731_Recipe 14.1</v>
      </c>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x14ac:dyDescent="0.25">
      <c r="A148" s="42"/>
      <c r="B148" s="79" t="str">
        <f>'Inventory Master'!B636</f>
        <v>732_Recipe 14.2</v>
      </c>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x14ac:dyDescent="0.25">
      <c r="A149" s="42"/>
      <c r="B149" s="79" t="str">
        <f>'Inventory Master'!B637</f>
        <v>733_Recipe 14.3</v>
      </c>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x14ac:dyDescent="0.25">
      <c r="A150" s="42"/>
      <c r="B150" s="79" t="str">
        <f>'Inventory Master'!B638</f>
        <v>734_Recipe 14.4</v>
      </c>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x14ac:dyDescent="0.25">
      <c r="A151" s="42"/>
      <c r="B151" s="79" t="str">
        <f>'Inventory Master'!B639</f>
        <v>735_Recipe 14.5</v>
      </c>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x14ac:dyDescent="0.25">
      <c r="A152" s="42"/>
      <c r="B152" s="79" t="str">
        <f>'Inventory Master'!B640</f>
        <v>736_Recipe 14.6</v>
      </c>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x14ac:dyDescent="0.25">
      <c r="A153" s="42"/>
      <c r="B153" s="79" t="str">
        <f>'Inventory Master'!B641</f>
        <v>737_Recipe 14.7</v>
      </c>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x14ac:dyDescent="0.25">
      <c r="A154" s="42"/>
      <c r="B154" s="79" t="str">
        <f>'Inventory Master'!B642</f>
        <v>738_Recipe 14.8</v>
      </c>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x14ac:dyDescent="0.25">
      <c r="A155" s="42"/>
      <c r="B155" s="79" t="str">
        <f>'Inventory Master'!B643</f>
        <v>739_Recipe 14.9</v>
      </c>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x14ac:dyDescent="0.25">
      <c r="A156" s="42"/>
      <c r="B156" s="79" t="str">
        <f>'Inventory Master'!B644</f>
        <v>740_Recipe 14.10</v>
      </c>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x14ac:dyDescent="0.25">
      <c r="A157" s="249" t="str">
        <f ca="1">Recipe_15!$A$1</f>
        <v>Recipe_15</v>
      </c>
      <c r="B157" s="250"/>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x14ac:dyDescent="0.25">
      <c r="A158" s="42"/>
      <c r="B158" s="79" t="str">
        <f>'Inventory Master'!B645</f>
        <v>741_Recipe 15.1</v>
      </c>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x14ac:dyDescent="0.25">
      <c r="A159" s="42"/>
      <c r="B159" s="79" t="str">
        <f>'Inventory Master'!B646</f>
        <v>742_Recipe 15.2</v>
      </c>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x14ac:dyDescent="0.25">
      <c r="A160" s="42"/>
      <c r="B160" s="79" t="str">
        <f>'Inventory Master'!B647</f>
        <v>743_Recipe 15.3</v>
      </c>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x14ac:dyDescent="0.25">
      <c r="A161" s="42"/>
      <c r="B161" s="79" t="str">
        <f>'Inventory Master'!B648</f>
        <v>744_Recipe 15.4</v>
      </c>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x14ac:dyDescent="0.25">
      <c r="A162" s="42"/>
      <c r="B162" s="79" t="str">
        <f>'Inventory Master'!B649</f>
        <v>745_Recipe 15.5</v>
      </c>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x14ac:dyDescent="0.25">
      <c r="A163" s="42"/>
      <c r="B163" s="79" t="str">
        <f>'Inventory Master'!B650</f>
        <v>746_Recipe 15.6</v>
      </c>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x14ac:dyDescent="0.25">
      <c r="A164" s="42"/>
      <c r="B164" s="79" t="str">
        <f>'Inventory Master'!B651</f>
        <v>747_Recipe 15.7</v>
      </c>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x14ac:dyDescent="0.25">
      <c r="A165" s="42"/>
      <c r="B165" s="79" t="str">
        <f>'Inventory Master'!B652</f>
        <v>748_Recipe 15.8</v>
      </c>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x14ac:dyDescent="0.25">
      <c r="A166" s="42"/>
      <c r="B166" s="79" t="str">
        <f>'Inventory Master'!B653</f>
        <v>749_Recipe 15.9</v>
      </c>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x14ac:dyDescent="0.25">
      <c r="A167" s="42"/>
      <c r="B167" s="79" t="str">
        <f>'Inventory Master'!B654</f>
        <v>750_Recipe 15.10</v>
      </c>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x14ac:dyDescent="0.25">
      <c r="A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x14ac:dyDescent="0.25">
      <c r="A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x14ac:dyDescent="0.25">
      <c r="A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x14ac:dyDescent="0.25">
      <c r="A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x14ac:dyDescent="0.25">
      <c r="A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x14ac:dyDescent="0.25">
      <c r="A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x14ac:dyDescent="0.25">
      <c r="A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x14ac:dyDescent="0.25">
      <c r="A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x14ac:dyDescent="0.25">
      <c r="A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x14ac:dyDescent="0.25">
      <c r="A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x14ac:dyDescent="0.25">
      <c r="A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x14ac:dyDescent="0.25">
      <c r="A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x14ac:dyDescent="0.25">
      <c r="A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x14ac:dyDescent="0.25">
      <c r="A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x14ac:dyDescent="0.25">
      <c r="A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x14ac:dyDescent="0.25">
      <c r="A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x14ac:dyDescent="0.25">
      <c r="A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x14ac:dyDescent="0.25">
      <c r="A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x14ac:dyDescent="0.25">
      <c r="A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x14ac:dyDescent="0.25">
      <c r="A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x14ac:dyDescent="0.25">
      <c r="A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x14ac:dyDescent="0.25">
      <c r="A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x14ac:dyDescent="0.25">
      <c r="A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x14ac:dyDescent="0.25">
      <c r="A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x14ac:dyDescent="0.25">
      <c r="A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x14ac:dyDescent="0.25">
      <c r="A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x14ac:dyDescent="0.25">
      <c r="A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x14ac:dyDescent="0.25">
      <c r="A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x14ac:dyDescent="0.25">
      <c r="A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x14ac:dyDescent="0.25">
      <c r="A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x14ac:dyDescent="0.25">
      <c r="A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x14ac:dyDescent="0.25">
      <c r="A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x14ac:dyDescent="0.25">
      <c r="A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x14ac:dyDescent="0.25">
      <c r="A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x14ac:dyDescent="0.25">
      <c r="A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x14ac:dyDescent="0.25">
      <c r="A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x14ac:dyDescent="0.25">
      <c r="A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x14ac:dyDescent="0.25">
      <c r="A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x14ac:dyDescent="0.25">
      <c r="A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x14ac:dyDescent="0.25">
      <c r="A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x14ac:dyDescent="0.25">
      <c r="A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x14ac:dyDescent="0.25">
      <c r="A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x14ac:dyDescent="0.25">
      <c r="A210" s="42"/>
    </row>
    <row r="211" spans="1:26" x14ac:dyDescent="0.25">
      <c r="A211" s="42"/>
    </row>
    <row r="212" spans="1:26" x14ac:dyDescent="0.25">
      <c r="A212" s="42"/>
    </row>
  </sheetData>
  <sheetProtection algorithmName="SHA-512" hashValue="ShfF/keEw23UZwdwEIcyRDcn/9atCQJIAwSYr6AuoqzumMLTFw5A1HYHz70z6OAsJ3nT2A+2rc8uPOdknC+COg==" saltValue="8lTO/hibn4InZCkZb5KlVQ==" spinCount="100000" sheet="1" objects="1" scenarios="1" formatCells="0" insertHyperlinks="0"/>
  <customSheetViews>
    <customSheetView guid="{BA64B4A3-5FB8-4F2A-B023-3F5715462590}">
      <selection activeCell="F20" sqref="F20"/>
      <pageMargins left="0.7" right="0.7" top="0.75" bottom="0.75" header="0.3" footer="0.3"/>
      <pageSetup orientation="portrait" r:id="rId1"/>
    </customSheetView>
  </customSheetViews>
  <mergeCells count="15">
    <mergeCell ref="A102:B102"/>
    <mergeCell ref="A157:B157"/>
    <mergeCell ref="A146:B146"/>
    <mergeCell ref="A135:B135"/>
    <mergeCell ref="A124:B124"/>
    <mergeCell ref="A113:B113"/>
    <mergeCell ref="A25:B25"/>
    <mergeCell ref="A14:B14"/>
    <mergeCell ref="A3:B3"/>
    <mergeCell ref="A91:B91"/>
    <mergeCell ref="A80:B80"/>
    <mergeCell ref="A69:B69"/>
    <mergeCell ref="A58:B58"/>
    <mergeCell ref="A47:B47"/>
    <mergeCell ref="A36:B36"/>
  </mergeCells>
  <hyperlinks>
    <hyperlink ref="A3" location="Recipe_1!A1" display="Batch Recipe Group 1" xr:uid="{00000000-0004-0000-0200-000000000000}"/>
    <hyperlink ref="A25" location="Recipe_3!A1" display="Batch Recipe Group 3" xr:uid="{00000000-0004-0000-0200-000001000000}"/>
    <hyperlink ref="A36" location="Recipe_4!A1" display="Batch Recipe Group 4" xr:uid="{00000000-0004-0000-0200-000002000000}"/>
    <hyperlink ref="A47" location="Recipe_5!A1" display="Batch Recipe Group 5" xr:uid="{00000000-0004-0000-0200-000003000000}"/>
    <hyperlink ref="A58" location="Recipe_6!A1" display="Batch Recipe Group 6" xr:uid="{00000000-0004-0000-0200-000004000000}"/>
    <hyperlink ref="A69" location="Recipe_7!A1" display="Batch Recipe Group 7" xr:uid="{00000000-0004-0000-0200-000005000000}"/>
    <hyperlink ref="A80" location="Recipe_8!A1" display="Batch Recipe Group 8" xr:uid="{00000000-0004-0000-0200-000006000000}"/>
    <hyperlink ref="A91" location="Recipe_9!A1" display="Batch Recipe Group 9" xr:uid="{00000000-0004-0000-0200-000007000000}"/>
    <hyperlink ref="A102" location="Recipe_10!A1" display="Batch Recipe Group 10" xr:uid="{00000000-0004-0000-0200-000008000000}"/>
    <hyperlink ref="A113" location="Recipe_11!A1" display="Batch Recipe Group 11" xr:uid="{00000000-0004-0000-0200-000009000000}"/>
    <hyperlink ref="A124" location="Recipe_12!A1" display="Batch Recipe Group 12" xr:uid="{00000000-0004-0000-0200-00000A000000}"/>
    <hyperlink ref="A135" location="Recipe_13!A1" display="Batch Recipe Group 13" xr:uid="{00000000-0004-0000-0200-00000B000000}"/>
    <hyperlink ref="A146" location="Recipe_14!A1" display="Batch Recipe Group 14" xr:uid="{00000000-0004-0000-0200-00000C000000}"/>
    <hyperlink ref="A157" location="Recipe_15!A1" display="Batch Recipe Group 15" xr:uid="{00000000-0004-0000-0200-00000D000000}"/>
    <hyperlink ref="A14" location="Recipe_2!A1" display="Batch Recipe Group 2" xr:uid="{00000000-0004-0000-0200-00000E000000}"/>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XFD217"/>
  <sheetViews>
    <sheetView zoomScaleNormal="100" workbookViewId="0"/>
  </sheetViews>
  <sheetFormatPr defaultRowHeight="13.2" x14ac:dyDescent="0.25"/>
  <cols>
    <col min="1" max="1" width="11.5546875" customWidth="1"/>
    <col min="2" max="2" width="33.33203125" style="79" customWidth="1"/>
  </cols>
  <sheetData>
    <row r="1" spans="1:38" x14ac:dyDescent="0.25">
      <c r="A1" s="42"/>
      <c r="B1" s="80" t="s">
        <v>945</v>
      </c>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row>
    <row r="2" spans="1:38" x14ac:dyDescent="0.25">
      <c r="A2" s="42"/>
      <c r="B2" s="80"/>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row>
    <row r="3" spans="1:38" x14ac:dyDescent="0.25">
      <c r="A3" s="249" t="str">
        <f ca="1">'Menu Cost Group (1)'!$A$1</f>
        <v>Menu Cost Group (1)</v>
      </c>
      <c r="B3" s="250"/>
      <c r="C3" s="42"/>
      <c r="D3" s="42"/>
      <c r="E3" s="42"/>
      <c r="F3" s="42"/>
      <c r="G3" s="42"/>
      <c r="H3" s="42"/>
      <c r="I3" s="42"/>
      <c r="J3" s="42"/>
      <c r="K3" s="42"/>
      <c r="L3" s="42"/>
      <c r="M3" s="42"/>
      <c r="N3" s="42"/>
      <c r="O3" s="42"/>
      <c r="Q3" s="42"/>
      <c r="R3" s="42"/>
      <c r="S3" s="42"/>
      <c r="T3" s="42"/>
      <c r="U3" s="42"/>
      <c r="V3" s="42"/>
      <c r="W3" s="42"/>
      <c r="X3" s="42"/>
      <c r="Y3" s="42"/>
      <c r="Z3" s="42"/>
      <c r="AA3" s="42"/>
      <c r="AB3" s="42"/>
      <c r="AC3" s="42"/>
      <c r="AD3" s="42"/>
      <c r="AE3" s="42"/>
      <c r="AF3" s="42"/>
      <c r="AG3" s="42"/>
      <c r="AH3" s="42"/>
      <c r="AI3" s="42"/>
      <c r="AJ3" s="42"/>
      <c r="AK3" s="42"/>
      <c r="AL3" s="42"/>
    </row>
    <row r="4" spans="1:38" x14ac:dyDescent="0.25">
      <c r="A4" s="42"/>
      <c r="B4" s="79" t="str">
        <f>'Menu Cost Group (1)'!F$2</f>
        <v>&lt;add new&gt;</v>
      </c>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c r="AL4" s="42"/>
    </row>
    <row r="5" spans="1:38" x14ac:dyDescent="0.25">
      <c r="A5" s="42"/>
      <c r="B5" s="79" t="str">
        <f>'Menu Cost Group (1)'!F$28</f>
        <v>&lt;add new&gt;</v>
      </c>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row>
    <row r="6" spans="1:38" x14ac:dyDescent="0.25">
      <c r="A6" s="42"/>
      <c r="B6" s="79" t="str">
        <f>'Menu Cost Group (1)'!F$54</f>
        <v>&lt;add new&gt;</v>
      </c>
      <c r="C6" s="81"/>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row>
    <row r="7" spans="1:38" x14ac:dyDescent="0.25">
      <c r="A7" s="42"/>
      <c r="B7" s="79" t="str">
        <f>'Menu Cost Group (1)'!F$80</f>
        <v>&lt;add new&gt;</v>
      </c>
      <c r="C7" s="42"/>
      <c r="D7" s="42"/>
      <c r="E7" s="42"/>
      <c r="F7" s="82"/>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row>
    <row r="8" spans="1:38" x14ac:dyDescent="0.25">
      <c r="A8" s="42"/>
      <c r="B8" s="79" t="str">
        <f>'Menu Cost Group (1)'!F$106</f>
        <v>&lt;add new&gt;</v>
      </c>
      <c r="C8" s="42"/>
      <c r="D8" s="42"/>
      <c r="E8" s="42"/>
      <c r="F8" s="8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row>
    <row r="9" spans="1:38" x14ac:dyDescent="0.25">
      <c r="A9" s="42"/>
      <c r="B9" s="79" t="str">
        <f>'Menu Cost Group (1)'!F$132</f>
        <v>&lt;add new&gt;</v>
      </c>
      <c r="C9" s="42"/>
      <c r="D9" s="42"/>
      <c r="E9" s="42"/>
      <c r="F9" s="8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row>
    <row r="10" spans="1:38" x14ac:dyDescent="0.25">
      <c r="A10" s="42"/>
      <c r="B10" s="79" t="str">
        <f>'Menu Cost Group (1)'!F$158</f>
        <v>&lt;add new&gt;</v>
      </c>
      <c r="C10" s="42"/>
      <c r="D10" s="42"/>
      <c r="E10" s="42"/>
      <c r="F10" s="8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row>
    <row r="11" spans="1:38" x14ac:dyDescent="0.25">
      <c r="A11" s="42"/>
      <c r="B11" s="79" t="str">
        <f>'Menu Cost Group (1)'!F$184</f>
        <v>&lt;add new&gt;</v>
      </c>
      <c r="C11" s="42"/>
      <c r="D11" s="42"/>
      <c r="E11" s="42"/>
      <c r="F11" s="8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42"/>
      <c r="AH11" s="42"/>
      <c r="AI11" s="42"/>
      <c r="AJ11" s="42"/>
      <c r="AK11" s="42"/>
      <c r="AL11" s="42"/>
    </row>
    <row r="12" spans="1:38" x14ac:dyDescent="0.25">
      <c r="A12" s="42"/>
      <c r="B12" s="79" t="str">
        <f>'Menu Cost Group (1)'!F$210</f>
        <v>&lt;add new&gt;</v>
      </c>
      <c r="C12" s="42"/>
      <c r="D12" s="42"/>
      <c r="E12" s="42"/>
      <c r="F12" s="82"/>
      <c r="G12" s="42"/>
      <c r="H12" s="42"/>
      <c r="I12" s="42"/>
      <c r="J12" s="42"/>
      <c r="K12" s="42"/>
      <c r="L12" s="42"/>
      <c r="M12" s="42"/>
      <c r="N12" s="42"/>
      <c r="O12" s="42"/>
      <c r="P12" s="42"/>
      <c r="Q12" s="42"/>
      <c r="R12" s="42"/>
      <c r="S12" s="42"/>
      <c r="T12" s="42"/>
      <c r="U12" s="42"/>
      <c r="V12" s="42"/>
      <c r="W12" s="42"/>
      <c r="X12" s="42"/>
      <c r="Y12" s="42"/>
      <c r="Z12" s="42"/>
      <c r="AA12" s="42"/>
      <c r="AB12" s="42"/>
      <c r="AC12" s="42"/>
      <c r="AD12" s="42"/>
      <c r="AE12" s="42"/>
      <c r="AF12" s="42"/>
      <c r="AG12" s="42"/>
      <c r="AH12" s="42"/>
      <c r="AI12" s="42"/>
      <c r="AJ12" s="42"/>
      <c r="AK12" s="42"/>
      <c r="AL12" s="42"/>
    </row>
    <row r="13" spans="1:38" x14ac:dyDescent="0.25">
      <c r="A13" s="42"/>
      <c r="B13" s="79" t="str">
        <f>'Menu Cost Group (1)'!F$236</f>
        <v>&lt;add new&gt;</v>
      </c>
      <c r="C13" s="42"/>
      <c r="D13" s="42"/>
      <c r="E13" s="42"/>
      <c r="F13" s="8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row>
    <row r="14" spans="1:38" x14ac:dyDescent="0.25">
      <c r="A14" s="249" t="str">
        <f ca="1">'Menu Cost Group (2)'!$A$1</f>
        <v>Menu Cost Group (2)</v>
      </c>
      <c r="B14" s="250"/>
      <c r="C14" s="42"/>
      <c r="D14" s="42"/>
      <c r="E14" s="42"/>
      <c r="F14" s="82"/>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c r="AI14" s="42"/>
      <c r="AJ14" s="42"/>
      <c r="AK14" s="42"/>
      <c r="AL14" s="42"/>
    </row>
    <row r="15" spans="1:38" x14ac:dyDescent="0.25">
      <c r="A15" s="42"/>
      <c r="B15" s="79" t="str">
        <f>'Menu Cost Group (2)'!F$2</f>
        <v>&lt;add new&gt;</v>
      </c>
      <c r="C15" s="81"/>
      <c r="D15" s="42"/>
      <c r="E15" s="42"/>
      <c r="F15" s="82"/>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42"/>
      <c r="AL15" s="42"/>
    </row>
    <row r="16" spans="1:38" x14ac:dyDescent="0.25">
      <c r="A16" s="42"/>
      <c r="B16" s="79" t="str">
        <f>'Menu Cost Group (2)'!F$28</f>
        <v>&lt;add new&gt;</v>
      </c>
      <c r="C16" s="81"/>
      <c r="D16" s="42"/>
      <c r="E16" s="42"/>
      <c r="F16" s="8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row>
    <row r="17" spans="1:38" x14ac:dyDescent="0.25">
      <c r="A17" s="42"/>
      <c r="B17" s="79" t="str">
        <f>'Menu Cost Group (2)'!F$54</f>
        <v>&lt;add new&gt;</v>
      </c>
      <c r="C17" s="42"/>
      <c r="D17" s="82"/>
      <c r="E17" s="42"/>
      <c r="F17" s="82"/>
      <c r="G17" s="42"/>
      <c r="H17" s="42"/>
      <c r="I17" s="42"/>
      <c r="J17" s="42"/>
      <c r="K17" s="42"/>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2"/>
      <c r="AK17" s="42"/>
      <c r="AL17" s="42"/>
    </row>
    <row r="18" spans="1:38" x14ac:dyDescent="0.25">
      <c r="A18" s="42"/>
      <c r="B18" s="79" t="str">
        <f>'Menu Cost Group (2)'!F$80</f>
        <v>&lt;add new&gt;</v>
      </c>
      <c r="C18" s="42"/>
      <c r="D18" s="42"/>
      <c r="E18" s="42"/>
      <c r="F18" s="8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row>
    <row r="19" spans="1:38" x14ac:dyDescent="0.25">
      <c r="A19" s="42"/>
      <c r="B19" s="79" t="str">
        <f>'Menu Cost Group (2)'!F$106</f>
        <v>&lt;add new&gt;</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row>
    <row r="20" spans="1:38" x14ac:dyDescent="0.25">
      <c r="A20" s="42"/>
      <c r="B20" s="79" t="str">
        <f>'Menu Cost Group (2)'!F$132</f>
        <v>&lt;add new&gt;</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row>
    <row r="21" spans="1:38" x14ac:dyDescent="0.25">
      <c r="A21" s="42"/>
      <c r="B21" s="79" t="str">
        <f>'Menu Cost Group (2)'!F$158</f>
        <v>&lt;add new&gt;</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42"/>
      <c r="AI21" s="42"/>
      <c r="AJ21" s="42"/>
      <c r="AK21" s="42"/>
      <c r="AL21" s="42"/>
    </row>
    <row r="22" spans="1:38" x14ac:dyDescent="0.25">
      <c r="A22" s="42"/>
      <c r="B22" s="79" t="str">
        <f>'Menu Cost Group (2)'!F$184</f>
        <v>&lt;add new&gt;</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2"/>
      <c r="AK22" s="42"/>
      <c r="AL22" s="42"/>
    </row>
    <row r="23" spans="1:38" x14ac:dyDescent="0.25">
      <c r="A23" s="42"/>
      <c r="B23" s="79" t="str">
        <f>'Menu Cost Group (2)'!F$210</f>
        <v>&lt;add new&gt;</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row>
    <row r="24" spans="1:38" x14ac:dyDescent="0.25">
      <c r="A24" s="42"/>
      <c r="B24" s="79" t="str">
        <f>'Menu Cost Group (2)'!F$236</f>
        <v>&lt;add new&gt;</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c r="AL24" s="42"/>
    </row>
    <row r="25" spans="1:38" x14ac:dyDescent="0.25">
      <c r="A25" s="249" t="str">
        <f ca="1">'Menu Cost Group (3)'!$A$1</f>
        <v>Menu Cost Group (3)</v>
      </c>
      <c r="B25" s="249"/>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42"/>
    </row>
    <row r="26" spans="1:38" x14ac:dyDescent="0.25">
      <c r="A26" s="42"/>
      <c r="B26" s="79" t="str">
        <f>'Menu Cost Group (3)'!F$2</f>
        <v>&lt;add new&gt;</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2"/>
    </row>
    <row r="27" spans="1:38" x14ac:dyDescent="0.25">
      <c r="A27" s="42"/>
      <c r="B27" s="79" t="str">
        <f>'Menu Cost Group (3)'!F$28</f>
        <v>&lt;add new&gt;</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42"/>
      <c r="AL27" s="42"/>
    </row>
    <row r="28" spans="1:38" x14ac:dyDescent="0.25">
      <c r="A28" s="42"/>
      <c r="B28" s="79" t="str">
        <f>'Menu Cost Group (3)'!F$54</f>
        <v>&lt;add new&gt;</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row>
    <row r="29" spans="1:38" x14ac:dyDescent="0.25">
      <c r="A29" s="42"/>
      <c r="B29" s="79" t="str">
        <f>'Menu Cost Group (3)'!F$80</f>
        <v>&lt;add new&gt;</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row>
    <row r="30" spans="1:38" x14ac:dyDescent="0.25">
      <c r="A30" s="42"/>
      <c r="B30" s="79" t="str">
        <f>'Menu Cost Group (3)'!F$106</f>
        <v>&lt;add new&gt;</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row>
    <row r="31" spans="1:38" x14ac:dyDescent="0.25">
      <c r="A31" s="42"/>
      <c r="B31" s="79" t="str">
        <f>'Menu Cost Group (3)'!F$132</f>
        <v>&lt;add new&gt;</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row>
    <row r="32" spans="1:38" x14ac:dyDescent="0.25">
      <c r="A32" s="42"/>
      <c r="B32" s="79" t="str">
        <f>'Menu Cost Group (3)'!F$158</f>
        <v>&lt;add new&gt;</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row>
    <row r="33" spans="1:38" x14ac:dyDescent="0.25">
      <c r="A33" s="42"/>
      <c r="B33" s="79" t="str">
        <f>'Menu Cost Group (3)'!F$184</f>
        <v>&lt;add new&gt;</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row>
    <row r="34" spans="1:38" x14ac:dyDescent="0.25">
      <c r="A34" s="42"/>
      <c r="B34" s="79" t="str">
        <f>'Menu Cost Group (3)'!F$210</f>
        <v>&lt;add new&gt;</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row>
    <row r="35" spans="1:38" x14ac:dyDescent="0.25">
      <c r="A35" s="42"/>
      <c r="B35" s="79" t="str">
        <f>'Menu Cost Group (3)'!F$236</f>
        <v>&lt;add new&gt;</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row>
    <row r="36" spans="1:38" x14ac:dyDescent="0.25">
      <c r="A36" s="249" t="str">
        <f ca="1">'Menu Cost Group (4)'!$A$1</f>
        <v>Menu Cost Group (4)</v>
      </c>
      <c r="B36" s="249"/>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row>
    <row r="37" spans="1:38" x14ac:dyDescent="0.25">
      <c r="A37" s="42"/>
      <c r="B37" s="79" t="str">
        <f>'Menu Cost Group (4)'!F$2</f>
        <v>&lt;add new&gt;</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row>
    <row r="38" spans="1:38" x14ac:dyDescent="0.25">
      <c r="A38" s="42"/>
      <c r="B38" s="79" t="str">
        <f>'Menu Cost Group (4)'!F$28</f>
        <v>&lt;add new&gt;</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row>
    <row r="39" spans="1:38" x14ac:dyDescent="0.25">
      <c r="A39" s="42"/>
      <c r="B39" s="79" t="str">
        <f>'Menu Cost Group (4)'!F$54</f>
        <v>&lt;add new&gt;</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row>
    <row r="40" spans="1:38" x14ac:dyDescent="0.25">
      <c r="A40" s="42"/>
      <c r="B40" s="79" t="str">
        <f>'Menu Cost Group (4)'!F$80</f>
        <v>&lt;add new&gt;</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row>
    <row r="41" spans="1:38" x14ac:dyDescent="0.25">
      <c r="A41" s="42"/>
      <c r="B41" s="79" t="str">
        <f>'Menu Cost Group (4)'!F$106</f>
        <v>&lt;add new&gt;</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row>
    <row r="42" spans="1:38" x14ac:dyDescent="0.25">
      <c r="A42" s="42"/>
      <c r="B42" s="79" t="str">
        <f>'Menu Cost Group (4)'!F$132</f>
        <v>&lt;add new&gt;</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row>
    <row r="43" spans="1:38" x14ac:dyDescent="0.25">
      <c r="A43" s="42"/>
      <c r="B43" s="79" t="str">
        <f>'Menu Cost Group (4)'!F$158</f>
        <v>&lt;add new&gt;</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row>
    <row r="44" spans="1:38" x14ac:dyDescent="0.25">
      <c r="A44" s="42"/>
      <c r="B44" s="79" t="str">
        <f>'Menu Cost Group (4)'!F$184</f>
        <v>&lt;add new&gt;</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row>
    <row r="45" spans="1:38" x14ac:dyDescent="0.25">
      <c r="A45" s="42"/>
      <c r="B45" s="79" t="str">
        <f>'Menu Cost Group (4)'!F$210</f>
        <v>&lt;add new&gt;</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row>
    <row r="46" spans="1:38" x14ac:dyDescent="0.25">
      <c r="A46" s="42"/>
      <c r="B46" s="79" t="str">
        <f>'Menu Cost Group (4)'!F$236</f>
        <v>&lt;add new&gt;</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row>
    <row r="47" spans="1:38" x14ac:dyDescent="0.25">
      <c r="A47" s="249" t="str">
        <f ca="1">'Menu Cost Group (5)'!$A$1</f>
        <v>Menu Cost Group (5)</v>
      </c>
      <c r="B47" s="250"/>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row>
    <row r="48" spans="1:38" x14ac:dyDescent="0.25">
      <c r="A48" s="42"/>
      <c r="B48" s="79" t="str">
        <f>'Menu Cost Group (5)'!F$2</f>
        <v>&lt;add new&gt;</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row>
    <row r="49" spans="1:38" x14ac:dyDescent="0.25">
      <c r="A49" s="42"/>
      <c r="B49" s="79" t="str">
        <f>'Menu Cost Group (5)'!F$28</f>
        <v>&lt;add new&gt;</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row>
    <row r="50" spans="1:38" x14ac:dyDescent="0.25">
      <c r="A50" s="42"/>
      <c r="B50" s="79" t="str">
        <f>'Menu Cost Group (5)'!F$54</f>
        <v>&lt;add new&gt;</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row>
    <row r="51" spans="1:38" x14ac:dyDescent="0.25">
      <c r="A51" s="42"/>
      <c r="B51" s="79" t="str">
        <f>'Menu Cost Group (5)'!F$80</f>
        <v>&lt;add new&gt;</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row>
    <row r="52" spans="1:38" x14ac:dyDescent="0.25">
      <c r="A52" s="42"/>
      <c r="B52" s="79" t="str">
        <f>'Menu Cost Group (5)'!F$106</f>
        <v>&lt;add new&gt;</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row>
    <row r="53" spans="1:38" x14ac:dyDescent="0.25">
      <c r="A53" s="42"/>
      <c r="B53" s="79" t="str">
        <f>'Menu Cost Group (5)'!F$132</f>
        <v>&lt;add new&gt;</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row>
    <row r="54" spans="1:38" x14ac:dyDescent="0.25">
      <c r="A54" s="42"/>
      <c r="B54" s="79" t="str">
        <f>'Menu Cost Group (5)'!F$158</f>
        <v>&lt;add new&gt;</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row>
    <row r="55" spans="1:38" x14ac:dyDescent="0.25">
      <c r="A55" s="42"/>
      <c r="B55" s="79" t="str">
        <f>'Menu Cost Group (5)'!F$184</f>
        <v>&lt;add new&gt;</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row>
    <row r="56" spans="1:38" x14ac:dyDescent="0.25">
      <c r="A56" s="42"/>
      <c r="B56" s="79" t="str">
        <f>'Menu Cost Group (5)'!F$210</f>
        <v>&lt;add new&gt;</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row>
    <row r="57" spans="1:38" x14ac:dyDescent="0.25">
      <c r="A57" s="42"/>
      <c r="B57" s="79" t="str">
        <f>'Menu Cost Group (5)'!F$236</f>
        <v>&lt;add new&gt;</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row>
    <row r="58" spans="1:38" x14ac:dyDescent="0.25">
      <c r="A58" s="249" t="str">
        <f ca="1">'Menu Cost Group (6)'!$A$1</f>
        <v>Menu Cost Group (6)</v>
      </c>
      <c r="B58" s="250"/>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row>
    <row r="59" spans="1:38" x14ac:dyDescent="0.25">
      <c r="A59" s="42"/>
      <c r="B59" s="79" t="str">
        <f>'Menu Cost Group (6)'!F$2</f>
        <v>&lt;add new&gt;</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row>
    <row r="60" spans="1:38" x14ac:dyDescent="0.25">
      <c r="A60" s="42"/>
      <c r="B60" s="79" t="str">
        <f>'Menu Cost Group (6)'!F$28</f>
        <v>&lt;add new&gt;</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row>
    <row r="61" spans="1:38" x14ac:dyDescent="0.25">
      <c r="A61" s="42"/>
      <c r="B61" s="79" t="str">
        <f>'Menu Cost Group (6)'!F$54</f>
        <v>&lt;add new&gt;</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row>
    <row r="62" spans="1:38" x14ac:dyDescent="0.25">
      <c r="A62" s="42"/>
      <c r="B62" s="79" t="str">
        <f>'Menu Cost Group (6)'!F$80</f>
        <v>&lt;add new&gt;</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row>
    <row r="63" spans="1:38" x14ac:dyDescent="0.25">
      <c r="A63" s="42"/>
      <c r="B63" s="79" t="str">
        <f>'Menu Cost Group (6)'!F$106</f>
        <v>&lt;add new&gt;</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row>
    <row r="64" spans="1:38" x14ac:dyDescent="0.25">
      <c r="A64" s="42"/>
      <c r="B64" s="79" t="str">
        <f>'Menu Cost Group (6)'!F$132</f>
        <v>&lt;add new&gt;</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row>
    <row r="65" spans="1:38" x14ac:dyDescent="0.25">
      <c r="A65" s="42"/>
      <c r="B65" s="79" t="str">
        <f>'Menu Cost Group (6)'!F$158</f>
        <v>&lt;add new&gt;</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row>
    <row r="66" spans="1:38" x14ac:dyDescent="0.25">
      <c r="A66" s="42"/>
      <c r="B66" s="79" t="str">
        <f>'Menu Cost Group (6)'!F$184</f>
        <v>&lt;add new&gt;</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row>
    <row r="67" spans="1:38" x14ac:dyDescent="0.25">
      <c r="A67" s="42"/>
      <c r="B67" s="79" t="str">
        <f>'Menu Cost Group (6)'!F$210</f>
        <v>&lt;add new&gt;</v>
      </c>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row>
    <row r="68" spans="1:38" x14ac:dyDescent="0.25">
      <c r="A68" s="42"/>
      <c r="B68" s="79" t="str">
        <f>'Menu Cost Group (6)'!F$236</f>
        <v>&lt;add new&gt;</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row>
    <row r="69" spans="1:38" x14ac:dyDescent="0.25">
      <c r="A69" s="249" t="str">
        <f ca="1">'Menu Cost Group (7)'!$A$1</f>
        <v>Menu Cost Group (7)</v>
      </c>
      <c r="B69" s="250"/>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row>
    <row r="70" spans="1:38" x14ac:dyDescent="0.25">
      <c r="A70" s="42"/>
      <c r="B70" s="79" t="str">
        <f>'Menu Cost Group (7)'!F$2</f>
        <v>&lt;add new&gt;</v>
      </c>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row>
    <row r="71" spans="1:38" x14ac:dyDescent="0.25">
      <c r="A71" s="42"/>
      <c r="B71" s="79" t="str">
        <f>'Menu Cost Group (7)'!F$28</f>
        <v>&lt;add new&gt;</v>
      </c>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row>
    <row r="72" spans="1:38" x14ac:dyDescent="0.25">
      <c r="A72" s="42"/>
      <c r="B72" s="79" t="str">
        <f>'Menu Cost Group (7)'!F$54</f>
        <v>&lt;add new&gt;</v>
      </c>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row>
    <row r="73" spans="1:38" x14ac:dyDescent="0.25">
      <c r="A73" s="42"/>
      <c r="B73" s="79" t="str">
        <f>'Menu Cost Group (7)'!F$80</f>
        <v>&lt;add new&gt;</v>
      </c>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row>
    <row r="74" spans="1:38" x14ac:dyDescent="0.25">
      <c r="A74" s="42"/>
      <c r="B74" s="79" t="str">
        <f>'Menu Cost Group (7)'!F$106</f>
        <v>&lt;add new&gt;</v>
      </c>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row>
    <row r="75" spans="1:38" x14ac:dyDescent="0.25">
      <c r="A75" s="42"/>
      <c r="B75" s="79" t="str">
        <f>'Menu Cost Group (7)'!F$132</f>
        <v>&lt;add new&gt;</v>
      </c>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row>
    <row r="76" spans="1:38" x14ac:dyDescent="0.25">
      <c r="A76" s="42"/>
      <c r="B76" s="79" t="str">
        <f>'Menu Cost Group (7)'!F$158</f>
        <v>&lt;add new&gt;</v>
      </c>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row>
    <row r="77" spans="1:38" x14ac:dyDescent="0.25">
      <c r="A77" s="42"/>
      <c r="B77" s="79" t="str">
        <f>'Menu Cost Group (7)'!F$184</f>
        <v>&lt;add new&gt;</v>
      </c>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row>
    <row r="78" spans="1:38" x14ac:dyDescent="0.25">
      <c r="A78" s="42"/>
      <c r="B78" s="79" t="str">
        <f>'Menu Cost Group (7)'!F$210</f>
        <v>&lt;add new&gt;</v>
      </c>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row>
    <row r="79" spans="1:38" x14ac:dyDescent="0.25">
      <c r="A79" s="42"/>
      <c r="B79" s="79" t="str">
        <f>'Menu Cost Group (7)'!F$236</f>
        <v>&lt;add new&gt;</v>
      </c>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row>
    <row r="80" spans="1:38" x14ac:dyDescent="0.25">
      <c r="A80" s="249" t="str">
        <f ca="1">'Menu Cost Group (8)'!$A$1</f>
        <v>Menu Cost Group (8)</v>
      </c>
      <c r="B80" s="250"/>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row>
    <row r="81" spans="1:38" x14ac:dyDescent="0.25">
      <c r="A81" s="42"/>
      <c r="B81" s="79" t="str">
        <f>'Menu Cost Group (8)'!F$2</f>
        <v>&lt;add new&gt;</v>
      </c>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row>
    <row r="82" spans="1:38" x14ac:dyDescent="0.25">
      <c r="A82" s="42"/>
      <c r="B82" s="79" t="str">
        <f>'Menu Cost Group (8)'!F$28</f>
        <v>&lt;add new&gt;</v>
      </c>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row>
    <row r="83" spans="1:38" x14ac:dyDescent="0.25">
      <c r="A83" s="42"/>
      <c r="B83" s="79" t="str">
        <f>'Menu Cost Group (8)'!F$54</f>
        <v>&lt;add new&gt;</v>
      </c>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row>
    <row r="84" spans="1:38" x14ac:dyDescent="0.25">
      <c r="A84" s="42"/>
      <c r="B84" s="79" t="str">
        <f>'Menu Cost Group (8)'!F$80</f>
        <v>&lt;add new&gt;</v>
      </c>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row>
    <row r="85" spans="1:38" x14ac:dyDescent="0.25">
      <c r="A85" s="42"/>
      <c r="B85" s="79" t="str">
        <f>'Menu Cost Group (8)'!F$106</f>
        <v>&lt;add new&gt;</v>
      </c>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row>
    <row r="86" spans="1:38" x14ac:dyDescent="0.25">
      <c r="A86" s="42"/>
      <c r="B86" s="79" t="str">
        <f>'Menu Cost Group (8)'!F$132</f>
        <v>&lt;add new&gt;</v>
      </c>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row>
    <row r="87" spans="1:38" x14ac:dyDescent="0.25">
      <c r="A87" s="42"/>
      <c r="B87" s="79" t="str">
        <f>'Menu Cost Group (8)'!F$158</f>
        <v>&lt;add new&gt;</v>
      </c>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row>
    <row r="88" spans="1:38" x14ac:dyDescent="0.25">
      <c r="A88" s="42"/>
      <c r="B88" s="79" t="str">
        <f>'Menu Cost Group (8)'!F$184</f>
        <v>&lt;add new&gt;</v>
      </c>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row>
    <row r="89" spans="1:38" x14ac:dyDescent="0.25">
      <c r="A89" s="42"/>
      <c r="B89" s="79" t="str">
        <f>'Menu Cost Group (8)'!F$210</f>
        <v>&lt;add new&gt;</v>
      </c>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row>
    <row r="90" spans="1:38" x14ac:dyDescent="0.25">
      <c r="A90" s="42"/>
      <c r="B90" s="79" t="str">
        <f>'Menu Cost Group (8)'!F$236</f>
        <v>&lt;add new&gt;</v>
      </c>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row>
    <row r="91" spans="1:38" x14ac:dyDescent="0.25">
      <c r="A91" s="249" t="str">
        <f ca="1">'Menu Cost Group (9)'!$A$1</f>
        <v>Menu Cost Group (9)</v>
      </c>
      <c r="B91" s="250"/>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row>
    <row r="92" spans="1:38" x14ac:dyDescent="0.25">
      <c r="A92" s="42"/>
      <c r="B92" s="79" t="str">
        <f>'Menu Cost Group (9)'!F$2</f>
        <v>&lt;add new&gt;</v>
      </c>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row>
    <row r="93" spans="1:38" x14ac:dyDescent="0.25">
      <c r="A93" s="42"/>
      <c r="B93" s="79" t="str">
        <f>'Menu Cost Group (9)'!F$28</f>
        <v>&lt;add new&gt;</v>
      </c>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row>
    <row r="94" spans="1:38" x14ac:dyDescent="0.25">
      <c r="A94" s="42"/>
      <c r="B94" s="79" t="str">
        <f>'Menu Cost Group (9)'!F$54</f>
        <v>&lt;add new&gt;</v>
      </c>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row>
    <row r="95" spans="1:38" x14ac:dyDescent="0.25">
      <c r="A95" s="42"/>
      <c r="B95" s="79" t="str">
        <f>'Menu Cost Group (9)'!F$80</f>
        <v>&lt;add new&gt;</v>
      </c>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row>
    <row r="96" spans="1:38" x14ac:dyDescent="0.25">
      <c r="A96" s="42"/>
      <c r="B96" s="79" t="str">
        <f>'Menu Cost Group (9)'!F$106</f>
        <v>&lt;add new&gt;</v>
      </c>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row>
    <row r="97" spans="1:38" x14ac:dyDescent="0.25">
      <c r="A97" s="42"/>
      <c r="B97" s="79" t="str">
        <f>'Menu Cost Group (9)'!F$132</f>
        <v>&lt;add new&gt;</v>
      </c>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row>
    <row r="98" spans="1:38" x14ac:dyDescent="0.25">
      <c r="A98" s="42"/>
      <c r="B98" s="79" t="str">
        <f>'Menu Cost Group (9)'!F$158</f>
        <v>&lt;add new&gt;</v>
      </c>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row>
    <row r="99" spans="1:38" x14ac:dyDescent="0.25">
      <c r="A99" s="42"/>
      <c r="B99" s="79" t="str">
        <f>'Menu Cost Group (9)'!F$184</f>
        <v>&lt;add new&gt;</v>
      </c>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row>
    <row r="100" spans="1:38" x14ac:dyDescent="0.25">
      <c r="A100" s="42"/>
      <c r="B100" s="79" t="str">
        <f>'Menu Cost Group (9)'!F$210</f>
        <v>&lt;add new&gt;</v>
      </c>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row>
    <row r="101" spans="1:38" x14ac:dyDescent="0.25">
      <c r="A101" s="42"/>
      <c r="B101" s="79" t="str">
        <f>'Menu Cost Group (9)'!F$236</f>
        <v>&lt;add new&gt;</v>
      </c>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row>
    <row r="102" spans="1:38" x14ac:dyDescent="0.25">
      <c r="A102" s="249" t="str">
        <f ca="1">'Menu Cost Group (10)'!$A$1</f>
        <v>Menu Cost Group (10)</v>
      </c>
      <c r="B102" s="250"/>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row>
    <row r="103" spans="1:38" x14ac:dyDescent="0.25">
      <c r="A103" s="42"/>
      <c r="B103" s="79" t="str">
        <f>'Menu Cost Group (10)'!F$2</f>
        <v>&lt;add new&gt;</v>
      </c>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row>
    <row r="104" spans="1:38" x14ac:dyDescent="0.25">
      <c r="A104" s="42"/>
      <c r="B104" s="79" t="str">
        <f>'Menu Cost Group (10)'!F$28</f>
        <v>&lt;add new&gt;</v>
      </c>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row>
    <row r="105" spans="1:38" x14ac:dyDescent="0.25">
      <c r="A105" s="42"/>
      <c r="B105" s="79" t="str">
        <f>'Menu Cost Group (10)'!F$54</f>
        <v>&lt;add new&gt;</v>
      </c>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row>
    <row r="106" spans="1:38" x14ac:dyDescent="0.25">
      <c r="A106" s="42"/>
      <c r="B106" s="79" t="str">
        <f>'Menu Cost Group (10)'!F$80</f>
        <v>&lt;add new&gt;</v>
      </c>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row>
    <row r="107" spans="1:38" x14ac:dyDescent="0.25">
      <c r="A107" s="42"/>
      <c r="B107" s="79" t="str">
        <f>'Menu Cost Group (10)'!F$106</f>
        <v>&lt;add new&gt;</v>
      </c>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row>
    <row r="108" spans="1:38" x14ac:dyDescent="0.25">
      <c r="A108" s="42"/>
      <c r="B108" s="79" t="str">
        <f>'Menu Cost Group (10)'!F$132</f>
        <v>&lt;add new&gt;</v>
      </c>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row>
    <row r="109" spans="1:38" x14ac:dyDescent="0.25">
      <c r="A109" s="42"/>
      <c r="B109" s="79" t="str">
        <f>'Menu Cost Group (10)'!F$158</f>
        <v>&lt;add new&gt;</v>
      </c>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row>
    <row r="110" spans="1:38" x14ac:dyDescent="0.25">
      <c r="A110" s="42"/>
      <c r="B110" s="79" t="str">
        <f>'Menu Cost Group (10)'!F$184</f>
        <v>&lt;add new&gt;</v>
      </c>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row>
    <row r="111" spans="1:38" x14ac:dyDescent="0.25">
      <c r="A111" s="42"/>
      <c r="B111" s="79" t="str">
        <f>'Menu Cost Group (10)'!F$210</f>
        <v>&lt;add new&gt;</v>
      </c>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row>
    <row r="112" spans="1:38" x14ac:dyDescent="0.25">
      <c r="A112" s="42"/>
      <c r="B112" s="79" t="str">
        <f>'Menu Cost Group (10)'!F$236</f>
        <v>&lt;add new&gt;</v>
      </c>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row>
    <row r="113" spans="1:38" x14ac:dyDescent="0.25">
      <c r="A113" s="249" t="str">
        <f ca="1">'Menu Cost Group (11)'!$A$1</f>
        <v>Menu Cost Group (11)</v>
      </c>
      <c r="B113" s="250"/>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row>
    <row r="114" spans="1:38" x14ac:dyDescent="0.25">
      <c r="A114" s="42"/>
      <c r="B114" s="79" t="str">
        <f>'Menu Cost Group (11)'!F$2</f>
        <v>&lt;add new&gt;</v>
      </c>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row>
    <row r="115" spans="1:38" x14ac:dyDescent="0.25">
      <c r="A115" s="42"/>
      <c r="B115" s="79" t="str">
        <f>'Menu Cost Group (11)'!F$28</f>
        <v>&lt;add new&gt;</v>
      </c>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row>
    <row r="116" spans="1:38" x14ac:dyDescent="0.25">
      <c r="A116" s="42"/>
      <c r="B116" s="79" t="str">
        <f>'Menu Cost Group (11)'!F$54</f>
        <v>&lt;add new&gt;</v>
      </c>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row>
    <row r="117" spans="1:38" x14ac:dyDescent="0.25">
      <c r="A117" s="42"/>
      <c r="B117" s="79" t="str">
        <f>'Menu Cost Group (11)'!F$80</f>
        <v>&lt;add new&gt;</v>
      </c>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row>
    <row r="118" spans="1:38" x14ac:dyDescent="0.25">
      <c r="A118" s="42"/>
      <c r="B118" s="79" t="str">
        <f>'Menu Cost Group (11)'!F$106</f>
        <v>&lt;add new&gt;</v>
      </c>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row>
    <row r="119" spans="1:38" x14ac:dyDescent="0.25">
      <c r="A119" s="42"/>
      <c r="B119" s="79" t="str">
        <f>'Menu Cost Group (11)'!F$132</f>
        <v>&lt;add new&gt;</v>
      </c>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row>
    <row r="120" spans="1:38" x14ac:dyDescent="0.25">
      <c r="A120" s="42"/>
      <c r="B120" s="79" t="str">
        <f>'Menu Cost Group (11)'!F$158</f>
        <v>&lt;add new&gt;</v>
      </c>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row>
    <row r="121" spans="1:38" x14ac:dyDescent="0.25">
      <c r="A121" s="42"/>
      <c r="B121" s="79" t="str">
        <f>'Menu Cost Group (11)'!F$184</f>
        <v>&lt;add new&gt;</v>
      </c>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row>
    <row r="122" spans="1:38" x14ac:dyDescent="0.25">
      <c r="A122" s="42"/>
      <c r="B122" s="79" t="str">
        <f>'Menu Cost Group (11)'!F$210</f>
        <v>&lt;add new&gt;</v>
      </c>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row>
    <row r="123" spans="1:38" x14ac:dyDescent="0.25">
      <c r="A123" s="42"/>
      <c r="B123" s="79" t="str">
        <f>'Menu Cost Group (11)'!F$236</f>
        <v>&lt;add new&gt;</v>
      </c>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row>
    <row r="124" spans="1:38" x14ac:dyDescent="0.25">
      <c r="A124" s="249" t="str">
        <f ca="1">'Menu Cost Group (12)'!$A$1</f>
        <v>Menu Cost Group (12)</v>
      </c>
      <c r="B124" s="250"/>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row>
    <row r="125" spans="1:38" x14ac:dyDescent="0.25">
      <c r="A125" s="42"/>
      <c r="B125" s="79" t="str">
        <f>'Menu Cost Group (12)'!F$2</f>
        <v>&lt;add new&gt;</v>
      </c>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row>
    <row r="126" spans="1:38" x14ac:dyDescent="0.25">
      <c r="A126" s="42"/>
      <c r="B126" s="79" t="str">
        <f>'Menu Cost Group (12)'!F$28</f>
        <v>&lt;add new&gt;</v>
      </c>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row>
    <row r="127" spans="1:38" x14ac:dyDescent="0.25">
      <c r="A127" s="42"/>
      <c r="B127" s="79" t="str">
        <f>'Menu Cost Group (12)'!F$54</f>
        <v>&lt;add new&gt;</v>
      </c>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row>
    <row r="128" spans="1:38" x14ac:dyDescent="0.25">
      <c r="A128" s="42"/>
      <c r="B128" s="79" t="str">
        <f>'Menu Cost Group (12)'!F$80</f>
        <v>&lt;add new&gt;</v>
      </c>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row>
    <row r="129" spans="1:16384" x14ac:dyDescent="0.25">
      <c r="A129" s="42"/>
      <c r="B129" s="79" t="str">
        <f>'Menu Cost Group (12)'!F$106</f>
        <v>&lt;add new&gt;</v>
      </c>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row>
    <row r="130" spans="1:16384" x14ac:dyDescent="0.25">
      <c r="A130" s="42"/>
      <c r="B130" s="79" t="str">
        <f>'Menu Cost Group (12)'!F$132</f>
        <v>&lt;add new&gt;</v>
      </c>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row>
    <row r="131" spans="1:16384" x14ac:dyDescent="0.25">
      <c r="A131" s="42"/>
      <c r="B131" s="79" t="str">
        <f>'Menu Cost Group (12)'!F$158</f>
        <v>&lt;add new&gt;</v>
      </c>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row>
    <row r="132" spans="1:16384" x14ac:dyDescent="0.25">
      <c r="A132" s="42"/>
      <c r="B132" s="79" t="str">
        <f>'Menu Cost Group (12)'!F$184</f>
        <v>&lt;add new&gt;</v>
      </c>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row>
    <row r="133" spans="1:16384" x14ac:dyDescent="0.25">
      <c r="A133" s="42"/>
      <c r="B133" s="79" t="str">
        <f>'Menu Cost Group (12)'!F$210</f>
        <v>&lt;add new&gt;</v>
      </c>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row>
    <row r="134" spans="1:16384" x14ac:dyDescent="0.25">
      <c r="A134" s="42"/>
      <c r="B134" s="79" t="str">
        <f>'Menu Cost Group (12)'!F$236</f>
        <v>&lt;add new&gt;</v>
      </c>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row>
    <row r="135" spans="1:16384" x14ac:dyDescent="0.25">
      <c r="A135" s="249" t="str">
        <f ca="1">'Menu Cost Group (13)'!$A$1</f>
        <v>Menu Cost Group (13)</v>
      </c>
      <c r="B135" s="250"/>
      <c r="C135" s="249"/>
      <c r="D135" s="250"/>
      <c r="E135" s="249"/>
      <c r="F135" s="250"/>
      <c r="G135" s="249"/>
      <c r="H135" s="250"/>
      <c r="I135" s="249"/>
      <c r="J135" s="250"/>
      <c r="K135" s="249"/>
      <c r="L135" s="250"/>
      <c r="M135" s="249"/>
      <c r="N135" s="250"/>
      <c r="O135" s="249"/>
      <c r="P135" s="250"/>
      <c r="Q135" s="249"/>
      <c r="R135" s="251"/>
      <c r="S135" s="249"/>
      <c r="T135" s="251"/>
      <c r="U135" s="249"/>
      <c r="V135" s="251"/>
      <c r="W135" s="249"/>
      <c r="X135" s="251"/>
      <c r="Y135" s="249"/>
      <c r="Z135" s="251"/>
      <c r="AA135" s="249"/>
      <c r="AB135" s="251"/>
      <c r="AC135" s="249"/>
      <c r="AD135" s="251"/>
      <c r="AE135" s="249"/>
      <c r="AF135" s="251"/>
      <c r="AG135" s="249"/>
      <c r="AH135" s="251"/>
      <c r="AI135" s="249"/>
      <c r="AJ135" s="251"/>
      <c r="AK135" s="249"/>
      <c r="AL135" s="251"/>
      <c r="AM135" s="249"/>
      <c r="AN135" s="250"/>
      <c r="AO135" s="249"/>
      <c r="AP135" s="250"/>
      <c r="AQ135" s="249"/>
      <c r="AR135" s="250"/>
      <c r="AS135" s="249"/>
      <c r="AT135" s="250"/>
      <c r="AU135" s="249"/>
      <c r="AV135" s="250"/>
      <c r="AW135" s="249"/>
      <c r="AX135" s="250"/>
      <c r="AY135" s="249"/>
      <c r="AZ135" s="250"/>
      <c r="BA135" s="249"/>
      <c r="BB135" s="250"/>
      <c r="BC135" s="249"/>
      <c r="BD135" s="250"/>
      <c r="BE135" s="249"/>
      <c r="BF135" s="250"/>
      <c r="BG135" s="249"/>
      <c r="BH135" s="250"/>
      <c r="BI135" s="249"/>
      <c r="BJ135" s="250"/>
      <c r="BK135" s="249"/>
      <c r="BL135" s="250"/>
      <c r="BM135" s="249"/>
      <c r="BN135" s="250"/>
      <c r="BO135" s="249"/>
      <c r="BP135" s="250"/>
      <c r="BQ135" s="249"/>
      <c r="BR135" s="250"/>
      <c r="BS135" s="249"/>
      <c r="BT135" s="250"/>
      <c r="BU135" s="249"/>
      <c r="BV135" s="250"/>
      <c r="BW135" s="249"/>
      <c r="BX135" s="250"/>
      <c r="BY135" s="249"/>
      <c r="BZ135" s="250"/>
      <c r="CA135" s="249"/>
      <c r="CB135" s="250"/>
      <c r="CC135" s="249"/>
      <c r="CD135" s="250"/>
      <c r="CE135" s="249"/>
      <c r="CF135" s="250"/>
      <c r="CG135" s="249"/>
      <c r="CH135" s="250"/>
      <c r="CI135" s="249"/>
      <c r="CJ135" s="250"/>
      <c r="CK135" s="249"/>
      <c r="CL135" s="250"/>
      <c r="CM135" s="249"/>
      <c r="CN135" s="250"/>
      <c r="CO135" s="249"/>
      <c r="CP135" s="250"/>
      <c r="CQ135" s="249"/>
      <c r="CR135" s="250"/>
      <c r="CS135" s="249"/>
      <c r="CT135" s="250"/>
      <c r="CU135" s="249"/>
      <c r="CV135" s="250"/>
      <c r="CW135" s="249"/>
      <c r="CX135" s="250"/>
      <c r="CY135" s="249"/>
      <c r="CZ135" s="250"/>
      <c r="DA135" s="249"/>
      <c r="DB135" s="250"/>
      <c r="DC135" s="249"/>
      <c r="DD135" s="250"/>
      <c r="DE135" s="249"/>
      <c r="DF135" s="250"/>
      <c r="DG135" s="249"/>
      <c r="DH135" s="250"/>
      <c r="DI135" s="249"/>
      <c r="DJ135" s="250"/>
      <c r="DK135" s="249"/>
      <c r="DL135" s="250"/>
      <c r="DM135" s="249"/>
      <c r="DN135" s="250"/>
      <c r="DO135" s="249"/>
      <c r="DP135" s="250"/>
      <c r="DQ135" s="249"/>
      <c r="DR135" s="250"/>
      <c r="DS135" s="249"/>
      <c r="DT135" s="250"/>
      <c r="DU135" s="249"/>
      <c r="DV135" s="250"/>
      <c r="DW135" s="249"/>
      <c r="DX135" s="250"/>
      <c r="DY135" s="249"/>
      <c r="DZ135" s="250"/>
      <c r="EA135" s="249"/>
      <c r="EB135" s="250"/>
      <c r="EC135" s="249"/>
      <c r="ED135" s="250"/>
      <c r="EE135" s="249"/>
      <c r="EF135" s="250"/>
      <c r="EG135" s="249"/>
      <c r="EH135" s="250"/>
      <c r="EI135" s="249"/>
      <c r="EJ135" s="250"/>
      <c r="EK135" s="249"/>
      <c r="EL135" s="250"/>
      <c r="EM135" s="249"/>
      <c r="EN135" s="250"/>
      <c r="EO135" s="249"/>
      <c r="EP135" s="250"/>
      <c r="EQ135" s="249"/>
      <c r="ER135" s="250"/>
      <c r="ES135" s="249"/>
      <c r="ET135" s="250"/>
      <c r="EU135" s="249"/>
      <c r="EV135" s="250"/>
      <c r="EW135" s="249"/>
      <c r="EX135" s="250"/>
      <c r="EY135" s="249"/>
      <c r="EZ135" s="250"/>
      <c r="FA135" s="249"/>
      <c r="FB135" s="250"/>
      <c r="FC135" s="249"/>
      <c r="FD135" s="250"/>
      <c r="FE135" s="249"/>
      <c r="FF135" s="250"/>
      <c r="FG135" s="249"/>
      <c r="FH135" s="250"/>
      <c r="FI135" s="249"/>
      <c r="FJ135" s="250"/>
      <c r="FK135" s="249"/>
      <c r="FL135" s="250"/>
      <c r="FM135" s="249"/>
      <c r="FN135" s="250"/>
      <c r="FO135" s="249"/>
      <c r="FP135" s="250"/>
      <c r="FQ135" s="249"/>
      <c r="FR135" s="250"/>
      <c r="FS135" s="249"/>
      <c r="FT135" s="250"/>
      <c r="FU135" s="249"/>
      <c r="FV135" s="250"/>
      <c r="FW135" s="249"/>
      <c r="FX135" s="250"/>
      <c r="FY135" s="249"/>
      <c r="FZ135" s="250"/>
      <c r="GA135" s="249"/>
      <c r="GB135" s="250"/>
      <c r="GC135" s="249"/>
      <c r="GD135" s="250"/>
      <c r="GE135" s="249"/>
      <c r="GF135" s="250"/>
      <c r="GG135" s="249"/>
      <c r="GH135" s="250"/>
      <c r="GI135" s="249"/>
      <c r="GJ135" s="250"/>
      <c r="GK135" s="249"/>
      <c r="GL135" s="250"/>
      <c r="GM135" s="249"/>
      <c r="GN135" s="250"/>
      <c r="GO135" s="249"/>
      <c r="GP135" s="250"/>
      <c r="GQ135" s="249"/>
      <c r="GR135" s="250"/>
      <c r="GS135" s="249"/>
      <c r="GT135" s="250"/>
      <c r="GU135" s="249"/>
      <c r="GV135" s="250"/>
      <c r="GW135" s="249"/>
      <c r="GX135" s="250"/>
      <c r="GY135" s="249"/>
      <c r="GZ135" s="250"/>
      <c r="HA135" s="249"/>
      <c r="HB135" s="250"/>
      <c r="HC135" s="249"/>
      <c r="HD135" s="250"/>
      <c r="HE135" s="249"/>
      <c r="HF135" s="250"/>
      <c r="HG135" s="249"/>
      <c r="HH135" s="250"/>
      <c r="HI135" s="249"/>
      <c r="HJ135" s="250"/>
      <c r="HK135" s="249"/>
      <c r="HL135" s="250"/>
      <c r="HM135" s="249"/>
      <c r="HN135" s="250"/>
      <c r="HO135" s="249"/>
      <c r="HP135" s="250"/>
      <c r="HQ135" s="249"/>
      <c r="HR135" s="250"/>
      <c r="HS135" s="249"/>
      <c r="HT135" s="250"/>
      <c r="HU135" s="249"/>
      <c r="HV135" s="250"/>
      <c r="HW135" s="249"/>
      <c r="HX135" s="250"/>
      <c r="HY135" s="249"/>
      <c r="HZ135" s="250"/>
      <c r="IA135" s="249"/>
      <c r="IB135" s="250"/>
      <c r="IC135" s="249"/>
      <c r="ID135" s="250"/>
      <c r="IE135" s="249"/>
      <c r="IF135" s="250"/>
      <c r="IG135" s="249"/>
      <c r="IH135" s="250"/>
      <c r="II135" s="249"/>
      <c r="IJ135" s="250"/>
      <c r="IK135" s="249"/>
      <c r="IL135" s="250"/>
      <c r="IM135" s="249"/>
      <c r="IN135" s="250"/>
      <c r="IO135" s="249"/>
      <c r="IP135" s="250"/>
      <c r="IQ135" s="249"/>
      <c r="IR135" s="250"/>
      <c r="IS135" s="249"/>
      <c r="IT135" s="250"/>
      <c r="IU135" s="249"/>
      <c r="IV135" s="250"/>
      <c r="IW135" s="249"/>
      <c r="IX135" s="250"/>
      <c r="IY135" s="249"/>
      <c r="IZ135" s="250"/>
      <c r="JA135" s="249"/>
      <c r="JB135" s="250"/>
      <c r="JC135" s="249"/>
      <c r="JD135" s="250"/>
      <c r="JE135" s="249"/>
      <c r="JF135" s="250"/>
      <c r="JG135" s="249"/>
      <c r="JH135" s="250"/>
      <c r="JI135" s="249"/>
      <c r="JJ135" s="250"/>
      <c r="JK135" s="249"/>
      <c r="JL135" s="250"/>
      <c r="JM135" s="249"/>
      <c r="JN135" s="250"/>
      <c r="JO135" s="249"/>
      <c r="JP135" s="250"/>
      <c r="JQ135" s="249"/>
      <c r="JR135" s="250"/>
      <c r="JS135" s="249"/>
      <c r="JT135" s="250"/>
      <c r="JU135" s="249"/>
      <c r="JV135" s="250"/>
      <c r="JW135" s="249"/>
      <c r="JX135" s="250"/>
      <c r="JY135" s="249"/>
      <c r="JZ135" s="250"/>
      <c r="KA135" s="249"/>
      <c r="KB135" s="250"/>
      <c r="KC135" s="249"/>
      <c r="KD135" s="250"/>
      <c r="KE135" s="249"/>
      <c r="KF135" s="250"/>
      <c r="KG135" s="249"/>
      <c r="KH135" s="250"/>
      <c r="KI135" s="249"/>
      <c r="KJ135" s="250"/>
      <c r="KK135" s="249"/>
      <c r="KL135" s="250"/>
      <c r="KM135" s="249"/>
      <c r="KN135" s="250"/>
      <c r="KO135" s="249"/>
      <c r="KP135" s="250"/>
      <c r="KQ135" s="249"/>
      <c r="KR135" s="250"/>
      <c r="KS135" s="249"/>
      <c r="KT135" s="250"/>
      <c r="KU135" s="249"/>
      <c r="KV135" s="250"/>
      <c r="KW135" s="249"/>
      <c r="KX135" s="250"/>
      <c r="KY135" s="249"/>
      <c r="KZ135" s="250"/>
      <c r="LA135" s="249"/>
      <c r="LB135" s="250"/>
      <c r="LC135" s="249"/>
      <c r="LD135" s="250"/>
      <c r="LE135" s="249"/>
      <c r="LF135" s="250"/>
      <c r="LG135" s="249"/>
      <c r="LH135" s="250"/>
      <c r="LI135" s="249"/>
      <c r="LJ135" s="250"/>
      <c r="LK135" s="249"/>
      <c r="LL135" s="250"/>
      <c r="LM135" s="249"/>
      <c r="LN135" s="250"/>
      <c r="LO135" s="249"/>
      <c r="LP135" s="250"/>
      <c r="LQ135" s="249"/>
      <c r="LR135" s="250"/>
      <c r="LS135" s="249"/>
      <c r="LT135" s="250"/>
      <c r="LU135" s="249"/>
      <c r="LV135" s="250"/>
      <c r="LW135" s="249"/>
      <c r="LX135" s="250"/>
      <c r="LY135" s="249"/>
      <c r="LZ135" s="250"/>
      <c r="MA135" s="249"/>
      <c r="MB135" s="250"/>
      <c r="MC135" s="249"/>
      <c r="MD135" s="250"/>
      <c r="ME135" s="249"/>
      <c r="MF135" s="250"/>
      <c r="MG135" s="249"/>
      <c r="MH135" s="250"/>
      <c r="MI135" s="249"/>
      <c r="MJ135" s="250"/>
      <c r="MK135" s="249"/>
      <c r="ML135" s="250"/>
      <c r="MM135" s="249"/>
      <c r="MN135" s="250"/>
      <c r="MO135" s="249"/>
      <c r="MP135" s="250"/>
      <c r="MQ135" s="249"/>
      <c r="MR135" s="250"/>
      <c r="MS135" s="249"/>
      <c r="MT135" s="250"/>
      <c r="MU135" s="249"/>
      <c r="MV135" s="250"/>
      <c r="MW135" s="249"/>
      <c r="MX135" s="250"/>
      <c r="MY135" s="249"/>
      <c r="MZ135" s="250"/>
      <c r="NA135" s="249"/>
      <c r="NB135" s="250"/>
      <c r="NC135" s="249"/>
      <c r="ND135" s="250"/>
      <c r="NE135" s="249"/>
      <c r="NF135" s="250"/>
      <c r="NG135" s="249"/>
      <c r="NH135" s="250"/>
      <c r="NI135" s="249"/>
      <c r="NJ135" s="250"/>
      <c r="NK135" s="249"/>
      <c r="NL135" s="250"/>
      <c r="NM135" s="249"/>
      <c r="NN135" s="250"/>
      <c r="NO135" s="249"/>
      <c r="NP135" s="250"/>
      <c r="NQ135" s="249"/>
      <c r="NR135" s="250"/>
      <c r="NS135" s="249"/>
      <c r="NT135" s="250"/>
      <c r="NU135" s="249"/>
      <c r="NV135" s="250"/>
      <c r="NW135" s="249"/>
      <c r="NX135" s="250"/>
      <c r="NY135" s="249"/>
      <c r="NZ135" s="250"/>
      <c r="OA135" s="249"/>
      <c r="OB135" s="250"/>
      <c r="OC135" s="249"/>
      <c r="OD135" s="250"/>
      <c r="OE135" s="249"/>
      <c r="OF135" s="250"/>
      <c r="OG135" s="249"/>
      <c r="OH135" s="250"/>
      <c r="OI135" s="249"/>
      <c r="OJ135" s="250"/>
      <c r="OK135" s="249"/>
      <c r="OL135" s="250"/>
      <c r="OM135" s="249"/>
      <c r="ON135" s="250"/>
      <c r="OO135" s="249"/>
      <c r="OP135" s="250"/>
      <c r="OQ135" s="249"/>
      <c r="OR135" s="250"/>
      <c r="OS135" s="249"/>
      <c r="OT135" s="250"/>
      <c r="OU135" s="249"/>
      <c r="OV135" s="250"/>
      <c r="OW135" s="249"/>
      <c r="OX135" s="250"/>
      <c r="OY135" s="249"/>
      <c r="OZ135" s="250"/>
      <c r="PA135" s="249"/>
      <c r="PB135" s="250"/>
      <c r="PC135" s="249"/>
      <c r="PD135" s="250"/>
      <c r="PE135" s="249"/>
      <c r="PF135" s="250"/>
      <c r="PG135" s="249"/>
      <c r="PH135" s="250"/>
      <c r="PI135" s="249"/>
      <c r="PJ135" s="250"/>
      <c r="PK135" s="249"/>
      <c r="PL135" s="250"/>
      <c r="PM135" s="249"/>
      <c r="PN135" s="250"/>
      <c r="PO135" s="249"/>
      <c r="PP135" s="250"/>
      <c r="PQ135" s="249"/>
      <c r="PR135" s="250"/>
      <c r="PS135" s="249"/>
      <c r="PT135" s="250"/>
      <c r="PU135" s="249"/>
      <c r="PV135" s="250"/>
      <c r="PW135" s="249"/>
      <c r="PX135" s="250"/>
      <c r="PY135" s="249"/>
      <c r="PZ135" s="250"/>
      <c r="QA135" s="249"/>
      <c r="QB135" s="250"/>
      <c r="QC135" s="249"/>
      <c r="QD135" s="250"/>
      <c r="QE135" s="249"/>
      <c r="QF135" s="250"/>
      <c r="QG135" s="249"/>
      <c r="QH135" s="250"/>
      <c r="QI135" s="249"/>
      <c r="QJ135" s="250"/>
      <c r="QK135" s="249"/>
      <c r="QL135" s="250"/>
      <c r="QM135" s="249"/>
      <c r="QN135" s="250"/>
      <c r="QO135" s="249"/>
      <c r="QP135" s="250"/>
      <c r="QQ135" s="249"/>
      <c r="QR135" s="250"/>
      <c r="QS135" s="249"/>
      <c r="QT135" s="250"/>
      <c r="QU135" s="249"/>
      <c r="QV135" s="250"/>
      <c r="QW135" s="249"/>
      <c r="QX135" s="250"/>
      <c r="QY135" s="249"/>
      <c r="QZ135" s="250"/>
      <c r="RA135" s="249"/>
      <c r="RB135" s="250"/>
      <c r="RC135" s="249"/>
      <c r="RD135" s="250"/>
      <c r="RE135" s="249"/>
      <c r="RF135" s="250"/>
      <c r="RG135" s="249"/>
      <c r="RH135" s="250"/>
      <c r="RI135" s="249"/>
      <c r="RJ135" s="250"/>
      <c r="RK135" s="249"/>
      <c r="RL135" s="250"/>
      <c r="RM135" s="249"/>
      <c r="RN135" s="250"/>
      <c r="RO135" s="249"/>
      <c r="RP135" s="250"/>
      <c r="RQ135" s="249"/>
      <c r="RR135" s="250"/>
      <c r="RS135" s="249"/>
      <c r="RT135" s="250"/>
      <c r="RU135" s="249"/>
      <c r="RV135" s="250"/>
      <c r="RW135" s="249"/>
      <c r="RX135" s="250"/>
      <c r="RY135" s="249"/>
      <c r="RZ135" s="250"/>
      <c r="SA135" s="249"/>
      <c r="SB135" s="250"/>
      <c r="SC135" s="249"/>
      <c r="SD135" s="250"/>
      <c r="SE135" s="249"/>
      <c r="SF135" s="250"/>
      <c r="SG135" s="249"/>
      <c r="SH135" s="250"/>
      <c r="SI135" s="249"/>
      <c r="SJ135" s="250"/>
      <c r="SK135" s="249"/>
      <c r="SL135" s="250"/>
      <c r="SM135" s="249"/>
      <c r="SN135" s="250"/>
      <c r="SO135" s="249"/>
      <c r="SP135" s="250"/>
      <c r="SQ135" s="249"/>
      <c r="SR135" s="250"/>
      <c r="SS135" s="249"/>
      <c r="ST135" s="250"/>
      <c r="SU135" s="249"/>
      <c r="SV135" s="250"/>
      <c r="SW135" s="249"/>
      <c r="SX135" s="250"/>
      <c r="SY135" s="249"/>
      <c r="SZ135" s="250"/>
      <c r="TA135" s="249"/>
      <c r="TB135" s="250"/>
      <c r="TC135" s="249"/>
      <c r="TD135" s="250"/>
      <c r="TE135" s="249"/>
      <c r="TF135" s="250"/>
      <c r="TG135" s="249"/>
      <c r="TH135" s="250"/>
      <c r="TI135" s="249"/>
      <c r="TJ135" s="250"/>
      <c r="TK135" s="249"/>
      <c r="TL135" s="250"/>
      <c r="TM135" s="249"/>
      <c r="TN135" s="250"/>
      <c r="TO135" s="249"/>
      <c r="TP135" s="250"/>
      <c r="TQ135" s="249"/>
      <c r="TR135" s="250"/>
      <c r="TS135" s="249"/>
      <c r="TT135" s="250"/>
      <c r="TU135" s="249"/>
      <c r="TV135" s="250"/>
      <c r="TW135" s="249"/>
      <c r="TX135" s="250"/>
      <c r="TY135" s="249"/>
      <c r="TZ135" s="250"/>
      <c r="UA135" s="249"/>
      <c r="UB135" s="250"/>
      <c r="UC135" s="249"/>
      <c r="UD135" s="250"/>
      <c r="UE135" s="249"/>
      <c r="UF135" s="250"/>
      <c r="UG135" s="249"/>
      <c r="UH135" s="250"/>
      <c r="UI135" s="249"/>
      <c r="UJ135" s="250"/>
      <c r="UK135" s="249"/>
      <c r="UL135" s="250"/>
      <c r="UM135" s="249"/>
      <c r="UN135" s="250"/>
      <c r="UO135" s="249"/>
      <c r="UP135" s="250"/>
      <c r="UQ135" s="249"/>
      <c r="UR135" s="250"/>
      <c r="US135" s="249"/>
      <c r="UT135" s="250"/>
      <c r="UU135" s="249"/>
      <c r="UV135" s="250"/>
      <c r="UW135" s="249"/>
      <c r="UX135" s="250"/>
      <c r="UY135" s="249"/>
      <c r="UZ135" s="250"/>
      <c r="VA135" s="249"/>
      <c r="VB135" s="250"/>
      <c r="VC135" s="249"/>
      <c r="VD135" s="250"/>
      <c r="VE135" s="249"/>
      <c r="VF135" s="250"/>
      <c r="VG135" s="249"/>
      <c r="VH135" s="250"/>
      <c r="VI135" s="249"/>
      <c r="VJ135" s="250"/>
      <c r="VK135" s="249"/>
      <c r="VL135" s="250"/>
      <c r="VM135" s="249"/>
      <c r="VN135" s="250"/>
      <c r="VO135" s="249"/>
      <c r="VP135" s="250"/>
      <c r="VQ135" s="249"/>
      <c r="VR135" s="250"/>
      <c r="VS135" s="249"/>
      <c r="VT135" s="250"/>
      <c r="VU135" s="249"/>
      <c r="VV135" s="250"/>
      <c r="VW135" s="249"/>
      <c r="VX135" s="250"/>
      <c r="VY135" s="249"/>
      <c r="VZ135" s="250"/>
      <c r="WA135" s="249"/>
      <c r="WB135" s="250"/>
      <c r="WC135" s="249"/>
      <c r="WD135" s="250"/>
      <c r="WE135" s="249"/>
      <c r="WF135" s="250"/>
      <c r="WG135" s="249"/>
      <c r="WH135" s="250"/>
      <c r="WI135" s="249"/>
      <c r="WJ135" s="250"/>
      <c r="WK135" s="249"/>
      <c r="WL135" s="250"/>
      <c r="WM135" s="249"/>
      <c r="WN135" s="250"/>
      <c r="WO135" s="249"/>
      <c r="WP135" s="250"/>
      <c r="WQ135" s="249"/>
      <c r="WR135" s="250"/>
      <c r="WS135" s="249"/>
      <c r="WT135" s="250"/>
      <c r="WU135" s="249"/>
      <c r="WV135" s="250"/>
      <c r="WW135" s="249"/>
      <c r="WX135" s="250"/>
      <c r="WY135" s="249"/>
      <c r="WZ135" s="250"/>
      <c r="XA135" s="249"/>
      <c r="XB135" s="250"/>
      <c r="XC135" s="249"/>
      <c r="XD135" s="250"/>
      <c r="XE135" s="249"/>
      <c r="XF135" s="250"/>
      <c r="XG135" s="249"/>
      <c r="XH135" s="250"/>
      <c r="XI135" s="249"/>
      <c r="XJ135" s="250"/>
      <c r="XK135" s="249"/>
      <c r="XL135" s="250"/>
      <c r="XM135" s="249"/>
      <c r="XN135" s="250"/>
      <c r="XO135" s="249"/>
      <c r="XP135" s="250"/>
      <c r="XQ135" s="249"/>
      <c r="XR135" s="250"/>
      <c r="XS135" s="249"/>
      <c r="XT135" s="250"/>
      <c r="XU135" s="249"/>
      <c r="XV135" s="250"/>
      <c r="XW135" s="249"/>
      <c r="XX135" s="250"/>
      <c r="XY135" s="249"/>
      <c r="XZ135" s="250"/>
      <c r="YA135" s="249"/>
      <c r="YB135" s="250"/>
      <c r="YC135" s="249"/>
      <c r="YD135" s="250"/>
      <c r="YE135" s="249"/>
      <c r="YF135" s="250"/>
      <c r="YG135" s="249"/>
      <c r="YH135" s="250"/>
      <c r="YI135" s="249"/>
      <c r="YJ135" s="250"/>
      <c r="YK135" s="249"/>
      <c r="YL135" s="250"/>
      <c r="YM135" s="249"/>
      <c r="YN135" s="250"/>
      <c r="YO135" s="249"/>
      <c r="YP135" s="250"/>
      <c r="YQ135" s="249"/>
      <c r="YR135" s="250"/>
      <c r="YS135" s="249"/>
      <c r="YT135" s="250"/>
      <c r="YU135" s="249"/>
      <c r="YV135" s="250"/>
      <c r="YW135" s="249"/>
      <c r="YX135" s="250"/>
      <c r="YY135" s="249"/>
      <c r="YZ135" s="250"/>
      <c r="ZA135" s="249"/>
      <c r="ZB135" s="250"/>
      <c r="ZC135" s="249"/>
      <c r="ZD135" s="250"/>
      <c r="ZE135" s="249"/>
      <c r="ZF135" s="250"/>
      <c r="ZG135" s="249"/>
      <c r="ZH135" s="250"/>
      <c r="ZI135" s="249"/>
      <c r="ZJ135" s="250"/>
      <c r="ZK135" s="249"/>
      <c r="ZL135" s="250"/>
      <c r="ZM135" s="249"/>
      <c r="ZN135" s="250"/>
      <c r="ZO135" s="249"/>
      <c r="ZP135" s="250"/>
      <c r="ZQ135" s="249"/>
      <c r="ZR135" s="250"/>
      <c r="ZS135" s="249"/>
      <c r="ZT135" s="250"/>
      <c r="ZU135" s="249"/>
      <c r="ZV135" s="250"/>
      <c r="ZW135" s="249"/>
      <c r="ZX135" s="250"/>
      <c r="ZY135" s="249"/>
      <c r="ZZ135" s="250"/>
      <c r="AAA135" s="249"/>
      <c r="AAB135" s="250"/>
      <c r="AAC135" s="249"/>
      <c r="AAD135" s="250"/>
      <c r="AAE135" s="249"/>
      <c r="AAF135" s="250"/>
      <c r="AAG135" s="249"/>
      <c r="AAH135" s="250"/>
      <c r="AAI135" s="249"/>
      <c r="AAJ135" s="250"/>
      <c r="AAK135" s="249"/>
      <c r="AAL135" s="250"/>
      <c r="AAM135" s="249"/>
      <c r="AAN135" s="250"/>
      <c r="AAO135" s="249"/>
      <c r="AAP135" s="250"/>
      <c r="AAQ135" s="249"/>
      <c r="AAR135" s="250"/>
      <c r="AAS135" s="249"/>
      <c r="AAT135" s="250"/>
      <c r="AAU135" s="249"/>
      <c r="AAV135" s="250"/>
      <c r="AAW135" s="249"/>
      <c r="AAX135" s="250"/>
      <c r="AAY135" s="249"/>
      <c r="AAZ135" s="250"/>
      <c r="ABA135" s="249"/>
      <c r="ABB135" s="250"/>
      <c r="ABC135" s="249"/>
      <c r="ABD135" s="250"/>
      <c r="ABE135" s="249"/>
      <c r="ABF135" s="250"/>
      <c r="ABG135" s="249"/>
      <c r="ABH135" s="250"/>
      <c r="ABI135" s="249"/>
      <c r="ABJ135" s="250"/>
      <c r="ABK135" s="249"/>
      <c r="ABL135" s="250"/>
      <c r="ABM135" s="249"/>
      <c r="ABN135" s="250"/>
      <c r="ABO135" s="249"/>
      <c r="ABP135" s="250"/>
      <c r="ABQ135" s="249"/>
      <c r="ABR135" s="250"/>
      <c r="ABS135" s="249"/>
      <c r="ABT135" s="250"/>
      <c r="ABU135" s="249"/>
      <c r="ABV135" s="250"/>
      <c r="ABW135" s="249"/>
      <c r="ABX135" s="250"/>
      <c r="ABY135" s="249"/>
      <c r="ABZ135" s="250"/>
      <c r="ACA135" s="249"/>
      <c r="ACB135" s="250"/>
      <c r="ACC135" s="249"/>
      <c r="ACD135" s="250"/>
      <c r="ACE135" s="249"/>
      <c r="ACF135" s="250"/>
      <c r="ACG135" s="249"/>
      <c r="ACH135" s="250"/>
      <c r="ACI135" s="249"/>
      <c r="ACJ135" s="250"/>
      <c r="ACK135" s="249"/>
      <c r="ACL135" s="250"/>
      <c r="ACM135" s="249"/>
      <c r="ACN135" s="250"/>
      <c r="ACO135" s="249"/>
      <c r="ACP135" s="250"/>
      <c r="ACQ135" s="249"/>
      <c r="ACR135" s="250"/>
      <c r="ACS135" s="249"/>
      <c r="ACT135" s="250"/>
      <c r="ACU135" s="249"/>
      <c r="ACV135" s="250"/>
      <c r="ACW135" s="249"/>
      <c r="ACX135" s="250"/>
      <c r="ACY135" s="249"/>
      <c r="ACZ135" s="250"/>
      <c r="ADA135" s="249"/>
      <c r="ADB135" s="250"/>
      <c r="ADC135" s="249"/>
      <c r="ADD135" s="250"/>
      <c r="ADE135" s="249"/>
      <c r="ADF135" s="250"/>
      <c r="ADG135" s="249"/>
      <c r="ADH135" s="250"/>
      <c r="ADI135" s="249"/>
      <c r="ADJ135" s="250"/>
      <c r="ADK135" s="249"/>
      <c r="ADL135" s="250"/>
      <c r="ADM135" s="249"/>
      <c r="ADN135" s="250"/>
      <c r="ADO135" s="249"/>
      <c r="ADP135" s="250"/>
      <c r="ADQ135" s="249"/>
      <c r="ADR135" s="250"/>
      <c r="ADS135" s="249"/>
      <c r="ADT135" s="250"/>
      <c r="ADU135" s="249"/>
      <c r="ADV135" s="250"/>
      <c r="ADW135" s="249"/>
      <c r="ADX135" s="250"/>
      <c r="ADY135" s="249"/>
      <c r="ADZ135" s="250"/>
      <c r="AEA135" s="249"/>
      <c r="AEB135" s="250"/>
      <c r="AEC135" s="249"/>
      <c r="AED135" s="250"/>
      <c r="AEE135" s="249"/>
      <c r="AEF135" s="250"/>
      <c r="AEG135" s="249"/>
      <c r="AEH135" s="250"/>
      <c r="AEI135" s="249"/>
      <c r="AEJ135" s="250"/>
      <c r="AEK135" s="249"/>
      <c r="AEL135" s="250"/>
      <c r="AEM135" s="249"/>
      <c r="AEN135" s="250"/>
      <c r="AEO135" s="249"/>
      <c r="AEP135" s="250"/>
      <c r="AEQ135" s="249"/>
      <c r="AER135" s="250"/>
      <c r="AES135" s="249"/>
      <c r="AET135" s="250"/>
      <c r="AEU135" s="249"/>
      <c r="AEV135" s="250"/>
      <c r="AEW135" s="249"/>
      <c r="AEX135" s="250"/>
      <c r="AEY135" s="249"/>
      <c r="AEZ135" s="250"/>
      <c r="AFA135" s="249"/>
      <c r="AFB135" s="250"/>
      <c r="AFC135" s="249"/>
      <c r="AFD135" s="250"/>
      <c r="AFE135" s="249"/>
      <c r="AFF135" s="250"/>
      <c r="AFG135" s="249"/>
      <c r="AFH135" s="250"/>
      <c r="AFI135" s="249"/>
      <c r="AFJ135" s="250"/>
      <c r="AFK135" s="249"/>
      <c r="AFL135" s="250"/>
      <c r="AFM135" s="249"/>
      <c r="AFN135" s="250"/>
      <c r="AFO135" s="249"/>
      <c r="AFP135" s="250"/>
      <c r="AFQ135" s="249"/>
      <c r="AFR135" s="250"/>
      <c r="AFS135" s="249"/>
      <c r="AFT135" s="250"/>
      <c r="AFU135" s="249"/>
      <c r="AFV135" s="250"/>
      <c r="AFW135" s="249"/>
      <c r="AFX135" s="250"/>
      <c r="AFY135" s="249"/>
      <c r="AFZ135" s="250"/>
      <c r="AGA135" s="249"/>
      <c r="AGB135" s="250"/>
      <c r="AGC135" s="249"/>
      <c r="AGD135" s="250"/>
      <c r="AGE135" s="249"/>
      <c r="AGF135" s="250"/>
      <c r="AGG135" s="249"/>
      <c r="AGH135" s="250"/>
      <c r="AGI135" s="249"/>
      <c r="AGJ135" s="250"/>
      <c r="AGK135" s="249"/>
      <c r="AGL135" s="250"/>
      <c r="AGM135" s="249"/>
      <c r="AGN135" s="250"/>
      <c r="AGO135" s="249"/>
      <c r="AGP135" s="250"/>
      <c r="AGQ135" s="249"/>
      <c r="AGR135" s="250"/>
      <c r="AGS135" s="249"/>
      <c r="AGT135" s="250"/>
      <c r="AGU135" s="249"/>
      <c r="AGV135" s="250"/>
      <c r="AGW135" s="249"/>
      <c r="AGX135" s="250"/>
      <c r="AGY135" s="249"/>
      <c r="AGZ135" s="250"/>
      <c r="AHA135" s="249"/>
      <c r="AHB135" s="250"/>
      <c r="AHC135" s="249"/>
      <c r="AHD135" s="250"/>
      <c r="AHE135" s="249"/>
      <c r="AHF135" s="250"/>
      <c r="AHG135" s="249"/>
      <c r="AHH135" s="250"/>
      <c r="AHI135" s="249"/>
      <c r="AHJ135" s="250"/>
      <c r="AHK135" s="249"/>
      <c r="AHL135" s="250"/>
      <c r="AHM135" s="249"/>
      <c r="AHN135" s="250"/>
      <c r="AHO135" s="249"/>
      <c r="AHP135" s="250"/>
      <c r="AHQ135" s="249"/>
      <c r="AHR135" s="250"/>
      <c r="AHS135" s="249"/>
      <c r="AHT135" s="250"/>
      <c r="AHU135" s="249"/>
      <c r="AHV135" s="250"/>
      <c r="AHW135" s="249"/>
      <c r="AHX135" s="250"/>
      <c r="AHY135" s="249"/>
      <c r="AHZ135" s="250"/>
      <c r="AIA135" s="249"/>
      <c r="AIB135" s="250"/>
      <c r="AIC135" s="249"/>
      <c r="AID135" s="250"/>
      <c r="AIE135" s="249"/>
      <c r="AIF135" s="250"/>
      <c r="AIG135" s="249"/>
      <c r="AIH135" s="250"/>
      <c r="AII135" s="249"/>
      <c r="AIJ135" s="250"/>
      <c r="AIK135" s="249"/>
      <c r="AIL135" s="250"/>
      <c r="AIM135" s="249"/>
      <c r="AIN135" s="250"/>
      <c r="AIO135" s="249"/>
      <c r="AIP135" s="250"/>
      <c r="AIQ135" s="249"/>
      <c r="AIR135" s="250"/>
      <c r="AIS135" s="249"/>
      <c r="AIT135" s="250"/>
      <c r="AIU135" s="249"/>
      <c r="AIV135" s="250"/>
      <c r="AIW135" s="249"/>
      <c r="AIX135" s="250"/>
      <c r="AIY135" s="249"/>
      <c r="AIZ135" s="250"/>
      <c r="AJA135" s="249"/>
      <c r="AJB135" s="250"/>
      <c r="AJC135" s="249"/>
      <c r="AJD135" s="250"/>
      <c r="AJE135" s="249"/>
      <c r="AJF135" s="250"/>
      <c r="AJG135" s="249"/>
      <c r="AJH135" s="250"/>
      <c r="AJI135" s="249"/>
      <c r="AJJ135" s="250"/>
      <c r="AJK135" s="249"/>
      <c r="AJL135" s="250"/>
      <c r="AJM135" s="249"/>
      <c r="AJN135" s="250"/>
      <c r="AJO135" s="249"/>
      <c r="AJP135" s="250"/>
      <c r="AJQ135" s="249"/>
      <c r="AJR135" s="250"/>
      <c r="AJS135" s="249"/>
      <c r="AJT135" s="250"/>
      <c r="AJU135" s="249"/>
      <c r="AJV135" s="250"/>
      <c r="AJW135" s="249"/>
      <c r="AJX135" s="250"/>
      <c r="AJY135" s="249"/>
      <c r="AJZ135" s="250"/>
      <c r="AKA135" s="249"/>
      <c r="AKB135" s="250"/>
      <c r="AKC135" s="249"/>
      <c r="AKD135" s="250"/>
      <c r="AKE135" s="249"/>
      <c r="AKF135" s="250"/>
      <c r="AKG135" s="249"/>
      <c r="AKH135" s="250"/>
      <c r="AKI135" s="249"/>
      <c r="AKJ135" s="250"/>
      <c r="AKK135" s="249"/>
      <c r="AKL135" s="250"/>
      <c r="AKM135" s="249"/>
      <c r="AKN135" s="250"/>
      <c r="AKO135" s="249"/>
      <c r="AKP135" s="250"/>
      <c r="AKQ135" s="249"/>
      <c r="AKR135" s="250"/>
      <c r="AKS135" s="249"/>
      <c r="AKT135" s="250"/>
      <c r="AKU135" s="249"/>
      <c r="AKV135" s="250"/>
      <c r="AKW135" s="249"/>
      <c r="AKX135" s="250"/>
      <c r="AKY135" s="249"/>
      <c r="AKZ135" s="250"/>
      <c r="ALA135" s="249"/>
      <c r="ALB135" s="250"/>
      <c r="ALC135" s="249"/>
      <c r="ALD135" s="250"/>
      <c r="ALE135" s="249"/>
      <c r="ALF135" s="250"/>
      <c r="ALG135" s="249"/>
      <c r="ALH135" s="250"/>
      <c r="ALI135" s="249"/>
      <c r="ALJ135" s="250"/>
      <c r="ALK135" s="249"/>
      <c r="ALL135" s="250"/>
      <c r="ALM135" s="249"/>
      <c r="ALN135" s="250"/>
      <c r="ALO135" s="249"/>
      <c r="ALP135" s="250"/>
      <c r="ALQ135" s="249"/>
      <c r="ALR135" s="250"/>
      <c r="ALS135" s="249"/>
      <c r="ALT135" s="250"/>
      <c r="ALU135" s="249"/>
      <c r="ALV135" s="250"/>
      <c r="ALW135" s="249"/>
      <c r="ALX135" s="250"/>
      <c r="ALY135" s="249"/>
      <c r="ALZ135" s="250"/>
      <c r="AMA135" s="249"/>
      <c r="AMB135" s="250"/>
      <c r="AMC135" s="249"/>
      <c r="AMD135" s="250"/>
      <c r="AME135" s="249"/>
      <c r="AMF135" s="250"/>
      <c r="AMG135" s="249"/>
      <c r="AMH135" s="250"/>
      <c r="AMI135" s="249"/>
      <c r="AMJ135" s="250"/>
      <c r="AMK135" s="249"/>
      <c r="AML135" s="250"/>
      <c r="AMM135" s="249"/>
      <c r="AMN135" s="250"/>
      <c r="AMO135" s="249"/>
      <c r="AMP135" s="250"/>
      <c r="AMQ135" s="249"/>
      <c r="AMR135" s="250"/>
      <c r="AMS135" s="249"/>
      <c r="AMT135" s="250"/>
      <c r="AMU135" s="249"/>
      <c r="AMV135" s="250"/>
      <c r="AMW135" s="249"/>
      <c r="AMX135" s="250"/>
      <c r="AMY135" s="249"/>
      <c r="AMZ135" s="250"/>
      <c r="ANA135" s="249"/>
      <c r="ANB135" s="250"/>
      <c r="ANC135" s="249"/>
      <c r="AND135" s="250"/>
      <c r="ANE135" s="249"/>
      <c r="ANF135" s="250"/>
      <c r="ANG135" s="249"/>
      <c r="ANH135" s="250"/>
      <c r="ANI135" s="249"/>
      <c r="ANJ135" s="250"/>
      <c r="ANK135" s="249"/>
      <c r="ANL135" s="250"/>
      <c r="ANM135" s="249"/>
      <c r="ANN135" s="250"/>
      <c r="ANO135" s="249"/>
      <c r="ANP135" s="250"/>
      <c r="ANQ135" s="249"/>
      <c r="ANR135" s="250"/>
      <c r="ANS135" s="249"/>
      <c r="ANT135" s="250"/>
      <c r="ANU135" s="249"/>
      <c r="ANV135" s="250"/>
      <c r="ANW135" s="249"/>
      <c r="ANX135" s="250"/>
      <c r="ANY135" s="249"/>
      <c r="ANZ135" s="250"/>
      <c r="AOA135" s="249"/>
      <c r="AOB135" s="250"/>
      <c r="AOC135" s="249"/>
      <c r="AOD135" s="250"/>
      <c r="AOE135" s="249"/>
      <c r="AOF135" s="250"/>
      <c r="AOG135" s="249"/>
      <c r="AOH135" s="250"/>
      <c r="AOI135" s="249"/>
      <c r="AOJ135" s="250"/>
      <c r="AOK135" s="249"/>
      <c r="AOL135" s="250"/>
      <c r="AOM135" s="249"/>
      <c r="AON135" s="250"/>
      <c r="AOO135" s="249"/>
      <c r="AOP135" s="250"/>
      <c r="AOQ135" s="249"/>
      <c r="AOR135" s="250"/>
      <c r="AOS135" s="249"/>
      <c r="AOT135" s="250"/>
      <c r="AOU135" s="249"/>
      <c r="AOV135" s="250"/>
      <c r="AOW135" s="249"/>
      <c r="AOX135" s="250"/>
      <c r="AOY135" s="249"/>
      <c r="AOZ135" s="250"/>
      <c r="APA135" s="249"/>
      <c r="APB135" s="250"/>
      <c r="APC135" s="249"/>
      <c r="APD135" s="250"/>
      <c r="APE135" s="249"/>
      <c r="APF135" s="250"/>
      <c r="APG135" s="249"/>
      <c r="APH135" s="250"/>
      <c r="API135" s="249"/>
      <c r="APJ135" s="250"/>
      <c r="APK135" s="249"/>
      <c r="APL135" s="250"/>
      <c r="APM135" s="249"/>
      <c r="APN135" s="250"/>
      <c r="APO135" s="249"/>
      <c r="APP135" s="250"/>
      <c r="APQ135" s="249"/>
      <c r="APR135" s="250"/>
      <c r="APS135" s="249"/>
      <c r="APT135" s="250"/>
      <c r="APU135" s="249"/>
      <c r="APV135" s="250"/>
      <c r="APW135" s="249"/>
      <c r="APX135" s="250"/>
      <c r="APY135" s="249"/>
      <c r="APZ135" s="250"/>
      <c r="AQA135" s="249"/>
      <c r="AQB135" s="250"/>
      <c r="AQC135" s="249"/>
      <c r="AQD135" s="250"/>
      <c r="AQE135" s="249"/>
      <c r="AQF135" s="250"/>
      <c r="AQG135" s="249"/>
      <c r="AQH135" s="250"/>
      <c r="AQI135" s="249"/>
      <c r="AQJ135" s="250"/>
      <c r="AQK135" s="249"/>
      <c r="AQL135" s="250"/>
      <c r="AQM135" s="249"/>
      <c r="AQN135" s="250"/>
      <c r="AQO135" s="249"/>
      <c r="AQP135" s="250"/>
      <c r="AQQ135" s="249"/>
      <c r="AQR135" s="250"/>
      <c r="AQS135" s="249"/>
      <c r="AQT135" s="250"/>
      <c r="AQU135" s="249"/>
      <c r="AQV135" s="250"/>
      <c r="AQW135" s="249"/>
      <c r="AQX135" s="250"/>
      <c r="AQY135" s="249"/>
      <c r="AQZ135" s="250"/>
      <c r="ARA135" s="249"/>
      <c r="ARB135" s="250"/>
      <c r="ARC135" s="249"/>
      <c r="ARD135" s="250"/>
      <c r="ARE135" s="249"/>
      <c r="ARF135" s="250"/>
      <c r="ARG135" s="249"/>
      <c r="ARH135" s="250"/>
      <c r="ARI135" s="249"/>
      <c r="ARJ135" s="250"/>
      <c r="ARK135" s="249"/>
      <c r="ARL135" s="250"/>
      <c r="ARM135" s="249"/>
      <c r="ARN135" s="250"/>
      <c r="ARO135" s="249"/>
      <c r="ARP135" s="250"/>
      <c r="ARQ135" s="249"/>
      <c r="ARR135" s="250"/>
      <c r="ARS135" s="249"/>
      <c r="ART135" s="250"/>
      <c r="ARU135" s="249"/>
      <c r="ARV135" s="250"/>
      <c r="ARW135" s="249"/>
      <c r="ARX135" s="250"/>
      <c r="ARY135" s="249"/>
      <c r="ARZ135" s="250"/>
      <c r="ASA135" s="249"/>
      <c r="ASB135" s="250"/>
      <c r="ASC135" s="249"/>
      <c r="ASD135" s="250"/>
      <c r="ASE135" s="249"/>
      <c r="ASF135" s="250"/>
      <c r="ASG135" s="249"/>
      <c r="ASH135" s="250"/>
      <c r="ASI135" s="249"/>
      <c r="ASJ135" s="250"/>
      <c r="ASK135" s="249"/>
      <c r="ASL135" s="250"/>
      <c r="ASM135" s="249"/>
      <c r="ASN135" s="250"/>
      <c r="ASO135" s="249"/>
      <c r="ASP135" s="250"/>
      <c r="ASQ135" s="249"/>
      <c r="ASR135" s="250"/>
      <c r="ASS135" s="249"/>
      <c r="AST135" s="250"/>
      <c r="ASU135" s="249"/>
      <c r="ASV135" s="250"/>
      <c r="ASW135" s="249"/>
      <c r="ASX135" s="250"/>
      <c r="ASY135" s="249"/>
      <c r="ASZ135" s="250"/>
      <c r="ATA135" s="249"/>
      <c r="ATB135" s="250"/>
      <c r="ATC135" s="249"/>
      <c r="ATD135" s="250"/>
      <c r="ATE135" s="249"/>
      <c r="ATF135" s="250"/>
      <c r="ATG135" s="249"/>
      <c r="ATH135" s="250"/>
      <c r="ATI135" s="249"/>
      <c r="ATJ135" s="250"/>
      <c r="ATK135" s="249"/>
      <c r="ATL135" s="250"/>
      <c r="ATM135" s="249"/>
      <c r="ATN135" s="250"/>
      <c r="ATO135" s="249"/>
      <c r="ATP135" s="250"/>
      <c r="ATQ135" s="249"/>
      <c r="ATR135" s="250"/>
      <c r="ATS135" s="249"/>
      <c r="ATT135" s="250"/>
      <c r="ATU135" s="249"/>
      <c r="ATV135" s="250"/>
      <c r="ATW135" s="249"/>
      <c r="ATX135" s="250"/>
      <c r="ATY135" s="249"/>
      <c r="ATZ135" s="250"/>
      <c r="AUA135" s="249"/>
      <c r="AUB135" s="250"/>
      <c r="AUC135" s="249"/>
      <c r="AUD135" s="250"/>
      <c r="AUE135" s="249"/>
      <c r="AUF135" s="250"/>
      <c r="AUG135" s="249"/>
      <c r="AUH135" s="250"/>
      <c r="AUI135" s="249"/>
      <c r="AUJ135" s="250"/>
      <c r="AUK135" s="249"/>
      <c r="AUL135" s="250"/>
      <c r="AUM135" s="249"/>
      <c r="AUN135" s="250"/>
      <c r="AUO135" s="249"/>
      <c r="AUP135" s="250"/>
      <c r="AUQ135" s="249"/>
      <c r="AUR135" s="250"/>
      <c r="AUS135" s="249"/>
      <c r="AUT135" s="250"/>
      <c r="AUU135" s="249"/>
      <c r="AUV135" s="250"/>
      <c r="AUW135" s="249"/>
      <c r="AUX135" s="250"/>
      <c r="AUY135" s="249"/>
      <c r="AUZ135" s="250"/>
      <c r="AVA135" s="249"/>
      <c r="AVB135" s="250"/>
      <c r="AVC135" s="249"/>
      <c r="AVD135" s="250"/>
      <c r="AVE135" s="249"/>
      <c r="AVF135" s="250"/>
      <c r="AVG135" s="249"/>
      <c r="AVH135" s="250"/>
      <c r="AVI135" s="249"/>
      <c r="AVJ135" s="250"/>
      <c r="AVK135" s="249"/>
      <c r="AVL135" s="250"/>
      <c r="AVM135" s="249"/>
      <c r="AVN135" s="250"/>
      <c r="AVO135" s="249"/>
      <c r="AVP135" s="250"/>
      <c r="AVQ135" s="249"/>
      <c r="AVR135" s="250"/>
      <c r="AVS135" s="249"/>
      <c r="AVT135" s="250"/>
      <c r="AVU135" s="249"/>
      <c r="AVV135" s="250"/>
      <c r="AVW135" s="249"/>
      <c r="AVX135" s="250"/>
      <c r="AVY135" s="249"/>
      <c r="AVZ135" s="250"/>
      <c r="AWA135" s="249"/>
      <c r="AWB135" s="250"/>
      <c r="AWC135" s="249"/>
      <c r="AWD135" s="250"/>
      <c r="AWE135" s="249"/>
      <c r="AWF135" s="250"/>
      <c r="AWG135" s="249"/>
      <c r="AWH135" s="250"/>
      <c r="AWI135" s="249"/>
      <c r="AWJ135" s="250"/>
      <c r="AWK135" s="249"/>
      <c r="AWL135" s="250"/>
      <c r="AWM135" s="249"/>
      <c r="AWN135" s="250"/>
      <c r="AWO135" s="249"/>
      <c r="AWP135" s="250"/>
      <c r="AWQ135" s="249"/>
      <c r="AWR135" s="250"/>
      <c r="AWS135" s="249"/>
      <c r="AWT135" s="250"/>
      <c r="AWU135" s="249"/>
      <c r="AWV135" s="250"/>
      <c r="AWW135" s="249"/>
      <c r="AWX135" s="250"/>
      <c r="AWY135" s="249"/>
      <c r="AWZ135" s="250"/>
      <c r="AXA135" s="249"/>
      <c r="AXB135" s="250"/>
      <c r="AXC135" s="249"/>
      <c r="AXD135" s="250"/>
      <c r="AXE135" s="249"/>
      <c r="AXF135" s="250"/>
      <c r="AXG135" s="249"/>
      <c r="AXH135" s="250"/>
      <c r="AXI135" s="249"/>
      <c r="AXJ135" s="250"/>
      <c r="AXK135" s="249"/>
      <c r="AXL135" s="250"/>
      <c r="AXM135" s="249"/>
      <c r="AXN135" s="250"/>
      <c r="AXO135" s="249"/>
      <c r="AXP135" s="250"/>
      <c r="AXQ135" s="249"/>
      <c r="AXR135" s="250"/>
      <c r="AXS135" s="249"/>
      <c r="AXT135" s="250"/>
      <c r="AXU135" s="249"/>
      <c r="AXV135" s="250"/>
      <c r="AXW135" s="249"/>
      <c r="AXX135" s="250"/>
      <c r="AXY135" s="249"/>
      <c r="AXZ135" s="250"/>
      <c r="AYA135" s="249"/>
      <c r="AYB135" s="250"/>
      <c r="AYC135" s="249"/>
      <c r="AYD135" s="250"/>
      <c r="AYE135" s="249"/>
      <c r="AYF135" s="250"/>
      <c r="AYG135" s="249"/>
      <c r="AYH135" s="250"/>
      <c r="AYI135" s="249"/>
      <c r="AYJ135" s="250"/>
      <c r="AYK135" s="249"/>
      <c r="AYL135" s="250"/>
      <c r="AYM135" s="249"/>
      <c r="AYN135" s="250"/>
      <c r="AYO135" s="249"/>
      <c r="AYP135" s="250"/>
      <c r="AYQ135" s="249"/>
      <c r="AYR135" s="250"/>
      <c r="AYS135" s="249"/>
      <c r="AYT135" s="250"/>
      <c r="AYU135" s="249"/>
      <c r="AYV135" s="250"/>
      <c r="AYW135" s="249"/>
      <c r="AYX135" s="250"/>
      <c r="AYY135" s="249"/>
      <c r="AYZ135" s="250"/>
      <c r="AZA135" s="249"/>
      <c r="AZB135" s="250"/>
      <c r="AZC135" s="249"/>
      <c r="AZD135" s="250"/>
      <c r="AZE135" s="249"/>
      <c r="AZF135" s="250"/>
      <c r="AZG135" s="249"/>
      <c r="AZH135" s="250"/>
      <c r="AZI135" s="249"/>
      <c r="AZJ135" s="250"/>
      <c r="AZK135" s="249"/>
      <c r="AZL135" s="250"/>
      <c r="AZM135" s="249"/>
      <c r="AZN135" s="250"/>
      <c r="AZO135" s="249"/>
      <c r="AZP135" s="250"/>
      <c r="AZQ135" s="249"/>
      <c r="AZR135" s="250"/>
      <c r="AZS135" s="249"/>
      <c r="AZT135" s="250"/>
      <c r="AZU135" s="249"/>
      <c r="AZV135" s="250"/>
      <c r="AZW135" s="249"/>
      <c r="AZX135" s="250"/>
      <c r="AZY135" s="249"/>
      <c r="AZZ135" s="250"/>
      <c r="BAA135" s="249"/>
      <c r="BAB135" s="250"/>
      <c r="BAC135" s="249"/>
      <c r="BAD135" s="250"/>
      <c r="BAE135" s="249"/>
      <c r="BAF135" s="250"/>
      <c r="BAG135" s="249"/>
      <c r="BAH135" s="250"/>
      <c r="BAI135" s="249"/>
      <c r="BAJ135" s="250"/>
      <c r="BAK135" s="249"/>
      <c r="BAL135" s="250"/>
      <c r="BAM135" s="249"/>
      <c r="BAN135" s="250"/>
      <c r="BAO135" s="249"/>
      <c r="BAP135" s="250"/>
      <c r="BAQ135" s="249"/>
      <c r="BAR135" s="250"/>
      <c r="BAS135" s="249"/>
      <c r="BAT135" s="250"/>
      <c r="BAU135" s="249"/>
      <c r="BAV135" s="250"/>
      <c r="BAW135" s="249"/>
      <c r="BAX135" s="250"/>
      <c r="BAY135" s="249"/>
      <c r="BAZ135" s="250"/>
      <c r="BBA135" s="249"/>
      <c r="BBB135" s="250"/>
      <c r="BBC135" s="249"/>
      <c r="BBD135" s="250"/>
      <c r="BBE135" s="249"/>
      <c r="BBF135" s="250"/>
      <c r="BBG135" s="249"/>
      <c r="BBH135" s="250"/>
      <c r="BBI135" s="249"/>
      <c r="BBJ135" s="250"/>
      <c r="BBK135" s="249"/>
      <c r="BBL135" s="250"/>
      <c r="BBM135" s="249"/>
      <c r="BBN135" s="250"/>
      <c r="BBO135" s="249"/>
      <c r="BBP135" s="250"/>
      <c r="BBQ135" s="249"/>
      <c r="BBR135" s="250"/>
      <c r="BBS135" s="249"/>
      <c r="BBT135" s="250"/>
      <c r="BBU135" s="249"/>
      <c r="BBV135" s="250"/>
      <c r="BBW135" s="249"/>
      <c r="BBX135" s="250"/>
      <c r="BBY135" s="249"/>
      <c r="BBZ135" s="250"/>
      <c r="BCA135" s="249"/>
      <c r="BCB135" s="250"/>
      <c r="BCC135" s="249"/>
      <c r="BCD135" s="250"/>
      <c r="BCE135" s="249"/>
      <c r="BCF135" s="250"/>
      <c r="BCG135" s="249"/>
      <c r="BCH135" s="250"/>
      <c r="BCI135" s="249"/>
      <c r="BCJ135" s="250"/>
      <c r="BCK135" s="249"/>
      <c r="BCL135" s="250"/>
      <c r="BCM135" s="249"/>
      <c r="BCN135" s="250"/>
      <c r="BCO135" s="249"/>
      <c r="BCP135" s="250"/>
      <c r="BCQ135" s="249"/>
      <c r="BCR135" s="250"/>
      <c r="BCS135" s="249"/>
      <c r="BCT135" s="250"/>
      <c r="BCU135" s="249"/>
      <c r="BCV135" s="250"/>
      <c r="BCW135" s="249"/>
      <c r="BCX135" s="250"/>
      <c r="BCY135" s="249"/>
      <c r="BCZ135" s="250"/>
      <c r="BDA135" s="249"/>
      <c r="BDB135" s="250"/>
      <c r="BDC135" s="249"/>
      <c r="BDD135" s="250"/>
      <c r="BDE135" s="249"/>
      <c r="BDF135" s="250"/>
      <c r="BDG135" s="249"/>
      <c r="BDH135" s="250"/>
      <c r="BDI135" s="249"/>
      <c r="BDJ135" s="250"/>
      <c r="BDK135" s="249"/>
      <c r="BDL135" s="250"/>
      <c r="BDM135" s="249"/>
      <c r="BDN135" s="250"/>
      <c r="BDO135" s="249"/>
      <c r="BDP135" s="250"/>
      <c r="BDQ135" s="249"/>
      <c r="BDR135" s="250"/>
      <c r="BDS135" s="249"/>
      <c r="BDT135" s="250"/>
      <c r="BDU135" s="249"/>
      <c r="BDV135" s="250"/>
      <c r="BDW135" s="249"/>
      <c r="BDX135" s="250"/>
      <c r="BDY135" s="249"/>
      <c r="BDZ135" s="250"/>
      <c r="BEA135" s="249"/>
      <c r="BEB135" s="250"/>
      <c r="BEC135" s="249"/>
      <c r="BED135" s="250"/>
      <c r="BEE135" s="249"/>
      <c r="BEF135" s="250"/>
      <c r="BEG135" s="249"/>
      <c r="BEH135" s="250"/>
      <c r="BEI135" s="249"/>
      <c r="BEJ135" s="250"/>
      <c r="BEK135" s="249"/>
      <c r="BEL135" s="250"/>
      <c r="BEM135" s="249"/>
      <c r="BEN135" s="250"/>
      <c r="BEO135" s="249"/>
      <c r="BEP135" s="250"/>
      <c r="BEQ135" s="249"/>
      <c r="BER135" s="250"/>
      <c r="BES135" s="249"/>
      <c r="BET135" s="250"/>
      <c r="BEU135" s="249"/>
      <c r="BEV135" s="250"/>
      <c r="BEW135" s="249"/>
      <c r="BEX135" s="250"/>
      <c r="BEY135" s="249"/>
      <c r="BEZ135" s="250"/>
      <c r="BFA135" s="249"/>
      <c r="BFB135" s="250"/>
      <c r="BFC135" s="249"/>
      <c r="BFD135" s="250"/>
      <c r="BFE135" s="249"/>
      <c r="BFF135" s="250"/>
      <c r="BFG135" s="249"/>
      <c r="BFH135" s="250"/>
      <c r="BFI135" s="249"/>
      <c r="BFJ135" s="250"/>
      <c r="BFK135" s="249"/>
      <c r="BFL135" s="250"/>
      <c r="BFM135" s="249"/>
      <c r="BFN135" s="250"/>
      <c r="BFO135" s="249"/>
      <c r="BFP135" s="250"/>
      <c r="BFQ135" s="249"/>
      <c r="BFR135" s="250"/>
      <c r="BFS135" s="249"/>
      <c r="BFT135" s="250"/>
      <c r="BFU135" s="249"/>
      <c r="BFV135" s="250"/>
      <c r="BFW135" s="249"/>
      <c r="BFX135" s="250"/>
      <c r="BFY135" s="249"/>
      <c r="BFZ135" s="250"/>
      <c r="BGA135" s="249"/>
      <c r="BGB135" s="250"/>
      <c r="BGC135" s="249"/>
      <c r="BGD135" s="250"/>
      <c r="BGE135" s="249"/>
      <c r="BGF135" s="250"/>
      <c r="BGG135" s="249"/>
      <c r="BGH135" s="250"/>
      <c r="BGI135" s="249"/>
      <c r="BGJ135" s="250"/>
      <c r="BGK135" s="249"/>
      <c r="BGL135" s="250"/>
      <c r="BGM135" s="249"/>
      <c r="BGN135" s="250"/>
      <c r="BGO135" s="249"/>
      <c r="BGP135" s="250"/>
      <c r="BGQ135" s="249"/>
      <c r="BGR135" s="250"/>
      <c r="BGS135" s="249"/>
      <c r="BGT135" s="250"/>
      <c r="BGU135" s="249"/>
      <c r="BGV135" s="250"/>
      <c r="BGW135" s="249"/>
      <c r="BGX135" s="250"/>
      <c r="BGY135" s="249"/>
      <c r="BGZ135" s="250"/>
      <c r="BHA135" s="249"/>
      <c r="BHB135" s="250"/>
      <c r="BHC135" s="249"/>
      <c r="BHD135" s="250"/>
      <c r="BHE135" s="249"/>
      <c r="BHF135" s="250"/>
      <c r="BHG135" s="249"/>
      <c r="BHH135" s="250"/>
      <c r="BHI135" s="249"/>
      <c r="BHJ135" s="250"/>
      <c r="BHK135" s="249"/>
      <c r="BHL135" s="250"/>
      <c r="BHM135" s="249"/>
      <c r="BHN135" s="250"/>
      <c r="BHO135" s="249"/>
      <c r="BHP135" s="250"/>
      <c r="BHQ135" s="249"/>
      <c r="BHR135" s="250"/>
      <c r="BHS135" s="249"/>
      <c r="BHT135" s="250"/>
      <c r="BHU135" s="249"/>
      <c r="BHV135" s="250"/>
      <c r="BHW135" s="249"/>
      <c r="BHX135" s="250"/>
      <c r="BHY135" s="249"/>
      <c r="BHZ135" s="250"/>
      <c r="BIA135" s="249"/>
      <c r="BIB135" s="250"/>
      <c r="BIC135" s="249"/>
      <c r="BID135" s="250"/>
      <c r="BIE135" s="249"/>
      <c r="BIF135" s="250"/>
      <c r="BIG135" s="249"/>
      <c r="BIH135" s="250"/>
      <c r="BII135" s="249"/>
      <c r="BIJ135" s="250"/>
      <c r="BIK135" s="249"/>
      <c r="BIL135" s="250"/>
      <c r="BIM135" s="249"/>
      <c r="BIN135" s="250"/>
      <c r="BIO135" s="249"/>
      <c r="BIP135" s="250"/>
      <c r="BIQ135" s="249"/>
      <c r="BIR135" s="250"/>
      <c r="BIS135" s="249"/>
      <c r="BIT135" s="250"/>
      <c r="BIU135" s="249"/>
      <c r="BIV135" s="250"/>
      <c r="BIW135" s="249"/>
      <c r="BIX135" s="250"/>
      <c r="BIY135" s="249"/>
      <c r="BIZ135" s="250"/>
      <c r="BJA135" s="249"/>
      <c r="BJB135" s="250"/>
      <c r="BJC135" s="249"/>
      <c r="BJD135" s="250"/>
      <c r="BJE135" s="249"/>
      <c r="BJF135" s="250"/>
      <c r="BJG135" s="249"/>
      <c r="BJH135" s="250"/>
      <c r="BJI135" s="249"/>
      <c r="BJJ135" s="250"/>
      <c r="BJK135" s="249"/>
      <c r="BJL135" s="250"/>
      <c r="BJM135" s="249"/>
      <c r="BJN135" s="250"/>
      <c r="BJO135" s="249"/>
      <c r="BJP135" s="250"/>
      <c r="BJQ135" s="249"/>
      <c r="BJR135" s="250"/>
      <c r="BJS135" s="249"/>
      <c r="BJT135" s="250"/>
      <c r="BJU135" s="249"/>
      <c r="BJV135" s="250"/>
      <c r="BJW135" s="249"/>
      <c r="BJX135" s="250"/>
      <c r="BJY135" s="249"/>
      <c r="BJZ135" s="250"/>
      <c r="BKA135" s="249"/>
      <c r="BKB135" s="250"/>
      <c r="BKC135" s="249"/>
      <c r="BKD135" s="250"/>
      <c r="BKE135" s="249"/>
      <c r="BKF135" s="250"/>
      <c r="BKG135" s="249"/>
      <c r="BKH135" s="250"/>
      <c r="BKI135" s="249"/>
      <c r="BKJ135" s="250"/>
      <c r="BKK135" s="249"/>
      <c r="BKL135" s="250"/>
      <c r="BKM135" s="249"/>
      <c r="BKN135" s="250"/>
      <c r="BKO135" s="249"/>
      <c r="BKP135" s="250"/>
      <c r="BKQ135" s="249"/>
      <c r="BKR135" s="250"/>
      <c r="BKS135" s="249"/>
      <c r="BKT135" s="250"/>
      <c r="BKU135" s="249"/>
      <c r="BKV135" s="250"/>
      <c r="BKW135" s="249"/>
      <c r="BKX135" s="250"/>
      <c r="BKY135" s="249"/>
      <c r="BKZ135" s="250"/>
      <c r="BLA135" s="249"/>
      <c r="BLB135" s="250"/>
      <c r="BLC135" s="249"/>
      <c r="BLD135" s="250"/>
      <c r="BLE135" s="249"/>
      <c r="BLF135" s="250"/>
      <c r="BLG135" s="249"/>
      <c r="BLH135" s="250"/>
      <c r="BLI135" s="249"/>
      <c r="BLJ135" s="250"/>
      <c r="BLK135" s="249"/>
      <c r="BLL135" s="250"/>
      <c r="BLM135" s="249"/>
      <c r="BLN135" s="250"/>
      <c r="BLO135" s="249"/>
      <c r="BLP135" s="250"/>
      <c r="BLQ135" s="249"/>
      <c r="BLR135" s="250"/>
      <c r="BLS135" s="249"/>
      <c r="BLT135" s="250"/>
      <c r="BLU135" s="249"/>
      <c r="BLV135" s="250"/>
      <c r="BLW135" s="249"/>
      <c r="BLX135" s="250"/>
      <c r="BLY135" s="249"/>
      <c r="BLZ135" s="250"/>
      <c r="BMA135" s="249"/>
      <c r="BMB135" s="250"/>
      <c r="BMC135" s="249"/>
      <c r="BMD135" s="250"/>
      <c r="BME135" s="249"/>
      <c r="BMF135" s="250"/>
      <c r="BMG135" s="249"/>
      <c r="BMH135" s="250"/>
      <c r="BMI135" s="249"/>
      <c r="BMJ135" s="250"/>
      <c r="BMK135" s="249"/>
      <c r="BML135" s="250"/>
      <c r="BMM135" s="249"/>
      <c r="BMN135" s="250"/>
      <c r="BMO135" s="249"/>
      <c r="BMP135" s="250"/>
      <c r="BMQ135" s="249"/>
      <c r="BMR135" s="250"/>
      <c r="BMS135" s="249"/>
      <c r="BMT135" s="250"/>
      <c r="BMU135" s="249"/>
      <c r="BMV135" s="250"/>
      <c r="BMW135" s="249"/>
      <c r="BMX135" s="250"/>
      <c r="BMY135" s="249"/>
      <c r="BMZ135" s="250"/>
      <c r="BNA135" s="249"/>
      <c r="BNB135" s="250"/>
      <c r="BNC135" s="249"/>
      <c r="BND135" s="250"/>
      <c r="BNE135" s="249"/>
      <c r="BNF135" s="250"/>
      <c r="BNG135" s="249"/>
      <c r="BNH135" s="250"/>
      <c r="BNI135" s="249"/>
      <c r="BNJ135" s="250"/>
      <c r="BNK135" s="249"/>
      <c r="BNL135" s="250"/>
      <c r="BNM135" s="249"/>
      <c r="BNN135" s="250"/>
      <c r="BNO135" s="249"/>
      <c r="BNP135" s="250"/>
      <c r="BNQ135" s="249"/>
      <c r="BNR135" s="250"/>
      <c r="BNS135" s="249"/>
      <c r="BNT135" s="250"/>
      <c r="BNU135" s="249"/>
      <c r="BNV135" s="250"/>
      <c r="BNW135" s="249"/>
      <c r="BNX135" s="250"/>
      <c r="BNY135" s="249"/>
      <c r="BNZ135" s="250"/>
      <c r="BOA135" s="249"/>
      <c r="BOB135" s="250"/>
      <c r="BOC135" s="249"/>
      <c r="BOD135" s="250"/>
      <c r="BOE135" s="249"/>
      <c r="BOF135" s="250"/>
      <c r="BOG135" s="249"/>
      <c r="BOH135" s="250"/>
      <c r="BOI135" s="249"/>
      <c r="BOJ135" s="250"/>
      <c r="BOK135" s="249"/>
      <c r="BOL135" s="250"/>
      <c r="BOM135" s="249"/>
      <c r="BON135" s="250"/>
      <c r="BOO135" s="249"/>
      <c r="BOP135" s="250"/>
      <c r="BOQ135" s="249"/>
      <c r="BOR135" s="250"/>
      <c r="BOS135" s="249"/>
      <c r="BOT135" s="250"/>
      <c r="BOU135" s="249"/>
      <c r="BOV135" s="250"/>
      <c r="BOW135" s="249"/>
      <c r="BOX135" s="250"/>
      <c r="BOY135" s="249"/>
      <c r="BOZ135" s="250"/>
      <c r="BPA135" s="249"/>
      <c r="BPB135" s="250"/>
      <c r="BPC135" s="249"/>
      <c r="BPD135" s="250"/>
      <c r="BPE135" s="249"/>
      <c r="BPF135" s="250"/>
      <c r="BPG135" s="249"/>
      <c r="BPH135" s="250"/>
      <c r="BPI135" s="249"/>
      <c r="BPJ135" s="250"/>
      <c r="BPK135" s="249"/>
      <c r="BPL135" s="250"/>
      <c r="BPM135" s="249"/>
      <c r="BPN135" s="250"/>
      <c r="BPO135" s="249"/>
      <c r="BPP135" s="250"/>
      <c r="BPQ135" s="249"/>
      <c r="BPR135" s="250"/>
      <c r="BPS135" s="249"/>
      <c r="BPT135" s="250"/>
      <c r="BPU135" s="249"/>
      <c r="BPV135" s="250"/>
      <c r="BPW135" s="249"/>
      <c r="BPX135" s="250"/>
      <c r="BPY135" s="249"/>
      <c r="BPZ135" s="250"/>
      <c r="BQA135" s="249"/>
      <c r="BQB135" s="250"/>
      <c r="BQC135" s="249"/>
      <c r="BQD135" s="250"/>
      <c r="BQE135" s="249"/>
      <c r="BQF135" s="250"/>
      <c r="BQG135" s="249"/>
      <c r="BQH135" s="250"/>
      <c r="BQI135" s="249"/>
      <c r="BQJ135" s="250"/>
      <c r="BQK135" s="249"/>
      <c r="BQL135" s="250"/>
      <c r="BQM135" s="249"/>
      <c r="BQN135" s="250"/>
      <c r="BQO135" s="249"/>
      <c r="BQP135" s="250"/>
      <c r="BQQ135" s="249"/>
      <c r="BQR135" s="250"/>
      <c r="BQS135" s="249"/>
      <c r="BQT135" s="250"/>
      <c r="BQU135" s="249"/>
      <c r="BQV135" s="250"/>
      <c r="BQW135" s="249"/>
      <c r="BQX135" s="250"/>
      <c r="BQY135" s="249"/>
      <c r="BQZ135" s="250"/>
      <c r="BRA135" s="249"/>
      <c r="BRB135" s="250"/>
      <c r="BRC135" s="249"/>
      <c r="BRD135" s="250"/>
      <c r="BRE135" s="249"/>
      <c r="BRF135" s="250"/>
      <c r="BRG135" s="249"/>
      <c r="BRH135" s="250"/>
      <c r="BRI135" s="249"/>
      <c r="BRJ135" s="250"/>
      <c r="BRK135" s="249"/>
      <c r="BRL135" s="250"/>
      <c r="BRM135" s="249"/>
      <c r="BRN135" s="250"/>
      <c r="BRO135" s="249"/>
      <c r="BRP135" s="250"/>
      <c r="BRQ135" s="249"/>
      <c r="BRR135" s="250"/>
      <c r="BRS135" s="249"/>
      <c r="BRT135" s="250"/>
      <c r="BRU135" s="249"/>
      <c r="BRV135" s="250"/>
      <c r="BRW135" s="249"/>
      <c r="BRX135" s="250"/>
      <c r="BRY135" s="249"/>
      <c r="BRZ135" s="250"/>
      <c r="BSA135" s="249"/>
      <c r="BSB135" s="250"/>
      <c r="BSC135" s="249"/>
      <c r="BSD135" s="250"/>
      <c r="BSE135" s="249"/>
      <c r="BSF135" s="250"/>
      <c r="BSG135" s="249"/>
      <c r="BSH135" s="250"/>
      <c r="BSI135" s="249"/>
      <c r="BSJ135" s="250"/>
      <c r="BSK135" s="249"/>
      <c r="BSL135" s="250"/>
      <c r="BSM135" s="249"/>
      <c r="BSN135" s="250"/>
      <c r="BSO135" s="249"/>
      <c r="BSP135" s="250"/>
      <c r="BSQ135" s="249"/>
      <c r="BSR135" s="250"/>
      <c r="BSS135" s="249"/>
      <c r="BST135" s="250"/>
      <c r="BSU135" s="249"/>
      <c r="BSV135" s="250"/>
      <c r="BSW135" s="249"/>
      <c r="BSX135" s="250"/>
      <c r="BSY135" s="249"/>
      <c r="BSZ135" s="250"/>
      <c r="BTA135" s="249"/>
      <c r="BTB135" s="250"/>
      <c r="BTC135" s="249"/>
      <c r="BTD135" s="250"/>
      <c r="BTE135" s="249"/>
      <c r="BTF135" s="250"/>
      <c r="BTG135" s="249"/>
      <c r="BTH135" s="250"/>
      <c r="BTI135" s="249"/>
      <c r="BTJ135" s="250"/>
      <c r="BTK135" s="249"/>
      <c r="BTL135" s="250"/>
      <c r="BTM135" s="249"/>
      <c r="BTN135" s="250"/>
      <c r="BTO135" s="249"/>
      <c r="BTP135" s="250"/>
      <c r="BTQ135" s="249"/>
      <c r="BTR135" s="250"/>
      <c r="BTS135" s="249"/>
      <c r="BTT135" s="250"/>
      <c r="BTU135" s="249"/>
      <c r="BTV135" s="250"/>
      <c r="BTW135" s="249"/>
      <c r="BTX135" s="250"/>
      <c r="BTY135" s="249"/>
      <c r="BTZ135" s="250"/>
      <c r="BUA135" s="249"/>
      <c r="BUB135" s="250"/>
      <c r="BUC135" s="249"/>
      <c r="BUD135" s="250"/>
      <c r="BUE135" s="249"/>
      <c r="BUF135" s="250"/>
      <c r="BUG135" s="249"/>
      <c r="BUH135" s="250"/>
      <c r="BUI135" s="249"/>
      <c r="BUJ135" s="250"/>
      <c r="BUK135" s="249"/>
      <c r="BUL135" s="250"/>
      <c r="BUM135" s="249"/>
      <c r="BUN135" s="250"/>
      <c r="BUO135" s="249"/>
      <c r="BUP135" s="250"/>
      <c r="BUQ135" s="249"/>
      <c r="BUR135" s="250"/>
      <c r="BUS135" s="249"/>
      <c r="BUT135" s="250"/>
      <c r="BUU135" s="249"/>
      <c r="BUV135" s="250"/>
      <c r="BUW135" s="249"/>
      <c r="BUX135" s="250"/>
      <c r="BUY135" s="249"/>
      <c r="BUZ135" s="250"/>
      <c r="BVA135" s="249"/>
      <c r="BVB135" s="250"/>
      <c r="BVC135" s="249"/>
      <c r="BVD135" s="250"/>
      <c r="BVE135" s="249"/>
      <c r="BVF135" s="250"/>
      <c r="BVG135" s="249"/>
      <c r="BVH135" s="250"/>
      <c r="BVI135" s="249"/>
      <c r="BVJ135" s="250"/>
      <c r="BVK135" s="249"/>
      <c r="BVL135" s="250"/>
      <c r="BVM135" s="249"/>
      <c r="BVN135" s="250"/>
      <c r="BVO135" s="249"/>
      <c r="BVP135" s="250"/>
      <c r="BVQ135" s="249"/>
      <c r="BVR135" s="250"/>
      <c r="BVS135" s="249"/>
      <c r="BVT135" s="250"/>
      <c r="BVU135" s="249"/>
      <c r="BVV135" s="250"/>
      <c r="BVW135" s="249"/>
      <c r="BVX135" s="250"/>
      <c r="BVY135" s="249"/>
      <c r="BVZ135" s="250"/>
      <c r="BWA135" s="249"/>
      <c r="BWB135" s="250"/>
      <c r="BWC135" s="249"/>
      <c r="BWD135" s="250"/>
      <c r="BWE135" s="249"/>
      <c r="BWF135" s="250"/>
      <c r="BWG135" s="249"/>
      <c r="BWH135" s="250"/>
      <c r="BWI135" s="249"/>
      <c r="BWJ135" s="250"/>
      <c r="BWK135" s="249"/>
      <c r="BWL135" s="250"/>
      <c r="BWM135" s="249"/>
      <c r="BWN135" s="250"/>
      <c r="BWO135" s="249"/>
      <c r="BWP135" s="250"/>
      <c r="BWQ135" s="249"/>
      <c r="BWR135" s="250"/>
      <c r="BWS135" s="249"/>
      <c r="BWT135" s="250"/>
      <c r="BWU135" s="249"/>
      <c r="BWV135" s="250"/>
      <c r="BWW135" s="249"/>
      <c r="BWX135" s="250"/>
      <c r="BWY135" s="249"/>
      <c r="BWZ135" s="250"/>
      <c r="BXA135" s="249"/>
      <c r="BXB135" s="250"/>
      <c r="BXC135" s="249"/>
      <c r="BXD135" s="250"/>
      <c r="BXE135" s="249"/>
      <c r="BXF135" s="250"/>
      <c r="BXG135" s="249"/>
      <c r="BXH135" s="250"/>
      <c r="BXI135" s="249"/>
      <c r="BXJ135" s="250"/>
      <c r="BXK135" s="249"/>
      <c r="BXL135" s="250"/>
      <c r="BXM135" s="249"/>
      <c r="BXN135" s="250"/>
      <c r="BXO135" s="249"/>
      <c r="BXP135" s="250"/>
      <c r="BXQ135" s="249"/>
      <c r="BXR135" s="250"/>
      <c r="BXS135" s="249"/>
      <c r="BXT135" s="250"/>
      <c r="BXU135" s="249"/>
      <c r="BXV135" s="250"/>
      <c r="BXW135" s="249"/>
      <c r="BXX135" s="250"/>
      <c r="BXY135" s="249"/>
      <c r="BXZ135" s="250"/>
      <c r="BYA135" s="249"/>
      <c r="BYB135" s="250"/>
      <c r="BYC135" s="249"/>
      <c r="BYD135" s="250"/>
      <c r="BYE135" s="249"/>
      <c r="BYF135" s="250"/>
      <c r="BYG135" s="249"/>
      <c r="BYH135" s="250"/>
      <c r="BYI135" s="249"/>
      <c r="BYJ135" s="250"/>
      <c r="BYK135" s="249"/>
      <c r="BYL135" s="250"/>
      <c r="BYM135" s="249"/>
      <c r="BYN135" s="250"/>
      <c r="BYO135" s="249"/>
      <c r="BYP135" s="250"/>
      <c r="BYQ135" s="249"/>
      <c r="BYR135" s="250"/>
      <c r="BYS135" s="249"/>
      <c r="BYT135" s="250"/>
      <c r="BYU135" s="249"/>
      <c r="BYV135" s="250"/>
      <c r="BYW135" s="249"/>
      <c r="BYX135" s="250"/>
      <c r="BYY135" s="249"/>
      <c r="BYZ135" s="250"/>
      <c r="BZA135" s="249"/>
      <c r="BZB135" s="250"/>
      <c r="BZC135" s="249"/>
      <c r="BZD135" s="250"/>
      <c r="BZE135" s="249"/>
      <c r="BZF135" s="250"/>
      <c r="BZG135" s="249"/>
      <c r="BZH135" s="250"/>
      <c r="BZI135" s="249"/>
      <c r="BZJ135" s="250"/>
      <c r="BZK135" s="249"/>
      <c r="BZL135" s="250"/>
      <c r="BZM135" s="249"/>
      <c r="BZN135" s="250"/>
      <c r="BZO135" s="249"/>
      <c r="BZP135" s="250"/>
      <c r="BZQ135" s="249"/>
      <c r="BZR135" s="250"/>
      <c r="BZS135" s="249"/>
      <c r="BZT135" s="250"/>
      <c r="BZU135" s="249"/>
      <c r="BZV135" s="250"/>
      <c r="BZW135" s="249"/>
      <c r="BZX135" s="250"/>
      <c r="BZY135" s="249"/>
      <c r="BZZ135" s="250"/>
      <c r="CAA135" s="249"/>
      <c r="CAB135" s="250"/>
      <c r="CAC135" s="249"/>
      <c r="CAD135" s="250"/>
      <c r="CAE135" s="249"/>
      <c r="CAF135" s="250"/>
      <c r="CAG135" s="249"/>
      <c r="CAH135" s="250"/>
      <c r="CAI135" s="249"/>
      <c r="CAJ135" s="250"/>
      <c r="CAK135" s="249"/>
      <c r="CAL135" s="250"/>
      <c r="CAM135" s="249"/>
      <c r="CAN135" s="250"/>
      <c r="CAO135" s="249"/>
      <c r="CAP135" s="250"/>
      <c r="CAQ135" s="249"/>
      <c r="CAR135" s="250"/>
      <c r="CAS135" s="249"/>
      <c r="CAT135" s="250"/>
      <c r="CAU135" s="249"/>
      <c r="CAV135" s="250"/>
      <c r="CAW135" s="249"/>
      <c r="CAX135" s="250"/>
      <c r="CAY135" s="249"/>
      <c r="CAZ135" s="250"/>
      <c r="CBA135" s="249"/>
      <c r="CBB135" s="250"/>
      <c r="CBC135" s="249"/>
      <c r="CBD135" s="250"/>
      <c r="CBE135" s="249"/>
      <c r="CBF135" s="250"/>
      <c r="CBG135" s="249"/>
      <c r="CBH135" s="250"/>
      <c r="CBI135" s="249"/>
      <c r="CBJ135" s="250"/>
      <c r="CBK135" s="249"/>
      <c r="CBL135" s="250"/>
      <c r="CBM135" s="249"/>
      <c r="CBN135" s="250"/>
      <c r="CBO135" s="249"/>
      <c r="CBP135" s="250"/>
      <c r="CBQ135" s="249"/>
      <c r="CBR135" s="250"/>
      <c r="CBS135" s="249"/>
      <c r="CBT135" s="250"/>
      <c r="CBU135" s="249"/>
      <c r="CBV135" s="250"/>
      <c r="CBW135" s="249"/>
      <c r="CBX135" s="250"/>
      <c r="CBY135" s="249"/>
      <c r="CBZ135" s="250"/>
      <c r="CCA135" s="249"/>
      <c r="CCB135" s="250"/>
      <c r="CCC135" s="249"/>
      <c r="CCD135" s="250"/>
      <c r="CCE135" s="249"/>
      <c r="CCF135" s="250"/>
      <c r="CCG135" s="249"/>
      <c r="CCH135" s="250"/>
      <c r="CCI135" s="249"/>
      <c r="CCJ135" s="250"/>
      <c r="CCK135" s="249"/>
      <c r="CCL135" s="250"/>
      <c r="CCM135" s="249"/>
      <c r="CCN135" s="250"/>
      <c r="CCO135" s="249"/>
      <c r="CCP135" s="250"/>
      <c r="CCQ135" s="249"/>
      <c r="CCR135" s="250"/>
      <c r="CCS135" s="249"/>
      <c r="CCT135" s="250"/>
      <c r="CCU135" s="249"/>
      <c r="CCV135" s="250"/>
      <c r="CCW135" s="249"/>
      <c r="CCX135" s="250"/>
      <c r="CCY135" s="249"/>
      <c r="CCZ135" s="250"/>
      <c r="CDA135" s="249"/>
      <c r="CDB135" s="250"/>
      <c r="CDC135" s="249"/>
      <c r="CDD135" s="250"/>
      <c r="CDE135" s="249"/>
      <c r="CDF135" s="250"/>
      <c r="CDG135" s="249"/>
      <c r="CDH135" s="250"/>
      <c r="CDI135" s="249"/>
      <c r="CDJ135" s="250"/>
      <c r="CDK135" s="249"/>
      <c r="CDL135" s="250"/>
      <c r="CDM135" s="249"/>
      <c r="CDN135" s="250"/>
      <c r="CDO135" s="249"/>
      <c r="CDP135" s="250"/>
      <c r="CDQ135" s="249"/>
      <c r="CDR135" s="250"/>
      <c r="CDS135" s="249"/>
      <c r="CDT135" s="250"/>
      <c r="CDU135" s="249"/>
      <c r="CDV135" s="250"/>
      <c r="CDW135" s="249"/>
      <c r="CDX135" s="250"/>
      <c r="CDY135" s="249"/>
      <c r="CDZ135" s="250"/>
      <c r="CEA135" s="249"/>
      <c r="CEB135" s="250"/>
      <c r="CEC135" s="249"/>
      <c r="CED135" s="250"/>
      <c r="CEE135" s="249"/>
      <c r="CEF135" s="250"/>
      <c r="CEG135" s="249"/>
      <c r="CEH135" s="250"/>
      <c r="CEI135" s="249"/>
      <c r="CEJ135" s="250"/>
      <c r="CEK135" s="249"/>
      <c r="CEL135" s="250"/>
      <c r="CEM135" s="249"/>
      <c r="CEN135" s="250"/>
      <c r="CEO135" s="249"/>
      <c r="CEP135" s="250"/>
      <c r="CEQ135" s="249"/>
      <c r="CER135" s="250"/>
      <c r="CES135" s="249"/>
      <c r="CET135" s="250"/>
      <c r="CEU135" s="249"/>
      <c r="CEV135" s="250"/>
      <c r="CEW135" s="249"/>
      <c r="CEX135" s="250"/>
      <c r="CEY135" s="249"/>
      <c r="CEZ135" s="250"/>
      <c r="CFA135" s="249"/>
      <c r="CFB135" s="250"/>
      <c r="CFC135" s="249"/>
      <c r="CFD135" s="250"/>
      <c r="CFE135" s="249"/>
      <c r="CFF135" s="250"/>
      <c r="CFG135" s="249"/>
      <c r="CFH135" s="250"/>
      <c r="CFI135" s="249"/>
      <c r="CFJ135" s="250"/>
      <c r="CFK135" s="249"/>
      <c r="CFL135" s="250"/>
      <c r="CFM135" s="249"/>
      <c r="CFN135" s="250"/>
      <c r="CFO135" s="249"/>
      <c r="CFP135" s="250"/>
      <c r="CFQ135" s="249"/>
      <c r="CFR135" s="250"/>
      <c r="CFS135" s="249"/>
      <c r="CFT135" s="250"/>
      <c r="CFU135" s="249"/>
      <c r="CFV135" s="250"/>
      <c r="CFW135" s="249"/>
      <c r="CFX135" s="250"/>
      <c r="CFY135" s="249"/>
      <c r="CFZ135" s="250"/>
      <c r="CGA135" s="249"/>
      <c r="CGB135" s="250"/>
      <c r="CGC135" s="249"/>
      <c r="CGD135" s="250"/>
      <c r="CGE135" s="249"/>
      <c r="CGF135" s="250"/>
      <c r="CGG135" s="249"/>
      <c r="CGH135" s="250"/>
      <c r="CGI135" s="249"/>
      <c r="CGJ135" s="250"/>
      <c r="CGK135" s="249"/>
      <c r="CGL135" s="250"/>
      <c r="CGM135" s="249"/>
      <c r="CGN135" s="250"/>
      <c r="CGO135" s="249"/>
      <c r="CGP135" s="250"/>
      <c r="CGQ135" s="249"/>
      <c r="CGR135" s="250"/>
      <c r="CGS135" s="249"/>
      <c r="CGT135" s="250"/>
      <c r="CGU135" s="249"/>
      <c r="CGV135" s="250"/>
      <c r="CGW135" s="249"/>
      <c r="CGX135" s="250"/>
      <c r="CGY135" s="249"/>
      <c r="CGZ135" s="250"/>
      <c r="CHA135" s="249"/>
      <c r="CHB135" s="250"/>
      <c r="CHC135" s="249"/>
      <c r="CHD135" s="250"/>
      <c r="CHE135" s="249"/>
      <c r="CHF135" s="250"/>
      <c r="CHG135" s="249"/>
      <c r="CHH135" s="250"/>
      <c r="CHI135" s="249"/>
      <c r="CHJ135" s="250"/>
      <c r="CHK135" s="249"/>
      <c r="CHL135" s="250"/>
      <c r="CHM135" s="249"/>
      <c r="CHN135" s="250"/>
      <c r="CHO135" s="249"/>
      <c r="CHP135" s="250"/>
      <c r="CHQ135" s="249"/>
      <c r="CHR135" s="250"/>
      <c r="CHS135" s="249"/>
      <c r="CHT135" s="250"/>
      <c r="CHU135" s="249"/>
      <c r="CHV135" s="250"/>
      <c r="CHW135" s="249"/>
      <c r="CHX135" s="250"/>
      <c r="CHY135" s="249"/>
      <c r="CHZ135" s="250"/>
      <c r="CIA135" s="249"/>
      <c r="CIB135" s="250"/>
      <c r="CIC135" s="249"/>
      <c r="CID135" s="250"/>
      <c r="CIE135" s="249"/>
      <c r="CIF135" s="250"/>
      <c r="CIG135" s="249"/>
      <c r="CIH135" s="250"/>
      <c r="CII135" s="249"/>
      <c r="CIJ135" s="250"/>
      <c r="CIK135" s="249"/>
      <c r="CIL135" s="250"/>
      <c r="CIM135" s="249"/>
      <c r="CIN135" s="250"/>
      <c r="CIO135" s="249"/>
      <c r="CIP135" s="250"/>
      <c r="CIQ135" s="249"/>
      <c r="CIR135" s="250"/>
      <c r="CIS135" s="249"/>
      <c r="CIT135" s="250"/>
      <c r="CIU135" s="249"/>
      <c r="CIV135" s="250"/>
      <c r="CIW135" s="249"/>
      <c r="CIX135" s="250"/>
      <c r="CIY135" s="249"/>
      <c r="CIZ135" s="250"/>
      <c r="CJA135" s="249"/>
      <c r="CJB135" s="250"/>
      <c r="CJC135" s="249"/>
      <c r="CJD135" s="250"/>
      <c r="CJE135" s="249"/>
      <c r="CJF135" s="250"/>
      <c r="CJG135" s="249"/>
      <c r="CJH135" s="250"/>
      <c r="CJI135" s="249"/>
      <c r="CJJ135" s="250"/>
      <c r="CJK135" s="249"/>
      <c r="CJL135" s="250"/>
      <c r="CJM135" s="249"/>
      <c r="CJN135" s="250"/>
      <c r="CJO135" s="249"/>
      <c r="CJP135" s="250"/>
      <c r="CJQ135" s="249"/>
      <c r="CJR135" s="250"/>
      <c r="CJS135" s="249"/>
      <c r="CJT135" s="250"/>
      <c r="CJU135" s="249"/>
      <c r="CJV135" s="250"/>
      <c r="CJW135" s="249"/>
      <c r="CJX135" s="250"/>
      <c r="CJY135" s="249"/>
      <c r="CJZ135" s="250"/>
      <c r="CKA135" s="249"/>
      <c r="CKB135" s="250"/>
      <c r="CKC135" s="249"/>
      <c r="CKD135" s="250"/>
      <c r="CKE135" s="249"/>
      <c r="CKF135" s="250"/>
      <c r="CKG135" s="249"/>
      <c r="CKH135" s="250"/>
      <c r="CKI135" s="249"/>
      <c r="CKJ135" s="250"/>
      <c r="CKK135" s="249"/>
      <c r="CKL135" s="250"/>
      <c r="CKM135" s="249"/>
      <c r="CKN135" s="250"/>
      <c r="CKO135" s="249"/>
      <c r="CKP135" s="250"/>
      <c r="CKQ135" s="249"/>
      <c r="CKR135" s="250"/>
      <c r="CKS135" s="249"/>
      <c r="CKT135" s="250"/>
      <c r="CKU135" s="249"/>
      <c r="CKV135" s="250"/>
      <c r="CKW135" s="249"/>
      <c r="CKX135" s="250"/>
      <c r="CKY135" s="249"/>
      <c r="CKZ135" s="250"/>
      <c r="CLA135" s="249"/>
      <c r="CLB135" s="250"/>
      <c r="CLC135" s="249"/>
      <c r="CLD135" s="250"/>
      <c r="CLE135" s="249"/>
      <c r="CLF135" s="250"/>
      <c r="CLG135" s="249"/>
      <c r="CLH135" s="250"/>
      <c r="CLI135" s="249"/>
      <c r="CLJ135" s="250"/>
      <c r="CLK135" s="249"/>
      <c r="CLL135" s="250"/>
      <c r="CLM135" s="249"/>
      <c r="CLN135" s="250"/>
      <c r="CLO135" s="249"/>
      <c r="CLP135" s="250"/>
      <c r="CLQ135" s="249"/>
      <c r="CLR135" s="250"/>
      <c r="CLS135" s="249"/>
      <c r="CLT135" s="250"/>
      <c r="CLU135" s="249"/>
      <c r="CLV135" s="250"/>
      <c r="CLW135" s="249"/>
      <c r="CLX135" s="250"/>
      <c r="CLY135" s="249"/>
      <c r="CLZ135" s="250"/>
      <c r="CMA135" s="249"/>
      <c r="CMB135" s="250"/>
      <c r="CMC135" s="249"/>
      <c r="CMD135" s="250"/>
      <c r="CME135" s="249"/>
      <c r="CMF135" s="250"/>
      <c r="CMG135" s="249"/>
      <c r="CMH135" s="250"/>
      <c r="CMI135" s="249"/>
      <c r="CMJ135" s="250"/>
      <c r="CMK135" s="249"/>
      <c r="CML135" s="250"/>
      <c r="CMM135" s="249"/>
      <c r="CMN135" s="250"/>
      <c r="CMO135" s="249"/>
      <c r="CMP135" s="250"/>
      <c r="CMQ135" s="249"/>
      <c r="CMR135" s="250"/>
      <c r="CMS135" s="249"/>
      <c r="CMT135" s="250"/>
      <c r="CMU135" s="249"/>
      <c r="CMV135" s="250"/>
      <c r="CMW135" s="249"/>
      <c r="CMX135" s="250"/>
      <c r="CMY135" s="249"/>
      <c r="CMZ135" s="250"/>
      <c r="CNA135" s="249"/>
      <c r="CNB135" s="250"/>
      <c r="CNC135" s="249"/>
      <c r="CND135" s="250"/>
      <c r="CNE135" s="249"/>
      <c r="CNF135" s="250"/>
      <c r="CNG135" s="249"/>
      <c r="CNH135" s="250"/>
      <c r="CNI135" s="249"/>
      <c r="CNJ135" s="250"/>
      <c r="CNK135" s="249"/>
      <c r="CNL135" s="250"/>
      <c r="CNM135" s="249"/>
      <c r="CNN135" s="250"/>
      <c r="CNO135" s="249"/>
      <c r="CNP135" s="250"/>
      <c r="CNQ135" s="249"/>
      <c r="CNR135" s="250"/>
      <c r="CNS135" s="249"/>
      <c r="CNT135" s="250"/>
      <c r="CNU135" s="249"/>
      <c r="CNV135" s="250"/>
      <c r="CNW135" s="249"/>
      <c r="CNX135" s="250"/>
      <c r="CNY135" s="249"/>
      <c r="CNZ135" s="250"/>
      <c r="COA135" s="249"/>
      <c r="COB135" s="250"/>
      <c r="COC135" s="249"/>
      <c r="COD135" s="250"/>
      <c r="COE135" s="249"/>
      <c r="COF135" s="250"/>
      <c r="COG135" s="249"/>
      <c r="COH135" s="250"/>
      <c r="COI135" s="249"/>
      <c r="COJ135" s="250"/>
      <c r="COK135" s="249"/>
      <c r="COL135" s="250"/>
      <c r="COM135" s="249"/>
      <c r="CON135" s="250"/>
      <c r="COO135" s="249"/>
      <c r="COP135" s="250"/>
      <c r="COQ135" s="249"/>
      <c r="COR135" s="250"/>
      <c r="COS135" s="249"/>
      <c r="COT135" s="250"/>
      <c r="COU135" s="249"/>
      <c r="COV135" s="250"/>
      <c r="COW135" s="249"/>
      <c r="COX135" s="250"/>
      <c r="COY135" s="249"/>
      <c r="COZ135" s="250"/>
      <c r="CPA135" s="249"/>
      <c r="CPB135" s="250"/>
      <c r="CPC135" s="249"/>
      <c r="CPD135" s="250"/>
      <c r="CPE135" s="249"/>
      <c r="CPF135" s="250"/>
      <c r="CPG135" s="249"/>
      <c r="CPH135" s="250"/>
      <c r="CPI135" s="249"/>
      <c r="CPJ135" s="250"/>
      <c r="CPK135" s="249"/>
      <c r="CPL135" s="250"/>
      <c r="CPM135" s="249"/>
      <c r="CPN135" s="250"/>
      <c r="CPO135" s="249"/>
      <c r="CPP135" s="250"/>
      <c r="CPQ135" s="249"/>
      <c r="CPR135" s="250"/>
      <c r="CPS135" s="249"/>
      <c r="CPT135" s="250"/>
      <c r="CPU135" s="249"/>
      <c r="CPV135" s="250"/>
      <c r="CPW135" s="249"/>
      <c r="CPX135" s="250"/>
      <c r="CPY135" s="249"/>
      <c r="CPZ135" s="250"/>
      <c r="CQA135" s="249"/>
      <c r="CQB135" s="250"/>
      <c r="CQC135" s="249"/>
      <c r="CQD135" s="250"/>
      <c r="CQE135" s="249"/>
      <c r="CQF135" s="250"/>
      <c r="CQG135" s="249"/>
      <c r="CQH135" s="250"/>
      <c r="CQI135" s="249"/>
      <c r="CQJ135" s="250"/>
      <c r="CQK135" s="249"/>
      <c r="CQL135" s="250"/>
      <c r="CQM135" s="249"/>
      <c r="CQN135" s="250"/>
      <c r="CQO135" s="249"/>
      <c r="CQP135" s="250"/>
      <c r="CQQ135" s="249"/>
      <c r="CQR135" s="250"/>
      <c r="CQS135" s="249"/>
      <c r="CQT135" s="250"/>
      <c r="CQU135" s="249"/>
      <c r="CQV135" s="250"/>
      <c r="CQW135" s="249"/>
      <c r="CQX135" s="250"/>
      <c r="CQY135" s="249"/>
      <c r="CQZ135" s="250"/>
      <c r="CRA135" s="249"/>
      <c r="CRB135" s="250"/>
      <c r="CRC135" s="249"/>
      <c r="CRD135" s="250"/>
      <c r="CRE135" s="249"/>
      <c r="CRF135" s="250"/>
      <c r="CRG135" s="249"/>
      <c r="CRH135" s="250"/>
      <c r="CRI135" s="249"/>
      <c r="CRJ135" s="250"/>
      <c r="CRK135" s="249"/>
      <c r="CRL135" s="250"/>
      <c r="CRM135" s="249"/>
      <c r="CRN135" s="250"/>
      <c r="CRO135" s="249"/>
      <c r="CRP135" s="250"/>
      <c r="CRQ135" s="249"/>
      <c r="CRR135" s="250"/>
      <c r="CRS135" s="249"/>
      <c r="CRT135" s="250"/>
      <c r="CRU135" s="249"/>
      <c r="CRV135" s="250"/>
      <c r="CRW135" s="249"/>
      <c r="CRX135" s="250"/>
      <c r="CRY135" s="249"/>
      <c r="CRZ135" s="250"/>
      <c r="CSA135" s="249"/>
      <c r="CSB135" s="250"/>
      <c r="CSC135" s="249"/>
      <c r="CSD135" s="250"/>
      <c r="CSE135" s="249"/>
      <c r="CSF135" s="250"/>
      <c r="CSG135" s="249"/>
      <c r="CSH135" s="250"/>
      <c r="CSI135" s="249"/>
      <c r="CSJ135" s="250"/>
      <c r="CSK135" s="249"/>
      <c r="CSL135" s="250"/>
      <c r="CSM135" s="249"/>
      <c r="CSN135" s="250"/>
      <c r="CSO135" s="249"/>
      <c r="CSP135" s="250"/>
      <c r="CSQ135" s="249"/>
      <c r="CSR135" s="250"/>
      <c r="CSS135" s="249"/>
      <c r="CST135" s="250"/>
      <c r="CSU135" s="249"/>
      <c r="CSV135" s="250"/>
      <c r="CSW135" s="249"/>
      <c r="CSX135" s="250"/>
      <c r="CSY135" s="249"/>
      <c r="CSZ135" s="250"/>
      <c r="CTA135" s="249"/>
      <c r="CTB135" s="250"/>
      <c r="CTC135" s="249"/>
      <c r="CTD135" s="250"/>
      <c r="CTE135" s="249"/>
      <c r="CTF135" s="250"/>
      <c r="CTG135" s="249"/>
      <c r="CTH135" s="250"/>
      <c r="CTI135" s="249"/>
      <c r="CTJ135" s="250"/>
      <c r="CTK135" s="249"/>
      <c r="CTL135" s="250"/>
      <c r="CTM135" s="249"/>
      <c r="CTN135" s="250"/>
      <c r="CTO135" s="249"/>
      <c r="CTP135" s="250"/>
      <c r="CTQ135" s="249"/>
      <c r="CTR135" s="250"/>
      <c r="CTS135" s="249"/>
      <c r="CTT135" s="250"/>
      <c r="CTU135" s="249"/>
      <c r="CTV135" s="250"/>
      <c r="CTW135" s="249"/>
      <c r="CTX135" s="250"/>
      <c r="CTY135" s="249"/>
      <c r="CTZ135" s="250"/>
      <c r="CUA135" s="249"/>
      <c r="CUB135" s="250"/>
      <c r="CUC135" s="249"/>
      <c r="CUD135" s="250"/>
      <c r="CUE135" s="249"/>
      <c r="CUF135" s="250"/>
      <c r="CUG135" s="249"/>
      <c r="CUH135" s="250"/>
      <c r="CUI135" s="249"/>
      <c r="CUJ135" s="250"/>
      <c r="CUK135" s="249"/>
      <c r="CUL135" s="250"/>
      <c r="CUM135" s="249"/>
      <c r="CUN135" s="250"/>
      <c r="CUO135" s="249"/>
      <c r="CUP135" s="250"/>
      <c r="CUQ135" s="249"/>
      <c r="CUR135" s="250"/>
      <c r="CUS135" s="249"/>
      <c r="CUT135" s="250"/>
      <c r="CUU135" s="249"/>
      <c r="CUV135" s="250"/>
      <c r="CUW135" s="249"/>
      <c r="CUX135" s="250"/>
      <c r="CUY135" s="249"/>
      <c r="CUZ135" s="250"/>
      <c r="CVA135" s="249"/>
      <c r="CVB135" s="250"/>
      <c r="CVC135" s="249"/>
      <c r="CVD135" s="250"/>
      <c r="CVE135" s="249"/>
      <c r="CVF135" s="250"/>
      <c r="CVG135" s="249"/>
      <c r="CVH135" s="250"/>
      <c r="CVI135" s="249"/>
      <c r="CVJ135" s="250"/>
      <c r="CVK135" s="249"/>
      <c r="CVL135" s="250"/>
      <c r="CVM135" s="249"/>
      <c r="CVN135" s="250"/>
      <c r="CVO135" s="249"/>
      <c r="CVP135" s="250"/>
      <c r="CVQ135" s="249"/>
      <c r="CVR135" s="250"/>
      <c r="CVS135" s="249"/>
      <c r="CVT135" s="250"/>
      <c r="CVU135" s="249"/>
      <c r="CVV135" s="250"/>
      <c r="CVW135" s="249"/>
      <c r="CVX135" s="250"/>
      <c r="CVY135" s="249"/>
      <c r="CVZ135" s="250"/>
      <c r="CWA135" s="249"/>
      <c r="CWB135" s="250"/>
      <c r="CWC135" s="249"/>
      <c r="CWD135" s="250"/>
      <c r="CWE135" s="249"/>
      <c r="CWF135" s="250"/>
      <c r="CWG135" s="249"/>
      <c r="CWH135" s="250"/>
      <c r="CWI135" s="249"/>
      <c r="CWJ135" s="250"/>
      <c r="CWK135" s="249"/>
      <c r="CWL135" s="250"/>
      <c r="CWM135" s="249"/>
      <c r="CWN135" s="250"/>
      <c r="CWO135" s="249"/>
      <c r="CWP135" s="250"/>
      <c r="CWQ135" s="249"/>
      <c r="CWR135" s="250"/>
      <c r="CWS135" s="249"/>
      <c r="CWT135" s="250"/>
      <c r="CWU135" s="249"/>
      <c r="CWV135" s="250"/>
      <c r="CWW135" s="249"/>
      <c r="CWX135" s="250"/>
      <c r="CWY135" s="249"/>
      <c r="CWZ135" s="250"/>
      <c r="CXA135" s="249"/>
      <c r="CXB135" s="250"/>
      <c r="CXC135" s="249"/>
      <c r="CXD135" s="250"/>
      <c r="CXE135" s="249"/>
      <c r="CXF135" s="250"/>
      <c r="CXG135" s="249"/>
      <c r="CXH135" s="250"/>
      <c r="CXI135" s="249"/>
      <c r="CXJ135" s="250"/>
      <c r="CXK135" s="249"/>
      <c r="CXL135" s="250"/>
      <c r="CXM135" s="249"/>
      <c r="CXN135" s="250"/>
      <c r="CXO135" s="249"/>
      <c r="CXP135" s="250"/>
      <c r="CXQ135" s="249"/>
      <c r="CXR135" s="250"/>
      <c r="CXS135" s="249"/>
      <c r="CXT135" s="250"/>
      <c r="CXU135" s="249"/>
      <c r="CXV135" s="250"/>
      <c r="CXW135" s="249"/>
      <c r="CXX135" s="250"/>
      <c r="CXY135" s="249"/>
      <c r="CXZ135" s="250"/>
      <c r="CYA135" s="249"/>
      <c r="CYB135" s="250"/>
      <c r="CYC135" s="249"/>
      <c r="CYD135" s="250"/>
      <c r="CYE135" s="249"/>
      <c r="CYF135" s="250"/>
      <c r="CYG135" s="249"/>
      <c r="CYH135" s="250"/>
      <c r="CYI135" s="249"/>
      <c r="CYJ135" s="250"/>
      <c r="CYK135" s="249"/>
      <c r="CYL135" s="250"/>
      <c r="CYM135" s="249"/>
      <c r="CYN135" s="250"/>
      <c r="CYO135" s="249"/>
      <c r="CYP135" s="250"/>
      <c r="CYQ135" s="249"/>
      <c r="CYR135" s="250"/>
      <c r="CYS135" s="249"/>
      <c r="CYT135" s="250"/>
      <c r="CYU135" s="249"/>
      <c r="CYV135" s="250"/>
      <c r="CYW135" s="249"/>
      <c r="CYX135" s="250"/>
      <c r="CYY135" s="249"/>
      <c r="CYZ135" s="250"/>
      <c r="CZA135" s="249"/>
      <c r="CZB135" s="250"/>
      <c r="CZC135" s="249"/>
      <c r="CZD135" s="250"/>
      <c r="CZE135" s="249"/>
      <c r="CZF135" s="250"/>
      <c r="CZG135" s="249"/>
      <c r="CZH135" s="250"/>
      <c r="CZI135" s="249"/>
      <c r="CZJ135" s="250"/>
      <c r="CZK135" s="249"/>
      <c r="CZL135" s="250"/>
      <c r="CZM135" s="249"/>
      <c r="CZN135" s="250"/>
      <c r="CZO135" s="249"/>
      <c r="CZP135" s="250"/>
      <c r="CZQ135" s="249"/>
      <c r="CZR135" s="250"/>
      <c r="CZS135" s="249"/>
      <c r="CZT135" s="250"/>
      <c r="CZU135" s="249"/>
      <c r="CZV135" s="250"/>
      <c r="CZW135" s="249"/>
      <c r="CZX135" s="250"/>
      <c r="CZY135" s="249"/>
      <c r="CZZ135" s="250"/>
      <c r="DAA135" s="249"/>
      <c r="DAB135" s="250"/>
      <c r="DAC135" s="249"/>
      <c r="DAD135" s="250"/>
      <c r="DAE135" s="249"/>
      <c r="DAF135" s="250"/>
      <c r="DAG135" s="249"/>
      <c r="DAH135" s="250"/>
      <c r="DAI135" s="249"/>
      <c r="DAJ135" s="250"/>
      <c r="DAK135" s="249"/>
      <c r="DAL135" s="250"/>
      <c r="DAM135" s="249"/>
      <c r="DAN135" s="250"/>
      <c r="DAO135" s="249"/>
      <c r="DAP135" s="250"/>
      <c r="DAQ135" s="249"/>
      <c r="DAR135" s="250"/>
      <c r="DAS135" s="249"/>
      <c r="DAT135" s="250"/>
      <c r="DAU135" s="249"/>
      <c r="DAV135" s="250"/>
      <c r="DAW135" s="249"/>
      <c r="DAX135" s="250"/>
      <c r="DAY135" s="249"/>
      <c r="DAZ135" s="250"/>
      <c r="DBA135" s="249"/>
      <c r="DBB135" s="250"/>
      <c r="DBC135" s="249"/>
      <c r="DBD135" s="250"/>
      <c r="DBE135" s="249"/>
      <c r="DBF135" s="250"/>
      <c r="DBG135" s="249"/>
      <c r="DBH135" s="250"/>
      <c r="DBI135" s="249"/>
      <c r="DBJ135" s="250"/>
      <c r="DBK135" s="249"/>
      <c r="DBL135" s="250"/>
      <c r="DBM135" s="249"/>
      <c r="DBN135" s="250"/>
      <c r="DBO135" s="249"/>
      <c r="DBP135" s="250"/>
      <c r="DBQ135" s="249"/>
      <c r="DBR135" s="250"/>
      <c r="DBS135" s="249"/>
      <c r="DBT135" s="250"/>
      <c r="DBU135" s="249"/>
      <c r="DBV135" s="250"/>
      <c r="DBW135" s="249"/>
      <c r="DBX135" s="250"/>
      <c r="DBY135" s="249"/>
      <c r="DBZ135" s="250"/>
      <c r="DCA135" s="249"/>
      <c r="DCB135" s="250"/>
      <c r="DCC135" s="249"/>
      <c r="DCD135" s="250"/>
      <c r="DCE135" s="249"/>
      <c r="DCF135" s="250"/>
      <c r="DCG135" s="249"/>
      <c r="DCH135" s="250"/>
      <c r="DCI135" s="249"/>
      <c r="DCJ135" s="250"/>
      <c r="DCK135" s="249"/>
      <c r="DCL135" s="250"/>
      <c r="DCM135" s="249"/>
      <c r="DCN135" s="250"/>
      <c r="DCO135" s="249"/>
      <c r="DCP135" s="250"/>
      <c r="DCQ135" s="249"/>
      <c r="DCR135" s="250"/>
      <c r="DCS135" s="249"/>
      <c r="DCT135" s="250"/>
      <c r="DCU135" s="249"/>
      <c r="DCV135" s="250"/>
      <c r="DCW135" s="249"/>
      <c r="DCX135" s="250"/>
      <c r="DCY135" s="249"/>
      <c r="DCZ135" s="250"/>
      <c r="DDA135" s="249"/>
      <c r="DDB135" s="250"/>
      <c r="DDC135" s="249"/>
      <c r="DDD135" s="250"/>
      <c r="DDE135" s="249"/>
      <c r="DDF135" s="250"/>
      <c r="DDG135" s="249"/>
      <c r="DDH135" s="250"/>
      <c r="DDI135" s="249"/>
      <c r="DDJ135" s="250"/>
      <c r="DDK135" s="249"/>
      <c r="DDL135" s="250"/>
      <c r="DDM135" s="249"/>
      <c r="DDN135" s="250"/>
      <c r="DDO135" s="249"/>
      <c r="DDP135" s="250"/>
      <c r="DDQ135" s="249"/>
      <c r="DDR135" s="250"/>
      <c r="DDS135" s="249"/>
      <c r="DDT135" s="250"/>
      <c r="DDU135" s="249"/>
      <c r="DDV135" s="250"/>
      <c r="DDW135" s="249"/>
      <c r="DDX135" s="250"/>
      <c r="DDY135" s="249"/>
      <c r="DDZ135" s="250"/>
      <c r="DEA135" s="249"/>
      <c r="DEB135" s="250"/>
      <c r="DEC135" s="249"/>
      <c r="DED135" s="250"/>
      <c r="DEE135" s="249"/>
      <c r="DEF135" s="250"/>
      <c r="DEG135" s="249"/>
      <c r="DEH135" s="250"/>
      <c r="DEI135" s="249"/>
      <c r="DEJ135" s="250"/>
      <c r="DEK135" s="249"/>
      <c r="DEL135" s="250"/>
      <c r="DEM135" s="249"/>
      <c r="DEN135" s="250"/>
      <c r="DEO135" s="249"/>
      <c r="DEP135" s="250"/>
      <c r="DEQ135" s="249"/>
      <c r="DER135" s="250"/>
      <c r="DES135" s="249"/>
      <c r="DET135" s="250"/>
      <c r="DEU135" s="249"/>
      <c r="DEV135" s="250"/>
      <c r="DEW135" s="249"/>
      <c r="DEX135" s="250"/>
      <c r="DEY135" s="249"/>
      <c r="DEZ135" s="250"/>
      <c r="DFA135" s="249"/>
      <c r="DFB135" s="250"/>
      <c r="DFC135" s="249"/>
      <c r="DFD135" s="250"/>
      <c r="DFE135" s="249"/>
      <c r="DFF135" s="250"/>
      <c r="DFG135" s="249"/>
      <c r="DFH135" s="250"/>
      <c r="DFI135" s="249"/>
      <c r="DFJ135" s="250"/>
      <c r="DFK135" s="249"/>
      <c r="DFL135" s="250"/>
      <c r="DFM135" s="249"/>
      <c r="DFN135" s="250"/>
      <c r="DFO135" s="249"/>
      <c r="DFP135" s="250"/>
      <c r="DFQ135" s="249"/>
      <c r="DFR135" s="250"/>
      <c r="DFS135" s="249"/>
      <c r="DFT135" s="250"/>
      <c r="DFU135" s="249"/>
      <c r="DFV135" s="250"/>
      <c r="DFW135" s="249"/>
      <c r="DFX135" s="250"/>
      <c r="DFY135" s="249"/>
      <c r="DFZ135" s="250"/>
      <c r="DGA135" s="249"/>
      <c r="DGB135" s="250"/>
      <c r="DGC135" s="249"/>
      <c r="DGD135" s="250"/>
      <c r="DGE135" s="249"/>
      <c r="DGF135" s="250"/>
      <c r="DGG135" s="249"/>
      <c r="DGH135" s="250"/>
      <c r="DGI135" s="249"/>
      <c r="DGJ135" s="250"/>
      <c r="DGK135" s="249"/>
      <c r="DGL135" s="250"/>
      <c r="DGM135" s="249"/>
      <c r="DGN135" s="250"/>
      <c r="DGO135" s="249"/>
      <c r="DGP135" s="250"/>
      <c r="DGQ135" s="249"/>
      <c r="DGR135" s="250"/>
      <c r="DGS135" s="249"/>
      <c r="DGT135" s="250"/>
      <c r="DGU135" s="249"/>
      <c r="DGV135" s="250"/>
      <c r="DGW135" s="249"/>
      <c r="DGX135" s="250"/>
      <c r="DGY135" s="249"/>
      <c r="DGZ135" s="250"/>
      <c r="DHA135" s="249"/>
      <c r="DHB135" s="250"/>
      <c r="DHC135" s="249"/>
      <c r="DHD135" s="250"/>
      <c r="DHE135" s="249"/>
      <c r="DHF135" s="250"/>
      <c r="DHG135" s="249"/>
      <c r="DHH135" s="250"/>
      <c r="DHI135" s="249"/>
      <c r="DHJ135" s="250"/>
      <c r="DHK135" s="249"/>
      <c r="DHL135" s="250"/>
      <c r="DHM135" s="249"/>
      <c r="DHN135" s="250"/>
      <c r="DHO135" s="249"/>
      <c r="DHP135" s="250"/>
      <c r="DHQ135" s="249"/>
      <c r="DHR135" s="250"/>
      <c r="DHS135" s="249"/>
      <c r="DHT135" s="250"/>
      <c r="DHU135" s="249"/>
      <c r="DHV135" s="250"/>
      <c r="DHW135" s="249"/>
      <c r="DHX135" s="250"/>
      <c r="DHY135" s="249"/>
      <c r="DHZ135" s="250"/>
      <c r="DIA135" s="249"/>
      <c r="DIB135" s="250"/>
      <c r="DIC135" s="249"/>
      <c r="DID135" s="250"/>
      <c r="DIE135" s="249"/>
      <c r="DIF135" s="250"/>
      <c r="DIG135" s="249"/>
      <c r="DIH135" s="250"/>
      <c r="DII135" s="249"/>
      <c r="DIJ135" s="250"/>
      <c r="DIK135" s="249"/>
      <c r="DIL135" s="250"/>
      <c r="DIM135" s="249"/>
      <c r="DIN135" s="250"/>
      <c r="DIO135" s="249"/>
      <c r="DIP135" s="250"/>
      <c r="DIQ135" s="249"/>
      <c r="DIR135" s="250"/>
      <c r="DIS135" s="249"/>
      <c r="DIT135" s="250"/>
      <c r="DIU135" s="249"/>
      <c r="DIV135" s="250"/>
      <c r="DIW135" s="249"/>
      <c r="DIX135" s="250"/>
      <c r="DIY135" s="249"/>
      <c r="DIZ135" s="250"/>
      <c r="DJA135" s="249"/>
      <c r="DJB135" s="250"/>
      <c r="DJC135" s="249"/>
      <c r="DJD135" s="250"/>
      <c r="DJE135" s="249"/>
      <c r="DJF135" s="250"/>
      <c r="DJG135" s="249"/>
      <c r="DJH135" s="250"/>
      <c r="DJI135" s="249"/>
      <c r="DJJ135" s="250"/>
      <c r="DJK135" s="249"/>
      <c r="DJL135" s="250"/>
      <c r="DJM135" s="249"/>
      <c r="DJN135" s="250"/>
      <c r="DJO135" s="249"/>
      <c r="DJP135" s="250"/>
      <c r="DJQ135" s="249"/>
      <c r="DJR135" s="250"/>
      <c r="DJS135" s="249"/>
      <c r="DJT135" s="250"/>
      <c r="DJU135" s="249"/>
      <c r="DJV135" s="250"/>
      <c r="DJW135" s="249"/>
      <c r="DJX135" s="250"/>
      <c r="DJY135" s="249"/>
      <c r="DJZ135" s="250"/>
      <c r="DKA135" s="249"/>
      <c r="DKB135" s="250"/>
      <c r="DKC135" s="249"/>
      <c r="DKD135" s="250"/>
      <c r="DKE135" s="249"/>
      <c r="DKF135" s="250"/>
      <c r="DKG135" s="249"/>
      <c r="DKH135" s="250"/>
      <c r="DKI135" s="249"/>
      <c r="DKJ135" s="250"/>
      <c r="DKK135" s="249"/>
      <c r="DKL135" s="250"/>
      <c r="DKM135" s="249"/>
      <c r="DKN135" s="250"/>
      <c r="DKO135" s="249"/>
      <c r="DKP135" s="250"/>
      <c r="DKQ135" s="249"/>
      <c r="DKR135" s="250"/>
      <c r="DKS135" s="249"/>
      <c r="DKT135" s="250"/>
      <c r="DKU135" s="249"/>
      <c r="DKV135" s="250"/>
      <c r="DKW135" s="249"/>
      <c r="DKX135" s="250"/>
      <c r="DKY135" s="249"/>
      <c r="DKZ135" s="250"/>
      <c r="DLA135" s="249"/>
      <c r="DLB135" s="250"/>
      <c r="DLC135" s="249"/>
      <c r="DLD135" s="250"/>
      <c r="DLE135" s="249"/>
      <c r="DLF135" s="250"/>
      <c r="DLG135" s="249"/>
      <c r="DLH135" s="250"/>
      <c r="DLI135" s="249"/>
      <c r="DLJ135" s="250"/>
      <c r="DLK135" s="249"/>
      <c r="DLL135" s="250"/>
      <c r="DLM135" s="249"/>
      <c r="DLN135" s="250"/>
      <c r="DLO135" s="249"/>
      <c r="DLP135" s="250"/>
      <c r="DLQ135" s="249"/>
      <c r="DLR135" s="250"/>
      <c r="DLS135" s="249"/>
      <c r="DLT135" s="250"/>
      <c r="DLU135" s="249"/>
      <c r="DLV135" s="250"/>
      <c r="DLW135" s="249"/>
      <c r="DLX135" s="250"/>
      <c r="DLY135" s="249"/>
      <c r="DLZ135" s="250"/>
      <c r="DMA135" s="249"/>
      <c r="DMB135" s="250"/>
      <c r="DMC135" s="249"/>
      <c r="DMD135" s="250"/>
      <c r="DME135" s="249"/>
      <c r="DMF135" s="250"/>
      <c r="DMG135" s="249"/>
      <c r="DMH135" s="250"/>
      <c r="DMI135" s="249"/>
      <c r="DMJ135" s="250"/>
      <c r="DMK135" s="249"/>
      <c r="DML135" s="250"/>
      <c r="DMM135" s="249"/>
      <c r="DMN135" s="250"/>
      <c r="DMO135" s="249"/>
      <c r="DMP135" s="250"/>
      <c r="DMQ135" s="249"/>
      <c r="DMR135" s="250"/>
      <c r="DMS135" s="249"/>
      <c r="DMT135" s="250"/>
      <c r="DMU135" s="249"/>
      <c r="DMV135" s="250"/>
      <c r="DMW135" s="249"/>
      <c r="DMX135" s="250"/>
      <c r="DMY135" s="249"/>
      <c r="DMZ135" s="250"/>
      <c r="DNA135" s="249"/>
      <c r="DNB135" s="250"/>
      <c r="DNC135" s="249"/>
      <c r="DND135" s="250"/>
      <c r="DNE135" s="249"/>
      <c r="DNF135" s="250"/>
      <c r="DNG135" s="249"/>
      <c r="DNH135" s="250"/>
      <c r="DNI135" s="249"/>
      <c r="DNJ135" s="250"/>
      <c r="DNK135" s="249"/>
      <c r="DNL135" s="250"/>
      <c r="DNM135" s="249"/>
      <c r="DNN135" s="250"/>
      <c r="DNO135" s="249"/>
      <c r="DNP135" s="250"/>
      <c r="DNQ135" s="249"/>
      <c r="DNR135" s="250"/>
      <c r="DNS135" s="249"/>
      <c r="DNT135" s="250"/>
      <c r="DNU135" s="249"/>
      <c r="DNV135" s="250"/>
      <c r="DNW135" s="249"/>
      <c r="DNX135" s="250"/>
      <c r="DNY135" s="249"/>
      <c r="DNZ135" s="250"/>
      <c r="DOA135" s="249"/>
      <c r="DOB135" s="250"/>
      <c r="DOC135" s="249"/>
      <c r="DOD135" s="250"/>
      <c r="DOE135" s="249"/>
      <c r="DOF135" s="250"/>
      <c r="DOG135" s="249"/>
      <c r="DOH135" s="250"/>
      <c r="DOI135" s="249"/>
      <c r="DOJ135" s="250"/>
      <c r="DOK135" s="249"/>
      <c r="DOL135" s="250"/>
      <c r="DOM135" s="249"/>
      <c r="DON135" s="250"/>
      <c r="DOO135" s="249"/>
      <c r="DOP135" s="250"/>
      <c r="DOQ135" s="249"/>
      <c r="DOR135" s="250"/>
      <c r="DOS135" s="249"/>
      <c r="DOT135" s="250"/>
      <c r="DOU135" s="249"/>
      <c r="DOV135" s="250"/>
      <c r="DOW135" s="249"/>
      <c r="DOX135" s="250"/>
      <c r="DOY135" s="249"/>
      <c r="DOZ135" s="250"/>
      <c r="DPA135" s="249"/>
      <c r="DPB135" s="250"/>
      <c r="DPC135" s="249"/>
      <c r="DPD135" s="250"/>
      <c r="DPE135" s="249"/>
      <c r="DPF135" s="250"/>
      <c r="DPG135" s="249"/>
      <c r="DPH135" s="250"/>
      <c r="DPI135" s="249"/>
      <c r="DPJ135" s="250"/>
      <c r="DPK135" s="249"/>
      <c r="DPL135" s="250"/>
      <c r="DPM135" s="249"/>
      <c r="DPN135" s="250"/>
      <c r="DPO135" s="249"/>
      <c r="DPP135" s="250"/>
      <c r="DPQ135" s="249"/>
      <c r="DPR135" s="250"/>
      <c r="DPS135" s="249"/>
      <c r="DPT135" s="250"/>
      <c r="DPU135" s="249"/>
      <c r="DPV135" s="250"/>
      <c r="DPW135" s="249"/>
      <c r="DPX135" s="250"/>
      <c r="DPY135" s="249"/>
      <c r="DPZ135" s="250"/>
      <c r="DQA135" s="249"/>
      <c r="DQB135" s="250"/>
      <c r="DQC135" s="249"/>
      <c r="DQD135" s="250"/>
      <c r="DQE135" s="249"/>
      <c r="DQF135" s="250"/>
      <c r="DQG135" s="249"/>
      <c r="DQH135" s="250"/>
      <c r="DQI135" s="249"/>
      <c r="DQJ135" s="250"/>
      <c r="DQK135" s="249"/>
      <c r="DQL135" s="250"/>
      <c r="DQM135" s="249"/>
      <c r="DQN135" s="250"/>
      <c r="DQO135" s="249"/>
      <c r="DQP135" s="250"/>
      <c r="DQQ135" s="249"/>
      <c r="DQR135" s="250"/>
      <c r="DQS135" s="249"/>
      <c r="DQT135" s="250"/>
      <c r="DQU135" s="249"/>
      <c r="DQV135" s="250"/>
      <c r="DQW135" s="249"/>
      <c r="DQX135" s="250"/>
      <c r="DQY135" s="249"/>
      <c r="DQZ135" s="250"/>
      <c r="DRA135" s="249"/>
      <c r="DRB135" s="250"/>
      <c r="DRC135" s="249"/>
      <c r="DRD135" s="250"/>
      <c r="DRE135" s="249"/>
      <c r="DRF135" s="250"/>
      <c r="DRG135" s="249"/>
      <c r="DRH135" s="250"/>
      <c r="DRI135" s="249"/>
      <c r="DRJ135" s="250"/>
      <c r="DRK135" s="249"/>
      <c r="DRL135" s="250"/>
      <c r="DRM135" s="249"/>
      <c r="DRN135" s="250"/>
      <c r="DRO135" s="249"/>
      <c r="DRP135" s="250"/>
      <c r="DRQ135" s="249"/>
      <c r="DRR135" s="250"/>
      <c r="DRS135" s="249"/>
      <c r="DRT135" s="250"/>
      <c r="DRU135" s="249"/>
      <c r="DRV135" s="250"/>
      <c r="DRW135" s="249"/>
      <c r="DRX135" s="250"/>
      <c r="DRY135" s="249"/>
      <c r="DRZ135" s="250"/>
      <c r="DSA135" s="249"/>
      <c r="DSB135" s="250"/>
      <c r="DSC135" s="249"/>
      <c r="DSD135" s="250"/>
      <c r="DSE135" s="249"/>
      <c r="DSF135" s="250"/>
      <c r="DSG135" s="249"/>
      <c r="DSH135" s="250"/>
      <c r="DSI135" s="249"/>
      <c r="DSJ135" s="250"/>
      <c r="DSK135" s="249"/>
      <c r="DSL135" s="250"/>
      <c r="DSM135" s="249"/>
      <c r="DSN135" s="250"/>
      <c r="DSO135" s="249"/>
      <c r="DSP135" s="250"/>
      <c r="DSQ135" s="249"/>
      <c r="DSR135" s="250"/>
      <c r="DSS135" s="249"/>
      <c r="DST135" s="250"/>
      <c r="DSU135" s="249"/>
      <c r="DSV135" s="250"/>
      <c r="DSW135" s="249"/>
      <c r="DSX135" s="250"/>
      <c r="DSY135" s="249"/>
      <c r="DSZ135" s="250"/>
      <c r="DTA135" s="249"/>
      <c r="DTB135" s="250"/>
      <c r="DTC135" s="249"/>
      <c r="DTD135" s="250"/>
      <c r="DTE135" s="249"/>
      <c r="DTF135" s="250"/>
      <c r="DTG135" s="249"/>
      <c r="DTH135" s="250"/>
      <c r="DTI135" s="249"/>
      <c r="DTJ135" s="250"/>
      <c r="DTK135" s="249"/>
      <c r="DTL135" s="250"/>
      <c r="DTM135" s="249"/>
      <c r="DTN135" s="250"/>
      <c r="DTO135" s="249"/>
      <c r="DTP135" s="250"/>
      <c r="DTQ135" s="249"/>
      <c r="DTR135" s="250"/>
      <c r="DTS135" s="249"/>
      <c r="DTT135" s="250"/>
      <c r="DTU135" s="249"/>
      <c r="DTV135" s="250"/>
      <c r="DTW135" s="249"/>
      <c r="DTX135" s="250"/>
      <c r="DTY135" s="249"/>
      <c r="DTZ135" s="250"/>
      <c r="DUA135" s="249"/>
      <c r="DUB135" s="250"/>
      <c r="DUC135" s="249"/>
      <c r="DUD135" s="250"/>
      <c r="DUE135" s="249"/>
      <c r="DUF135" s="250"/>
      <c r="DUG135" s="249"/>
      <c r="DUH135" s="250"/>
      <c r="DUI135" s="249"/>
      <c r="DUJ135" s="250"/>
      <c r="DUK135" s="249"/>
      <c r="DUL135" s="250"/>
      <c r="DUM135" s="249"/>
      <c r="DUN135" s="250"/>
      <c r="DUO135" s="249"/>
      <c r="DUP135" s="250"/>
      <c r="DUQ135" s="249"/>
      <c r="DUR135" s="250"/>
      <c r="DUS135" s="249"/>
      <c r="DUT135" s="250"/>
      <c r="DUU135" s="249"/>
      <c r="DUV135" s="250"/>
      <c r="DUW135" s="249"/>
      <c r="DUX135" s="250"/>
      <c r="DUY135" s="249"/>
      <c r="DUZ135" s="250"/>
      <c r="DVA135" s="249"/>
      <c r="DVB135" s="250"/>
      <c r="DVC135" s="249"/>
      <c r="DVD135" s="250"/>
      <c r="DVE135" s="249"/>
      <c r="DVF135" s="250"/>
      <c r="DVG135" s="249"/>
      <c r="DVH135" s="250"/>
      <c r="DVI135" s="249"/>
      <c r="DVJ135" s="250"/>
      <c r="DVK135" s="249"/>
      <c r="DVL135" s="250"/>
      <c r="DVM135" s="249"/>
      <c r="DVN135" s="250"/>
      <c r="DVO135" s="249"/>
      <c r="DVP135" s="250"/>
      <c r="DVQ135" s="249"/>
      <c r="DVR135" s="250"/>
      <c r="DVS135" s="249"/>
      <c r="DVT135" s="250"/>
      <c r="DVU135" s="249"/>
      <c r="DVV135" s="250"/>
      <c r="DVW135" s="249"/>
      <c r="DVX135" s="250"/>
      <c r="DVY135" s="249"/>
      <c r="DVZ135" s="250"/>
      <c r="DWA135" s="249"/>
      <c r="DWB135" s="250"/>
      <c r="DWC135" s="249"/>
      <c r="DWD135" s="250"/>
      <c r="DWE135" s="249"/>
      <c r="DWF135" s="250"/>
      <c r="DWG135" s="249"/>
      <c r="DWH135" s="250"/>
      <c r="DWI135" s="249"/>
      <c r="DWJ135" s="250"/>
      <c r="DWK135" s="249"/>
      <c r="DWL135" s="250"/>
      <c r="DWM135" s="249"/>
      <c r="DWN135" s="250"/>
      <c r="DWO135" s="249"/>
      <c r="DWP135" s="250"/>
      <c r="DWQ135" s="249"/>
      <c r="DWR135" s="250"/>
      <c r="DWS135" s="249"/>
      <c r="DWT135" s="250"/>
      <c r="DWU135" s="249"/>
      <c r="DWV135" s="250"/>
      <c r="DWW135" s="249"/>
      <c r="DWX135" s="250"/>
      <c r="DWY135" s="249"/>
      <c r="DWZ135" s="250"/>
      <c r="DXA135" s="249"/>
      <c r="DXB135" s="250"/>
      <c r="DXC135" s="249"/>
      <c r="DXD135" s="250"/>
      <c r="DXE135" s="249"/>
      <c r="DXF135" s="250"/>
      <c r="DXG135" s="249"/>
      <c r="DXH135" s="250"/>
      <c r="DXI135" s="249"/>
      <c r="DXJ135" s="250"/>
      <c r="DXK135" s="249"/>
      <c r="DXL135" s="250"/>
      <c r="DXM135" s="249"/>
      <c r="DXN135" s="250"/>
      <c r="DXO135" s="249"/>
      <c r="DXP135" s="250"/>
      <c r="DXQ135" s="249"/>
      <c r="DXR135" s="250"/>
      <c r="DXS135" s="249"/>
      <c r="DXT135" s="250"/>
      <c r="DXU135" s="249"/>
      <c r="DXV135" s="250"/>
      <c r="DXW135" s="249"/>
      <c r="DXX135" s="250"/>
      <c r="DXY135" s="249"/>
      <c r="DXZ135" s="250"/>
      <c r="DYA135" s="249"/>
      <c r="DYB135" s="250"/>
      <c r="DYC135" s="249"/>
      <c r="DYD135" s="250"/>
      <c r="DYE135" s="249"/>
      <c r="DYF135" s="250"/>
      <c r="DYG135" s="249"/>
      <c r="DYH135" s="250"/>
      <c r="DYI135" s="249"/>
      <c r="DYJ135" s="250"/>
      <c r="DYK135" s="249"/>
      <c r="DYL135" s="250"/>
      <c r="DYM135" s="249"/>
      <c r="DYN135" s="250"/>
      <c r="DYO135" s="249"/>
      <c r="DYP135" s="250"/>
      <c r="DYQ135" s="249"/>
      <c r="DYR135" s="250"/>
      <c r="DYS135" s="249"/>
      <c r="DYT135" s="250"/>
      <c r="DYU135" s="249"/>
      <c r="DYV135" s="250"/>
      <c r="DYW135" s="249"/>
      <c r="DYX135" s="250"/>
      <c r="DYY135" s="249"/>
      <c r="DYZ135" s="250"/>
      <c r="DZA135" s="249"/>
      <c r="DZB135" s="250"/>
      <c r="DZC135" s="249"/>
      <c r="DZD135" s="250"/>
      <c r="DZE135" s="249"/>
      <c r="DZF135" s="250"/>
      <c r="DZG135" s="249"/>
      <c r="DZH135" s="250"/>
      <c r="DZI135" s="249"/>
      <c r="DZJ135" s="250"/>
      <c r="DZK135" s="249"/>
      <c r="DZL135" s="250"/>
      <c r="DZM135" s="249"/>
      <c r="DZN135" s="250"/>
      <c r="DZO135" s="249"/>
      <c r="DZP135" s="250"/>
      <c r="DZQ135" s="249"/>
      <c r="DZR135" s="250"/>
      <c r="DZS135" s="249"/>
      <c r="DZT135" s="250"/>
      <c r="DZU135" s="249"/>
      <c r="DZV135" s="250"/>
      <c r="DZW135" s="249"/>
      <c r="DZX135" s="250"/>
      <c r="DZY135" s="249"/>
      <c r="DZZ135" s="250"/>
      <c r="EAA135" s="249"/>
      <c r="EAB135" s="250"/>
      <c r="EAC135" s="249"/>
      <c r="EAD135" s="250"/>
      <c r="EAE135" s="249"/>
      <c r="EAF135" s="250"/>
      <c r="EAG135" s="249"/>
      <c r="EAH135" s="250"/>
      <c r="EAI135" s="249"/>
      <c r="EAJ135" s="250"/>
      <c r="EAK135" s="249"/>
      <c r="EAL135" s="250"/>
      <c r="EAM135" s="249"/>
      <c r="EAN135" s="250"/>
      <c r="EAO135" s="249"/>
      <c r="EAP135" s="250"/>
      <c r="EAQ135" s="249"/>
      <c r="EAR135" s="250"/>
      <c r="EAS135" s="249"/>
      <c r="EAT135" s="250"/>
      <c r="EAU135" s="249"/>
      <c r="EAV135" s="250"/>
      <c r="EAW135" s="249"/>
      <c r="EAX135" s="250"/>
      <c r="EAY135" s="249"/>
      <c r="EAZ135" s="250"/>
      <c r="EBA135" s="249"/>
      <c r="EBB135" s="250"/>
      <c r="EBC135" s="249"/>
      <c r="EBD135" s="250"/>
      <c r="EBE135" s="249"/>
      <c r="EBF135" s="250"/>
      <c r="EBG135" s="249"/>
      <c r="EBH135" s="250"/>
      <c r="EBI135" s="249"/>
      <c r="EBJ135" s="250"/>
      <c r="EBK135" s="249"/>
      <c r="EBL135" s="250"/>
      <c r="EBM135" s="249"/>
      <c r="EBN135" s="250"/>
      <c r="EBO135" s="249"/>
      <c r="EBP135" s="250"/>
      <c r="EBQ135" s="249"/>
      <c r="EBR135" s="250"/>
      <c r="EBS135" s="249"/>
      <c r="EBT135" s="250"/>
      <c r="EBU135" s="249"/>
      <c r="EBV135" s="250"/>
      <c r="EBW135" s="249"/>
      <c r="EBX135" s="250"/>
      <c r="EBY135" s="249"/>
      <c r="EBZ135" s="250"/>
      <c r="ECA135" s="249"/>
      <c r="ECB135" s="250"/>
      <c r="ECC135" s="249"/>
      <c r="ECD135" s="250"/>
      <c r="ECE135" s="249"/>
      <c r="ECF135" s="250"/>
      <c r="ECG135" s="249"/>
      <c r="ECH135" s="250"/>
      <c r="ECI135" s="249"/>
      <c r="ECJ135" s="250"/>
      <c r="ECK135" s="249"/>
      <c r="ECL135" s="250"/>
      <c r="ECM135" s="249"/>
      <c r="ECN135" s="250"/>
      <c r="ECO135" s="249"/>
      <c r="ECP135" s="250"/>
      <c r="ECQ135" s="249"/>
      <c r="ECR135" s="250"/>
      <c r="ECS135" s="249"/>
      <c r="ECT135" s="250"/>
      <c r="ECU135" s="249"/>
      <c r="ECV135" s="250"/>
      <c r="ECW135" s="249"/>
      <c r="ECX135" s="250"/>
      <c r="ECY135" s="249"/>
      <c r="ECZ135" s="250"/>
      <c r="EDA135" s="249"/>
      <c r="EDB135" s="250"/>
      <c r="EDC135" s="249"/>
      <c r="EDD135" s="250"/>
      <c r="EDE135" s="249"/>
      <c r="EDF135" s="250"/>
      <c r="EDG135" s="249"/>
      <c r="EDH135" s="250"/>
      <c r="EDI135" s="249"/>
      <c r="EDJ135" s="250"/>
      <c r="EDK135" s="249"/>
      <c r="EDL135" s="250"/>
      <c r="EDM135" s="249"/>
      <c r="EDN135" s="250"/>
      <c r="EDO135" s="249"/>
      <c r="EDP135" s="250"/>
      <c r="EDQ135" s="249"/>
      <c r="EDR135" s="250"/>
      <c r="EDS135" s="249"/>
      <c r="EDT135" s="250"/>
      <c r="EDU135" s="249"/>
      <c r="EDV135" s="250"/>
      <c r="EDW135" s="249"/>
      <c r="EDX135" s="250"/>
      <c r="EDY135" s="249"/>
      <c r="EDZ135" s="250"/>
      <c r="EEA135" s="249"/>
      <c r="EEB135" s="250"/>
      <c r="EEC135" s="249"/>
      <c r="EED135" s="250"/>
      <c r="EEE135" s="249"/>
      <c r="EEF135" s="250"/>
      <c r="EEG135" s="249"/>
      <c r="EEH135" s="250"/>
      <c r="EEI135" s="249"/>
      <c r="EEJ135" s="250"/>
      <c r="EEK135" s="249"/>
      <c r="EEL135" s="250"/>
      <c r="EEM135" s="249"/>
      <c r="EEN135" s="250"/>
      <c r="EEO135" s="249"/>
      <c r="EEP135" s="250"/>
      <c r="EEQ135" s="249"/>
      <c r="EER135" s="250"/>
      <c r="EES135" s="249"/>
      <c r="EET135" s="250"/>
      <c r="EEU135" s="249"/>
      <c r="EEV135" s="250"/>
      <c r="EEW135" s="249"/>
      <c r="EEX135" s="250"/>
      <c r="EEY135" s="249"/>
      <c r="EEZ135" s="250"/>
      <c r="EFA135" s="249"/>
      <c r="EFB135" s="250"/>
      <c r="EFC135" s="249"/>
      <c r="EFD135" s="250"/>
      <c r="EFE135" s="249"/>
      <c r="EFF135" s="250"/>
      <c r="EFG135" s="249"/>
      <c r="EFH135" s="250"/>
      <c r="EFI135" s="249"/>
      <c r="EFJ135" s="250"/>
      <c r="EFK135" s="249"/>
      <c r="EFL135" s="250"/>
      <c r="EFM135" s="249"/>
      <c r="EFN135" s="250"/>
      <c r="EFO135" s="249"/>
      <c r="EFP135" s="250"/>
      <c r="EFQ135" s="249"/>
      <c r="EFR135" s="250"/>
      <c r="EFS135" s="249"/>
      <c r="EFT135" s="250"/>
      <c r="EFU135" s="249"/>
      <c r="EFV135" s="250"/>
      <c r="EFW135" s="249"/>
      <c r="EFX135" s="250"/>
      <c r="EFY135" s="249"/>
      <c r="EFZ135" s="250"/>
      <c r="EGA135" s="249"/>
      <c r="EGB135" s="250"/>
      <c r="EGC135" s="249"/>
      <c r="EGD135" s="250"/>
      <c r="EGE135" s="249"/>
      <c r="EGF135" s="250"/>
      <c r="EGG135" s="249"/>
      <c r="EGH135" s="250"/>
      <c r="EGI135" s="249"/>
      <c r="EGJ135" s="250"/>
      <c r="EGK135" s="249"/>
      <c r="EGL135" s="250"/>
      <c r="EGM135" s="249"/>
      <c r="EGN135" s="250"/>
      <c r="EGO135" s="249"/>
      <c r="EGP135" s="250"/>
      <c r="EGQ135" s="249"/>
      <c r="EGR135" s="250"/>
      <c r="EGS135" s="249"/>
      <c r="EGT135" s="250"/>
      <c r="EGU135" s="249"/>
      <c r="EGV135" s="250"/>
      <c r="EGW135" s="249"/>
      <c r="EGX135" s="250"/>
      <c r="EGY135" s="249"/>
      <c r="EGZ135" s="250"/>
      <c r="EHA135" s="249"/>
      <c r="EHB135" s="250"/>
      <c r="EHC135" s="249"/>
      <c r="EHD135" s="250"/>
      <c r="EHE135" s="249"/>
      <c r="EHF135" s="250"/>
      <c r="EHG135" s="249"/>
      <c r="EHH135" s="250"/>
      <c r="EHI135" s="249"/>
      <c r="EHJ135" s="250"/>
      <c r="EHK135" s="249"/>
      <c r="EHL135" s="250"/>
      <c r="EHM135" s="249"/>
      <c r="EHN135" s="250"/>
      <c r="EHO135" s="249"/>
      <c r="EHP135" s="250"/>
      <c r="EHQ135" s="249"/>
      <c r="EHR135" s="250"/>
      <c r="EHS135" s="249"/>
      <c r="EHT135" s="250"/>
      <c r="EHU135" s="249"/>
      <c r="EHV135" s="250"/>
      <c r="EHW135" s="249"/>
      <c r="EHX135" s="250"/>
      <c r="EHY135" s="249"/>
      <c r="EHZ135" s="250"/>
      <c r="EIA135" s="249"/>
      <c r="EIB135" s="250"/>
      <c r="EIC135" s="249"/>
      <c r="EID135" s="250"/>
      <c r="EIE135" s="249"/>
      <c r="EIF135" s="250"/>
      <c r="EIG135" s="249"/>
      <c r="EIH135" s="250"/>
      <c r="EII135" s="249"/>
      <c r="EIJ135" s="250"/>
      <c r="EIK135" s="249"/>
      <c r="EIL135" s="250"/>
      <c r="EIM135" s="249"/>
      <c r="EIN135" s="250"/>
      <c r="EIO135" s="249"/>
      <c r="EIP135" s="250"/>
      <c r="EIQ135" s="249"/>
      <c r="EIR135" s="250"/>
      <c r="EIS135" s="249"/>
      <c r="EIT135" s="250"/>
      <c r="EIU135" s="249"/>
      <c r="EIV135" s="250"/>
      <c r="EIW135" s="249"/>
      <c r="EIX135" s="250"/>
      <c r="EIY135" s="249"/>
      <c r="EIZ135" s="250"/>
      <c r="EJA135" s="249"/>
      <c r="EJB135" s="250"/>
      <c r="EJC135" s="249"/>
      <c r="EJD135" s="250"/>
      <c r="EJE135" s="249"/>
      <c r="EJF135" s="250"/>
      <c r="EJG135" s="249"/>
      <c r="EJH135" s="250"/>
      <c r="EJI135" s="249"/>
      <c r="EJJ135" s="250"/>
      <c r="EJK135" s="249"/>
      <c r="EJL135" s="250"/>
      <c r="EJM135" s="249"/>
      <c r="EJN135" s="250"/>
      <c r="EJO135" s="249"/>
      <c r="EJP135" s="250"/>
      <c r="EJQ135" s="249"/>
      <c r="EJR135" s="250"/>
      <c r="EJS135" s="249"/>
      <c r="EJT135" s="250"/>
      <c r="EJU135" s="249"/>
      <c r="EJV135" s="250"/>
      <c r="EJW135" s="249"/>
      <c r="EJX135" s="250"/>
      <c r="EJY135" s="249"/>
      <c r="EJZ135" s="250"/>
      <c r="EKA135" s="249"/>
      <c r="EKB135" s="250"/>
      <c r="EKC135" s="249"/>
      <c r="EKD135" s="250"/>
      <c r="EKE135" s="249"/>
      <c r="EKF135" s="250"/>
      <c r="EKG135" s="249"/>
      <c r="EKH135" s="250"/>
      <c r="EKI135" s="249"/>
      <c r="EKJ135" s="250"/>
      <c r="EKK135" s="249"/>
      <c r="EKL135" s="250"/>
      <c r="EKM135" s="249"/>
      <c r="EKN135" s="250"/>
      <c r="EKO135" s="249"/>
      <c r="EKP135" s="250"/>
      <c r="EKQ135" s="249"/>
      <c r="EKR135" s="250"/>
      <c r="EKS135" s="249"/>
      <c r="EKT135" s="250"/>
      <c r="EKU135" s="249"/>
      <c r="EKV135" s="250"/>
      <c r="EKW135" s="249"/>
      <c r="EKX135" s="250"/>
      <c r="EKY135" s="249"/>
      <c r="EKZ135" s="250"/>
      <c r="ELA135" s="249"/>
      <c r="ELB135" s="250"/>
      <c r="ELC135" s="249"/>
      <c r="ELD135" s="250"/>
      <c r="ELE135" s="249"/>
      <c r="ELF135" s="250"/>
      <c r="ELG135" s="249"/>
      <c r="ELH135" s="250"/>
      <c r="ELI135" s="249"/>
      <c r="ELJ135" s="250"/>
      <c r="ELK135" s="249"/>
      <c r="ELL135" s="250"/>
      <c r="ELM135" s="249"/>
      <c r="ELN135" s="250"/>
      <c r="ELO135" s="249"/>
      <c r="ELP135" s="250"/>
      <c r="ELQ135" s="249"/>
      <c r="ELR135" s="250"/>
      <c r="ELS135" s="249"/>
      <c r="ELT135" s="250"/>
      <c r="ELU135" s="249"/>
      <c r="ELV135" s="250"/>
      <c r="ELW135" s="249"/>
      <c r="ELX135" s="250"/>
      <c r="ELY135" s="249"/>
      <c r="ELZ135" s="250"/>
      <c r="EMA135" s="249"/>
      <c r="EMB135" s="250"/>
      <c r="EMC135" s="249"/>
      <c r="EMD135" s="250"/>
      <c r="EME135" s="249"/>
      <c r="EMF135" s="250"/>
      <c r="EMG135" s="249"/>
      <c r="EMH135" s="250"/>
      <c r="EMI135" s="249"/>
      <c r="EMJ135" s="250"/>
      <c r="EMK135" s="249"/>
      <c r="EML135" s="250"/>
      <c r="EMM135" s="249"/>
      <c r="EMN135" s="250"/>
      <c r="EMO135" s="249"/>
      <c r="EMP135" s="250"/>
      <c r="EMQ135" s="249"/>
      <c r="EMR135" s="250"/>
      <c r="EMS135" s="249"/>
      <c r="EMT135" s="250"/>
      <c r="EMU135" s="249"/>
      <c r="EMV135" s="250"/>
      <c r="EMW135" s="249"/>
      <c r="EMX135" s="250"/>
      <c r="EMY135" s="249"/>
      <c r="EMZ135" s="250"/>
      <c r="ENA135" s="249"/>
      <c r="ENB135" s="250"/>
      <c r="ENC135" s="249"/>
      <c r="END135" s="250"/>
      <c r="ENE135" s="249"/>
      <c r="ENF135" s="250"/>
      <c r="ENG135" s="249"/>
      <c r="ENH135" s="250"/>
      <c r="ENI135" s="249"/>
      <c r="ENJ135" s="250"/>
      <c r="ENK135" s="249"/>
      <c r="ENL135" s="250"/>
      <c r="ENM135" s="249"/>
      <c r="ENN135" s="250"/>
      <c r="ENO135" s="249"/>
      <c r="ENP135" s="250"/>
      <c r="ENQ135" s="249"/>
      <c r="ENR135" s="250"/>
      <c r="ENS135" s="249"/>
      <c r="ENT135" s="250"/>
      <c r="ENU135" s="249"/>
      <c r="ENV135" s="250"/>
      <c r="ENW135" s="249"/>
      <c r="ENX135" s="250"/>
      <c r="ENY135" s="249"/>
      <c r="ENZ135" s="250"/>
      <c r="EOA135" s="249"/>
      <c r="EOB135" s="250"/>
      <c r="EOC135" s="249"/>
      <c r="EOD135" s="250"/>
      <c r="EOE135" s="249"/>
      <c r="EOF135" s="250"/>
      <c r="EOG135" s="249"/>
      <c r="EOH135" s="250"/>
      <c r="EOI135" s="249"/>
      <c r="EOJ135" s="250"/>
      <c r="EOK135" s="249"/>
      <c r="EOL135" s="250"/>
      <c r="EOM135" s="249"/>
      <c r="EON135" s="250"/>
      <c r="EOO135" s="249"/>
      <c r="EOP135" s="250"/>
      <c r="EOQ135" s="249"/>
      <c r="EOR135" s="250"/>
      <c r="EOS135" s="249"/>
      <c r="EOT135" s="250"/>
      <c r="EOU135" s="249"/>
      <c r="EOV135" s="250"/>
      <c r="EOW135" s="249"/>
      <c r="EOX135" s="250"/>
      <c r="EOY135" s="249"/>
      <c r="EOZ135" s="250"/>
      <c r="EPA135" s="249"/>
      <c r="EPB135" s="250"/>
      <c r="EPC135" s="249"/>
      <c r="EPD135" s="250"/>
      <c r="EPE135" s="249"/>
      <c r="EPF135" s="250"/>
      <c r="EPG135" s="249"/>
      <c r="EPH135" s="250"/>
      <c r="EPI135" s="249"/>
      <c r="EPJ135" s="250"/>
      <c r="EPK135" s="249"/>
      <c r="EPL135" s="250"/>
      <c r="EPM135" s="249"/>
      <c r="EPN135" s="250"/>
      <c r="EPO135" s="249"/>
      <c r="EPP135" s="250"/>
      <c r="EPQ135" s="249"/>
      <c r="EPR135" s="250"/>
      <c r="EPS135" s="249"/>
      <c r="EPT135" s="250"/>
      <c r="EPU135" s="249"/>
      <c r="EPV135" s="250"/>
      <c r="EPW135" s="249"/>
      <c r="EPX135" s="250"/>
      <c r="EPY135" s="249"/>
      <c r="EPZ135" s="250"/>
      <c r="EQA135" s="249"/>
      <c r="EQB135" s="250"/>
      <c r="EQC135" s="249"/>
      <c r="EQD135" s="250"/>
      <c r="EQE135" s="249"/>
      <c r="EQF135" s="250"/>
      <c r="EQG135" s="249"/>
      <c r="EQH135" s="250"/>
      <c r="EQI135" s="249"/>
      <c r="EQJ135" s="250"/>
      <c r="EQK135" s="249"/>
      <c r="EQL135" s="250"/>
      <c r="EQM135" s="249"/>
      <c r="EQN135" s="250"/>
      <c r="EQO135" s="249"/>
      <c r="EQP135" s="250"/>
      <c r="EQQ135" s="249"/>
      <c r="EQR135" s="250"/>
      <c r="EQS135" s="249"/>
      <c r="EQT135" s="250"/>
      <c r="EQU135" s="249"/>
      <c r="EQV135" s="250"/>
      <c r="EQW135" s="249"/>
      <c r="EQX135" s="250"/>
      <c r="EQY135" s="249"/>
      <c r="EQZ135" s="250"/>
      <c r="ERA135" s="249"/>
      <c r="ERB135" s="250"/>
      <c r="ERC135" s="249"/>
      <c r="ERD135" s="250"/>
      <c r="ERE135" s="249"/>
      <c r="ERF135" s="250"/>
      <c r="ERG135" s="249"/>
      <c r="ERH135" s="250"/>
      <c r="ERI135" s="249"/>
      <c r="ERJ135" s="250"/>
      <c r="ERK135" s="249"/>
      <c r="ERL135" s="250"/>
      <c r="ERM135" s="249"/>
      <c r="ERN135" s="250"/>
      <c r="ERO135" s="249"/>
      <c r="ERP135" s="250"/>
      <c r="ERQ135" s="249"/>
      <c r="ERR135" s="250"/>
      <c r="ERS135" s="249"/>
      <c r="ERT135" s="250"/>
      <c r="ERU135" s="249"/>
      <c r="ERV135" s="250"/>
      <c r="ERW135" s="249"/>
      <c r="ERX135" s="250"/>
      <c r="ERY135" s="249"/>
      <c r="ERZ135" s="250"/>
      <c r="ESA135" s="249"/>
      <c r="ESB135" s="250"/>
      <c r="ESC135" s="249"/>
      <c r="ESD135" s="250"/>
      <c r="ESE135" s="249"/>
      <c r="ESF135" s="250"/>
      <c r="ESG135" s="249"/>
      <c r="ESH135" s="250"/>
      <c r="ESI135" s="249"/>
      <c r="ESJ135" s="250"/>
      <c r="ESK135" s="249"/>
      <c r="ESL135" s="250"/>
      <c r="ESM135" s="249"/>
      <c r="ESN135" s="250"/>
      <c r="ESO135" s="249"/>
      <c r="ESP135" s="250"/>
      <c r="ESQ135" s="249"/>
      <c r="ESR135" s="250"/>
      <c r="ESS135" s="249"/>
      <c r="EST135" s="250"/>
      <c r="ESU135" s="249"/>
      <c r="ESV135" s="250"/>
      <c r="ESW135" s="249"/>
      <c r="ESX135" s="250"/>
      <c r="ESY135" s="249"/>
      <c r="ESZ135" s="250"/>
      <c r="ETA135" s="249"/>
      <c r="ETB135" s="250"/>
      <c r="ETC135" s="249"/>
      <c r="ETD135" s="250"/>
      <c r="ETE135" s="249"/>
      <c r="ETF135" s="250"/>
      <c r="ETG135" s="249"/>
      <c r="ETH135" s="250"/>
      <c r="ETI135" s="249"/>
      <c r="ETJ135" s="250"/>
      <c r="ETK135" s="249"/>
      <c r="ETL135" s="250"/>
      <c r="ETM135" s="249"/>
      <c r="ETN135" s="250"/>
      <c r="ETO135" s="249"/>
      <c r="ETP135" s="250"/>
      <c r="ETQ135" s="249"/>
      <c r="ETR135" s="250"/>
      <c r="ETS135" s="249"/>
      <c r="ETT135" s="250"/>
      <c r="ETU135" s="249"/>
      <c r="ETV135" s="250"/>
      <c r="ETW135" s="249"/>
      <c r="ETX135" s="250"/>
      <c r="ETY135" s="249"/>
      <c r="ETZ135" s="250"/>
      <c r="EUA135" s="249"/>
      <c r="EUB135" s="250"/>
      <c r="EUC135" s="249"/>
      <c r="EUD135" s="250"/>
      <c r="EUE135" s="249"/>
      <c r="EUF135" s="250"/>
      <c r="EUG135" s="249"/>
      <c r="EUH135" s="250"/>
      <c r="EUI135" s="249"/>
      <c r="EUJ135" s="250"/>
      <c r="EUK135" s="249"/>
      <c r="EUL135" s="250"/>
      <c r="EUM135" s="249"/>
      <c r="EUN135" s="250"/>
      <c r="EUO135" s="249"/>
      <c r="EUP135" s="250"/>
      <c r="EUQ135" s="249"/>
      <c r="EUR135" s="250"/>
      <c r="EUS135" s="249"/>
      <c r="EUT135" s="250"/>
      <c r="EUU135" s="249"/>
      <c r="EUV135" s="250"/>
      <c r="EUW135" s="249"/>
      <c r="EUX135" s="250"/>
      <c r="EUY135" s="249"/>
      <c r="EUZ135" s="250"/>
      <c r="EVA135" s="249"/>
      <c r="EVB135" s="250"/>
      <c r="EVC135" s="249"/>
      <c r="EVD135" s="250"/>
      <c r="EVE135" s="249"/>
      <c r="EVF135" s="250"/>
      <c r="EVG135" s="249"/>
      <c r="EVH135" s="250"/>
      <c r="EVI135" s="249"/>
      <c r="EVJ135" s="250"/>
      <c r="EVK135" s="249"/>
      <c r="EVL135" s="250"/>
      <c r="EVM135" s="249"/>
      <c r="EVN135" s="250"/>
      <c r="EVO135" s="249"/>
      <c r="EVP135" s="250"/>
      <c r="EVQ135" s="249"/>
      <c r="EVR135" s="250"/>
      <c r="EVS135" s="249"/>
      <c r="EVT135" s="250"/>
      <c r="EVU135" s="249"/>
      <c r="EVV135" s="250"/>
      <c r="EVW135" s="249"/>
      <c r="EVX135" s="250"/>
      <c r="EVY135" s="249"/>
      <c r="EVZ135" s="250"/>
      <c r="EWA135" s="249"/>
      <c r="EWB135" s="250"/>
      <c r="EWC135" s="249"/>
      <c r="EWD135" s="250"/>
      <c r="EWE135" s="249"/>
      <c r="EWF135" s="250"/>
      <c r="EWG135" s="249"/>
      <c r="EWH135" s="250"/>
      <c r="EWI135" s="249"/>
      <c r="EWJ135" s="250"/>
      <c r="EWK135" s="249"/>
      <c r="EWL135" s="250"/>
      <c r="EWM135" s="249"/>
      <c r="EWN135" s="250"/>
      <c r="EWO135" s="249"/>
      <c r="EWP135" s="250"/>
      <c r="EWQ135" s="249"/>
      <c r="EWR135" s="250"/>
      <c r="EWS135" s="249"/>
      <c r="EWT135" s="250"/>
      <c r="EWU135" s="249"/>
      <c r="EWV135" s="250"/>
      <c r="EWW135" s="249"/>
      <c r="EWX135" s="250"/>
      <c r="EWY135" s="249"/>
      <c r="EWZ135" s="250"/>
      <c r="EXA135" s="249"/>
      <c r="EXB135" s="250"/>
      <c r="EXC135" s="249"/>
      <c r="EXD135" s="250"/>
      <c r="EXE135" s="249"/>
      <c r="EXF135" s="250"/>
      <c r="EXG135" s="249"/>
      <c r="EXH135" s="250"/>
      <c r="EXI135" s="249"/>
      <c r="EXJ135" s="250"/>
      <c r="EXK135" s="249"/>
      <c r="EXL135" s="250"/>
      <c r="EXM135" s="249"/>
      <c r="EXN135" s="250"/>
      <c r="EXO135" s="249"/>
      <c r="EXP135" s="250"/>
      <c r="EXQ135" s="249"/>
      <c r="EXR135" s="250"/>
      <c r="EXS135" s="249"/>
      <c r="EXT135" s="250"/>
      <c r="EXU135" s="249"/>
      <c r="EXV135" s="250"/>
      <c r="EXW135" s="249"/>
      <c r="EXX135" s="250"/>
      <c r="EXY135" s="249"/>
      <c r="EXZ135" s="250"/>
      <c r="EYA135" s="249"/>
      <c r="EYB135" s="250"/>
      <c r="EYC135" s="249"/>
      <c r="EYD135" s="250"/>
      <c r="EYE135" s="249"/>
      <c r="EYF135" s="250"/>
      <c r="EYG135" s="249"/>
      <c r="EYH135" s="250"/>
      <c r="EYI135" s="249"/>
      <c r="EYJ135" s="250"/>
      <c r="EYK135" s="249"/>
      <c r="EYL135" s="250"/>
      <c r="EYM135" s="249"/>
      <c r="EYN135" s="250"/>
      <c r="EYO135" s="249"/>
      <c r="EYP135" s="250"/>
      <c r="EYQ135" s="249"/>
      <c r="EYR135" s="250"/>
      <c r="EYS135" s="249"/>
      <c r="EYT135" s="250"/>
      <c r="EYU135" s="249"/>
      <c r="EYV135" s="250"/>
      <c r="EYW135" s="249"/>
      <c r="EYX135" s="250"/>
      <c r="EYY135" s="249"/>
      <c r="EYZ135" s="250"/>
      <c r="EZA135" s="249"/>
      <c r="EZB135" s="250"/>
      <c r="EZC135" s="249"/>
      <c r="EZD135" s="250"/>
      <c r="EZE135" s="249"/>
      <c r="EZF135" s="250"/>
      <c r="EZG135" s="249"/>
      <c r="EZH135" s="250"/>
      <c r="EZI135" s="249"/>
      <c r="EZJ135" s="250"/>
      <c r="EZK135" s="249"/>
      <c r="EZL135" s="250"/>
      <c r="EZM135" s="249"/>
      <c r="EZN135" s="250"/>
      <c r="EZO135" s="249"/>
      <c r="EZP135" s="250"/>
      <c r="EZQ135" s="249"/>
      <c r="EZR135" s="250"/>
      <c r="EZS135" s="249"/>
      <c r="EZT135" s="250"/>
      <c r="EZU135" s="249"/>
      <c r="EZV135" s="250"/>
      <c r="EZW135" s="249"/>
      <c r="EZX135" s="250"/>
      <c r="EZY135" s="249"/>
      <c r="EZZ135" s="250"/>
      <c r="FAA135" s="249"/>
      <c r="FAB135" s="250"/>
      <c r="FAC135" s="249"/>
      <c r="FAD135" s="250"/>
      <c r="FAE135" s="249"/>
      <c r="FAF135" s="250"/>
      <c r="FAG135" s="249"/>
      <c r="FAH135" s="250"/>
      <c r="FAI135" s="249"/>
      <c r="FAJ135" s="250"/>
      <c r="FAK135" s="249"/>
      <c r="FAL135" s="250"/>
      <c r="FAM135" s="249"/>
      <c r="FAN135" s="250"/>
      <c r="FAO135" s="249"/>
      <c r="FAP135" s="250"/>
      <c r="FAQ135" s="249"/>
      <c r="FAR135" s="250"/>
      <c r="FAS135" s="249"/>
      <c r="FAT135" s="250"/>
      <c r="FAU135" s="249"/>
      <c r="FAV135" s="250"/>
      <c r="FAW135" s="249"/>
      <c r="FAX135" s="250"/>
      <c r="FAY135" s="249"/>
      <c r="FAZ135" s="250"/>
      <c r="FBA135" s="249"/>
      <c r="FBB135" s="250"/>
      <c r="FBC135" s="249"/>
      <c r="FBD135" s="250"/>
      <c r="FBE135" s="249"/>
      <c r="FBF135" s="250"/>
      <c r="FBG135" s="249"/>
      <c r="FBH135" s="250"/>
      <c r="FBI135" s="249"/>
      <c r="FBJ135" s="250"/>
      <c r="FBK135" s="249"/>
      <c r="FBL135" s="250"/>
      <c r="FBM135" s="249"/>
      <c r="FBN135" s="250"/>
      <c r="FBO135" s="249"/>
      <c r="FBP135" s="250"/>
      <c r="FBQ135" s="249"/>
      <c r="FBR135" s="250"/>
      <c r="FBS135" s="249"/>
      <c r="FBT135" s="250"/>
      <c r="FBU135" s="249"/>
      <c r="FBV135" s="250"/>
      <c r="FBW135" s="249"/>
      <c r="FBX135" s="250"/>
      <c r="FBY135" s="249"/>
      <c r="FBZ135" s="250"/>
      <c r="FCA135" s="249"/>
      <c r="FCB135" s="250"/>
      <c r="FCC135" s="249"/>
      <c r="FCD135" s="250"/>
      <c r="FCE135" s="249"/>
      <c r="FCF135" s="250"/>
      <c r="FCG135" s="249"/>
      <c r="FCH135" s="250"/>
      <c r="FCI135" s="249"/>
      <c r="FCJ135" s="250"/>
      <c r="FCK135" s="249"/>
      <c r="FCL135" s="250"/>
      <c r="FCM135" s="249"/>
      <c r="FCN135" s="250"/>
      <c r="FCO135" s="249"/>
      <c r="FCP135" s="250"/>
      <c r="FCQ135" s="249"/>
      <c r="FCR135" s="250"/>
      <c r="FCS135" s="249"/>
      <c r="FCT135" s="250"/>
      <c r="FCU135" s="249"/>
      <c r="FCV135" s="250"/>
      <c r="FCW135" s="249"/>
      <c r="FCX135" s="250"/>
      <c r="FCY135" s="249"/>
      <c r="FCZ135" s="250"/>
      <c r="FDA135" s="249"/>
      <c r="FDB135" s="250"/>
      <c r="FDC135" s="249"/>
      <c r="FDD135" s="250"/>
      <c r="FDE135" s="249"/>
      <c r="FDF135" s="250"/>
      <c r="FDG135" s="249"/>
      <c r="FDH135" s="250"/>
      <c r="FDI135" s="249"/>
      <c r="FDJ135" s="250"/>
      <c r="FDK135" s="249"/>
      <c r="FDL135" s="250"/>
      <c r="FDM135" s="249"/>
      <c r="FDN135" s="250"/>
      <c r="FDO135" s="249"/>
      <c r="FDP135" s="250"/>
      <c r="FDQ135" s="249"/>
      <c r="FDR135" s="250"/>
      <c r="FDS135" s="249"/>
      <c r="FDT135" s="250"/>
      <c r="FDU135" s="249"/>
      <c r="FDV135" s="250"/>
      <c r="FDW135" s="249"/>
      <c r="FDX135" s="250"/>
      <c r="FDY135" s="249"/>
      <c r="FDZ135" s="250"/>
      <c r="FEA135" s="249"/>
      <c r="FEB135" s="250"/>
      <c r="FEC135" s="249"/>
      <c r="FED135" s="250"/>
      <c r="FEE135" s="249"/>
      <c r="FEF135" s="250"/>
      <c r="FEG135" s="249"/>
      <c r="FEH135" s="250"/>
      <c r="FEI135" s="249"/>
      <c r="FEJ135" s="250"/>
      <c r="FEK135" s="249"/>
      <c r="FEL135" s="250"/>
      <c r="FEM135" s="249"/>
      <c r="FEN135" s="250"/>
      <c r="FEO135" s="249"/>
      <c r="FEP135" s="250"/>
      <c r="FEQ135" s="249"/>
      <c r="FER135" s="250"/>
      <c r="FES135" s="249"/>
      <c r="FET135" s="250"/>
      <c r="FEU135" s="249"/>
      <c r="FEV135" s="250"/>
      <c r="FEW135" s="249"/>
      <c r="FEX135" s="250"/>
      <c r="FEY135" s="249"/>
      <c r="FEZ135" s="250"/>
      <c r="FFA135" s="249"/>
      <c r="FFB135" s="250"/>
      <c r="FFC135" s="249"/>
      <c r="FFD135" s="250"/>
      <c r="FFE135" s="249"/>
      <c r="FFF135" s="250"/>
      <c r="FFG135" s="249"/>
      <c r="FFH135" s="250"/>
      <c r="FFI135" s="249"/>
      <c r="FFJ135" s="250"/>
      <c r="FFK135" s="249"/>
      <c r="FFL135" s="250"/>
      <c r="FFM135" s="249"/>
      <c r="FFN135" s="250"/>
      <c r="FFO135" s="249"/>
      <c r="FFP135" s="250"/>
      <c r="FFQ135" s="249"/>
      <c r="FFR135" s="250"/>
      <c r="FFS135" s="249"/>
      <c r="FFT135" s="250"/>
      <c r="FFU135" s="249"/>
      <c r="FFV135" s="250"/>
      <c r="FFW135" s="249"/>
      <c r="FFX135" s="250"/>
      <c r="FFY135" s="249"/>
      <c r="FFZ135" s="250"/>
      <c r="FGA135" s="249"/>
      <c r="FGB135" s="250"/>
      <c r="FGC135" s="249"/>
      <c r="FGD135" s="250"/>
      <c r="FGE135" s="249"/>
      <c r="FGF135" s="250"/>
      <c r="FGG135" s="249"/>
      <c r="FGH135" s="250"/>
      <c r="FGI135" s="249"/>
      <c r="FGJ135" s="250"/>
      <c r="FGK135" s="249"/>
      <c r="FGL135" s="250"/>
      <c r="FGM135" s="249"/>
      <c r="FGN135" s="250"/>
      <c r="FGO135" s="249"/>
      <c r="FGP135" s="250"/>
      <c r="FGQ135" s="249"/>
      <c r="FGR135" s="250"/>
      <c r="FGS135" s="249"/>
      <c r="FGT135" s="250"/>
      <c r="FGU135" s="249"/>
      <c r="FGV135" s="250"/>
      <c r="FGW135" s="249"/>
      <c r="FGX135" s="250"/>
      <c r="FGY135" s="249"/>
      <c r="FGZ135" s="250"/>
      <c r="FHA135" s="249"/>
      <c r="FHB135" s="250"/>
      <c r="FHC135" s="249"/>
      <c r="FHD135" s="250"/>
      <c r="FHE135" s="249"/>
      <c r="FHF135" s="250"/>
      <c r="FHG135" s="249"/>
      <c r="FHH135" s="250"/>
      <c r="FHI135" s="249"/>
      <c r="FHJ135" s="250"/>
      <c r="FHK135" s="249"/>
      <c r="FHL135" s="250"/>
      <c r="FHM135" s="249"/>
      <c r="FHN135" s="250"/>
      <c r="FHO135" s="249"/>
      <c r="FHP135" s="250"/>
      <c r="FHQ135" s="249"/>
      <c r="FHR135" s="250"/>
      <c r="FHS135" s="249"/>
      <c r="FHT135" s="250"/>
      <c r="FHU135" s="249"/>
      <c r="FHV135" s="250"/>
      <c r="FHW135" s="249"/>
      <c r="FHX135" s="250"/>
      <c r="FHY135" s="249"/>
      <c r="FHZ135" s="250"/>
      <c r="FIA135" s="249"/>
      <c r="FIB135" s="250"/>
      <c r="FIC135" s="249"/>
      <c r="FID135" s="250"/>
      <c r="FIE135" s="249"/>
      <c r="FIF135" s="250"/>
      <c r="FIG135" s="249"/>
      <c r="FIH135" s="250"/>
      <c r="FII135" s="249"/>
      <c r="FIJ135" s="250"/>
      <c r="FIK135" s="249"/>
      <c r="FIL135" s="250"/>
      <c r="FIM135" s="249"/>
      <c r="FIN135" s="250"/>
      <c r="FIO135" s="249"/>
      <c r="FIP135" s="250"/>
      <c r="FIQ135" s="249"/>
      <c r="FIR135" s="250"/>
      <c r="FIS135" s="249"/>
      <c r="FIT135" s="250"/>
      <c r="FIU135" s="249"/>
      <c r="FIV135" s="250"/>
      <c r="FIW135" s="249"/>
      <c r="FIX135" s="250"/>
      <c r="FIY135" s="249"/>
      <c r="FIZ135" s="250"/>
      <c r="FJA135" s="249"/>
      <c r="FJB135" s="250"/>
      <c r="FJC135" s="249"/>
      <c r="FJD135" s="250"/>
      <c r="FJE135" s="249"/>
      <c r="FJF135" s="250"/>
      <c r="FJG135" s="249"/>
      <c r="FJH135" s="250"/>
      <c r="FJI135" s="249"/>
      <c r="FJJ135" s="250"/>
      <c r="FJK135" s="249"/>
      <c r="FJL135" s="250"/>
      <c r="FJM135" s="249"/>
      <c r="FJN135" s="250"/>
      <c r="FJO135" s="249"/>
      <c r="FJP135" s="250"/>
      <c r="FJQ135" s="249"/>
      <c r="FJR135" s="250"/>
      <c r="FJS135" s="249"/>
      <c r="FJT135" s="250"/>
      <c r="FJU135" s="249"/>
      <c r="FJV135" s="250"/>
      <c r="FJW135" s="249"/>
      <c r="FJX135" s="250"/>
      <c r="FJY135" s="249"/>
      <c r="FJZ135" s="250"/>
      <c r="FKA135" s="249"/>
      <c r="FKB135" s="250"/>
      <c r="FKC135" s="249"/>
      <c r="FKD135" s="250"/>
      <c r="FKE135" s="249"/>
      <c r="FKF135" s="250"/>
      <c r="FKG135" s="249"/>
      <c r="FKH135" s="250"/>
      <c r="FKI135" s="249"/>
      <c r="FKJ135" s="250"/>
      <c r="FKK135" s="249"/>
      <c r="FKL135" s="250"/>
      <c r="FKM135" s="249"/>
      <c r="FKN135" s="250"/>
      <c r="FKO135" s="249"/>
      <c r="FKP135" s="250"/>
      <c r="FKQ135" s="249"/>
      <c r="FKR135" s="250"/>
      <c r="FKS135" s="249"/>
      <c r="FKT135" s="250"/>
      <c r="FKU135" s="249"/>
      <c r="FKV135" s="250"/>
      <c r="FKW135" s="249"/>
      <c r="FKX135" s="250"/>
      <c r="FKY135" s="249"/>
      <c r="FKZ135" s="250"/>
      <c r="FLA135" s="249"/>
      <c r="FLB135" s="250"/>
      <c r="FLC135" s="249"/>
      <c r="FLD135" s="250"/>
      <c r="FLE135" s="249"/>
      <c r="FLF135" s="250"/>
      <c r="FLG135" s="249"/>
      <c r="FLH135" s="250"/>
      <c r="FLI135" s="249"/>
      <c r="FLJ135" s="250"/>
      <c r="FLK135" s="249"/>
      <c r="FLL135" s="250"/>
      <c r="FLM135" s="249"/>
      <c r="FLN135" s="250"/>
      <c r="FLO135" s="249"/>
      <c r="FLP135" s="250"/>
      <c r="FLQ135" s="249"/>
      <c r="FLR135" s="250"/>
      <c r="FLS135" s="249"/>
      <c r="FLT135" s="250"/>
      <c r="FLU135" s="249"/>
      <c r="FLV135" s="250"/>
      <c r="FLW135" s="249"/>
      <c r="FLX135" s="250"/>
      <c r="FLY135" s="249"/>
      <c r="FLZ135" s="250"/>
      <c r="FMA135" s="249"/>
      <c r="FMB135" s="250"/>
      <c r="FMC135" s="249"/>
      <c r="FMD135" s="250"/>
      <c r="FME135" s="249"/>
      <c r="FMF135" s="250"/>
      <c r="FMG135" s="249"/>
      <c r="FMH135" s="250"/>
      <c r="FMI135" s="249"/>
      <c r="FMJ135" s="250"/>
      <c r="FMK135" s="249"/>
      <c r="FML135" s="250"/>
      <c r="FMM135" s="249"/>
      <c r="FMN135" s="250"/>
      <c r="FMO135" s="249"/>
      <c r="FMP135" s="250"/>
      <c r="FMQ135" s="249"/>
      <c r="FMR135" s="250"/>
      <c r="FMS135" s="249"/>
      <c r="FMT135" s="250"/>
      <c r="FMU135" s="249"/>
      <c r="FMV135" s="250"/>
      <c r="FMW135" s="249"/>
      <c r="FMX135" s="250"/>
      <c r="FMY135" s="249"/>
      <c r="FMZ135" s="250"/>
      <c r="FNA135" s="249"/>
      <c r="FNB135" s="250"/>
      <c r="FNC135" s="249"/>
      <c r="FND135" s="250"/>
      <c r="FNE135" s="249"/>
      <c r="FNF135" s="250"/>
      <c r="FNG135" s="249"/>
      <c r="FNH135" s="250"/>
      <c r="FNI135" s="249"/>
      <c r="FNJ135" s="250"/>
      <c r="FNK135" s="249"/>
      <c r="FNL135" s="250"/>
      <c r="FNM135" s="249"/>
      <c r="FNN135" s="250"/>
      <c r="FNO135" s="249"/>
      <c r="FNP135" s="250"/>
      <c r="FNQ135" s="249"/>
      <c r="FNR135" s="250"/>
      <c r="FNS135" s="249"/>
      <c r="FNT135" s="250"/>
      <c r="FNU135" s="249"/>
      <c r="FNV135" s="250"/>
      <c r="FNW135" s="249"/>
      <c r="FNX135" s="250"/>
      <c r="FNY135" s="249"/>
      <c r="FNZ135" s="250"/>
      <c r="FOA135" s="249"/>
      <c r="FOB135" s="250"/>
      <c r="FOC135" s="249"/>
      <c r="FOD135" s="250"/>
      <c r="FOE135" s="249"/>
      <c r="FOF135" s="250"/>
      <c r="FOG135" s="249"/>
      <c r="FOH135" s="250"/>
      <c r="FOI135" s="249"/>
      <c r="FOJ135" s="250"/>
      <c r="FOK135" s="249"/>
      <c r="FOL135" s="250"/>
      <c r="FOM135" s="249"/>
      <c r="FON135" s="250"/>
      <c r="FOO135" s="249"/>
      <c r="FOP135" s="250"/>
      <c r="FOQ135" s="249"/>
      <c r="FOR135" s="250"/>
      <c r="FOS135" s="249"/>
      <c r="FOT135" s="250"/>
      <c r="FOU135" s="249"/>
      <c r="FOV135" s="250"/>
      <c r="FOW135" s="249"/>
      <c r="FOX135" s="250"/>
      <c r="FOY135" s="249"/>
      <c r="FOZ135" s="250"/>
      <c r="FPA135" s="249"/>
      <c r="FPB135" s="250"/>
      <c r="FPC135" s="249"/>
      <c r="FPD135" s="250"/>
      <c r="FPE135" s="249"/>
      <c r="FPF135" s="250"/>
      <c r="FPG135" s="249"/>
      <c r="FPH135" s="250"/>
      <c r="FPI135" s="249"/>
      <c r="FPJ135" s="250"/>
      <c r="FPK135" s="249"/>
      <c r="FPL135" s="250"/>
      <c r="FPM135" s="249"/>
      <c r="FPN135" s="250"/>
      <c r="FPO135" s="249"/>
      <c r="FPP135" s="250"/>
      <c r="FPQ135" s="249"/>
      <c r="FPR135" s="250"/>
      <c r="FPS135" s="249"/>
      <c r="FPT135" s="250"/>
      <c r="FPU135" s="249"/>
      <c r="FPV135" s="250"/>
      <c r="FPW135" s="249"/>
      <c r="FPX135" s="250"/>
      <c r="FPY135" s="249"/>
      <c r="FPZ135" s="250"/>
      <c r="FQA135" s="249"/>
      <c r="FQB135" s="250"/>
      <c r="FQC135" s="249"/>
      <c r="FQD135" s="250"/>
      <c r="FQE135" s="249"/>
      <c r="FQF135" s="250"/>
      <c r="FQG135" s="249"/>
      <c r="FQH135" s="250"/>
      <c r="FQI135" s="249"/>
      <c r="FQJ135" s="250"/>
      <c r="FQK135" s="249"/>
      <c r="FQL135" s="250"/>
      <c r="FQM135" s="249"/>
      <c r="FQN135" s="250"/>
      <c r="FQO135" s="249"/>
      <c r="FQP135" s="250"/>
      <c r="FQQ135" s="249"/>
      <c r="FQR135" s="250"/>
      <c r="FQS135" s="249"/>
      <c r="FQT135" s="250"/>
      <c r="FQU135" s="249"/>
      <c r="FQV135" s="250"/>
      <c r="FQW135" s="249"/>
      <c r="FQX135" s="250"/>
      <c r="FQY135" s="249"/>
      <c r="FQZ135" s="250"/>
      <c r="FRA135" s="249"/>
      <c r="FRB135" s="250"/>
      <c r="FRC135" s="249"/>
      <c r="FRD135" s="250"/>
      <c r="FRE135" s="249"/>
      <c r="FRF135" s="250"/>
      <c r="FRG135" s="249"/>
      <c r="FRH135" s="250"/>
      <c r="FRI135" s="249"/>
      <c r="FRJ135" s="250"/>
      <c r="FRK135" s="249"/>
      <c r="FRL135" s="250"/>
      <c r="FRM135" s="249"/>
      <c r="FRN135" s="250"/>
      <c r="FRO135" s="249"/>
      <c r="FRP135" s="250"/>
      <c r="FRQ135" s="249"/>
      <c r="FRR135" s="250"/>
      <c r="FRS135" s="249"/>
      <c r="FRT135" s="250"/>
      <c r="FRU135" s="249"/>
      <c r="FRV135" s="250"/>
      <c r="FRW135" s="249"/>
      <c r="FRX135" s="250"/>
      <c r="FRY135" s="249"/>
      <c r="FRZ135" s="250"/>
      <c r="FSA135" s="249"/>
      <c r="FSB135" s="250"/>
      <c r="FSC135" s="249"/>
      <c r="FSD135" s="250"/>
      <c r="FSE135" s="249"/>
      <c r="FSF135" s="250"/>
      <c r="FSG135" s="249"/>
      <c r="FSH135" s="250"/>
      <c r="FSI135" s="249"/>
      <c r="FSJ135" s="250"/>
      <c r="FSK135" s="249"/>
      <c r="FSL135" s="250"/>
      <c r="FSM135" s="249"/>
      <c r="FSN135" s="250"/>
      <c r="FSO135" s="249"/>
      <c r="FSP135" s="250"/>
      <c r="FSQ135" s="249"/>
      <c r="FSR135" s="250"/>
      <c r="FSS135" s="249"/>
      <c r="FST135" s="250"/>
      <c r="FSU135" s="249"/>
      <c r="FSV135" s="250"/>
      <c r="FSW135" s="249"/>
      <c r="FSX135" s="250"/>
      <c r="FSY135" s="249"/>
      <c r="FSZ135" s="250"/>
      <c r="FTA135" s="249"/>
      <c r="FTB135" s="250"/>
      <c r="FTC135" s="249"/>
      <c r="FTD135" s="250"/>
      <c r="FTE135" s="249"/>
      <c r="FTF135" s="250"/>
      <c r="FTG135" s="249"/>
      <c r="FTH135" s="250"/>
      <c r="FTI135" s="249"/>
      <c r="FTJ135" s="250"/>
      <c r="FTK135" s="249"/>
      <c r="FTL135" s="250"/>
      <c r="FTM135" s="249"/>
      <c r="FTN135" s="250"/>
      <c r="FTO135" s="249"/>
      <c r="FTP135" s="250"/>
      <c r="FTQ135" s="249"/>
      <c r="FTR135" s="250"/>
      <c r="FTS135" s="249"/>
      <c r="FTT135" s="250"/>
      <c r="FTU135" s="249"/>
      <c r="FTV135" s="250"/>
      <c r="FTW135" s="249"/>
      <c r="FTX135" s="250"/>
      <c r="FTY135" s="249"/>
      <c r="FTZ135" s="250"/>
      <c r="FUA135" s="249"/>
      <c r="FUB135" s="250"/>
      <c r="FUC135" s="249"/>
      <c r="FUD135" s="250"/>
      <c r="FUE135" s="249"/>
      <c r="FUF135" s="250"/>
      <c r="FUG135" s="249"/>
      <c r="FUH135" s="250"/>
      <c r="FUI135" s="249"/>
      <c r="FUJ135" s="250"/>
      <c r="FUK135" s="249"/>
      <c r="FUL135" s="250"/>
      <c r="FUM135" s="249"/>
      <c r="FUN135" s="250"/>
      <c r="FUO135" s="249"/>
      <c r="FUP135" s="250"/>
      <c r="FUQ135" s="249"/>
      <c r="FUR135" s="250"/>
      <c r="FUS135" s="249"/>
      <c r="FUT135" s="250"/>
      <c r="FUU135" s="249"/>
      <c r="FUV135" s="250"/>
      <c r="FUW135" s="249"/>
      <c r="FUX135" s="250"/>
      <c r="FUY135" s="249"/>
      <c r="FUZ135" s="250"/>
      <c r="FVA135" s="249"/>
      <c r="FVB135" s="250"/>
      <c r="FVC135" s="249"/>
      <c r="FVD135" s="250"/>
      <c r="FVE135" s="249"/>
      <c r="FVF135" s="250"/>
      <c r="FVG135" s="249"/>
      <c r="FVH135" s="250"/>
      <c r="FVI135" s="249"/>
      <c r="FVJ135" s="250"/>
      <c r="FVK135" s="249"/>
      <c r="FVL135" s="250"/>
      <c r="FVM135" s="249"/>
      <c r="FVN135" s="250"/>
      <c r="FVO135" s="249"/>
      <c r="FVP135" s="250"/>
      <c r="FVQ135" s="249"/>
      <c r="FVR135" s="250"/>
      <c r="FVS135" s="249"/>
      <c r="FVT135" s="250"/>
      <c r="FVU135" s="249"/>
      <c r="FVV135" s="250"/>
      <c r="FVW135" s="249"/>
      <c r="FVX135" s="250"/>
      <c r="FVY135" s="249"/>
      <c r="FVZ135" s="250"/>
      <c r="FWA135" s="249"/>
      <c r="FWB135" s="250"/>
      <c r="FWC135" s="249"/>
      <c r="FWD135" s="250"/>
      <c r="FWE135" s="249"/>
      <c r="FWF135" s="250"/>
      <c r="FWG135" s="249"/>
      <c r="FWH135" s="250"/>
      <c r="FWI135" s="249"/>
      <c r="FWJ135" s="250"/>
      <c r="FWK135" s="249"/>
      <c r="FWL135" s="250"/>
      <c r="FWM135" s="249"/>
      <c r="FWN135" s="250"/>
      <c r="FWO135" s="249"/>
      <c r="FWP135" s="250"/>
      <c r="FWQ135" s="249"/>
      <c r="FWR135" s="250"/>
      <c r="FWS135" s="249"/>
      <c r="FWT135" s="250"/>
      <c r="FWU135" s="249"/>
      <c r="FWV135" s="250"/>
      <c r="FWW135" s="249"/>
      <c r="FWX135" s="250"/>
      <c r="FWY135" s="249"/>
      <c r="FWZ135" s="250"/>
      <c r="FXA135" s="249"/>
      <c r="FXB135" s="250"/>
      <c r="FXC135" s="249"/>
      <c r="FXD135" s="250"/>
      <c r="FXE135" s="249"/>
      <c r="FXF135" s="250"/>
      <c r="FXG135" s="249"/>
      <c r="FXH135" s="250"/>
      <c r="FXI135" s="249"/>
      <c r="FXJ135" s="250"/>
      <c r="FXK135" s="249"/>
      <c r="FXL135" s="250"/>
      <c r="FXM135" s="249"/>
      <c r="FXN135" s="250"/>
      <c r="FXO135" s="249"/>
      <c r="FXP135" s="250"/>
      <c r="FXQ135" s="249"/>
      <c r="FXR135" s="250"/>
      <c r="FXS135" s="249"/>
      <c r="FXT135" s="250"/>
      <c r="FXU135" s="249"/>
      <c r="FXV135" s="250"/>
      <c r="FXW135" s="249"/>
      <c r="FXX135" s="250"/>
      <c r="FXY135" s="249"/>
      <c r="FXZ135" s="250"/>
      <c r="FYA135" s="249"/>
      <c r="FYB135" s="250"/>
      <c r="FYC135" s="249"/>
      <c r="FYD135" s="250"/>
      <c r="FYE135" s="249"/>
      <c r="FYF135" s="250"/>
      <c r="FYG135" s="249"/>
      <c r="FYH135" s="250"/>
      <c r="FYI135" s="249"/>
      <c r="FYJ135" s="250"/>
      <c r="FYK135" s="249"/>
      <c r="FYL135" s="250"/>
      <c r="FYM135" s="249"/>
      <c r="FYN135" s="250"/>
      <c r="FYO135" s="249"/>
      <c r="FYP135" s="250"/>
      <c r="FYQ135" s="249"/>
      <c r="FYR135" s="250"/>
      <c r="FYS135" s="249"/>
      <c r="FYT135" s="250"/>
      <c r="FYU135" s="249"/>
      <c r="FYV135" s="250"/>
      <c r="FYW135" s="249"/>
      <c r="FYX135" s="250"/>
      <c r="FYY135" s="249"/>
      <c r="FYZ135" s="250"/>
      <c r="FZA135" s="249"/>
      <c r="FZB135" s="250"/>
      <c r="FZC135" s="249"/>
      <c r="FZD135" s="250"/>
      <c r="FZE135" s="249"/>
      <c r="FZF135" s="250"/>
      <c r="FZG135" s="249"/>
      <c r="FZH135" s="250"/>
      <c r="FZI135" s="249"/>
      <c r="FZJ135" s="250"/>
      <c r="FZK135" s="249"/>
      <c r="FZL135" s="250"/>
      <c r="FZM135" s="249"/>
      <c r="FZN135" s="250"/>
      <c r="FZO135" s="249"/>
      <c r="FZP135" s="250"/>
      <c r="FZQ135" s="249"/>
      <c r="FZR135" s="250"/>
      <c r="FZS135" s="249"/>
      <c r="FZT135" s="250"/>
      <c r="FZU135" s="249"/>
      <c r="FZV135" s="250"/>
      <c r="FZW135" s="249"/>
      <c r="FZX135" s="250"/>
      <c r="FZY135" s="249"/>
      <c r="FZZ135" s="250"/>
      <c r="GAA135" s="249"/>
      <c r="GAB135" s="250"/>
      <c r="GAC135" s="249"/>
      <c r="GAD135" s="250"/>
      <c r="GAE135" s="249"/>
      <c r="GAF135" s="250"/>
      <c r="GAG135" s="249"/>
      <c r="GAH135" s="250"/>
      <c r="GAI135" s="249"/>
      <c r="GAJ135" s="250"/>
      <c r="GAK135" s="249"/>
      <c r="GAL135" s="250"/>
      <c r="GAM135" s="249"/>
      <c r="GAN135" s="250"/>
      <c r="GAO135" s="249"/>
      <c r="GAP135" s="250"/>
      <c r="GAQ135" s="249"/>
      <c r="GAR135" s="250"/>
      <c r="GAS135" s="249"/>
      <c r="GAT135" s="250"/>
      <c r="GAU135" s="249"/>
      <c r="GAV135" s="250"/>
      <c r="GAW135" s="249"/>
      <c r="GAX135" s="250"/>
      <c r="GAY135" s="249"/>
      <c r="GAZ135" s="250"/>
      <c r="GBA135" s="249"/>
      <c r="GBB135" s="250"/>
      <c r="GBC135" s="249"/>
      <c r="GBD135" s="250"/>
      <c r="GBE135" s="249"/>
      <c r="GBF135" s="250"/>
      <c r="GBG135" s="249"/>
      <c r="GBH135" s="250"/>
      <c r="GBI135" s="249"/>
      <c r="GBJ135" s="250"/>
      <c r="GBK135" s="249"/>
      <c r="GBL135" s="250"/>
      <c r="GBM135" s="249"/>
      <c r="GBN135" s="250"/>
      <c r="GBO135" s="249"/>
      <c r="GBP135" s="250"/>
      <c r="GBQ135" s="249"/>
      <c r="GBR135" s="250"/>
      <c r="GBS135" s="249"/>
      <c r="GBT135" s="250"/>
      <c r="GBU135" s="249"/>
      <c r="GBV135" s="250"/>
      <c r="GBW135" s="249"/>
      <c r="GBX135" s="250"/>
      <c r="GBY135" s="249"/>
      <c r="GBZ135" s="250"/>
      <c r="GCA135" s="249"/>
      <c r="GCB135" s="250"/>
      <c r="GCC135" s="249"/>
      <c r="GCD135" s="250"/>
      <c r="GCE135" s="249"/>
      <c r="GCF135" s="250"/>
      <c r="GCG135" s="249"/>
      <c r="GCH135" s="250"/>
      <c r="GCI135" s="249"/>
      <c r="GCJ135" s="250"/>
      <c r="GCK135" s="249"/>
      <c r="GCL135" s="250"/>
      <c r="GCM135" s="249"/>
      <c r="GCN135" s="250"/>
      <c r="GCO135" s="249"/>
      <c r="GCP135" s="250"/>
      <c r="GCQ135" s="249"/>
      <c r="GCR135" s="250"/>
      <c r="GCS135" s="249"/>
      <c r="GCT135" s="250"/>
      <c r="GCU135" s="249"/>
      <c r="GCV135" s="250"/>
      <c r="GCW135" s="249"/>
      <c r="GCX135" s="250"/>
      <c r="GCY135" s="249"/>
      <c r="GCZ135" s="250"/>
      <c r="GDA135" s="249"/>
      <c r="GDB135" s="250"/>
      <c r="GDC135" s="249"/>
      <c r="GDD135" s="250"/>
      <c r="GDE135" s="249"/>
      <c r="GDF135" s="250"/>
      <c r="GDG135" s="249"/>
      <c r="GDH135" s="250"/>
      <c r="GDI135" s="249"/>
      <c r="GDJ135" s="250"/>
      <c r="GDK135" s="249"/>
      <c r="GDL135" s="250"/>
      <c r="GDM135" s="249"/>
      <c r="GDN135" s="250"/>
      <c r="GDO135" s="249"/>
      <c r="GDP135" s="250"/>
      <c r="GDQ135" s="249"/>
      <c r="GDR135" s="250"/>
      <c r="GDS135" s="249"/>
      <c r="GDT135" s="250"/>
      <c r="GDU135" s="249"/>
      <c r="GDV135" s="250"/>
      <c r="GDW135" s="249"/>
      <c r="GDX135" s="250"/>
      <c r="GDY135" s="249"/>
      <c r="GDZ135" s="250"/>
      <c r="GEA135" s="249"/>
      <c r="GEB135" s="250"/>
      <c r="GEC135" s="249"/>
      <c r="GED135" s="250"/>
      <c r="GEE135" s="249"/>
      <c r="GEF135" s="250"/>
      <c r="GEG135" s="249"/>
      <c r="GEH135" s="250"/>
      <c r="GEI135" s="249"/>
      <c r="GEJ135" s="250"/>
      <c r="GEK135" s="249"/>
      <c r="GEL135" s="250"/>
      <c r="GEM135" s="249"/>
      <c r="GEN135" s="250"/>
      <c r="GEO135" s="249"/>
      <c r="GEP135" s="250"/>
      <c r="GEQ135" s="249"/>
      <c r="GER135" s="250"/>
      <c r="GES135" s="249"/>
      <c r="GET135" s="250"/>
      <c r="GEU135" s="249"/>
      <c r="GEV135" s="250"/>
      <c r="GEW135" s="249"/>
      <c r="GEX135" s="250"/>
      <c r="GEY135" s="249"/>
      <c r="GEZ135" s="250"/>
      <c r="GFA135" s="249"/>
      <c r="GFB135" s="250"/>
      <c r="GFC135" s="249"/>
      <c r="GFD135" s="250"/>
      <c r="GFE135" s="249"/>
      <c r="GFF135" s="250"/>
      <c r="GFG135" s="249"/>
      <c r="GFH135" s="250"/>
      <c r="GFI135" s="249"/>
      <c r="GFJ135" s="250"/>
      <c r="GFK135" s="249"/>
      <c r="GFL135" s="250"/>
      <c r="GFM135" s="249"/>
      <c r="GFN135" s="250"/>
      <c r="GFO135" s="249"/>
      <c r="GFP135" s="250"/>
      <c r="GFQ135" s="249"/>
      <c r="GFR135" s="250"/>
      <c r="GFS135" s="249"/>
      <c r="GFT135" s="250"/>
      <c r="GFU135" s="249"/>
      <c r="GFV135" s="250"/>
      <c r="GFW135" s="249"/>
      <c r="GFX135" s="250"/>
      <c r="GFY135" s="249"/>
      <c r="GFZ135" s="250"/>
      <c r="GGA135" s="249"/>
      <c r="GGB135" s="250"/>
      <c r="GGC135" s="249"/>
      <c r="GGD135" s="250"/>
      <c r="GGE135" s="249"/>
      <c r="GGF135" s="250"/>
      <c r="GGG135" s="249"/>
      <c r="GGH135" s="250"/>
      <c r="GGI135" s="249"/>
      <c r="GGJ135" s="250"/>
      <c r="GGK135" s="249"/>
      <c r="GGL135" s="250"/>
      <c r="GGM135" s="249"/>
      <c r="GGN135" s="250"/>
      <c r="GGO135" s="249"/>
      <c r="GGP135" s="250"/>
      <c r="GGQ135" s="249"/>
      <c r="GGR135" s="250"/>
      <c r="GGS135" s="249"/>
      <c r="GGT135" s="250"/>
      <c r="GGU135" s="249"/>
      <c r="GGV135" s="250"/>
      <c r="GGW135" s="249"/>
      <c r="GGX135" s="250"/>
      <c r="GGY135" s="249"/>
      <c r="GGZ135" s="250"/>
      <c r="GHA135" s="249"/>
      <c r="GHB135" s="250"/>
      <c r="GHC135" s="249"/>
      <c r="GHD135" s="250"/>
      <c r="GHE135" s="249"/>
      <c r="GHF135" s="250"/>
      <c r="GHG135" s="249"/>
      <c r="GHH135" s="250"/>
      <c r="GHI135" s="249"/>
      <c r="GHJ135" s="250"/>
      <c r="GHK135" s="249"/>
      <c r="GHL135" s="250"/>
      <c r="GHM135" s="249"/>
      <c r="GHN135" s="250"/>
      <c r="GHO135" s="249"/>
      <c r="GHP135" s="250"/>
      <c r="GHQ135" s="249"/>
      <c r="GHR135" s="250"/>
      <c r="GHS135" s="249"/>
      <c r="GHT135" s="250"/>
      <c r="GHU135" s="249"/>
      <c r="GHV135" s="250"/>
      <c r="GHW135" s="249"/>
      <c r="GHX135" s="250"/>
      <c r="GHY135" s="249"/>
      <c r="GHZ135" s="250"/>
      <c r="GIA135" s="249"/>
      <c r="GIB135" s="250"/>
      <c r="GIC135" s="249"/>
      <c r="GID135" s="250"/>
      <c r="GIE135" s="249"/>
      <c r="GIF135" s="250"/>
      <c r="GIG135" s="249"/>
      <c r="GIH135" s="250"/>
      <c r="GII135" s="249"/>
      <c r="GIJ135" s="250"/>
      <c r="GIK135" s="249"/>
      <c r="GIL135" s="250"/>
      <c r="GIM135" s="249"/>
      <c r="GIN135" s="250"/>
      <c r="GIO135" s="249"/>
      <c r="GIP135" s="250"/>
      <c r="GIQ135" s="249"/>
      <c r="GIR135" s="250"/>
      <c r="GIS135" s="249"/>
      <c r="GIT135" s="250"/>
      <c r="GIU135" s="249"/>
      <c r="GIV135" s="250"/>
      <c r="GIW135" s="249"/>
      <c r="GIX135" s="250"/>
      <c r="GIY135" s="249"/>
      <c r="GIZ135" s="250"/>
      <c r="GJA135" s="249"/>
      <c r="GJB135" s="250"/>
      <c r="GJC135" s="249"/>
      <c r="GJD135" s="250"/>
      <c r="GJE135" s="249"/>
      <c r="GJF135" s="250"/>
      <c r="GJG135" s="249"/>
      <c r="GJH135" s="250"/>
      <c r="GJI135" s="249"/>
      <c r="GJJ135" s="250"/>
      <c r="GJK135" s="249"/>
      <c r="GJL135" s="250"/>
      <c r="GJM135" s="249"/>
      <c r="GJN135" s="250"/>
      <c r="GJO135" s="249"/>
      <c r="GJP135" s="250"/>
      <c r="GJQ135" s="249"/>
      <c r="GJR135" s="250"/>
      <c r="GJS135" s="249"/>
      <c r="GJT135" s="250"/>
      <c r="GJU135" s="249"/>
      <c r="GJV135" s="250"/>
      <c r="GJW135" s="249"/>
      <c r="GJX135" s="250"/>
      <c r="GJY135" s="249"/>
      <c r="GJZ135" s="250"/>
      <c r="GKA135" s="249"/>
      <c r="GKB135" s="250"/>
      <c r="GKC135" s="249"/>
      <c r="GKD135" s="250"/>
      <c r="GKE135" s="249"/>
      <c r="GKF135" s="250"/>
      <c r="GKG135" s="249"/>
      <c r="GKH135" s="250"/>
      <c r="GKI135" s="249"/>
      <c r="GKJ135" s="250"/>
      <c r="GKK135" s="249"/>
      <c r="GKL135" s="250"/>
      <c r="GKM135" s="249"/>
      <c r="GKN135" s="250"/>
      <c r="GKO135" s="249"/>
      <c r="GKP135" s="250"/>
      <c r="GKQ135" s="249"/>
      <c r="GKR135" s="250"/>
      <c r="GKS135" s="249"/>
      <c r="GKT135" s="250"/>
      <c r="GKU135" s="249"/>
      <c r="GKV135" s="250"/>
      <c r="GKW135" s="249"/>
      <c r="GKX135" s="250"/>
      <c r="GKY135" s="249"/>
      <c r="GKZ135" s="250"/>
      <c r="GLA135" s="249"/>
      <c r="GLB135" s="250"/>
      <c r="GLC135" s="249"/>
      <c r="GLD135" s="250"/>
      <c r="GLE135" s="249"/>
      <c r="GLF135" s="250"/>
      <c r="GLG135" s="249"/>
      <c r="GLH135" s="250"/>
      <c r="GLI135" s="249"/>
      <c r="GLJ135" s="250"/>
      <c r="GLK135" s="249"/>
      <c r="GLL135" s="250"/>
      <c r="GLM135" s="249"/>
      <c r="GLN135" s="250"/>
      <c r="GLO135" s="249"/>
      <c r="GLP135" s="250"/>
      <c r="GLQ135" s="249"/>
      <c r="GLR135" s="250"/>
      <c r="GLS135" s="249"/>
      <c r="GLT135" s="250"/>
      <c r="GLU135" s="249"/>
      <c r="GLV135" s="250"/>
      <c r="GLW135" s="249"/>
      <c r="GLX135" s="250"/>
      <c r="GLY135" s="249"/>
      <c r="GLZ135" s="250"/>
      <c r="GMA135" s="249"/>
      <c r="GMB135" s="250"/>
      <c r="GMC135" s="249"/>
      <c r="GMD135" s="250"/>
      <c r="GME135" s="249"/>
      <c r="GMF135" s="250"/>
      <c r="GMG135" s="249"/>
      <c r="GMH135" s="250"/>
      <c r="GMI135" s="249"/>
      <c r="GMJ135" s="250"/>
      <c r="GMK135" s="249"/>
      <c r="GML135" s="250"/>
      <c r="GMM135" s="249"/>
      <c r="GMN135" s="250"/>
      <c r="GMO135" s="249"/>
      <c r="GMP135" s="250"/>
      <c r="GMQ135" s="249"/>
      <c r="GMR135" s="250"/>
      <c r="GMS135" s="249"/>
      <c r="GMT135" s="250"/>
      <c r="GMU135" s="249"/>
      <c r="GMV135" s="250"/>
      <c r="GMW135" s="249"/>
      <c r="GMX135" s="250"/>
      <c r="GMY135" s="249"/>
      <c r="GMZ135" s="250"/>
      <c r="GNA135" s="249"/>
      <c r="GNB135" s="250"/>
      <c r="GNC135" s="249"/>
      <c r="GND135" s="250"/>
      <c r="GNE135" s="249"/>
      <c r="GNF135" s="250"/>
      <c r="GNG135" s="249"/>
      <c r="GNH135" s="250"/>
      <c r="GNI135" s="249"/>
      <c r="GNJ135" s="250"/>
      <c r="GNK135" s="249"/>
      <c r="GNL135" s="250"/>
      <c r="GNM135" s="249"/>
      <c r="GNN135" s="250"/>
      <c r="GNO135" s="249"/>
      <c r="GNP135" s="250"/>
      <c r="GNQ135" s="249"/>
      <c r="GNR135" s="250"/>
      <c r="GNS135" s="249"/>
      <c r="GNT135" s="250"/>
      <c r="GNU135" s="249"/>
      <c r="GNV135" s="250"/>
      <c r="GNW135" s="249"/>
      <c r="GNX135" s="250"/>
      <c r="GNY135" s="249"/>
      <c r="GNZ135" s="250"/>
      <c r="GOA135" s="249"/>
      <c r="GOB135" s="250"/>
      <c r="GOC135" s="249"/>
      <c r="GOD135" s="250"/>
      <c r="GOE135" s="249"/>
      <c r="GOF135" s="250"/>
      <c r="GOG135" s="249"/>
      <c r="GOH135" s="250"/>
      <c r="GOI135" s="249"/>
      <c r="GOJ135" s="250"/>
      <c r="GOK135" s="249"/>
      <c r="GOL135" s="250"/>
      <c r="GOM135" s="249"/>
      <c r="GON135" s="250"/>
      <c r="GOO135" s="249"/>
      <c r="GOP135" s="250"/>
      <c r="GOQ135" s="249"/>
      <c r="GOR135" s="250"/>
      <c r="GOS135" s="249"/>
      <c r="GOT135" s="250"/>
      <c r="GOU135" s="249"/>
      <c r="GOV135" s="250"/>
      <c r="GOW135" s="249"/>
      <c r="GOX135" s="250"/>
      <c r="GOY135" s="249"/>
      <c r="GOZ135" s="250"/>
      <c r="GPA135" s="249"/>
      <c r="GPB135" s="250"/>
      <c r="GPC135" s="249"/>
      <c r="GPD135" s="250"/>
      <c r="GPE135" s="249"/>
      <c r="GPF135" s="250"/>
      <c r="GPG135" s="249"/>
      <c r="GPH135" s="250"/>
      <c r="GPI135" s="249"/>
      <c r="GPJ135" s="250"/>
      <c r="GPK135" s="249"/>
      <c r="GPL135" s="250"/>
      <c r="GPM135" s="249"/>
      <c r="GPN135" s="250"/>
      <c r="GPO135" s="249"/>
      <c r="GPP135" s="250"/>
      <c r="GPQ135" s="249"/>
      <c r="GPR135" s="250"/>
      <c r="GPS135" s="249"/>
      <c r="GPT135" s="250"/>
      <c r="GPU135" s="249"/>
      <c r="GPV135" s="250"/>
      <c r="GPW135" s="249"/>
      <c r="GPX135" s="250"/>
      <c r="GPY135" s="249"/>
      <c r="GPZ135" s="250"/>
      <c r="GQA135" s="249"/>
      <c r="GQB135" s="250"/>
      <c r="GQC135" s="249"/>
      <c r="GQD135" s="250"/>
      <c r="GQE135" s="249"/>
      <c r="GQF135" s="250"/>
      <c r="GQG135" s="249"/>
      <c r="GQH135" s="250"/>
      <c r="GQI135" s="249"/>
      <c r="GQJ135" s="250"/>
      <c r="GQK135" s="249"/>
      <c r="GQL135" s="250"/>
      <c r="GQM135" s="249"/>
      <c r="GQN135" s="250"/>
      <c r="GQO135" s="249"/>
      <c r="GQP135" s="250"/>
      <c r="GQQ135" s="249"/>
      <c r="GQR135" s="250"/>
      <c r="GQS135" s="249"/>
      <c r="GQT135" s="250"/>
      <c r="GQU135" s="249"/>
      <c r="GQV135" s="250"/>
      <c r="GQW135" s="249"/>
      <c r="GQX135" s="250"/>
      <c r="GQY135" s="249"/>
      <c r="GQZ135" s="250"/>
      <c r="GRA135" s="249"/>
      <c r="GRB135" s="250"/>
      <c r="GRC135" s="249"/>
      <c r="GRD135" s="250"/>
      <c r="GRE135" s="249"/>
      <c r="GRF135" s="250"/>
      <c r="GRG135" s="249"/>
      <c r="GRH135" s="250"/>
      <c r="GRI135" s="249"/>
      <c r="GRJ135" s="250"/>
      <c r="GRK135" s="249"/>
      <c r="GRL135" s="250"/>
      <c r="GRM135" s="249"/>
      <c r="GRN135" s="250"/>
      <c r="GRO135" s="249"/>
      <c r="GRP135" s="250"/>
      <c r="GRQ135" s="249"/>
      <c r="GRR135" s="250"/>
      <c r="GRS135" s="249"/>
      <c r="GRT135" s="250"/>
      <c r="GRU135" s="249"/>
      <c r="GRV135" s="250"/>
      <c r="GRW135" s="249"/>
      <c r="GRX135" s="250"/>
      <c r="GRY135" s="249"/>
      <c r="GRZ135" s="250"/>
      <c r="GSA135" s="249"/>
      <c r="GSB135" s="250"/>
      <c r="GSC135" s="249"/>
      <c r="GSD135" s="250"/>
      <c r="GSE135" s="249"/>
      <c r="GSF135" s="250"/>
      <c r="GSG135" s="249"/>
      <c r="GSH135" s="250"/>
      <c r="GSI135" s="249"/>
      <c r="GSJ135" s="250"/>
      <c r="GSK135" s="249"/>
      <c r="GSL135" s="250"/>
      <c r="GSM135" s="249"/>
      <c r="GSN135" s="250"/>
      <c r="GSO135" s="249"/>
      <c r="GSP135" s="250"/>
      <c r="GSQ135" s="249"/>
      <c r="GSR135" s="250"/>
      <c r="GSS135" s="249"/>
      <c r="GST135" s="250"/>
      <c r="GSU135" s="249"/>
      <c r="GSV135" s="250"/>
      <c r="GSW135" s="249"/>
      <c r="GSX135" s="250"/>
      <c r="GSY135" s="249"/>
      <c r="GSZ135" s="250"/>
      <c r="GTA135" s="249"/>
      <c r="GTB135" s="250"/>
      <c r="GTC135" s="249"/>
      <c r="GTD135" s="250"/>
      <c r="GTE135" s="249"/>
      <c r="GTF135" s="250"/>
      <c r="GTG135" s="249"/>
      <c r="GTH135" s="250"/>
      <c r="GTI135" s="249"/>
      <c r="GTJ135" s="250"/>
      <c r="GTK135" s="249"/>
      <c r="GTL135" s="250"/>
      <c r="GTM135" s="249"/>
      <c r="GTN135" s="250"/>
      <c r="GTO135" s="249"/>
      <c r="GTP135" s="250"/>
      <c r="GTQ135" s="249"/>
      <c r="GTR135" s="250"/>
      <c r="GTS135" s="249"/>
      <c r="GTT135" s="250"/>
      <c r="GTU135" s="249"/>
      <c r="GTV135" s="250"/>
      <c r="GTW135" s="249"/>
      <c r="GTX135" s="250"/>
      <c r="GTY135" s="249"/>
      <c r="GTZ135" s="250"/>
      <c r="GUA135" s="249"/>
      <c r="GUB135" s="250"/>
      <c r="GUC135" s="249"/>
      <c r="GUD135" s="250"/>
      <c r="GUE135" s="249"/>
      <c r="GUF135" s="250"/>
      <c r="GUG135" s="249"/>
      <c r="GUH135" s="250"/>
      <c r="GUI135" s="249"/>
      <c r="GUJ135" s="250"/>
      <c r="GUK135" s="249"/>
      <c r="GUL135" s="250"/>
      <c r="GUM135" s="249"/>
      <c r="GUN135" s="250"/>
      <c r="GUO135" s="249"/>
      <c r="GUP135" s="250"/>
      <c r="GUQ135" s="249"/>
      <c r="GUR135" s="250"/>
      <c r="GUS135" s="249"/>
      <c r="GUT135" s="250"/>
      <c r="GUU135" s="249"/>
      <c r="GUV135" s="250"/>
      <c r="GUW135" s="249"/>
      <c r="GUX135" s="250"/>
      <c r="GUY135" s="249"/>
      <c r="GUZ135" s="250"/>
      <c r="GVA135" s="249"/>
      <c r="GVB135" s="250"/>
      <c r="GVC135" s="249"/>
      <c r="GVD135" s="250"/>
      <c r="GVE135" s="249"/>
      <c r="GVF135" s="250"/>
      <c r="GVG135" s="249"/>
      <c r="GVH135" s="250"/>
      <c r="GVI135" s="249"/>
      <c r="GVJ135" s="250"/>
      <c r="GVK135" s="249"/>
      <c r="GVL135" s="250"/>
      <c r="GVM135" s="249"/>
      <c r="GVN135" s="250"/>
      <c r="GVO135" s="249"/>
      <c r="GVP135" s="250"/>
      <c r="GVQ135" s="249"/>
      <c r="GVR135" s="250"/>
      <c r="GVS135" s="249"/>
      <c r="GVT135" s="250"/>
      <c r="GVU135" s="249"/>
      <c r="GVV135" s="250"/>
      <c r="GVW135" s="249"/>
      <c r="GVX135" s="250"/>
      <c r="GVY135" s="249"/>
      <c r="GVZ135" s="250"/>
      <c r="GWA135" s="249"/>
      <c r="GWB135" s="250"/>
      <c r="GWC135" s="249"/>
      <c r="GWD135" s="250"/>
      <c r="GWE135" s="249"/>
      <c r="GWF135" s="250"/>
      <c r="GWG135" s="249"/>
      <c r="GWH135" s="250"/>
      <c r="GWI135" s="249"/>
      <c r="GWJ135" s="250"/>
      <c r="GWK135" s="249"/>
      <c r="GWL135" s="250"/>
      <c r="GWM135" s="249"/>
      <c r="GWN135" s="250"/>
      <c r="GWO135" s="249"/>
      <c r="GWP135" s="250"/>
      <c r="GWQ135" s="249"/>
      <c r="GWR135" s="250"/>
      <c r="GWS135" s="249"/>
      <c r="GWT135" s="250"/>
      <c r="GWU135" s="249"/>
      <c r="GWV135" s="250"/>
      <c r="GWW135" s="249"/>
      <c r="GWX135" s="250"/>
      <c r="GWY135" s="249"/>
      <c r="GWZ135" s="250"/>
      <c r="GXA135" s="249"/>
      <c r="GXB135" s="250"/>
      <c r="GXC135" s="249"/>
      <c r="GXD135" s="250"/>
      <c r="GXE135" s="249"/>
      <c r="GXF135" s="250"/>
      <c r="GXG135" s="249"/>
      <c r="GXH135" s="250"/>
      <c r="GXI135" s="249"/>
      <c r="GXJ135" s="250"/>
      <c r="GXK135" s="249"/>
      <c r="GXL135" s="250"/>
      <c r="GXM135" s="249"/>
      <c r="GXN135" s="250"/>
      <c r="GXO135" s="249"/>
      <c r="GXP135" s="250"/>
      <c r="GXQ135" s="249"/>
      <c r="GXR135" s="250"/>
      <c r="GXS135" s="249"/>
      <c r="GXT135" s="250"/>
      <c r="GXU135" s="249"/>
      <c r="GXV135" s="250"/>
      <c r="GXW135" s="249"/>
      <c r="GXX135" s="250"/>
      <c r="GXY135" s="249"/>
      <c r="GXZ135" s="250"/>
      <c r="GYA135" s="249"/>
      <c r="GYB135" s="250"/>
      <c r="GYC135" s="249"/>
      <c r="GYD135" s="250"/>
      <c r="GYE135" s="249"/>
      <c r="GYF135" s="250"/>
      <c r="GYG135" s="249"/>
      <c r="GYH135" s="250"/>
      <c r="GYI135" s="249"/>
      <c r="GYJ135" s="250"/>
      <c r="GYK135" s="249"/>
      <c r="GYL135" s="250"/>
      <c r="GYM135" s="249"/>
      <c r="GYN135" s="250"/>
      <c r="GYO135" s="249"/>
      <c r="GYP135" s="250"/>
      <c r="GYQ135" s="249"/>
      <c r="GYR135" s="250"/>
      <c r="GYS135" s="249"/>
      <c r="GYT135" s="250"/>
      <c r="GYU135" s="249"/>
      <c r="GYV135" s="250"/>
      <c r="GYW135" s="249"/>
      <c r="GYX135" s="250"/>
      <c r="GYY135" s="249"/>
      <c r="GYZ135" s="250"/>
      <c r="GZA135" s="249"/>
      <c r="GZB135" s="250"/>
      <c r="GZC135" s="249"/>
      <c r="GZD135" s="250"/>
      <c r="GZE135" s="249"/>
      <c r="GZF135" s="250"/>
      <c r="GZG135" s="249"/>
      <c r="GZH135" s="250"/>
      <c r="GZI135" s="249"/>
      <c r="GZJ135" s="250"/>
      <c r="GZK135" s="249"/>
      <c r="GZL135" s="250"/>
      <c r="GZM135" s="249"/>
      <c r="GZN135" s="250"/>
      <c r="GZO135" s="249"/>
      <c r="GZP135" s="250"/>
      <c r="GZQ135" s="249"/>
      <c r="GZR135" s="250"/>
      <c r="GZS135" s="249"/>
      <c r="GZT135" s="250"/>
      <c r="GZU135" s="249"/>
      <c r="GZV135" s="250"/>
      <c r="GZW135" s="249"/>
      <c r="GZX135" s="250"/>
      <c r="GZY135" s="249"/>
      <c r="GZZ135" s="250"/>
      <c r="HAA135" s="249"/>
      <c r="HAB135" s="250"/>
      <c r="HAC135" s="249"/>
      <c r="HAD135" s="250"/>
      <c r="HAE135" s="249"/>
      <c r="HAF135" s="250"/>
      <c r="HAG135" s="249"/>
      <c r="HAH135" s="250"/>
      <c r="HAI135" s="249"/>
      <c r="HAJ135" s="250"/>
      <c r="HAK135" s="249"/>
      <c r="HAL135" s="250"/>
      <c r="HAM135" s="249"/>
      <c r="HAN135" s="250"/>
      <c r="HAO135" s="249"/>
      <c r="HAP135" s="250"/>
      <c r="HAQ135" s="249"/>
      <c r="HAR135" s="250"/>
      <c r="HAS135" s="249"/>
      <c r="HAT135" s="250"/>
      <c r="HAU135" s="249"/>
      <c r="HAV135" s="250"/>
      <c r="HAW135" s="249"/>
      <c r="HAX135" s="250"/>
      <c r="HAY135" s="249"/>
      <c r="HAZ135" s="250"/>
      <c r="HBA135" s="249"/>
      <c r="HBB135" s="250"/>
      <c r="HBC135" s="249"/>
      <c r="HBD135" s="250"/>
      <c r="HBE135" s="249"/>
      <c r="HBF135" s="250"/>
      <c r="HBG135" s="249"/>
      <c r="HBH135" s="250"/>
      <c r="HBI135" s="249"/>
      <c r="HBJ135" s="250"/>
      <c r="HBK135" s="249"/>
      <c r="HBL135" s="250"/>
      <c r="HBM135" s="249"/>
      <c r="HBN135" s="250"/>
      <c r="HBO135" s="249"/>
      <c r="HBP135" s="250"/>
      <c r="HBQ135" s="249"/>
      <c r="HBR135" s="250"/>
      <c r="HBS135" s="249"/>
      <c r="HBT135" s="250"/>
      <c r="HBU135" s="249"/>
      <c r="HBV135" s="250"/>
      <c r="HBW135" s="249"/>
      <c r="HBX135" s="250"/>
      <c r="HBY135" s="249"/>
      <c r="HBZ135" s="250"/>
      <c r="HCA135" s="249"/>
      <c r="HCB135" s="250"/>
      <c r="HCC135" s="249"/>
      <c r="HCD135" s="250"/>
      <c r="HCE135" s="249"/>
      <c r="HCF135" s="250"/>
      <c r="HCG135" s="249"/>
      <c r="HCH135" s="250"/>
      <c r="HCI135" s="249"/>
      <c r="HCJ135" s="250"/>
      <c r="HCK135" s="249"/>
      <c r="HCL135" s="250"/>
      <c r="HCM135" s="249"/>
      <c r="HCN135" s="250"/>
      <c r="HCO135" s="249"/>
      <c r="HCP135" s="250"/>
      <c r="HCQ135" s="249"/>
      <c r="HCR135" s="250"/>
      <c r="HCS135" s="249"/>
      <c r="HCT135" s="250"/>
      <c r="HCU135" s="249"/>
      <c r="HCV135" s="250"/>
      <c r="HCW135" s="249"/>
      <c r="HCX135" s="250"/>
      <c r="HCY135" s="249"/>
      <c r="HCZ135" s="250"/>
      <c r="HDA135" s="249"/>
      <c r="HDB135" s="250"/>
      <c r="HDC135" s="249"/>
      <c r="HDD135" s="250"/>
      <c r="HDE135" s="249"/>
      <c r="HDF135" s="250"/>
      <c r="HDG135" s="249"/>
      <c r="HDH135" s="250"/>
      <c r="HDI135" s="249"/>
      <c r="HDJ135" s="250"/>
      <c r="HDK135" s="249"/>
      <c r="HDL135" s="250"/>
      <c r="HDM135" s="249"/>
      <c r="HDN135" s="250"/>
      <c r="HDO135" s="249"/>
      <c r="HDP135" s="250"/>
      <c r="HDQ135" s="249"/>
      <c r="HDR135" s="250"/>
      <c r="HDS135" s="249"/>
      <c r="HDT135" s="250"/>
      <c r="HDU135" s="249"/>
      <c r="HDV135" s="250"/>
      <c r="HDW135" s="249"/>
      <c r="HDX135" s="250"/>
      <c r="HDY135" s="249"/>
      <c r="HDZ135" s="250"/>
      <c r="HEA135" s="249"/>
      <c r="HEB135" s="250"/>
      <c r="HEC135" s="249"/>
      <c r="HED135" s="250"/>
      <c r="HEE135" s="249"/>
      <c r="HEF135" s="250"/>
      <c r="HEG135" s="249"/>
      <c r="HEH135" s="250"/>
      <c r="HEI135" s="249"/>
      <c r="HEJ135" s="250"/>
      <c r="HEK135" s="249"/>
      <c r="HEL135" s="250"/>
      <c r="HEM135" s="249"/>
      <c r="HEN135" s="250"/>
      <c r="HEO135" s="249"/>
      <c r="HEP135" s="250"/>
      <c r="HEQ135" s="249"/>
      <c r="HER135" s="250"/>
      <c r="HES135" s="249"/>
      <c r="HET135" s="250"/>
      <c r="HEU135" s="249"/>
      <c r="HEV135" s="250"/>
      <c r="HEW135" s="249"/>
      <c r="HEX135" s="250"/>
      <c r="HEY135" s="249"/>
      <c r="HEZ135" s="250"/>
      <c r="HFA135" s="249"/>
      <c r="HFB135" s="250"/>
      <c r="HFC135" s="249"/>
      <c r="HFD135" s="250"/>
      <c r="HFE135" s="249"/>
      <c r="HFF135" s="250"/>
      <c r="HFG135" s="249"/>
      <c r="HFH135" s="250"/>
      <c r="HFI135" s="249"/>
      <c r="HFJ135" s="250"/>
      <c r="HFK135" s="249"/>
      <c r="HFL135" s="250"/>
      <c r="HFM135" s="249"/>
      <c r="HFN135" s="250"/>
      <c r="HFO135" s="249"/>
      <c r="HFP135" s="250"/>
      <c r="HFQ135" s="249"/>
      <c r="HFR135" s="250"/>
      <c r="HFS135" s="249"/>
      <c r="HFT135" s="250"/>
      <c r="HFU135" s="249"/>
      <c r="HFV135" s="250"/>
      <c r="HFW135" s="249"/>
      <c r="HFX135" s="250"/>
      <c r="HFY135" s="249"/>
      <c r="HFZ135" s="250"/>
      <c r="HGA135" s="249"/>
      <c r="HGB135" s="250"/>
      <c r="HGC135" s="249"/>
      <c r="HGD135" s="250"/>
      <c r="HGE135" s="249"/>
      <c r="HGF135" s="250"/>
      <c r="HGG135" s="249"/>
      <c r="HGH135" s="250"/>
      <c r="HGI135" s="249"/>
      <c r="HGJ135" s="250"/>
      <c r="HGK135" s="249"/>
      <c r="HGL135" s="250"/>
      <c r="HGM135" s="249"/>
      <c r="HGN135" s="250"/>
      <c r="HGO135" s="249"/>
      <c r="HGP135" s="250"/>
      <c r="HGQ135" s="249"/>
      <c r="HGR135" s="250"/>
      <c r="HGS135" s="249"/>
      <c r="HGT135" s="250"/>
      <c r="HGU135" s="249"/>
      <c r="HGV135" s="250"/>
      <c r="HGW135" s="249"/>
      <c r="HGX135" s="250"/>
      <c r="HGY135" s="249"/>
      <c r="HGZ135" s="250"/>
      <c r="HHA135" s="249"/>
      <c r="HHB135" s="250"/>
      <c r="HHC135" s="249"/>
      <c r="HHD135" s="250"/>
      <c r="HHE135" s="249"/>
      <c r="HHF135" s="250"/>
      <c r="HHG135" s="249"/>
      <c r="HHH135" s="250"/>
      <c r="HHI135" s="249"/>
      <c r="HHJ135" s="250"/>
      <c r="HHK135" s="249"/>
      <c r="HHL135" s="250"/>
      <c r="HHM135" s="249"/>
      <c r="HHN135" s="250"/>
      <c r="HHO135" s="249"/>
      <c r="HHP135" s="250"/>
      <c r="HHQ135" s="249"/>
      <c r="HHR135" s="250"/>
      <c r="HHS135" s="249"/>
      <c r="HHT135" s="250"/>
      <c r="HHU135" s="249"/>
      <c r="HHV135" s="250"/>
      <c r="HHW135" s="249"/>
      <c r="HHX135" s="250"/>
      <c r="HHY135" s="249"/>
      <c r="HHZ135" s="250"/>
      <c r="HIA135" s="249"/>
      <c r="HIB135" s="250"/>
      <c r="HIC135" s="249"/>
      <c r="HID135" s="250"/>
      <c r="HIE135" s="249"/>
      <c r="HIF135" s="250"/>
      <c r="HIG135" s="249"/>
      <c r="HIH135" s="250"/>
      <c r="HII135" s="249"/>
      <c r="HIJ135" s="250"/>
      <c r="HIK135" s="249"/>
      <c r="HIL135" s="250"/>
      <c r="HIM135" s="249"/>
      <c r="HIN135" s="250"/>
      <c r="HIO135" s="249"/>
      <c r="HIP135" s="250"/>
      <c r="HIQ135" s="249"/>
      <c r="HIR135" s="250"/>
      <c r="HIS135" s="249"/>
      <c r="HIT135" s="250"/>
      <c r="HIU135" s="249"/>
      <c r="HIV135" s="250"/>
      <c r="HIW135" s="249"/>
      <c r="HIX135" s="250"/>
      <c r="HIY135" s="249"/>
      <c r="HIZ135" s="250"/>
      <c r="HJA135" s="249"/>
      <c r="HJB135" s="250"/>
      <c r="HJC135" s="249"/>
      <c r="HJD135" s="250"/>
      <c r="HJE135" s="249"/>
      <c r="HJF135" s="250"/>
      <c r="HJG135" s="249"/>
      <c r="HJH135" s="250"/>
      <c r="HJI135" s="249"/>
      <c r="HJJ135" s="250"/>
      <c r="HJK135" s="249"/>
      <c r="HJL135" s="250"/>
      <c r="HJM135" s="249"/>
      <c r="HJN135" s="250"/>
      <c r="HJO135" s="249"/>
      <c r="HJP135" s="250"/>
      <c r="HJQ135" s="249"/>
      <c r="HJR135" s="250"/>
      <c r="HJS135" s="249"/>
      <c r="HJT135" s="250"/>
      <c r="HJU135" s="249"/>
      <c r="HJV135" s="250"/>
      <c r="HJW135" s="249"/>
      <c r="HJX135" s="250"/>
      <c r="HJY135" s="249"/>
      <c r="HJZ135" s="250"/>
      <c r="HKA135" s="249"/>
      <c r="HKB135" s="250"/>
      <c r="HKC135" s="249"/>
      <c r="HKD135" s="250"/>
      <c r="HKE135" s="249"/>
      <c r="HKF135" s="250"/>
      <c r="HKG135" s="249"/>
      <c r="HKH135" s="250"/>
      <c r="HKI135" s="249"/>
      <c r="HKJ135" s="250"/>
      <c r="HKK135" s="249"/>
      <c r="HKL135" s="250"/>
      <c r="HKM135" s="249"/>
      <c r="HKN135" s="250"/>
      <c r="HKO135" s="249"/>
      <c r="HKP135" s="250"/>
      <c r="HKQ135" s="249"/>
      <c r="HKR135" s="250"/>
      <c r="HKS135" s="249"/>
      <c r="HKT135" s="250"/>
      <c r="HKU135" s="249"/>
      <c r="HKV135" s="250"/>
      <c r="HKW135" s="249"/>
      <c r="HKX135" s="250"/>
      <c r="HKY135" s="249"/>
      <c r="HKZ135" s="250"/>
      <c r="HLA135" s="249"/>
      <c r="HLB135" s="250"/>
      <c r="HLC135" s="249"/>
      <c r="HLD135" s="250"/>
      <c r="HLE135" s="249"/>
      <c r="HLF135" s="250"/>
      <c r="HLG135" s="249"/>
      <c r="HLH135" s="250"/>
      <c r="HLI135" s="249"/>
      <c r="HLJ135" s="250"/>
      <c r="HLK135" s="249"/>
      <c r="HLL135" s="250"/>
      <c r="HLM135" s="249"/>
      <c r="HLN135" s="250"/>
      <c r="HLO135" s="249"/>
      <c r="HLP135" s="250"/>
      <c r="HLQ135" s="249"/>
      <c r="HLR135" s="250"/>
      <c r="HLS135" s="249"/>
      <c r="HLT135" s="250"/>
      <c r="HLU135" s="249"/>
      <c r="HLV135" s="250"/>
      <c r="HLW135" s="249"/>
      <c r="HLX135" s="250"/>
      <c r="HLY135" s="249"/>
      <c r="HLZ135" s="250"/>
      <c r="HMA135" s="249"/>
      <c r="HMB135" s="250"/>
      <c r="HMC135" s="249"/>
      <c r="HMD135" s="250"/>
      <c r="HME135" s="249"/>
      <c r="HMF135" s="250"/>
      <c r="HMG135" s="249"/>
      <c r="HMH135" s="250"/>
      <c r="HMI135" s="249"/>
      <c r="HMJ135" s="250"/>
      <c r="HMK135" s="249"/>
      <c r="HML135" s="250"/>
      <c r="HMM135" s="249"/>
      <c r="HMN135" s="250"/>
      <c r="HMO135" s="249"/>
      <c r="HMP135" s="250"/>
      <c r="HMQ135" s="249"/>
      <c r="HMR135" s="250"/>
      <c r="HMS135" s="249"/>
      <c r="HMT135" s="250"/>
      <c r="HMU135" s="249"/>
      <c r="HMV135" s="250"/>
      <c r="HMW135" s="249"/>
      <c r="HMX135" s="250"/>
      <c r="HMY135" s="249"/>
      <c r="HMZ135" s="250"/>
      <c r="HNA135" s="249"/>
      <c r="HNB135" s="250"/>
      <c r="HNC135" s="249"/>
      <c r="HND135" s="250"/>
      <c r="HNE135" s="249"/>
      <c r="HNF135" s="250"/>
      <c r="HNG135" s="249"/>
      <c r="HNH135" s="250"/>
      <c r="HNI135" s="249"/>
      <c r="HNJ135" s="250"/>
      <c r="HNK135" s="249"/>
      <c r="HNL135" s="250"/>
      <c r="HNM135" s="249"/>
      <c r="HNN135" s="250"/>
      <c r="HNO135" s="249"/>
      <c r="HNP135" s="250"/>
      <c r="HNQ135" s="249"/>
      <c r="HNR135" s="250"/>
      <c r="HNS135" s="249"/>
      <c r="HNT135" s="250"/>
      <c r="HNU135" s="249"/>
      <c r="HNV135" s="250"/>
      <c r="HNW135" s="249"/>
      <c r="HNX135" s="250"/>
      <c r="HNY135" s="249"/>
      <c r="HNZ135" s="250"/>
      <c r="HOA135" s="249"/>
      <c r="HOB135" s="250"/>
      <c r="HOC135" s="249"/>
      <c r="HOD135" s="250"/>
      <c r="HOE135" s="249"/>
      <c r="HOF135" s="250"/>
      <c r="HOG135" s="249"/>
      <c r="HOH135" s="250"/>
      <c r="HOI135" s="249"/>
      <c r="HOJ135" s="250"/>
      <c r="HOK135" s="249"/>
      <c r="HOL135" s="250"/>
      <c r="HOM135" s="249"/>
      <c r="HON135" s="250"/>
      <c r="HOO135" s="249"/>
      <c r="HOP135" s="250"/>
      <c r="HOQ135" s="249"/>
      <c r="HOR135" s="250"/>
      <c r="HOS135" s="249"/>
      <c r="HOT135" s="250"/>
      <c r="HOU135" s="249"/>
      <c r="HOV135" s="250"/>
      <c r="HOW135" s="249"/>
      <c r="HOX135" s="250"/>
      <c r="HOY135" s="249"/>
      <c r="HOZ135" s="250"/>
      <c r="HPA135" s="249"/>
      <c r="HPB135" s="250"/>
      <c r="HPC135" s="249"/>
      <c r="HPD135" s="250"/>
      <c r="HPE135" s="249"/>
      <c r="HPF135" s="250"/>
      <c r="HPG135" s="249"/>
      <c r="HPH135" s="250"/>
      <c r="HPI135" s="249"/>
      <c r="HPJ135" s="250"/>
      <c r="HPK135" s="249"/>
      <c r="HPL135" s="250"/>
      <c r="HPM135" s="249"/>
      <c r="HPN135" s="250"/>
      <c r="HPO135" s="249"/>
      <c r="HPP135" s="250"/>
      <c r="HPQ135" s="249"/>
      <c r="HPR135" s="250"/>
      <c r="HPS135" s="249"/>
      <c r="HPT135" s="250"/>
      <c r="HPU135" s="249"/>
      <c r="HPV135" s="250"/>
      <c r="HPW135" s="249"/>
      <c r="HPX135" s="250"/>
      <c r="HPY135" s="249"/>
      <c r="HPZ135" s="250"/>
      <c r="HQA135" s="249"/>
      <c r="HQB135" s="250"/>
      <c r="HQC135" s="249"/>
      <c r="HQD135" s="250"/>
      <c r="HQE135" s="249"/>
      <c r="HQF135" s="250"/>
      <c r="HQG135" s="249"/>
      <c r="HQH135" s="250"/>
      <c r="HQI135" s="249"/>
      <c r="HQJ135" s="250"/>
      <c r="HQK135" s="249"/>
      <c r="HQL135" s="250"/>
      <c r="HQM135" s="249"/>
      <c r="HQN135" s="250"/>
      <c r="HQO135" s="249"/>
      <c r="HQP135" s="250"/>
      <c r="HQQ135" s="249"/>
      <c r="HQR135" s="250"/>
      <c r="HQS135" s="249"/>
      <c r="HQT135" s="250"/>
      <c r="HQU135" s="249"/>
      <c r="HQV135" s="250"/>
      <c r="HQW135" s="249"/>
      <c r="HQX135" s="250"/>
      <c r="HQY135" s="249"/>
      <c r="HQZ135" s="250"/>
      <c r="HRA135" s="249"/>
      <c r="HRB135" s="250"/>
      <c r="HRC135" s="249"/>
      <c r="HRD135" s="250"/>
      <c r="HRE135" s="249"/>
      <c r="HRF135" s="250"/>
      <c r="HRG135" s="249"/>
      <c r="HRH135" s="250"/>
      <c r="HRI135" s="249"/>
      <c r="HRJ135" s="250"/>
      <c r="HRK135" s="249"/>
      <c r="HRL135" s="250"/>
      <c r="HRM135" s="249"/>
      <c r="HRN135" s="250"/>
      <c r="HRO135" s="249"/>
      <c r="HRP135" s="250"/>
      <c r="HRQ135" s="249"/>
      <c r="HRR135" s="250"/>
      <c r="HRS135" s="249"/>
      <c r="HRT135" s="250"/>
      <c r="HRU135" s="249"/>
      <c r="HRV135" s="250"/>
      <c r="HRW135" s="249"/>
      <c r="HRX135" s="250"/>
      <c r="HRY135" s="249"/>
      <c r="HRZ135" s="250"/>
      <c r="HSA135" s="249"/>
      <c r="HSB135" s="250"/>
      <c r="HSC135" s="249"/>
      <c r="HSD135" s="250"/>
      <c r="HSE135" s="249"/>
      <c r="HSF135" s="250"/>
      <c r="HSG135" s="249"/>
      <c r="HSH135" s="250"/>
      <c r="HSI135" s="249"/>
      <c r="HSJ135" s="250"/>
      <c r="HSK135" s="249"/>
      <c r="HSL135" s="250"/>
      <c r="HSM135" s="249"/>
      <c r="HSN135" s="250"/>
      <c r="HSO135" s="249"/>
      <c r="HSP135" s="250"/>
      <c r="HSQ135" s="249"/>
      <c r="HSR135" s="250"/>
      <c r="HSS135" s="249"/>
      <c r="HST135" s="250"/>
      <c r="HSU135" s="249"/>
      <c r="HSV135" s="250"/>
      <c r="HSW135" s="249"/>
      <c r="HSX135" s="250"/>
      <c r="HSY135" s="249"/>
      <c r="HSZ135" s="250"/>
      <c r="HTA135" s="249"/>
      <c r="HTB135" s="250"/>
      <c r="HTC135" s="249"/>
      <c r="HTD135" s="250"/>
      <c r="HTE135" s="249"/>
      <c r="HTF135" s="250"/>
      <c r="HTG135" s="249"/>
      <c r="HTH135" s="250"/>
      <c r="HTI135" s="249"/>
      <c r="HTJ135" s="250"/>
      <c r="HTK135" s="249"/>
      <c r="HTL135" s="250"/>
      <c r="HTM135" s="249"/>
      <c r="HTN135" s="250"/>
      <c r="HTO135" s="249"/>
      <c r="HTP135" s="250"/>
      <c r="HTQ135" s="249"/>
      <c r="HTR135" s="250"/>
      <c r="HTS135" s="249"/>
      <c r="HTT135" s="250"/>
      <c r="HTU135" s="249"/>
      <c r="HTV135" s="250"/>
      <c r="HTW135" s="249"/>
      <c r="HTX135" s="250"/>
      <c r="HTY135" s="249"/>
      <c r="HTZ135" s="250"/>
      <c r="HUA135" s="249"/>
      <c r="HUB135" s="250"/>
      <c r="HUC135" s="249"/>
      <c r="HUD135" s="250"/>
      <c r="HUE135" s="249"/>
      <c r="HUF135" s="250"/>
      <c r="HUG135" s="249"/>
      <c r="HUH135" s="250"/>
      <c r="HUI135" s="249"/>
      <c r="HUJ135" s="250"/>
      <c r="HUK135" s="249"/>
      <c r="HUL135" s="250"/>
      <c r="HUM135" s="249"/>
      <c r="HUN135" s="250"/>
      <c r="HUO135" s="249"/>
      <c r="HUP135" s="250"/>
      <c r="HUQ135" s="249"/>
      <c r="HUR135" s="250"/>
      <c r="HUS135" s="249"/>
      <c r="HUT135" s="250"/>
      <c r="HUU135" s="249"/>
      <c r="HUV135" s="250"/>
      <c r="HUW135" s="249"/>
      <c r="HUX135" s="250"/>
      <c r="HUY135" s="249"/>
      <c r="HUZ135" s="250"/>
      <c r="HVA135" s="249"/>
      <c r="HVB135" s="250"/>
      <c r="HVC135" s="249"/>
      <c r="HVD135" s="250"/>
      <c r="HVE135" s="249"/>
      <c r="HVF135" s="250"/>
      <c r="HVG135" s="249"/>
      <c r="HVH135" s="250"/>
      <c r="HVI135" s="249"/>
      <c r="HVJ135" s="250"/>
      <c r="HVK135" s="249"/>
      <c r="HVL135" s="250"/>
      <c r="HVM135" s="249"/>
      <c r="HVN135" s="250"/>
      <c r="HVO135" s="249"/>
      <c r="HVP135" s="250"/>
      <c r="HVQ135" s="249"/>
      <c r="HVR135" s="250"/>
      <c r="HVS135" s="249"/>
      <c r="HVT135" s="250"/>
      <c r="HVU135" s="249"/>
      <c r="HVV135" s="250"/>
      <c r="HVW135" s="249"/>
      <c r="HVX135" s="250"/>
      <c r="HVY135" s="249"/>
      <c r="HVZ135" s="250"/>
      <c r="HWA135" s="249"/>
      <c r="HWB135" s="250"/>
      <c r="HWC135" s="249"/>
      <c r="HWD135" s="250"/>
      <c r="HWE135" s="249"/>
      <c r="HWF135" s="250"/>
      <c r="HWG135" s="249"/>
      <c r="HWH135" s="250"/>
      <c r="HWI135" s="249"/>
      <c r="HWJ135" s="250"/>
      <c r="HWK135" s="249"/>
      <c r="HWL135" s="250"/>
      <c r="HWM135" s="249"/>
      <c r="HWN135" s="250"/>
      <c r="HWO135" s="249"/>
      <c r="HWP135" s="250"/>
      <c r="HWQ135" s="249"/>
      <c r="HWR135" s="250"/>
      <c r="HWS135" s="249"/>
      <c r="HWT135" s="250"/>
      <c r="HWU135" s="249"/>
      <c r="HWV135" s="250"/>
      <c r="HWW135" s="249"/>
      <c r="HWX135" s="250"/>
      <c r="HWY135" s="249"/>
      <c r="HWZ135" s="250"/>
      <c r="HXA135" s="249"/>
      <c r="HXB135" s="250"/>
      <c r="HXC135" s="249"/>
      <c r="HXD135" s="250"/>
      <c r="HXE135" s="249"/>
      <c r="HXF135" s="250"/>
      <c r="HXG135" s="249"/>
      <c r="HXH135" s="250"/>
      <c r="HXI135" s="249"/>
      <c r="HXJ135" s="250"/>
      <c r="HXK135" s="249"/>
      <c r="HXL135" s="250"/>
      <c r="HXM135" s="249"/>
      <c r="HXN135" s="250"/>
      <c r="HXO135" s="249"/>
      <c r="HXP135" s="250"/>
      <c r="HXQ135" s="249"/>
      <c r="HXR135" s="250"/>
      <c r="HXS135" s="249"/>
      <c r="HXT135" s="250"/>
      <c r="HXU135" s="249"/>
      <c r="HXV135" s="250"/>
      <c r="HXW135" s="249"/>
      <c r="HXX135" s="250"/>
      <c r="HXY135" s="249"/>
      <c r="HXZ135" s="250"/>
      <c r="HYA135" s="249"/>
      <c r="HYB135" s="250"/>
      <c r="HYC135" s="249"/>
      <c r="HYD135" s="250"/>
      <c r="HYE135" s="249"/>
      <c r="HYF135" s="250"/>
      <c r="HYG135" s="249"/>
      <c r="HYH135" s="250"/>
      <c r="HYI135" s="249"/>
      <c r="HYJ135" s="250"/>
      <c r="HYK135" s="249"/>
      <c r="HYL135" s="250"/>
      <c r="HYM135" s="249"/>
      <c r="HYN135" s="250"/>
      <c r="HYO135" s="249"/>
      <c r="HYP135" s="250"/>
      <c r="HYQ135" s="249"/>
      <c r="HYR135" s="250"/>
      <c r="HYS135" s="249"/>
      <c r="HYT135" s="250"/>
      <c r="HYU135" s="249"/>
      <c r="HYV135" s="250"/>
      <c r="HYW135" s="249"/>
      <c r="HYX135" s="250"/>
      <c r="HYY135" s="249"/>
      <c r="HYZ135" s="250"/>
      <c r="HZA135" s="249"/>
      <c r="HZB135" s="250"/>
      <c r="HZC135" s="249"/>
      <c r="HZD135" s="250"/>
      <c r="HZE135" s="249"/>
      <c r="HZF135" s="250"/>
      <c r="HZG135" s="249"/>
      <c r="HZH135" s="250"/>
      <c r="HZI135" s="249"/>
      <c r="HZJ135" s="250"/>
      <c r="HZK135" s="249"/>
      <c r="HZL135" s="250"/>
      <c r="HZM135" s="249"/>
      <c r="HZN135" s="250"/>
      <c r="HZO135" s="249"/>
      <c r="HZP135" s="250"/>
      <c r="HZQ135" s="249"/>
      <c r="HZR135" s="250"/>
      <c r="HZS135" s="249"/>
      <c r="HZT135" s="250"/>
      <c r="HZU135" s="249"/>
      <c r="HZV135" s="250"/>
      <c r="HZW135" s="249"/>
      <c r="HZX135" s="250"/>
      <c r="HZY135" s="249"/>
      <c r="HZZ135" s="250"/>
      <c r="IAA135" s="249"/>
      <c r="IAB135" s="250"/>
      <c r="IAC135" s="249"/>
      <c r="IAD135" s="250"/>
      <c r="IAE135" s="249"/>
      <c r="IAF135" s="250"/>
      <c r="IAG135" s="249"/>
      <c r="IAH135" s="250"/>
      <c r="IAI135" s="249"/>
      <c r="IAJ135" s="250"/>
      <c r="IAK135" s="249"/>
      <c r="IAL135" s="250"/>
      <c r="IAM135" s="249"/>
      <c r="IAN135" s="250"/>
      <c r="IAO135" s="249"/>
      <c r="IAP135" s="250"/>
      <c r="IAQ135" s="249"/>
      <c r="IAR135" s="250"/>
      <c r="IAS135" s="249"/>
      <c r="IAT135" s="250"/>
      <c r="IAU135" s="249"/>
      <c r="IAV135" s="250"/>
      <c r="IAW135" s="249"/>
      <c r="IAX135" s="250"/>
      <c r="IAY135" s="249"/>
      <c r="IAZ135" s="250"/>
      <c r="IBA135" s="249"/>
      <c r="IBB135" s="250"/>
      <c r="IBC135" s="249"/>
      <c r="IBD135" s="250"/>
      <c r="IBE135" s="249"/>
      <c r="IBF135" s="250"/>
      <c r="IBG135" s="249"/>
      <c r="IBH135" s="250"/>
      <c r="IBI135" s="249"/>
      <c r="IBJ135" s="250"/>
      <c r="IBK135" s="249"/>
      <c r="IBL135" s="250"/>
      <c r="IBM135" s="249"/>
      <c r="IBN135" s="250"/>
      <c r="IBO135" s="249"/>
      <c r="IBP135" s="250"/>
      <c r="IBQ135" s="249"/>
      <c r="IBR135" s="250"/>
      <c r="IBS135" s="249"/>
      <c r="IBT135" s="250"/>
      <c r="IBU135" s="249"/>
      <c r="IBV135" s="250"/>
      <c r="IBW135" s="249"/>
      <c r="IBX135" s="250"/>
      <c r="IBY135" s="249"/>
      <c r="IBZ135" s="250"/>
      <c r="ICA135" s="249"/>
      <c r="ICB135" s="250"/>
      <c r="ICC135" s="249"/>
      <c r="ICD135" s="250"/>
      <c r="ICE135" s="249"/>
      <c r="ICF135" s="250"/>
      <c r="ICG135" s="249"/>
      <c r="ICH135" s="250"/>
      <c r="ICI135" s="249"/>
      <c r="ICJ135" s="250"/>
      <c r="ICK135" s="249"/>
      <c r="ICL135" s="250"/>
      <c r="ICM135" s="249"/>
      <c r="ICN135" s="250"/>
      <c r="ICO135" s="249"/>
      <c r="ICP135" s="250"/>
      <c r="ICQ135" s="249"/>
      <c r="ICR135" s="250"/>
      <c r="ICS135" s="249"/>
      <c r="ICT135" s="250"/>
      <c r="ICU135" s="249"/>
      <c r="ICV135" s="250"/>
      <c r="ICW135" s="249"/>
      <c r="ICX135" s="250"/>
      <c r="ICY135" s="249"/>
      <c r="ICZ135" s="250"/>
      <c r="IDA135" s="249"/>
      <c r="IDB135" s="250"/>
      <c r="IDC135" s="249"/>
      <c r="IDD135" s="250"/>
      <c r="IDE135" s="249"/>
      <c r="IDF135" s="250"/>
      <c r="IDG135" s="249"/>
      <c r="IDH135" s="250"/>
      <c r="IDI135" s="249"/>
      <c r="IDJ135" s="250"/>
      <c r="IDK135" s="249"/>
      <c r="IDL135" s="250"/>
      <c r="IDM135" s="249"/>
      <c r="IDN135" s="250"/>
      <c r="IDO135" s="249"/>
      <c r="IDP135" s="250"/>
      <c r="IDQ135" s="249"/>
      <c r="IDR135" s="250"/>
      <c r="IDS135" s="249"/>
      <c r="IDT135" s="250"/>
      <c r="IDU135" s="249"/>
      <c r="IDV135" s="250"/>
      <c r="IDW135" s="249"/>
      <c r="IDX135" s="250"/>
      <c r="IDY135" s="249"/>
      <c r="IDZ135" s="250"/>
      <c r="IEA135" s="249"/>
      <c r="IEB135" s="250"/>
      <c r="IEC135" s="249"/>
      <c r="IED135" s="250"/>
      <c r="IEE135" s="249"/>
      <c r="IEF135" s="250"/>
      <c r="IEG135" s="249"/>
      <c r="IEH135" s="250"/>
      <c r="IEI135" s="249"/>
      <c r="IEJ135" s="250"/>
      <c r="IEK135" s="249"/>
      <c r="IEL135" s="250"/>
      <c r="IEM135" s="249"/>
      <c r="IEN135" s="250"/>
      <c r="IEO135" s="249"/>
      <c r="IEP135" s="250"/>
      <c r="IEQ135" s="249"/>
      <c r="IER135" s="250"/>
      <c r="IES135" s="249"/>
      <c r="IET135" s="250"/>
      <c r="IEU135" s="249"/>
      <c r="IEV135" s="250"/>
      <c r="IEW135" s="249"/>
      <c r="IEX135" s="250"/>
      <c r="IEY135" s="249"/>
      <c r="IEZ135" s="250"/>
      <c r="IFA135" s="249"/>
      <c r="IFB135" s="250"/>
      <c r="IFC135" s="249"/>
      <c r="IFD135" s="250"/>
      <c r="IFE135" s="249"/>
      <c r="IFF135" s="250"/>
      <c r="IFG135" s="249"/>
      <c r="IFH135" s="250"/>
      <c r="IFI135" s="249"/>
      <c r="IFJ135" s="250"/>
      <c r="IFK135" s="249"/>
      <c r="IFL135" s="250"/>
      <c r="IFM135" s="249"/>
      <c r="IFN135" s="250"/>
      <c r="IFO135" s="249"/>
      <c r="IFP135" s="250"/>
      <c r="IFQ135" s="249"/>
      <c r="IFR135" s="250"/>
      <c r="IFS135" s="249"/>
      <c r="IFT135" s="250"/>
      <c r="IFU135" s="249"/>
      <c r="IFV135" s="250"/>
      <c r="IFW135" s="249"/>
      <c r="IFX135" s="250"/>
      <c r="IFY135" s="249"/>
      <c r="IFZ135" s="250"/>
      <c r="IGA135" s="249"/>
      <c r="IGB135" s="250"/>
      <c r="IGC135" s="249"/>
      <c r="IGD135" s="250"/>
      <c r="IGE135" s="249"/>
      <c r="IGF135" s="250"/>
      <c r="IGG135" s="249"/>
      <c r="IGH135" s="250"/>
      <c r="IGI135" s="249"/>
      <c r="IGJ135" s="250"/>
      <c r="IGK135" s="249"/>
      <c r="IGL135" s="250"/>
      <c r="IGM135" s="249"/>
      <c r="IGN135" s="250"/>
      <c r="IGO135" s="249"/>
      <c r="IGP135" s="250"/>
      <c r="IGQ135" s="249"/>
      <c r="IGR135" s="250"/>
      <c r="IGS135" s="249"/>
      <c r="IGT135" s="250"/>
      <c r="IGU135" s="249"/>
      <c r="IGV135" s="250"/>
      <c r="IGW135" s="249"/>
      <c r="IGX135" s="250"/>
      <c r="IGY135" s="249"/>
      <c r="IGZ135" s="250"/>
      <c r="IHA135" s="249"/>
      <c r="IHB135" s="250"/>
      <c r="IHC135" s="249"/>
      <c r="IHD135" s="250"/>
      <c r="IHE135" s="249"/>
      <c r="IHF135" s="250"/>
      <c r="IHG135" s="249"/>
      <c r="IHH135" s="250"/>
      <c r="IHI135" s="249"/>
      <c r="IHJ135" s="250"/>
      <c r="IHK135" s="249"/>
      <c r="IHL135" s="250"/>
      <c r="IHM135" s="249"/>
      <c r="IHN135" s="250"/>
      <c r="IHO135" s="249"/>
      <c r="IHP135" s="250"/>
      <c r="IHQ135" s="249"/>
      <c r="IHR135" s="250"/>
      <c r="IHS135" s="249"/>
      <c r="IHT135" s="250"/>
      <c r="IHU135" s="249"/>
      <c r="IHV135" s="250"/>
      <c r="IHW135" s="249"/>
      <c r="IHX135" s="250"/>
      <c r="IHY135" s="249"/>
      <c r="IHZ135" s="250"/>
      <c r="IIA135" s="249"/>
      <c r="IIB135" s="250"/>
      <c r="IIC135" s="249"/>
      <c r="IID135" s="250"/>
      <c r="IIE135" s="249"/>
      <c r="IIF135" s="250"/>
      <c r="IIG135" s="249"/>
      <c r="IIH135" s="250"/>
      <c r="III135" s="249"/>
      <c r="IIJ135" s="250"/>
      <c r="IIK135" s="249"/>
      <c r="IIL135" s="250"/>
      <c r="IIM135" s="249"/>
      <c r="IIN135" s="250"/>
      <c r="IIO135" s="249"/>
      <c r="IIP135" s="250"/>
      <c r="IIQ135" s="249"/>
      <c r="IIR135" s="250"/>
      <c r="IIS135" s="249"/>
      <c r="IIT135" s="250"/>
      <c r="IIU135" s="249"/>
      <c r="IIV135" s="250"/>
      <c r="IIW135" s="249"/>
      <c r="IIX135" s="250"/>
      <c r="IIY135" s="249"/>
      <c r="IIZ135" s="250"/>
      <c r="IJA135" s="249"/>
      <c r="IJB135" s="250"/>
      <c r="IJC135" s="249"/>
      <c r="IJD135" s="250"/>
      <c r="IJE135" s="249"/>
      <c r="IJF135" s="250"/>
      <c r="IJG135" s="249"/>
      <c r="IJH135" s="250"/>
      <c r="IJI135" s="249"/>
      <c r="IJJ135" s="250"/>
      <c r="IJK135" s="249"/>
      <c r="IJL135" s="250"/>
      <c r="IJM135" s="249"/>
      <c r="IJN135" s="250"/>
      <c r="IJO135" s="249"/>
      <c r="IJP135" s="250"/>
      <c r="IJQ135" s="249"/>
      <c r="IJR135" s="250"/>
      <c r="IJS135" s="249"/>
      <c r="IJT135" s="250"/>
      <c r="IJU135" s="249"/>
      <c r="IJV135" s="250"/>
      <c r="IJW135" s="249"/>
      <c r="IJX135" s="250"/>
      <c r="IJY135" s="249"/>
      <c r="IJZ135" s="250"/>
      <c r="IKA135" s="249"/>
      <c r="IKB135" s="250"/>
      <c r="IKC135" s="249"/>
      <c r="IKD135" s="250"/>
      <c r="IKE135" s="249"/>
      <c r="IKF135" s="250"/>
      <c r="IKG135" s="249"/>
      <c r="IKH135" s="250"/>
      <c r="IKI135" s="249"/>
      <c r="IKJ135" s="250"/>
      <c r="IKK135" s="249"/>
      <c r="IKL135" s="250"/>
      <c r="IKM135" s="249"/>
      <c r="IKN135" s="250"/>
      <c r="IKO135" s="249"/>
      <c r="IKP135" s="250"/>
      <c r="IKQ135" s="249"/>
      <c r="IKR135" s="250"/>
      <c r="IKS135" s="249"/>
      <c r="IKT135" s="250"/>
      <c r="IKU135" s="249"/>
      <c r="IKV135" s="250"/>
      <c r="IKW135" s="249"/>
      <c r="IKX135" s="250"/>
      <c r="IKY135" s="249"/>
      <c r="IKZ135" s="250"/>
      <c r="ILA135" s="249"/>
      <c r="ILB135" s="250"/>
      <c r="ILC135" s="249"/>
      <c r="ILD135" s="250"/>
      <c r="ILE135" s="249"/>
      <c r="ILF135" s="250"/>
      <c r="ILG135" s="249"/>
      <c r="ILH135" s="250"/>
      <c r="ILI135" s="249"/>
      <c r="ILJ135" s="250"/>
      <c r="ILK135" s="249"/>
      <c r="ILL135" s="250"/>
      <c r="ILM135" s="249"/>
      <c r="ILN135" s="250"/>
      <c r="ILO135" s="249"/>
      <c r="ILP135" s="250"/>
      <c r="ILQ135" s="249"/>
      <c r="ILR135" s="250"/>
      <c r="ILS135" s="249"/>
      <c r="ILT135" s="250"/>
      <c r="ILU135" s="249"/>
      <c r="ILV135" s="250"/>
      <c r="ILW135" s="249"/>
      <c r="ILX135" s="250"/>
      <c r="ILY135" s="249"/>
      <c r="ILZ135" s="250"/>
      <c r="IMA135" s="249"/>
      <c r="IMB135" s="250"/>
      <c r="IMC135" s="249"/>
      <c r="IMD135" s="250"/>
      <c r="IME135" s="249"/>
      <c r="IMF135" s="250"/>
      <c r="IMG135" s="249"/>
      <c r="IMH135" s="250"/>
      <c r="IMI135" s="249"/>
      <c r="IMJ135" s="250"/>
      <c r="IMK135" s="249"/>
      <c r="IML135" s="250"/>
      <c r="IMM135" s="249"/>
      <c r="IMN135" s="250"/>
      <c r="IMO135" s="249"/>
      <c r="IMP135" s="250"/>
      <c r="IMQ135" s="249"/>
      <c r="IMR135" s="250"/>
      <c r="IMS135" s="249"/>
      <c r="IMT135" s="250"/>
      <c r="IMU135" s="249"/>
      <c r="IMV135" s="250"/>
      <c r="IMW135" s="249"/>
      <c r="IMX135" s="250"/>
      <c r="IMY135" s="249"/>
      <c r="IMZ135" s="250"/>
      <c r="INA135" s="249"/>
      <c r="INB135" s="250"/>
      <c r="INC135" s="249"/>
      <c r="IND135" s="250"/>
      <c r="INE135" s="249"/>
      <c r="INF135" s="250"/>
      <c r="ING135" s="249"/>
      <c r="INH135" s="250"/>
      <c r="INI135" s="249"/>
      <c r="INJ135" s="250"/>
      <c r="INK135" s="249"/>
      <c r="INL135" s="250"/>
      <c r="INM135" s="249"/>
      <c r="INN135" s="250"/>
      <c r="INO135" s="249"/>
      <c r="INP135" s="250"/>
      <c r="INQ135" s="249"/>
      <c r="INR135" s="250"/>
      <c r="INS135" s="249"/>
      <c r="INT135" s="250"/>
      <c r="INU135" s="249"/>
      <c r="INV135" s="250"/>
      <c r="INW135" s="249"/>
      <c r="INX135" s="250"/>
      <c r="INY135" s="249"/>
      <c r="INZ135" s="250"/>
      <c r="IOA135" s="249"/>
      <c r="IOB135" s="250"/>
      <c r="IOC135" s="249"/>
      <c r="IOD135" s="250"/>
      <c r="IOE135" s="249"/>
      <c r="IOF135" s="250"/>
      <c r="IOG135" s="249"/>
      <c r="IOH135" s="250"/>
      <c r="IOI135" s="249"/>
      <c r="IOJ135" s="250"/>
      <c r="IOK135" s="249"/>
      <c r="IOL135" s="250"/>
      <c r="IOM135" s="249"/>
      <c r="ION135" s="250"/>
      <c r="IOO135" s="249"/>
      <c r="IOP135" s="250"/>
      <c r="IOQ135" s="249"/>
      <c r="IOR135" s="250"/>
      <c r="IOS135" s="249"/>
      <c r="IOT135" s="250"/>
      <c r="IOU135" s="249"/>
      <c r="IOV135" s="250"/>
      <c r="IOW135" s="249"/>
      <c r="IOX135" s="250"/>
      <c r="IOY135" s="249"/>
      <c r="IOZ135" s="250"/>
      <c r="IPA135" s="249"/>
      <c r="IPB135" s="250"/>
      <c r="IPC135" s="249"/>
      <c r="IPD135" s="250"/>
      <c r="IPE135" s="249"/>
      <c r="IPF135" s="250"/>
      <c r="IPG135" s="249"/>
      <c r="IPH135" s="250"/>
      <c r="IPI135" s="249"/>
      <c r="IPJ135" s="250"/>
      <c r="IPK135" s="249"/>
      <c r="IPL135" s="250"/>
      <c r="IPM135" s="249"/>
      <c r="IPN135" s="250"/>
      <c r="IPO135" s="249"/>
      <c r="IPP135" s="250"/>
      <c r="IPQ135" s="249"/>
      <c r="IPR135" s="250"/>
      <c r="IPS135" s="249"/>
      <c r="IPT135" s="250"/>
      <c r="IPU135" s="249"/>
      <c r="IPV135" s="250"/>
      <c r="IPW135" s="249"/>
      <c r="IPX135" s="250"/>
      <c r="IPY135" s="249"/>
      <c r="IPZ135" s="250"/>
      <c r="IQA135" s="249"/>
      <c r="IQB135" s="250"/>
      <c r="IQC135" s="249"/>
      <c r="IQD135" s="250"/>
      <c r="IQE135" s="249"/>
      <c r="IQF135" s="250"/>
      <c r="IQG135" s="249"/>
      <c r="IQH135" s="250"/>
      <c r="IQI135" s="249"/>
      <c r="IQJ135" s="250"/>
      <c r="IQK135" s="249"/>
      <c r="IQL135" s="250"/>
      <c r="IQM135" s="249"/>
      <c r="IQN135" s="250"/>
      <c r="IQO135" s="249"/>
      <c r="IQP135" s="250"/>
      <c r="IQQ135" s="249"/>
      <c r="IQR135" s="250"/>
      <c r="IQS135" s="249"/>
      <c r="IQT135" s="250"/>
      <c r="IQU135" s="249"/>
      <c r="IQV135" s="250"/>
      <c r="IQW135" s="249"/>
      <c r="IQX135" s="250"/>
      <c r="IQY135" s="249"/>
      <c r="IQZ135" s="250"/>
      <c r="IRA135" s="249"/>
      <c r="IRB135" s="250"/>
      <c r="IRC135" s="249"/>
      <c r="IRD135" s="250"/>
      <c r="IRE135" s="249"/>
      <c r="IRF135" s="250"/>
      <c r="IRG135" s="249"/>
      <c r="IRH135" s="250"/>
      <c r="IRI135" s="249"/>
      <c r="IRJ135" s="250"/>
      <c r="IRK135" s="249"/>
      <c r="IRL135" s="250"/>
      <c r="IRM135" s="249"/>
      <c r="IRN135" s="250"/>
      <c r="IRO135" s="249"/>
      <c r="IRP135" s="250"/>
      <c r="IRQ135" s="249"/>
      <c r="IRR135" s="250"/>
      <c r="IRS135" s="249"/>
      <c r="IRT135" s="250"/>
      <c r="IRU135" s="249"/>
      <c r="IRV135" s="250"/>
      <c r="IRW135" s="249"/>
      <c r="IRX135" s="250"/>
      <c r="IRY135" s="249"/>
      <c r="IRZ135" s="250"/>
      <c r="ISA135" s="249"/>
      <c r="ISB135" s="250"/>
      <c r="ISC135" s="249"/>
      <c r="ISD135" s="250"/>
      <c r="ISE135" s="249"/>
      <c r="ISF135" s="250"/>
      <c r="ISG135" s="249"/>
      <c r="ISH135" s="250"/>
      <c r="ISI135" s="249"/>
      <c r="ISJ135" s="250"/>
      <c r="ISK135" s="249"/>
      <c r="ISL135" s="250"/>
      <c r="ISM135" s="249"/>
      <c r="ISN135" s="250"/>
      <c r="ISO135" s="249"/>
      <c r="ISP135" s="250"/>
      <c r="ISQ135" s="249"/>
      <c r="ISR135" s="250"/>
      <c r="ISS135" s="249"/>
      <c r="IST135" s="250"/>
      <c r="ISU135" s="249"/>
      <c r="ISV135" s="250"/>
      <c r="ISW135" s="249"/>
      <c r="ISX135" s="250"/>
      <c r="ISY135" s="249"/>
      <c r="ISZ135" s="250"/>
      <c r="ITA135" s="249"/>
      <c r="ITB135" s="250"/>
      <c r="ITC135" s="249"/>
      <c r="ITD135" s="250"/>
      <c r="ITE135" s="249"/>
      <c r="ITF135" s="250"/>
      <c r="ITG135" s="249"/>
      <c r="ITH135" s="250"/>
      <c r="ITI135" s="249"/>
      <c r="ITJ135" s="250"/>
      <c r="ITK135" s="249"/>
      <c r="ITL135" s="250"/>
      <c r="ITM135" s="249"/>
      <c r="ITN135" s="250"/>
      <c r="ITO135" s="249"/>
      <c r="ITP135" s="250"/>
      <c r="ITQ135" s="249"/>
      <c r="ITR135" s="250"/>
      <c r="ITS135" s="249"/>
      <c r="ITT135" s="250"/>
      <c r="ITU135" s="249"/>
      <c r="ITV135" s="250"/>
      <c r="ITW135" s="249"/>
      <c r="ITX135" s="250"/>
      <c r="ITY135" s="249"/>
      <c r="ITZ135" s="250"/>
      <c r="IUA135" s="249"/>
      <c r="IUB135" s="250"/>
      <c r="IUC135" s="249"/>
      <c r="IUD135" s="250"/>
      <c r="IUE135" s="249"/>
      <c r="IUF135" s="250"/>
      <c r="IUG135" s="249"/>
      <c r="IUH135" s="250"/>
      <c r="IUI135" s="249"/>
      <c r="IUJ135" s="250"/>
      <c r="IUK135" s="249"/>
      <c r="IUL135" s="250"/>
      <c r="IUM135" s="249"/>
      <c r="IUN135" s="250"/>
      <c r="IUO135" s="249"/>
      <c r="IUP135" s="250"/>
      <c r="IUQ135" s="249"/>
      <c r="IUR135" s="250"/>
      <c r="IUS135" s="249"/>
      <c r="IUT135" s="250"/>
      <c r="IUU135" s="249"/>
      <c r="IUV135" s="250"/>
      <c r="IUW135" s="249"/>
      <c r="IUX135" s="250"/>
      <c r="IUY135" s="249"/>
      <c r="IUZ135" s="250"/>
      <c r="IVA135" s="249"/>
      <c r="IVB135" s="250"/>
      <c r="IVC135" s="249"/>
      <c r="IVD135" s="250"/>
      <c r="IVE135" s="249"/>
      <c r="IVF135" s="250"/>
      <c r="IVG135" s="249"/>
      <c r="IVH135" s="250"/>
      <c r="IVI135" s="249"/>
      <c r="IVJ135" s="250"/>
      <c r="IVK135" s="249"/>
      <c r="IVL135" s="250"/>
      <c r="IVM135" s="249"/>
      <c r="IVN135" s="250"/>
      <c r="IVO135" s="249"/>
      <c r="IVP135" s="250"/>
      <c r="IVQ135" s="249"/>
      <c r="IVR135" s="250"/>
      <c r="IVS135" s="249"/>
      <c r="IVT135" s="250"/>
      <c r="IVU135" s="249"/>
      <c r="IVV135" s="250"/>
      <c r="IVW135" s="249"/>
      <c r="IVX135" s="250"/>
      <c r="IVY135" s="249"/>
      <c r="IVZ135" s="250"/>
      <c r="IWA135" s="249"/>
      <c r="IWB135" s="250"/>
      <c r="IWC135" s="249"/>
      <c r="IWD135" s="250"/>
      <c r="IWE135" s="249"/>
      <c r="IWF135" s="250"/>
      <c r="IWG135" s="249"/>
      <c r="IWH135" s="250"/>
      <c r="IWI135" s="249"/>
      <c r="IWJ135" s="250"/>
      <c r="IWK135" s="249"/>
      <c r="IWL135" s="250"/>
      <c r="IWM135" s="249"/>
      <c r="IWN135" s="250"/>
      <c r="IWO135" s="249"/>
      <c r="IWP135" s="250"/>
      <c r="IWQ135" s="249"/>
      <c r="IWR135" s="250"/>
      <c r="IWS135" s="249"/>
      <c r="IWT135" s="250"/>
      <c r="IWU135" s="249"/>
      <c r="IWV135" s="250"/>
      <c r="IWW135" s="249"/>
      <c r="IWX135" s="250"/>
      <c r="IWY135" s="249"/>
      <c r="IWZ135" s="250"/>
      <c r="IXA135" s="249"/>
      <c r="IXB135" s="250"/>
      <c r="IXC135" s="249"/>
      <c r="IXD135" s="250"/>
      <c r="IXE135" s="249"/>
      <c r="IXF135" s="250"/>
      <c r="IXG135" s="249"/>
      <c r="IXH135" s="250"/>
      <c r="IXI135" s="249"/>
      <c r="IXJ135" s="250"/>
      <c r="IXK135" s="249"/>
      <c r="IXL135" s="250"/>
      <c r="IXM135" s="249"/>
      <c r="IXN135" s="250"/>
      <c r="IXO135" s="249"/>
      <c r="IXP135" s="250"/>
      <c r="IXQ135" s="249"/>
      <c r="IXR135" s="250"/>
      <c r="IXS135" s="249"/>
      <c r="IXT135" s="250"/>
      <c r="IXU135" s="249"/>
      <c r="IXV135" s="250"/>
      <c r="IXW135" s="249"/>
      <c r="IXX135" s="250"/>
      <c r="IXY135" s="249"/>
      <c r="IXZ135" s="250"/>
      <c r="IYA135" s="249"/>
      <c r="IYB135" s="250"/>
      <c r="IYC135" s="249"/>
      <c r="IYD135" s="250"/>
      <c r="IYE135" s="249"/>
      <c r="IYF135" s="250"/>
      <c r="IYG135" s="249"/>
      <c r="IYH135" s="250"/>
      <c r="IYI135" s="249"/>
      <c r="IYJ135" s="250"/>
      <c r="IYK135" s="249"/>
      <c r="IYL135" s="250"/>
      <c r="IYM135" s="249"/>
      <c r="IYN135" s="250"/>
      <c r="IYO135" s="249"/>
      <c r="IYP135" s="250"/>
      <c r="IYQ135" s="249"/>
      <c r="IYR135" s="250"/>
      <c r="IYS135" s="249"/>
      <c r="IYT135" s="250"/>
      <c r="IYU135" s="249"/>
      <c r="IYV135" s="250"/>
      <c r="IYW135" s="249"/>
      <c r="IYX135" s="250"/>
      <c r="IYY135" s="249"/>
      <c r="IYZ135" s="250"/>
      <c r="IZA135" s="249"/>
      <c r="IZB135" s="250"/>
      <c r="IZC135" s="249"/>
      <c r="IZD135" s="250"/>
      <c r="IZE135" s="249"/>
      <c r="IZF135" s="250"/>
      <c r="IZG135" s="249"/>
      <c r="IZH135" s="250"/>
      <c r="IZI135" s="249"/>
      <c r="IZJ135" s="250"/>
      <c r="IZK135" s="249"/>
      <c r="IZL135" s="250"/>
      <c r="IZM135" s="249"/>
      <c r="IZN135" s="250"/>
      <c r="IZO135" s="249"/>
      <c r="IZP135" s="250"/>
      <c r="IZQ135" s="249"/>
      <c r="IZR135" s="250"/>
      <c r="IZS135" s="249"/>
      <c r="IZT135" s="250"/>
      <c r="IZU135" s="249"/>
      <c r="IZV135" s="250"/>
      <c r="IZW135" s="249"/>
      <c r="IZX135" s="250"/>
      <c r="IZY135" s="249"/>
      <c r="IZZ135" s="250"/>
      <c r="JAA135" s="249"/>
      <c r="JAB135" s="250"/>
      <c r="JAC135" s="249"/>
      <c r="JAD135" s="250"/>
      <c r="JAE135" s="249"/>
      <c r="JAF135" s="250"/>
      <c r="JAG135" s="249"/>
      <c r="JAH135" s="250"/>
      <c r="JAI135" s="249"/>
      <c r="JAJ135" s="250"/>
      <c r="JAK135" s="249"/>
      <c r="JAL135" s="250"/>
      <c r="JAM135" s="249"/>
      <c r="JAN135" s="250"/>
      <c r="JAO135" s="249"/>
      <c r="JAP135" s="250"/>
      <c r="JAQ135" s="249"/>
      <c r="JAR135" s="250"/>
      <c r="JAS135" s="249"/>
      <c r="JAT135" s="250"/>
      <c r="JAU135" s="249"/>
      <c r="JAV135" s="250"/>
      <c r="JAW135" s="249"/>
      <c r="JAX135" s="250"/>
      <c r="JAY135" s="249"/>
      <c r="JAZ135" s="250"/>
      <c r="JBA135" s="249"/>
      <c r="JBB135" s="250"/>
      <c r="JBC135" s="249"/>
      <c r="JBD135" s="250"/>
      <c r="JBE135" s="249"/>
      <c r="JBF135" s="250"/>
      <c r="JBG135" s="249"/>
      <c r="JBH135" s="250"/>
      <c r="JBI135" s="249"/>
      <c r="JBJ135" s="250"/>
      <c r="JBK135" s="249"/>
      <c r="JBL135" s="250"/>
      <c r="JBM135" s="249"/>
      <c r="JBN135" s="250"/>
      <c r="JBO135" s="249"/>
      <c r="JBP135" s="250"/>
      <c r="JBQ135" s="249"/>
      <c r="JBR135" s="250"/>
      <c r="JBS135" s="249"/>
      <c r="JBT135" s="250"/>
      <c r="JBU135" s="249"/>
      <c r="JBV135" s="250"/>
      <c r="JBW135" s="249"/>
      <c r="JBX135" s="250"/>
      <c r="JBY135" s="249"/>
      <c r="JBZ135" s="250"/>
      <c r="JCA135" s="249"/>
      <c r="JCB135" s="250"/>
      <c r="JCC135" s="249"/>
      <c r="JCD135" s="250"/>
      <c r="JCE135" s="249"/>
      <c r="JCF135" s="250"/>
      <c r="JCG135" s="249"/>
      <c r="JCH135" s="250"/>
      <c r="JCI135" s="249"/>
      <c r="JCJ135" s="250"/>
      <c r="JCK135" s="249"/>
      <c r="JCL135" s="250"/>
      <c r="JCM135" s="249"/>
      <c r="JCN135" s="250"/>
      <c r="JCO135" s="249"/>
      <c r="JCP135" s="250"/>
      <c r="JCQ135" s="249"/>
      <c r="JCR135" s="250"/>
      <c r="JCS135" s="249"/>
      <c r="JCT135" s="250"/>
      <c r="JCU135" s="249"/>
      <c r="JCV135" s="250"/>
      <c r="JCW135" s="249"/>
      <c r="JCX135" s="250"/>
      <c r="JCY135" s="249"/>
      <c r="JCZ135" s="250"/>
      <c r="JDA135" s="249"/>
      <c r="JDB135" s="250"/>
      <c r="JDC135" s="249"/>
      <c r="JDD135" s="250"/>
      <c r="JDE135" s="249"/>
      <c r="JDF135" s="250"/>
      <c r="JDG135" s="249"/>
      <c r="JDH135" s="250"/>
      <c r="JDI135" s="249"/>
      <c r="JDJ135" s="250"/>
      <c r="JDK135" s="249"/>
      <c r="JDL135" s="250"/>
      <c r="JDM135" s="249"/>
      <c r="JDN135" s="250"/>
      <c r="JDO135" s="249"/>
      <c r="JDP135" s="250"/>
      <c r="JDQ135" s="249"/>
      <c r="JDR135" s="250"/>
      <c r="JDS135" s="249"/>
      <c r="JDT135" s="250"/>
      <c r="JDU135" s="249"/>
      <c r="JDV135" s="250"/>
      <c r="JDW135" s="249"/>
      <c r="JDX135" s="250"/>
      <c r="JDY135" s="249"/>
      <c r="JDZ135" s="250"/>
      <c r="JEA135" s="249"/>
      <c r="JEB135" s="250"/>
      <c r="JEC135" s="249"/>
      <c r="JED135" s="250"/>
      <c r="JEE135" s="249"/>
      <c r="JEF135" s="250"/>
      <c r="JEG135" s="249"/>
      <c r="JEH135" s="250"/>
      <c r="JEI135" s="249"/>
      <c r="JEJ135" s="250"/>
      <c r="JEK135" s="249"/>
      <c r="JEL135" s="250"/>
      <c r="JEM135" s="249"/>
      <c r="JEN135" s="250"/>
      <c r="JEO135" s="249"/>
      <c r="JEP135" s="250"/>
      <c r="JEQ135" s="249"/>
      <c r="JER135" s="250"/>
      <c r="JES135" s="249"/>
      <c r="JET135" s="250"/>
      <c r="JEU135" s="249"/>
      <c r="JEV135" s="250"/>
      <c r="JEW135" s="249"/>
      <c r="JEX135" s="250"/>
      <c r="JEY135" s="249"/>
      <c r="JEZ135" s="250"/>
      <c r="JFA135" s="249"/>
      <c r="JFB135" s="250"/>
      <c r="JFC135" s="249"/>
      <c r="JFD135" s="250"/>
      <c r="JFE135" s="249"/>
      <c r="JFF135" s="250"/>
      <c r="JFG135" s="249"/>
      <c r="JFH135" s="250"/>
      <c r="JFI135" s="249"/>
      <c r="JFJ135" s="250"/>
      <c r="JFK135" s="249"/>
      <c r="JFL135" s="250"/>
      <c r="JFM135" s="249"/>
      <c r="JFN135" s="250"/>
      <c r="JFO135" s="249"/>
      <c r="JFP135" s="250"/>
      <c r="JFQ135" s="249"/>
      <c r="JFR135" s="250"/>
      <c r="JFS135" s="249"/>
      <c r="JFT135" s="250"/>
      <c r="JFU135" s="249"/>
      <c r="JFV135" s="250"/>
      <c r="JFW135" s="249"/>
      <c r="JFX135" s="250"/>
      <c r="JFY135" s="249"/>
      <c r="JFZ135" s="250"/>
      <c r="JGA135" s="249"/>
      <c r="JGB135" s="250"/>
      <c r="JGC135" s="249"/>
      <c r="JGD135" s="250"/>
      <c r="JGE135" s="249"/>
      <c r="JGF135" s="250"/>
      <c r="JGG135" s="249"/>
      <c r="JGH135" s="250"/>
      <c r="JGI135" s="249"/>
      <c r="JGJ135" s="250"/>
      <c r="JGK135" s="249"/>
      <c r="JGL135" s="250"/>
      <c r="JGM135" s="249"/>
      <c r="JGN135" s="250"/>
      <c r="JGO135" s="249"/>
      <c r="JGP135" s="250"/>
      <c r="JGQ135" s="249"/>
      <c r="JGR135" s="250"/>
      <c r="JGS135" s="249"/>
      <c r="JGT135" s="250"/>
      <c r="JGU135" s="249"/>
      <c r="JGV135" s="250"/>
      <c r="JGW135" s="249"/>
      <c r="JGX135" s="250"/>
      <c r="JGY135" s="249"/>
      <c r="JGZ135" s="250"/>
      <c r="JHA135" s="249"/>
      <c r="JHB135" s="250"/>
      <c r="JHC135" s="249"/>
      <c r="JHD135" s="250"/>
      <c r="JHE135" s="249"/>
      <c r="JHF135" s="250"/>
      <c r="JHG135" s="249"/>
      <c r="JHH135" s="250"/>
      <c r="JHI135" s="249"/>
      <c r="JHJ135" s="250"/>
      <c r="JHK135" s="249"/>
      <c r="JHL135" s="250"/>
      <c r="JHM135" s="249"/>
      <c r="JHN135" s="250"/>
      <c r="JHO135" s="249"/>
      <c r="JHP135" s="250"/>
      <c r="JHQ135" s="249"/>
      <c r="JHR135" s="250"/>
      <c r="JHS135" s="249"/>
      <c r="JHT135" s="250"/>
      <c r="JHU135" s="249"/>
      <c r="JHV135" s="250"/>
      <c r="JHW135" s="249"/>
      <c r="JHX135" s="250"/>
      <c r="JHY135" s="249"/>
      <c r="JHZ135" s="250"/>
      <c r="JIA135" s="249"/>
      <c r="JIB135" s="250"/>
      <c r="JIC135" s="249"/>
      <c r="JID135" s="250"/>
      <c r="JIE135" s="249"/>
      <c r="JIF135" s="250"/>
      <c r="JIG135" s="249"/>
      <c r="JIH135" s="250"/>
      <c r="JII135" s="249"/>
      <c r="JIJ135" s="250"/>
      <c r="JIK135" s="249"/>
      <c r="JIL135" s="250"/>
      <c r="JIM135" s="249"/>
      <c r="JIN135" s="250"/>
      <c r="JIO135" s="249"/>
      <c r="JIP135" s="250"/>
      <c r="JIQ135" s="249"/>
      <c r="JIR135" s="250"/>
      <c r="JIS135" s="249"/>
      <c r="JIT135" s="250"/>
      <c r="JIU135" s="249"/>
      <c r="JIV135" s="250"/>
      <c r="JIW135" s="249"/>
      <c r="JIX135" s="250"/>
      <c r="JIY135" s="249"/>
      <c r="JIZ135" s="250"/>
      <c r="JJA135" s="249"/>
      <c r="JJB135" s="250"/>
      <c r="JJC135" s="249"/>
      <c r="JJD135" s="250"/>
      <c r="JJE135" s="249"/>
      <c r="JJF135" s="250"/>
      <c r="JJG135" s="249"/>
      <c r="JJH135" s="250"/>
      <c r="JJI135" s="249"/>
      <c r="JJJ135" s="250"/>
      <c r="JJK135" s="249"/>
      <c r="JJL135" s="250"/>
      <c r="JJM135" s="249"/>
      <c r="JJN135" s="250"/>
      <c r="JJO135" s="249"/>
      <c r="JJP135" s="250"/>
      <c r="JJQ135" s="249"/>
      <c r="JJR135" s="250"/>
      <c r="JJS135" s="249"/>
      <c r="JJT135" s="250"/>
      <c r="JJU135" s="249"/>
      <c r="JJV135" s="250"/>
      <c r="JJW135" s="249"/>
      <c r="JJX135" s="250"/>
      <c r="JJY135" s="249"/>
      <c r="JJZ135" s="250"/>
      <c r="JKA135" s="249"/>
      <c r="JKB135" s="250"/>
      <c r="JKC135" s="249"/>
      <c r="JKD135" s="250"/>
      <c r="JKE135" s="249"/>
      <c r="JKF135" s="250"/>
      <c r="JKG135" s="249"/>
      <c r="JKH135" s="250"/>
      <c r="JKI135" s="249"/>
      <c r="JKJ135" s="250"/>
      <c r="JKK135" s="249"/>
      <c r="JKL135" s="250"/>
      <c r="JKM135" s="249"/>
      <c r="JKN135" s="250"/>
      <c r="JKO135" s="249"/>
      <c r="JKP135" s="250"/>
      <c r="JKQ135" s="249"/>
      <c r="JKR135" s="250"/>
      <c r="JKS135" s="249"/>
      <c r="JKT135" s="250"/>
      <c r="JKU135" s="249"/>
      <c r="JKV135" s="250"/>
      <c r="JKW135" s="249"/>
      <c r="JKX135" s="250"/>
      <c r="JKY135" s="249"/>
      <c r="JKZ135" s="250"/>
      <c r="JLA135" s="249"/>
      <c r="JLB135" s="250"/>
      <c r="JLC135" s="249"/>
      <c r="JLD135" s="250"/>
      <c r="JLE135" s="249"/>
      <c r="JLF135" s="250"/>
      <c r="JLG135" s="249"/>
      <c r="JLH135" s="250"/>
      <c r="JLI135" s="249"/>
      <c r="JLJ135" s="250"/>
      <c r="JLK135" s="249"/>
      <c r="JLL135" s="250"/>
      <c r="JLM135" s="249"/>
      <c r="JLN135" s="250"/>
      <c r="JLO135" s="249"/>
      <c r="JLP135" s="250"/>
      <c r="JLQ135" s="249"/>
      <c r="JLR135" s="250"/>
      <c r="JLS135" s="249"/>
      <c r="JLT135" s="250"/>
      <c r="JLU135" s="249"/>
      <c r="JLV135" s="250"/>
      <c r="JLW135" s="249"/>
      <c r="JLX135" s="250"/>
      <c r="JLY135" s="249"/>
      <c r="JLZ135" s="250"/>
      <c r="JMA135" s="249"/>
      <c r="JMB135" s="250"/>
      <c r="JMC135" s="249"/>
      <c r="JMD135" s="250"/>
      <c r="JME135" s="249"/>
      <c r="JMF135" s="250"/>
      <c r="JMG135" s="249"/>
      <c r="JMH135" s="250"/>
      <c r="JMI135" s="249"/>
      <c r="JMJ135" s="250"/>
      <c r="JMK135" s="249"/>
      <c r="JML135" s="250"/>
      <c r="JMM135" s="249"/>
      <c r="JMN135" s="250"/>
      <c r="JMO135" s="249"/>
      <c r="JMP135" s="250"/>
      <c r="JMQ135" s="249"/>
      <c r="JMR135" s="250"/>
      <c r="JMS135" s="249"/>
      <c r="JMT135" s="250"/>
      <c r="JMU135" s="249"/>
      <c r="JMV135" s="250"/>
      <c r="JMW135" s="249"/>
      <c r="JMX135" s="250"/>
      <c r="JMY135" s="249"/>
      <c r="JMZ135" s="250"/>
      <c r="JNA135" s="249"/>
      <c r="JNB135" s="250"/>
      <c r="JNC135" s="249"/>
      <c r="JND135" s="250"/>
      <c r="JNE135" s="249"/>
      <c r="JNF135" s="250"/>
      <c r="JNG135" s="249"/>
      <c r="JNH135" s="250"/>
      <c r="JNI135" s="249"/>
      <c r="JNJ135" s="250"/>
      <c r="JNK135" s="249"/>
      <c r="JNL135" s="250"/>
      <c r="JNM135" s="249"/>
      <c r="JNN135" s="250"/>
      <c r="JNO135" s="249"/>
      <c r="JNP135" s="250"/>
      <c r="JNQ135" s="249"/>
      <c r="JNR135" s="250"/>
      <c r="JNS135" s="249"/>
      <c r="JNT135" s="250"/>
      <c r="JNU135" s="249"/>
      <c r="JNV135" s="250"/>
      <c r="JNW135" s="249"/>
      <c r="JNX135" s="250"/>
      <c r="JNY135" s="249"/>
      <c r="JNZ135" s="250"/>
      <c r="JOA135" s="249"/>
      <c r="JOB135" s="250"/>
      <c r="JOC135" s="249"/>
      <c r="JOD135" s="250"/>
      <c r="JOE135" s="249"/>
      <c r="JOF135" s="250"/>
      <c r="JOG135" s="249"/>
      <c r="JOH135" s="250"/>
      <c r="JOI135" s="249"/>
      <c r="JOJ135" s="250"/>
      <c r="JOK135" s="249"/>
      <c r="JOL135" s="250"/>
      <c r="JOM135" s="249"/>
      <c r="JON135" s="250"/>
      <c r="JOO135" s="249"/>
      <c r="JOP135" s="250"/>
      <c r="JOQ135" s="249"/>
      <c r="JOR135" s="250"/>
      <c r="JOS135" s="249"/>
      <c r="JOT135" s="250"/>
      <c r="JOU135" s="249"/>
      <c r="JOV135" s="250"/>
      <c r="JOW135" s="249"/>
      <c r="JOX135" s="250"/>
      <c r="JOY135" s="249"/>
      <c r="JOZ135" s="250"/>
      <c r="JPA135" s="249"/>
      <c r="JPB135" s="250"/>
      <c r="JPC135" s="249"/>
      <c r="JPD135" s="250"/>
      <c r="JPE135" s="249"/>
      <c r="JPF135" s="250"/>
      <c r="JPG135" s="249"/>
      <c r="JPH135" s="250"/>
      <c r="JPI135" s="249"/>
      <c r="JPJ135" s="250"/>
      <c r="JPK135" s="249"/>
      <c r="JPL135" s="250"/>
      <c r="JPM135" s="249"/>
      <c r="JPN135" s="250"/>
      <c r="JPO135" s="249"/>
      <c r="JPP135" s="250"/>
      <c r="JPQ135" s="249"/>
      <c r="JPR135" s="250"/>
      <c r="JPS135" s="249"/>
      <c r="JPT135" s="250"/>
      <c r="JPU135" s="249"/>
      <c r="JPV135" s="250"/>
      <c r="JPW135" s="249"/>
      <c r="JPX135" s="250"/>
      <c r="JPY135" s="249"/>
      <c r="JPZ135" s="250"/>
      <c r="JQA135" s="249"/>
      <c r="JQB135" s="250"/>
      <c r="JQC135" s="249"/>
      <c r="JQD135" s="250"/>
      <c r="JQE135" s="249"/>
      <c r="JQF135" s="250"/>
      <c r="JQG135" s="249"/>
      <c r="JQH135" s="250"/>
      <c r="JQI135" s="249"/>
      <c r="JQJ135" s="250"/>
      <c r="JQK135" s="249"/>
      <c r="JQL135" s="250"/>
      <c r="JQM135" s="249"/>
      <c r="JQN135" s="250"/>
      <c r="JQO135" s="249"/>
      <c r="JQP135" s="250"/>
      <c r="JQQ135" s="249"/>
      <c r="JQR135" s="250"/>
      <c r="JQS135" s="249"/>
      <c r="JQT135" s="250"/>
      <c r="JQU135" s="249"/>
      <c r="JQV135" s="250"/>
      <c r="JQW135" s="249"/>
      <c r="JQX135" s="250"/>
      <c r="JQY135" s="249"/>
      <c r="JQZ135" s="250"/>
      <c r="JRA135" s="249"/>
      <c r="JRB135" s="250"/>
      <c r="JRC135" s="249"/>
      <c r="JRD135" s="250"/>
      <c r="JRE135" s="249"/>
      <c r="JRF135" s="250"/>
      <c r="JRG135" s="249"/>
      <c r="JRH135" s="250"/>
      <c r="JRI135" s="249"/>
      <c r="JRJ135" s="250"/>
      <c r="JRK135" s="249"/>
      <c r="JRL135" s="250"/>
      <c r="JRM135" s="249"/>
      <c r="JRN135" s="250"/>
      <c r="JRO135" s="249"/>
      <c r="JRP135" s="250"/>
      <c r="JRQ135" s="249"/>
      <c r="JRR135" s="250"/>
      <c r="JRS135" s="249"/>
      <c r="JRT135" s="250"/>
      <c r="JRU135" s="249"/>
      <c r="JRV135" s="250"/>
      <c r="JRW135" s="249"/>
      <c r="JRX135" s="250"/>
      <c r="JRY135" s="249"/>
      <c r="JRZ135" s="250"/>
      <c r="JSA135" s="249"/>
      <c r="JSB135" s="250"/>
      <c r="JSC135" s="249"/>
      <c r="JSD135" s="250"/>
      <c r="JSE135" s="249"/>
      <c r="JSF135" s="250"/>
      <c r="JSG135" s="249"/>
      <c r="JSH135" s="250"/>
      <c r="JSI135" s="249"/>
      <c r="JSJ135" s="250"/>
      <c r="JSK135" s="249"/>
      <c r="JSL135" s="250"/>
      <c r="JSM135" s="249"/>
      <c r="JSN135" s="250"/>
      <c r="JSO135" s="249"/>
      <c r="JSP135" s="250"/>
      <c r="JSQ135" s="249"/>
      <c r="JSR135" s="250"/>
      <c r="JSS135" s="249"/>
      <c r="JST135" s="250"/>
      <c r="JSU135" s="249"/>
      <c r="JSV135" s="250"/>
      <c r="JSW135" s="249"/>
      <c r="JSX135" s="250"/>
      <c r="JSY135" s="249"/>
      <c r="JSZ135" s="250"/>
      <c r="JTA135" s="249"/>
      <c r="JTB135" s="250"/>
      <c r="JTC135" s="249"/>
      <c r="JTD135" s="250"/>
      <c r="JTE135" s="249"/>
      <c r="JTF135" s="250"/>
      <c r="JTG135" s="249"/>
      <c r="JTH135" s="250"/>
      <c r="JTI135" s="249"/>
      <c r="JTJ135" s="250"/>
      <c r="JTK135" s="249"/>
      <c r="JTL135" s="250"/>
      <c r="JTM135" s="249"/>
      <c r="JTN135" s="250"/>
      <c r="JTO135" s="249"/>
      <c r="JTP135" s="250"/>
      <c r="JTQ135" s="249"/>
      <c r="JTR135" s="250"/>
      <c r="JTS135" s="249"/>
      <c r="JTT135" s="250"/>
      <c r="JTU135" s="249"/>
      <c r="JTV135" s="250"/>
      <c r="JTW135" s="249"/>
      <c r="JTX135" s="250"/>
      <c r="JTY135" s="249"/>
      <c r="JTZ135" s="250"/>
      <c r="JUA135" s="249"/>
      <c r="JUB135" s="250"/>
      <c r="JUC135" s="249"/>
      <c r="JUD135" s="250"/>
      <c r="JUE135" s="249"/>
      <c r="JUF135" s="250"/>
      <c r="JUG135" s="249"/>
      <c r="JUH135" s="250"/>
      <c r="JUI135" s="249"/>
      <c r="JUJ135" s="250"/>
      <c r="JUK135" s="249"/>
      <c r="JUL135" s="250"/>
      <c r="JUM135" s="249"/>
      <c r="JUN135" s="250"/>
      <c r="JUO135" s="249"/>
      <c r="JUP135" s="250"/>
      <c r="JUQ135" s="249"/>
      <c r="JUR135" s="250"/>
      <c r="JUS135" s="249"/>
      <c r="JUT135" s="250"/>
      <c r="JUU135" s="249"/>
      <c r="JUV135" s="250"/>
      <c r="JUW135" s="249"/>
      <c r="JUX135" s="250"/>
      <c r="JUY135" s="249"/>
      <c r="JUZ135" s="250"/>
      <c r="JVA135" s="249"/>
      <c r="JVB135" s="250"/>
      <c r="JVC135" s="249"/>
      <c r="JVD135" s="250"/>
      <c r="JVE135" s="249"/>
      <c r="JVF135" s="250"/>
      <c r="JVG135" s="249"/>
      <c r="JVH135" s="250"/>
      <c r="JVI135" s="249"/>
      <c r="JVJ135" s="250"/>
      <c r="JVK135" s="249"/>
      <c r="JVL135" s="250"/>
      <c r="JVM135" s="249"/>
      <c r="JVN135" s="250"/>
      <c r="JVO135" s="249"/>
      <c r="JVP135" s="250"/>
      <c r="JVQ135" s="249"/>
      <c r="JVR135" s="250"/>
      <c r="JVS135" s="249"/>
      <c r="JVT135" s="250"/>
      <c r="JVU135" s="249"/>
      <c r="JVV135" s="250"/>
      <c r="JVW135" s="249"/>
      <c r="JVX135" s="250"/>
      <c r="JVY135" s="249"/>
      <c r="JVZ135" s="250"/>
      <c r="JWA135" s="249"/>
      <c r="JWB135" s="250"/>
      <c r="JWC135" s="249"/>
      <c r="JWD135" s="250"/>
      <c r="JWE135" s="249"/>
      <c r="JWF135" s="250"/>
      <c r="JWG135" s="249"/>
      <c r="JWH135" s="250"/>
      <c r="JWI135" s="249"/>
      <c r="JWJ135" s="250"/>
      <c r="JWK135" s="249"/>
      <c r="JWL135" s="250"/>
      <c r="JWM135" s="249"/>
      <c r="JWN135" s="250"/>
      <c r="JWO135" s="249"/>
      <c r="JWP135" s="250"/>
      <c r="JWQ135" s="249"/>
      <c r="JWR135" s="250"/>
      <c r="JWS135" s="249"/>
      <c r="JWT135" s="250"/>
      <c r="JWU135" s="249"/>
      <c r="JWV135" s="250"/>
      <c r="JWW135" s="249"/>
      <c r="JWX135" s="250"/>
      <c r="JWY135" s="249"/>
      <c r="JWZ135" s="250"/>
      <c r="JXA135" s="249"/>
      <c r="JXB135" s="250"/>
      <c r="JXC135" s="249"/>
      <c r="JXD135" s="250"/>
      <c r="JXE135" s="249"/>
      <c r="JXF135" s="250"/>
      <c r="JXG135" s="249"/>
      <c r="JXH135" s="250"/>
      <c r="JXI135" s="249"/>
      <c r="JXJ135" s="250"/>
      <c r="JXK135" s="249"/>
      <c r="JXL135" s="250"/>
      <c r="JXM135" s="249"/>
      <c r="JXN135" s="250"/>
      <c r="JXO135" s="249"/>
      <c r="JXP135" s="250"/>
      <c r="JXQ135" s="249"/>
      <c r="JXR135" s="250"/>
      <c r="JXS135" s="249"/>
      <c r="JXT135" s="250"/>
      <c r="JXU135" s="249"/>
      <c r="JXV135" s="250"/>
      <c r="JXW135" s="249"/>
      <c r="JXX135" s="250"/>
      <c r="JXY135" s="249"/>
      <c r="JXZ135" s="250"/>
      <c r="JYA135" s="249"/>
      <c r="JYB135" s="250"/>
      <c r="JYC135" s="249"/>
      <c r="JYD135" s="250"/>
      <c r="JYE135" s="249"/>
      <c r="JYF135" s="250"/>
      <c r="JYG135" s="249"/>
      <c r="JYH135" s="250"/>
      <c r="JYI135" s="249"/>
      <c r="JYJ135" s="250"/>
      <c r="JYK135" s="249"/>
      <c r="JYL135" s="250"/>
      <c r="JYM135" s="249"/>
      <c r="JYN135" s="250"/>
      <c r="JYO135" s="249"/>
      <c r="JYP135" s="250"/>
      <c r="JYQ135" s="249"/>
      <c r="JYR135" s="250"/>
      <c r="JYS135" s="249"/>
      <c r="JYT135" s="250"/>
      <c r="JYU135" s="249"/>
      <c r="JYV135" s="250"/>
      <c r="JYW135" s="249"/>
      <c r="JYX135" s="250"/>
      <c r="JYY135" s="249"/>
      <c r="JYZ135" s="250"/>
      <c r="JZA135" s="249"/>
      <c r="JZB135" s="250"/>
      <c r="JZC135" s="249"/>
      <c r="JZD135" s="250"/>
      <c r="JZE135" s="249"/>
      <c r="JZF135" s="250"/>
      <c r="JZG135" s="249"/>
      <c r="JZH135" s="250"/>
      <c r="JZI135" s="249"/>
      <c r="JZJ135" s="250"/>
      <c r="JZK135" s="249"/>
      <c r="JZL135" s="250"/>
      <c r="JZM135" s="249"/>
      <c r="JZN135" s="250"/>
      <c r="JZO135" s="249"/>
      <c r="JZP135" s="250"/>
      <c r="JZQ135" s="249"/>
      <c r="JZR135" s="250"/>
      <c r="JZS135" s="249"/>
      <c r="JZT135" s="250"/>
      <c r="JZU135" s="249"/>
      <c r="JZV135" s="250"/>
      <c r="JZW135" s="249"/>
      <c r="JZX135" s="250"/>
      <c r="JZY135" s="249"/>
      <c r="JZZ135" s="250"/>
      <c r="KAA135" s="249"/>
      <c r="KAB135" s="250"/>
      <c r="KAC135" s="249"/>
      <c r="KAD135" s="250"/>
      <c r="KAE135" s="249"/>
      <c r="KAF135" s="250"/>
      <c r="KAG135" s="249"/>
      <c r="KAH135" s="250"/>
      <c r="KAI135" s="249"/>
      <c r="KAJ135" s="250"/>
      <c r="KAK135" s="249"/>
      <c r="KAL135" s="250"/>
      <c r="KAM135" s="249"/>
      <c r="KAN135" s="250"/>
      <c r="KAO135" s="249"/>
      <c r="KAP135" s="250"/>
      <c r="KAQ135" s="249"/>
      <c r="KAR135" s="250"/>
      <c r="KAS135" s="249"/>
      <c r="KAT135" s="250"/>
      <c r="KAU135" s="249"/>
      <c r="KAV135" s="250"/>
      <c r="KAW135" s="249"/>
      <c r="KAX135" s="250"/>
      <c r="KAY135" s="249"/>
      <c r="KAZ135" s="250"/>
      <c r="KBA135" s="249"/>
      <c r="KBB135" s="250"/>
      <c r="KBC135" s="249"/>
      <c r="KBD135" s="250"/>
      <c r="KBE135" s="249"/>
      <c r="KBF135" s="250"/>
      <c r="KBG135" s="249"/>
      <c r="KBH135" s="250"/>
      <c r="KBI135" s="249"/>
      <c r="KBJ135" s="250"/>
      <c r="KBK135" s="249"/>
      <c r="KBL135" s="250"/>
      <c r="KBM135" s="249"/>
      <c r="KBN135" s="250"/>
      <c r="KBO135" s="249"/>
      <c r="KBP135" s="250"/>
      <c r="KBQ135" s="249"/>
      <c r="KBR135" s="250"/>
      <c r="KBS135" s="249"/>
      <c r="KBT135" s="250"/>
      <c r="KBU135" s="249"/>
      <c r="KBV135" s="250"/>
      <c r="KBW135" s="249"/>
      <c r="KBX135" s="250"/>
      <c r="KBY135" s="249"/>
      <c r="KBZ135" s="250"/>
      <c r="KCA135" s="249"/>
      <c r="KCB135" s="250"/>
      <c r="KCC135" s="249"/>
      <c r="KCD135" s="250"/>
      <c r="KCE135" s="249"/>
      <c r="KCF135" s="250"/>
      <c r="KCG135" s="249"/>
      <c r="KCH135" s="250"/>
      <c r="KCI135" s="249"/>
      <c r="KCJ135" s="250"/>
      <c r="KCK135" s="249"/>
      <c r="KCL135" s="250"/>
      <c r="KCM135" s="249"/>
      <c r="KCN135" s="250"/>
      <c r="KCO135" s="249"/>
      <c r="KCP135" s="250"/>
      <c r="KCQ135" s="249"/>
      <c r="KCR135" s="250"/>
      <c r="KCS135" s="249"/>
      <c r="KCT135" s="250"/>
      <c r="KCU135" s="249"/>
      <c r="KCV135" s="250"/>
      <c r="KCW135" s="249"/>
      <c r="KCX135" s="250"/>
      <c r="KCY135" s="249"/>
      <c r="KCZ135" s="250"/>
      <c r="KDA135" s="249"/>
      <c r="KDB135" s="250"/>
      <c r="KDC135" s="249"/>
      <c r="KDD135" s="250"/>
      <c r="KDE135" s="249"/>
      <c r="KDF135" s="250"/>
      <c r="KDG135" s="249"/>
      <c r="KDH135" s="250"/>
      <c r="KDI135" s="249"/>
      <c r="KDJ135" s="250"/>
      <c r="KDK135" s="249"/>
      <c r="KDL135" s="250"/>
      <c r="KDM135" s="249"/>
      <c r="KDN135" s="250"/>
      <c r="KDO135" s="249"/>
      <c r="KDP135" s="250"/>
      <c r="KDQ135" s="249"/>
      <c r="KDR135" s="250"/>
      <c r="KDS135" s="249"/>
      <c r="KDT135" s="250"/>
      <c r="KDU135" s="249"/>
      <c r="KDV135" s="250"/>
      <c r="KDW135" s="249"/>
      <c r="KDX135" s="250"/>
      <c r="KDY135" s="249"/>
      <c r="KDZ135" s="250"/>
      <c r="KEA135" s="249"/>
      <c r="KEB135" s="250"/>
      <c r="KEC135" s="249"/>
      <c r="KED135" s="250"/>
      <c r="KEE135" s="249"/>
      <c r="KEF135" s="250"/>
      <c r="KEG135" s="249"/>
      <c r="KEH135" s="250"/>
      <c r="KEI135" s="249"/>
      <c r="KEJ135" s="250"/>
      <c r="KEK135" s="249"/>
      <c r="KEL135" s="250"/>
      <c r="KEM135" s="249"/>
      <c r="KEN135" s="250"/>
      <c r="KEO135" s="249"/>
      <c r="KEP135" s="250"/>
      <c r="KEQ135" s="249"/>
      <c r="KER135" s="250"/>
      <c r="KES135" s="249"/>
      <c r="KET135" s="250"/>
      <c r="KEU135" s="249"/>
      <c r="KEV135" s="250"/>
      <c r="KEW135" s="249"/>
      <c r="KEX135" s="250"/>
      <c r="KEY135" s="249"/>
      <c r="KEZ135" s="250"/>
      <c r="KFA135" s="249"/>
      <c r="KFB135" s="250"/>
      <c r="KFC135" s="249"/>
      <c r="KFD135" s="250"/>
      <c r="KFE135" s="249"/>
      <c r="KFF135" s="250"/>
      <c r="KFG135" s="249"/>
      <c r="KFH135" s="250"/>
      <c r="KFI135" s="249"/>
      <c r="KFJ135" s="250"/>
      <c r="KFK135" s="249"/>
      <c r="KFL135" s="250"/>
      <c r="KFM135" s="249"/>
      <c r="KFN135" s="250"/>
      <c r="KFO135" s="249"/>
      <c r="KFP135" s="250"/>
      <c r="KFQ135" s="249"/>
      <c r="KFR135" s="250"/>
      <c r="KFS135" s="249"/>
      <c r="KFT135" s="250"/>
      <c r="KFU135" s="249"/>
      <c r="KFV135" s="250"/>
      <c r="KFW135" s="249"/>
      <c r="KFX135" s="250"/>
      <c r="KFY135" s="249"/>
      <c r="KFZ135" s="250"/>
      <c r="KGA135" s="249"/>
      <c r="KGB135" s="250"/>
      <c r="KGC135" s="249"/>
      <c r="KGD135" s="250"/>
      <c r="KGE135" s="249"/>
      <c r="KGF135" s="250"/>
      <c r="KGG135" s="249"/>
      <c r="KGH135" s="250"/>
      <c r="KGI135" s="249"/>
      <c r="KGJ135" s="250"/>
      <c r="KGK135" s="249"/>
      <c r="KGL135" s="250"/>
      <c r="KGM135" s="249"/>
      <c r="KGN135" s="250"/>
      <c r="KGO135" s="249"/>
      <c r="KGP135" s="250"/>
      <c r="KGQ135" s="249"/>
      <c r="KGR135" s="250"/>
      <c r="KGS135" s="249"/>
      <c r="KGT135" s="250"/>
      <c r="KGU135" s="249"/>
      <c r="KGV135" s="250"/>
      <c r="KGW135" s="249"/>
      <c r="KGX135" s="250"/>
      <c r="KGY135" s="249"/>
      <c r="KGZ135" s="250"/>
      <c r="KHA135" s="249"/>
      <c r="KHB135" s="250"/>
      <c r="KHC135" s="249"/>
      <c r="KHD135" s="250"/>
      <c r="KHE135" s="249"/>
      <c r="KHF135" s="250"/>
      <c r="KHG135" s="249"/>
      <c r="KHH135" s="250"/>
      <c r="KHI135" s="249"/>
      <c r="KHJ135" s="250"/>
      <c r="KHK135" s="249"/>
      <c r="KHL135" s="250"/>
      <c r="KHM135" s="249"/>
      <c r="KHN135" s="250"/>
      <c r="KHO135" s="249"/>
      <c r="KHP135" s="250"/>
      <c r="KHQ135" s="249"/>
      <c r="KHR135" s="250"/>
      <c r="KHS135" s="249"/>
      <c r="KHT135" s="250"/>
      <c r="KHU135" s="249"/>
      <c r="KHV135" s="250"/>
      <c r="KHW135" s="249"/>
      <c r="KHX135" s="250"/>
      <c r="KHY135" s="249"/>
      <c r="KHZ135" s="250"/>
      <c r="KIA135" s="249"/>
      <c r="KIB135" s="250"/>
      <c r="KIC135" s="249"/>
      <c r="KID135" s="250"/>
      <c r="KIE135" s="249"/>
      <c r="KIF135" s="250"/>
      <c r="KIG135" s="249"/>
      <c r="KIH135" s="250"/>
      <c r="KII135" s="249"/>
      <c r="KIJ135" s="250"/>
      <c r="KIK135" s="249"/>
      <c r="KIL135" s="250"/>
      <c r="KIM135" s="249"/>
      <c r="KIN135" s="250"/>
      <c r="KIO135" s="249"/>
      <c r="KIP135" s="250"/>
      <c r="KIQ135" s="249"/>
      <c r="KIR135" s="250"/>
      <c r="KIS135" s="249"/>
      <c r="KIT135" s="250"/>
      <c r="KIU135" s="249"/>
      <c r="KIV135" s="250"/>
      <c r="KIW135" s="249"/>
      <c r="KIX135" s="250"/>
      <c r="KIY135" s="249"/>
      <c r="KIZ135" s="250"/>
      <c r="KJA135" s="249"/>
      <c r="KJB135" s="250"/>
      <c r="KJC135" s="249"/>
      <c r="KJD135" s="250"/>
      <c r="KJE135" s="249"/>
      <c r="KJF135" s="250"/>
      <c r="KJG135" s="249"/>
      <c r="KJH135" s="250"/>
      <c r="KJI135" s="249"/>
      <c r="KJJ135" s="250"/>
      <c r="KJK135" s="249"/>
      <c r="KJL135" s="250"/>
      <c r="KJM135" s="249"/>
      <c r="KJN135" s="250"/>
      <c r="KJO135" s="249"/>
      <c r="KJP135" s="250"/>
      <c r="KJQ135" s="249"/>
      <c r="KJR135" s="250"/>
      <c r="KJS135" s="249"/>
      <c r="KJT135" s="250"/>
      <c r="KJU135" s="249"/>
      <c r="KJV135" s="250"/>
      <c r="KJW135" s="249"/>
      <c r="KJX135" s="250"/>
      <c r="KJY135" s="249"/>
      <c r="KJZ135" s="250"/>
      <c r="KKA135" s="249"/>
      <c r="KKB135" s="250"/>
      <c r="KKC135" s="249"/>
      <c r="KKD135" s="250"/>
      <c r="KKE135" s="249"/>
      <c r="KKF135" s="250"/>
      <c r="KKG135" s="249"/>
      <c r="KKH135" s="250"/>
      <c r="KKI135" s="249"/>
      <c r="KKJ135" s="250"/>
      <c r="KKK135" s="249"/>
      <c r="KKL135" s="250"/>
      <c r="KKM135" s="249"/>
      <c r="KKN135" s="250"/>
      <c r="KKO135" s="249"/>
      <c r="KKP135" s="250"/>
      <c r="KKQ135" s="249"/>
      <c r="KKR135" s="250"/>
      <c r="KKS135" s="249"/>
      <c r="KKT135" s="250"/>
      <c r="KKU135" s="249"/>
      <c r="KKV135" s="250"/>
      <c r="KKW135" s="249"/>
      <c r="KKX135" s="250"/>
      <c r="KKY135" s="249"/>
      <c r="KKZ135" s="250"/>
      <c r="KLA135" s="249"/>
      <c r="KLB135" s="250"/>
      <c r="KLC135" s="249"/>
      <c r="KLD135" s="250"/>
      <c r="KLE135" s="249"/>
      <c r="KLF135" s="250"/>
      <c r="KLG135" s="249"/>
      <c r="KLH135" s="250"/>
      <c r="KLI135" s="249"/>
      <c r="KLJ135" s="250"/>
      <c r="KLK135" s="249"/>
      <c r="KLL135" s="250"/>
      <c r="KLM135" s="249"/>
      <c r="KLN135" s="250"/>
      <c r="KLO135" s="249"/>
      <c r="KLP135" s="250"/>
      <c r="KLQ135" s="249"/>
      <c r="KLR135" s="250"/>
      <c r="KLS135" s="249"/>
      <c r="KLT135" s="250"/>
      <c r="KLU135" s="249"/>
      <c r="KLV135" s="250"/>
      <c r="KLW135" s="249"/>
      <c r="KLX135" s="250"/>
      <c r="KLY135" s="249"/>
      <c r="KLZ135" s="250"/>
      <c r="KMA135" s="249"/>
      <c r="KMB135" s="250"/>
      <c r="KMC135" s="249"/>
      <c r="KMD135" s="250"/>
      <c r="KME135" s="249"/>
      <c r="KMF135" s="250"/>
      <c r="KMG135" s="249"/>
      <c r="KMH135" s="250"/>
      <c r="KMI135" s="249"/>
      <c r="KMJ135" s="250"/>
      <c r="KMK135" s="249"/>
      <c r="KML135" s="250"/>
      <c r="KMM135" s="249"/>
      <c r="KMN135" s="250"/>
      <c r="KMO135" s="249"/>
      <c r="KMP135" s="250"/>
      <c r="KMQ135" s="249"/>
      <c r="KMR135" s="250"/>
      <c r="KMS135" s="249"/>
      <c r="KMT135" s="250"/>
      <c r="KMU135" s="249"/>
      <c r="KMV135" s="250"/>
      <c r="KMW135" s="249"/>
      <c r="KMX135" s="250"/>
      <c r="KMY135" s="249"/>
      <c r="KMZ135" s="250"/>
      <c r="KNA135" s="249"/>
      <c r="KNB135" s="250"/>
      <c r="KNC135" s="249"/>
      <c r="KND135" s="250"/>
      <c r="KNE135" s="249"/>
      <c r="KNF135" s="250"/>
      <c r="KNG135" s="249"/>
      <c r="KNH135" s="250"/>
      <c r="KNI135" s="249"/>
      <c r="KNJ135" s="250"/>
      <c r="KNK135" s="249"/>
      <c r="KNL135" s="250"/>
      <c r="KNM135" s="249"/>
      <c r="KNN135" s="250"/>
      <c r="KNO135" s="249"/>
      <c r="KNP135" s="250"/>
      <c r="KNQ135" s="249"/>
      <c r="KNR135" s="250"/>
      <c r="KNS135" s="249"/>
      <c r="KNT135" s="250"/>
      <c r="KNU135" s="249"/>
      <c r="KNV135" s="250"/>
      <c r="KNW135" s="249"/>
      <c r="KNX135" s="250"/>
      <c r="KNY135" s="249"/>
      <c r="KNZ135" s="250"/>
      <c r="KOA135" s="249"/>
      <c r="KOB135" s="250"/>
      <c r="KOC135" s="249"/>
      <c r="KOD135" s="250"/>
      <c r="KOE135" s="249"/>
      <c r="KOF135" s="250"/>
      <c r="KOG135" s="249"/>
      <c r="KOH135" s="250"/>
      <c r="KOI135" s="249"/>
      <c r="KOJ135" s="250"/>
      <c r="KOK135" s="249"/>
      <c r="KOL135" s="250"/>
      <c r="KOM135" s="249"/>
      <c r="KON135" s="250"/>
      <c r="KOO135" s="249"/>
      <c r="KOP135" s="250"/>
      <c r="KOQ135" s="249"/>
      <c r="KOR135" s="250"/>
      <c r="KOS135" s="249"/>
      <c r="KOT135" s="250"/>
      <c r="KOU135" s="249"/>
      <c r="KOV135" s="250"/>
      <c r="KOW135" s="249"/>
      <c r="KOX135" s="250"/>
      <c r="KOY135" s="249"/>
      <c r="KOZ135" s="250"/>
      <c r="KPA135" s="249"/>
      <c r="KPB135" s="250"/>
      <c r="KPC135" s="249"/>
      <c r="KPD135" s="250"/>
      <c r="KPE135" s="249"/>
      <c r="KPF135" s="250"/>
      <c r="KPG135" s="249"/>
      <c r="KPH135" s="250"/>
      <c r="KPI135" s="249"/>
      <c r="KPJ135" s="250"/>
      <c r="KPK135" s="249"/>
      <c r="KPL135" s="250"/>
      <c r="KPM135" s="249"/>
      <c r="KPN135" s="250"/>
      <c r="KPO135" s="249"/>
      <c r="KPP135" s="250"/>
      <c r="KPQ135" s="249"/>
      <c r="KPR135" s="250"/>
      <c r="KPS135" s="249"/>
      <c r="KPT135" s="250"/>
      <c r="KPU135" s="249"/>
      <c r="KPV135" s="250"/>
      <c r="KPW135" s="249"/>
      <c r="KPX135" s="250"/>
      <c r="KPY135" s="249"/>
      <c r="KPZ135" s="250"/>
      <c r="KQA135" s="249"/>
      <c r="KQB135" s="250"/>
      <c r="KQC135" s="249"/>
      <c r="KQD135" s="250"/>
      <c r="KQE135" s="249"/>
      <c r="KQF135" s="250"/>
      <c r="KQG135" s="249"/>
      <c r="KQH135" s="250"/>
      <c r="KQI135" s="249"/>
      <c r="KQJ135" s="250"/>
      <c r="KQK135" s="249"/>
      <c r="KQL135" s="250"/>
      <c r="KQM135" s="249"/>
      <c r="KQN135" s="250"/>
      <c r="KQO135" s="249"/>
      <c r="KQP135" s="250"/>
      <c r="KQQ135" s="249"/>
      <c r="KQR135" s="250"/>
      <c r="KQS135" s="249"/>
      <c r="KQT135" s="250"/>
      <c r="KQU135" s="249"/>
      <c r="KQV135" s="250"/>
      <c r="KQW135" s="249"/>
      <c r="KQX135" s="250"/>
      <c r="KQY135" s="249"/>
      <c r="KQZ135" s="250"/>
      <c r="KRA135" s="249"/>
      <c r="KRB135" s="250"/>
      <c r="KRC135" s="249"/>
      <c r="KRD135" s="250"/>
      <c r="KRE135" s="249"/>
      <c r="KRF135" s="250"/>
      <c r="KRG135" s="249"/>
      <c r="KRH135" s="250"/>
      <c r="KRI135" s="249"/>
      <c r="KRJ135" s="250"/>
      <c r="KRK135" s="249"/>
      <c r="KRL135" s="250"/>
      <c r="KRM135" s="249"/>
      <c r="KRN135" s="250"/>
      <c r="KRO135" s="249"/>
      <c r="KRP135" s="250"/>
      <c r="KRQ135" s="249"/>
      <c r="KRR135" s="250"/>
      <c r="KRS135" s="249"/>
      <c r="KRT135" s="250"/>
      <c r="KRU135" s="249"/>
      <c r="KRV135" s="250"/>
      <c r="KRW135" s="249"/>
      <c r="KRX135" s="250"/>
      <c r="KRY135" s="249"/>
      <c r="KRZ135" s="250"/>
      <c r="KSA135" s="249"/>
      <c r="KSB135" s="250"/>
      <c r="KSC135" s="249"/>
      <c r="KSD135" s="250"/>
      <c r="KSE135" s="249"/>
      <c r="KSF135" s="250"/>
      <c r="KSG135" s="249"/>
      <c r="KSH135" s="250"/>
      <c r="KSI135" s="249"/>
      <c r="KSJ135" s="250"/>
      <c r="KSK135" s="249"/>
      <c r="KSL135" s="250"/>
      <c r="KSM135" s="249"/>
      <c r="KSN135" s="250"/>
      <c r="KSO135" s="249"/>
      <c r="KSP135" s="250"/>
      <c r="KSQ135" s="249"/>
      <c r="KSR135" s="250"/>
      <c r="KSS135" s="249"/>
      <c r="KST135" s="250"/>
      <c r="KSU135" s="249"/>
      <c r="KSV135" s="250"/>
      <c r="KSW135" s="249"/>
      <c r="KSX135" s="250"/>
      <c r="KSY135" s="249"/>
      <c r="KSZ135" s="250"/>
      <c r="KTA135" s="249"/>
      <c r="KTB135" s="250"/>
      <c r="KTC135" s="249"/>
      <c r="KTD135" s="250"/>
      <c r="KTE135" s="249"/>
      <c r="KTF135" s="250"/>
      <c r="KTG135" s="249"/>
      <c r="KTH135" s="250"/>
      <c r="KTI135" s="249"/>
      <c r="KTJ135" s="250"/>
      <c r="KTK135" s="249"/>
      <c r="KTL135" s="250"/>
      <c r="KTM135" s="249"/>
      <c r="KTN135" s="250"/>
      <c r="KTO135" s="249"/>
      <c r="KTP135" s="250"/>
      <c r="KTQ135" s="249"/>
      <c r="KTR135" s="250"/>
      <c r="KTS135" s="249"/>
      <c r="KTT135" s="250"/>
      <c r="KTU135" s="249"/>
      <c r="KTV135" s="250"/>
      <c r="KTW135" s="249"/>
      <c r="KTX135" s="250"/>
      <c r="KTY135" s="249"/>
      <c r="KTZ135" s="250"/>
      <c r="KUA135" s="249"/>
      <c r="KUB135" s="250"/>
      <c r="KUC135" s="249"/>
      <c r="KUD135" s="250"/>
      <c r="KUE135" s="249"/>
      <c r="KUF135" s="250"/>
      <c r="KUG135" s="249"/>
      <c r="KUH135" s="250"/>
      <c r="KUI135" s="249"/>
      <c r="KUJ135" s="250"/>
      <c r="KUK135" s="249"/>
      <c r="KUL135" s="250"/>
      <c r="KUM135" s="249"/>
      <c r="KUN135" s="250"/>
      <c r="KUO135" s="249"/>
      <c r="KUP135" s="250"/>
      <c r="KUQ135" s="249"/>
      <c r="KUR135" s="250"/>
      <c r="KUS135" s="249"/>
      <c r="KUT135" s="250"/>
      <c r="KUU135" s="249"/>
      <c r="KUV135" s="250"/>
      <c r="KUW135" s="249"/>
      <c r="KUX135" s="250"/>
      <c r="KUY135" s="249"/>
      <c r="KUZ135" s="250"/>
      <c r="KVA135" s="249"/>
      <c r="KVB135" s="250"/>
      <c r="KVC135" s="249"/>
      <c r="KVD135" s="250"/>
      <c r="KVE135" s="249"/>
      <c r="KVF135" s="250"/>
      <c r="KVG135" s="249"/>
      <c r="KVH135" s="250"/>
      <c r="KVI135" s="249"/>
      <c r="KVJ135" s="250"/>
      <c r="KVK135" s="249"/>
      <c r="KVL135" s="250"/>
      <c r="KVM135" s="249"/>
      <c r="KVN135" s="250"/>
      <c r="KVO135" s="249"/>
      <c r="KVP135" s="250"/>
      <c r="KVQ135" s="249"/>
      <c r="KVR135" s="250"/>
      <c r="KVS135" s="249"/>
      <c r="KVT135" s="250"/>
      <c r="KVU135" s="249"/>
      <c r="KVV135" s="250"/>
      <c r="KVW135" s="249"/>
      <c r="KVX135" s="250"/>
      <c r="KVY135" s="249"/>
      <c r="KVZ135" s="250"/>
      <c r="KWA135" s="249"/>
      <c r="KWB135" s="250"/>
      <c r="KWC135" s="249"/>
      <c r="KWD135" s="250"/>
      <c r="KWE135" s="249"/>
      <c r="KWF135" s="250"/>
      <c r="KWG135" s="249"/>
      <c r="KWH135" s="250"/>
      <c r="KWI135" s="249"/>
      <c r="KWJ135" s="250"/>
      <c r="KWK135" s="249"/>
      <c r="KWL135" s="250"/>
      <c r="KWM135" s="249"/>
      <c r="KWN135" s="250"/>
      <c r="KWO135" s="249"/>
      <c r="KWP135" s="250"/>
      <c r="KWQ135" s="249"/>
      <c r="KWR135" s="250"/>
      <c r="KWS135" s="249"/>
      <c r="KWT135" s="250"/>
      <c r="KWU135" s="249"/>
      <c r="KWV135" s="250"/>
      <c r="KWW135" s="249"/>
      <c r="KWX135" s="250"/>
      <c r="KWY135" s="249"/>
      <c r="KWZ135" s="250"/>
      <c r="KXA135" s="249"/>
      <c r="KXB135" s="250"/>
      <c r="KXC135" s="249"/>
      <c r="KXD135" s="250"/>
      <c r="KXE135" s="249"/>
      <c r="KXF135" s="250"/>
      <c r="KXG135" s="249"/>
      <c r="KXH135" s="250"/>
      <c r="KXI135" s="249"/>
      <c r="KXJ135" s="250"/>
      <c r="KXK135" s="249"/>
      <c r="KXL135" s="250"/>
      <c r="KXM135" s="249"/>
      <c r="KXN135" s="250"/>
      <c r="KXO135" s="249"/>
      <c r="KXP135" s="250"/>
      <c r="KXQ135" s="249"/>
      <c r="KXR135" s="250"/>
      <c r="KXS135" s="249"/>
      <c r="KXT135" s="250"/>
      <c r="KXU135" s="249"/>
      <c r="KXV135" s="250"/>
      <c r="KXW135" s="249"/>
      <c r="KXX135" s="250"/>
      <c r="KXY135" s="249"/>
      <c r="KXZ135" s="250"/>
      <c r="KYA135" s="249"/>
      <c r="KYB135" s="250"/>
      <c r="KYC135" s="249"/>
      <c r="KYD135" s="250"/>
      <c r="KYE135" s="249"/>
      <c r="KYF135" s="250"/>
      <c r="KYG135" s="249"/>
      <c r="KYH135" s="250"/>
      <c r="KYI135" s="249"/>
      <c r="KYJ135" s="250"/>
      <c r="KYK135" s="249"/>
      <c r="KYL135" s="250"/>
      <c r="KYM135" s="249"/>
      <c r="KYN135" s="250"/>
      <c r="KYO135" s="249"/>
      <c r="KYP135" s="250"/>
      <c r="KYQ135" s="249"/>
      <c r="KYR135" s="250"/>
      <c r="KYS135" s="249"/>
      <c r="KYT135" s="250"/>
      <c r="KYU135" s="249"/>
      <c r="KYV135" s="250"/>
      <c r="KYW135" s="249"/>
      <c r="KYX135" s="250"/>
      <c r="KYY135" s="249"/>
      <c r="KYZ135" s="250"/>
      <c r="KZA135" s="249"/>
      <c r="KZB135" s="250"/>
      <c r="KZC135" s="249"/>
      <c r="KZD135" s="250"/>
      <c r="KZE135" s="249"/>
      <c r="KZF135" s="250"/>
      <c r="KZG135" s="249"/>
      <c r="KZH135" s="250"/>
      <c r="KZI135" s="249"/>
      <c r="KZJ135" s="250"/>
      <c r="KZK135" s="249"/>
      <c r="KZL135" s="250"/>
      <c r="KZM135" s="249"/>
      <c r="KZN135" s="250"/>
      <c r="KZO135" s="249"/>
      <c r="KZP135" s="250"/>
      <c r="KZQ135" s="249"/>
      <c r="KZR135" s="250"/>
      <c r="KZS135" s="249"/>
      <c r="KZT135" s="250"/>
      <c r="KZU135" s="249"/>
      <c r="KZV135" s="250"/>
      <c r="KZW135" s="249"/>
      <c r="KZX135" s="250"/>
      <c r="KZY135" s="249"/>
      <c r="KZZ135" s="250"/>
      <c r="LAA135" s="249"/>
      <c r="LAB135" s="250"/>
      <c r="LAC135" s="249"/>
      <c r="LAD135" s="250"/>
      <c r="LAE135" s="249"/>
      <c r="LAF135" s="250"/>
      <c r="LAG135" s="249"/>
      <c r="LAH135" s="250"/>
      <c r="LAI135" s="249"/>
      <c r="LAJ135" s="250"/>
      <c r="LAK135" s="249"/>
      <c r="LAL135" s="250"/>
      <c r="LAM135" s="249"/>
      <c r="LAN135" s="250"/>
      <c r="LAO135" s="249"/>
      <c r="LAP135" s="250"/>
      <c r="LAQ135" s="249"/>
      <c r="LAR135" s="250"/>
      <c r="LAS135" s="249"/>
      <c r="LAT135" s="250"/>
      <c r="LAU135" s="249"/>
      <c r="LAV135" s="250"/>
      <c r="LAW135" s="249"/>
      <c r="LAX135" s="250"/>
      <c r="LAY135" s="249"/>
      <c r="LAZ135" s="250"/>
      <c r="LBA135" s="249"/>
      <c r="LBB135" s="250"/>
      <c r="LBC135" s="249"/>
      <c r="LBD135" s="250"/>
      <c r="LBE135" s="249"/>
      <c r="LBF135" s="250"/>
      <c r="LBG135" s="249"/>
      <c r="LBH135" s="250"/>
      <c r="LBI135" s="249"/>
      <c r="LBJ135" s="250"/>
      <c r="LBK135" s="249"/>
      <c r="LBL135" s="250"/>
      <c r="LBM135" s="249"/>
      <c r="LBN135" s="250"/>
      <c r="LBO135" s="249"/>
      <c r="LBP135" s="250"/>
      <c r="LBQ135" s="249"/>
      <c r="LBR135" s="250"/>
      <c r="LBS135" s="249"/>
      <c r="LBT135" s="250"/>
      <c r="LBU135" s="249"/>
      <c r="LBV135" s="250"/>
      <c r="LBW135" s="249"/>
      <c r="LBX135" s="250"/>
      <c r="LBY135" s="249"/>
      <c r="LBZ135" s="250"/>
      <c r="LCA135" s="249"/>
      <c r="LCB135" s="250"/>
      <c r="LCC135" s="249"/>
      <c r="LCD135" s="250"/>
      <c r="LCE135" s="249"/>
      <c r="LCF135" s="250"/>
      <c r="LCG135" s="249"/>
      <c r="LCH135" s="250"/>
      <c r="LCI135" s="249"/>
      <c r="LCJ135" s="250"/>
      <c r="LCK135" s="249"/>
      <c r="LCL135" s="250"/>
      <c r="LCM135" s="249"/>
      <c r="LCN135" s="250"/>
      <c r="LCO135" s="249"/>
      <c r="LCP135" s="250"/>
      <c r="LCQ135" s="249"/>
      <c r="LCR135" s="250"/>
      <c r="LCS135" s="249"/>
      <c r="LCT135" s="250"/>
      <c r="LCU135" s="249"/>
      <c r="LCV135" s="250"/>
      <c r="LCW135" s="249"/>
      <c r="LCX135" s="250"/>
      <c r="LCY135" s="249"/>
      <c r="LCZ135" s="250"/>
      <c r="LDA135" s="249"/>
      <c r="LDB135" s="250"/>
      <c r="LDC135" s="249"/>
      <c r="LDD135" s="250"/>
      <c r="LDE135" s="249"/>
      <c r="LDF135" s="250"/>
      <c r="LDG135" s="249"/>
      <c r="LDH135" s="250"/>
      <c r="LDI135" s="249"/>
      <c r="LDJ135" s="250"/>
      <c r="LDK135" s="249"/>
      <c r="LDL135" s="250"/>
      <c r="LDM135" s="249"/>
      <c r="LDN135" s="250"/>
      <c r="LDO135" s="249"/>
      <c r="LDP135" s="250"/>
      <c r="LDQ135" s="249"/>
      <c r="LDR135" s="250"/>
      <c r="LDS135" s="249"/>
      <c r="LDT135" s="250"/>
      <c r="LDU135" s="249"/>
      <c r="LDV135" s="250"/>
      <c r="LDW135" s="249"/>
      <c r="LDX135" s="250"/>
      <c r="LDY135" s="249"/>
      <c r="LDZ135" s="250"/>
      <c r="LEA135" s="249"/>
      <c r="LEB135" s="250"/>
      <c r="LEC135" s="249"/>
      <c r="LED135" s="250"/>
      <c r="LEE135" s="249"/>
      <c r="LEF135" s="250"/>
      <c r="LEG135" s="249"/>
      <c r="LEH135" s="250"/>
      <c r="LEI135" s="249"/>
      <c r="LEJ135" s="250"/>
      <c r="LEK135" s="249"/>
      <c r="LEL135" s="250"/>
      <c r="LEM135" s="249"/>
      <c r="LEN135" s="250"/>
      <c r="LEO135" s="249"/>
      <c r="LEP135" s="250"/>
      <c r="LEQ135" s="249"/>
      <c r="LER135" s="250"/>
      <c r="LES135" s="249"/>
      <c r="LET135" s="250"/>
      <c r="LEU135" s="249"/>
      <c r="LEV135" s="250"/>
      <c r="LEW135" s="249"/>
      <c r="LEX135" s="250"/>
      <c r="LEY135" s="249"/>
      <c r="LEZ135" s="250"/>
      <c r="LFA135" s="249"/>
      <c r="LFB135" s="250"/>
      <c r="LFC135" s="249"/>
      <c r="LFD135" s="250"/>
      <c r="LFE135" s="249"/>
      <c r="LFF135" s="250"/>
      <c r="LFG135" s="249"/>
      <c r="LFH135" s="250"/>
      <c r="LFI135" s="249"/>
      <c r="LFJ135" s="250"/>
      <c r="LFK135" s="249"/>
      <c r="LFL135" s="250"/>
      <c r="LFM135" s="249"/>
      <c r="LFN135" s="250"/>
      <c r="LFO135" s="249"/>
      <c r="LFP135" s="250"/>
      <c r="LFQ135" s="249"/>
      <c r="LFR135" s="250"/>
      <c r="LFS135" s="249"/>
      <c r="LFT135" s="250"/>
      <c r="LFU135" s="249"/>
      <c r="LFV135" s="250"/>
      <c r="LFW135" s="249"/>
      <c r="LFX135" s="250"/>
      <c r="LFY135" s="249"/>
      <c r="LFZ135" s="250"/>
      <c r="LGA135" s="249"/>
      <c r="LGB135" s="250"/>
      <c r="LGC135" s="249"/>
      <c r="LGD135" s="250"/>
      <c r="LGE135" s="249"/>
      <c r="LGF135" s="250"/>
      <c r="LGG135" s="249"/>
      <c r="LGH135" s="250"/>
      <c r="LGI135" s="249"/>
      <c r="LGJ135" s="250"/>
      <c r="LGK135" s="249"/>
      <c r="LGL135" s="250"/>
      <c r="LGM135" s="249"/>
      <c r="LGN135" s="250"/>
      <c r="LGO135" s="249"/>
      <c r="LGP135" s="250"/>
      <c r="LGQ135" s="249"/>
      <c r="LGR135" s="250"/>
      <c r="LGS135" s="249"/>
      <c r="LGT135" s="250"/>
      <c r="LGU135" s="249"/>
      <c r="LGV135" s="250"/>
      <c r="LGW135" s="249"/>
      <c r="LGX135" s="250"/>
      <c r="LGY135" s="249"/>
      <c r="LGZ135" s="250"/>
      <c r="LHA135" s="249"/>
      <c r="LHB135" s="250"/>
      <c r="LHC135" s="249"/>
      <c r="LHD135" s="250"/>
      <c r="LHE135" s="249"/>
      <c r="LHF135" s="250"/>
      <c r="LHG135" s="249"/>
      <c r="LHH135" s="250"/>
      <c r="LHI135" s="249"/>
      <c r="LHJ135" s="250"/>
      <c r="LHK135" s="249"/>
      <c r="LHL135" s="250"/>
      <c r="LHM135" s="249"/>
      <c r="LHN135" s="250"/>
      <c r="LHO135" s="249"/>
      <c r="LHP135" s="250"/>
      <c r="LHQ135" s="249"/>
      <c r="LHR135" s="250"/>
      <c r="LHS135" s="249"/>
      <c r="LHT135" s="250"/>
      <c r="LHU135" s="249"/>
      <c r="LHV135" s="250"/>
      <c r="LHW135" s="249"/>
      <c r="LHX135" s="250"/>
      <c r="LHY135" s="249"/>
      <c r="LHZ135" s="250"/>
      <c r="LIA135" s="249"/>
      <c r="LIB135" s="250"/>
      <c r="LIC135" s="249"/>
      <c r="LID135" s="250"/>
      <c r="LIE135" s="249"/>
      <c r="LIF135" s="250"/>
      <c r="LIG135" s="249"/>
      <c r="LIH135" s="250"/>
      <c r="LII135" s="249"/>
      <c r="LIJ135" s="250"/>
      <c r="LIK135" s="249"/>
      <c r="LIL135" s="250"/>
      <c r="LIM135" s="249"/>
      <c r="LIN135" s="250"/>
      <c r="LIO135" s="249"/>
      <c r="LIP135" s="250"/>
      <c r="LIQ135" s="249"/>
      <c r="LIR135" s="250"/>
      <c r="LIS135" s="249"/>
      <c r="LIT135" s="250"/>
      <c r="LIU135" s="249"/>
      <c r="LIV135" s="250"/>
      <c r="LIW135" s="249"/>
      <c r="LIX135" s="250"/>
      <c r="LIY135" s="249"/>
      <c r="LIZ135" s="250"/>
      <c r="LJA135" s="249"/>
      <c r="LJB135" s="250"/>
      <c r="LJC135" s="249"/>
      <c r="LJD135" s="250"/>
      <c r="LJE135" s="249"/>
      <c r="LJF135" s="250"/>
      <c r="LJG135" s="249"/>
      <c r="LJH135" s="250"/>
      <c r="LJI135" s="249"/>
      <c r="LJJ135" s="250"/>
      <c r="LJK135" s="249"/>
      <c r="LJL135" s="250"/>
      <c r="LJM135" s="249"/>
      <c r="LJN135" s="250"/>
      <c r="LJO135" s="249"/>
      <c r="LJP135" s="250"/>
      <c r="LJQ135" s="249"/>
      <c r="LJR135" s="250"/>
      <c r="LJS135" s="249"/>
      <c r="LJT135" s="250"/>
      <c r="LJU135" s="249"/>
      <c r="LJV135" s="250"/>
      <c r="LJW135" s="249"/>
      <c r="LJX135" s="250"/>
      <c r="LJY135" s="249"/>
      <c r="LJZ135" s="250"/>
      <c r="LKA135" s="249"/>
      <c r="LKB135" s="250"/>
      <c r="LKC135" s="249"/>
      <c r="LKD135" s="250"/>
      <c r="LKE135" s="249"/>
      <c r="LKF135" s="250"/>
      <c r="LKG135" s="249"/>
      <c r="LKH135" s="250"/>
      <c r="LKI135" s="249"/>
      <c r="LKJ135" s="250"/>
      <c r="LKK135" s="249"/>
      <c r="LKL135" s="250"/>
      <c r="LKM135" s="249"/>
      <c r="LKN135" s="250"/>
      <c r="LKO135" s="249"/>
      <c r="LKP135" s="250"/>
      <c r="LKQ135" s="249"/>
      <c r="LKR135" s="250"/>
      <c r="LKS135" s="249"/>
      <c r="LKT135" s="250"/>
      <c r="LKU135" s="249"/>
      <c r="LKV135" s="250"/>
      <c r="LKW135" s="249"/>
      <c r="LKX135" s="250"/>
      <c r="LKY135" s="249"/>
      <c r="LKZ135" s="250"/>
      <c r="LLA135" s="249"/>
      <c r="LLB135" s="250"/>
      <c r="LLC135" s="249"/>
      <c r="LLD135" s="250"/>
      <c r="LLE135" s="249"/>
      <c r="LLF135" s="250"/>
      <c r="LLG135" s="249"/>
      <c r="LLH135" s="250"/>
      <c r="LLI135" s="249"/>
      <c r="LLJ135" s="250"/>
      <c r="LLK135" s="249"/>
      <c r="LLL135" s="250"/>
      <c r="LLM135" s="249"/>
      <c r="LLN135" s="250"/>
      <c r="LLO135" s="249"/>
      <c r="LLP135" s="250"/>
      <c r="LLQ135" s="249"/>
      <c r="LLR135" s="250"/>
      <c r="LLS135" s="249"/>
      <c r="LLT135" s="250"/>
      <c r="LLU135" s="249"/>
      <c r="LLV135" s="250"/>
      <c r="LLW135" s="249"/>
      <c r="LLX135" s="250"/>
      <c r="LLY135" s="249"/>
      <c r="LLZ135" s="250"/>
      <c r="LMA135" s="249"/>
      <c r="LMB135" s="250"/>
      <c r="LMC135" s="249"/>
      <c r="LMD135" s="250"/>
      <c r="LME135" s="249"/>
      <c r="LMF135" s="250"/>
      <c r="LMG135" s="249"/>
      <c r="LMH135" s="250"/>
      <c r="LMI135" s="249"/>
      <c r="LMJ135" s="250"/>
      <c r="LMK135" s="249"/>
      <c r="LML135" s="250"/>
      <c r="LMM135" s="249"/>
      <c r="LMN135" s="250"/>
      <c r="LMO135" s="249"/>
      <c r="LMP135" s="250"/>
      <c r="LMQ135" s="249"/>
      <c r="LMR135" s="250"/>
      <c r="LMS135" s="249"/>
      <c r="LMT135" s="250"/>
      <c r="LMU135" s="249"/>
      <c r="LMV135" s="250"/>
      <c r="LMW135" s="249"/>
      <c r="LMX135" s="250"/>
      <c r="LMY135" s="249"/>
      <c r="LMZ135" s="250"/>
      <c r="LNA135" s="249"/>
      <c r="LNB135" s="250"/>
      <c r="LNC135" s="249"/>
      <c r="LND135" s="250"/>
      <c r="LNE135" s="249"/>
      <c r="LNF135" s="250"/>
      <c r="LNG135" s="249"/>
      <c r="LNH135" s="250"/>
      <c r="LNI135" s="249"/>
      <c r="LNJ135" s="250"/>
      <c r="LNK135" s="249"/>
      <c r="LNL135" s="250"/>
      <c r="LNM135" s="249"/>
      <c r="LNN135" s="250"/>
      <c r="LNO135" s="249"/>
      <c r="LNP135" s="250"/>
      <c r="LNQ135" s="249"/>
      <c r="LNR135" s="250"/>
      <c r="LNS135" s="249"/>
      <c r="LNT135" s="250"/>
      <c r="LNU135" s="249"/>
      <c r="LNV135" s="250"/>
      <c r="LNW135" s="249"/>
      <c r="LNX135" s="250"/>
      <c r="LNY135" s="249"/>
      <c r="LNZ135" s="250"/>
      <c r="LOA135" s="249"/>
      <c r="LOB135" s="250"/>
      <c r="LOC135" s="249"/>
      <c r="LOD135" s="250"/>
      <c r="LOE135" s="249"/>
      <c r="LOF135" s="250"/>
      <c r="LOG135" s="249"/>
      <c r="LOH135" s="250"/>
      <c r="LOI135" s="249"/>
      <c r="LOJ135" s="250"/>
      <c r="LOK135" s="249"/>
      <c r="LOL135" s="250"/>
      <c r="LOM135" s="249"/>
      <c r="LON135" s="250"/>
      <c r="LOO135" s="249"/>
      <c r="LOP135" s="250"/>
      <c r="LOQ135" s="249"/>
      <c r="LOR135" s="250"/>
      <c r="LOS135" s="249"/>
      <c r="LOT135" s="250"/>
      <c r="LOU135" s="249"/>
      <c r="LOV135" s="250"/>
      <c r="LOW135" s="249"/>
      <c r="LOX135" s="250"/>
      <c r="LOY135" s="249"/>
      <c r="LOZ135" s="250"/>
      <c r="LPA135" s="249"/>
      <c r="LPB135" s="250"/>
      <c r="LPC135" s="249"/>
      <c r="LPD135" s="250"/>
      <c r="LPE135" s="249"/>
      <c r="LPF135" s="250"/>
      <c r="LPG135" s="249"/>
      <c r="LPH135" s="250"/>
      <c r="LPI135" s="249"/>
      <c r="LPJ135" s="250"/>
      <c r="LPK135" s="249"/>
      <c r="LPL135" s="250"/>
      <c r="LPM135" s="249"/>
      <c r="LPN135" s="250"/>
      <c r="LPO135" s="249"/>
      <c r="LPP135" s="250"/>
      <c r="LPQ135" s="249"/>
      <c r="LPR135" s="250"/>
      <c r="LPS135" s="249"/>
      <c r="LPT135" s="250"/>
      <c r="LPU135" s="249"/>
      <c r="LPV135" s="250"/>
      <c r="LPW135" s="249"/>
      <c r="LPX135" s="250"/>
      <c r="LPY135" s="249"/>
      <c r="LPZ135" s="250"/>
      <c r="LQA135" s="249"/>
      <c r="LQB135" s="250"/>
      <c r="LQC135" s="249"/>
      <c r="LQD135" s="250"/>
      <c r="LQE135" s="249"/>
      <c r="LQF135" s="250"/>
      <c r="LQG135" s="249"/>
      <c r="LQH135" s="250"/>
      <c r="LQI135" s="249"/>
      <c r="LQJ135" s="250"/>
      <c r="LQK135" s="249"/>
      <c r="LQL135" s="250"/>
      <c r="LQM135" s="249"/>
      <c r="LQN135" s="250"/>
      <c r="LQO135" s="249"/>
      <c r="LQP135" s="250"/>
      <c r="LQQ135" s="249"/>
      <c r="LQR135" s="250"/>
      <c r="LQS135" s="249"/>
      <c r="LQT135" s="250"/>
      <c r="LQU135" s="249"/>
      <c r="LQV135" s="250"/>
      <c r="LQW135" s="249"/>
      <c r="LQX135" s="250"/>
      <c r="LQY135" s="249"/>
      <c r="LQZ135" s="250"/>
      <c r="LRA135" s="249"/>
      <c r="LRB135" s="250"/>
      <c r="LRC135" s="249"/>
      <c r="LRD135" s="250"/>
      <c r="LRE135" s="249"/>
      <c r="LRF135" s="250"/>
      <c r="LRG135" s="249"/>
      <c r="LRH135" s="250"/>
      <c r="LRI135" s="249"/>
      <c r="LRJ135" s="250"/>
      <c r="LRK135" s="249"/>
      <c r="LRL135" s="250"/>
      <c r="LRM135" s="249"/>
      <c r="LRN135" s="250"/>
      <c r="LRO135" s="249"/>
      <c r="LRP135" s="250"/>
      <c r="LRQ135" s="249"/>
      <c r="LRR135" s="250"/>
      <c r="LRS135" s="249"/>
      <c r="LRT135" s="250"/>
      <c r="LRU135" s="249"/>
      <c r="LRV135" s="250"/>
      <c r="LRW135" s="249"/>
      <c r="LRX135" s="250"/>
      <c r="LRY135" s="249"/>
      <c r="LRZ135" s="250"/>
      <c r="LSA135" s="249"/>
      <c r="LSB135" s="250"/>
      <c r="LSC135" s="249"/>
      <c r="LSD135" s="250"/>
      <c r="LSE135" s="249"/>
      <c r="LSF135" s="250"/>
      <c r="LSG135" s="249"/>
      <c r="LSH135" s="250"/>
      <c r="LSI135" s="249"/>
      <c r="LSJ135" s="250"/>
      <c r="LSK135" s="249"/>
      <c r="LSL135" s="250"/>
      <c r="LSM135" s="249"/>
      <c r="LSN135" s="250"/>
      <c r="LSO135" s="249"/>
      <c r="LSP135" s="250"/>
      <c r="LSQ135" s="249"/>
      <c r="LSR135" s="250"/>
      <c r="LSS135" s="249"/>
      <c r="LST135" s="250"/>
      <c r="LSU135" s="249"/>
      <c r="LSV135" s="250"/>
      <c r="LSW135" s="249"/>
      <c r="LSX135" s="250"/>
      <c r="LSY135" s="249"/>
      <c r="LSZ135" s="250"/>
      <c r="LTA135" s="249"/>
      <c r="LTB135" s="250"/>
      <c r="LTC135" s="249"/>
      <c r="LTD135" s="250"/>
      <c r="LTE135" s="249"/>
      <c r="LTF135" s="250"/>
      <c r="LTG135" s="249"/>
      <c r="LTH135" s="250"/>
      <c r="LTI135" s="249"/>
      <c r="LTJ135" s="250"/>
      <c r="LTK135" s="249"/>
      <c r="LTL135" s="250"/>
      <c r="LTM135" s="249"/>
      <c r="LTN135" s="250"/>
      <c r="LTO135" s="249"/>
      <c r="LTP135" s="250"/>
      <c r="LTQ135" s="249"/>
      <c r="LTR135" s="250"/>
      <c r="LTS135" s="249"/>
      <c r="LTT135" s="250"/>
      <c r="LTU135" s="249"/>
      <c r="LTV135" s="250"/>
      <c r="LTW135" s="249"/>
      <c r="LTX135" s="250"/>
      <c r="LTY135" s="249"/>
      <c r="LTZ135" s="250"/>
      <c r="LUA135" s="249"/>
      <c r="LUB135" s="250"/>
      <c r="LUC135" s="249"/>
      <c r="LUD135" s="250"/>
      <c r="LUE135" s="249"/>
      <c r="LUF135" s="250"/>
      <c r="LUG135" s="249"/>
      <c r="LUH135" s="250"/>
      <c r="LUI135" s="249"/>
      <c r="LUJ135" s="250"/>
      <c r="LUK135" s="249"/>
      <c r="LUL135" s="250"/>
      <c r="LUM135" s="249"/>
      <c r="LUN135" s="250"/>
      <c r="LUO135" s="249"/>
      <c r="LUP135" s="250"/>
      <c r="LUQ135" s="249"/>
      <c r="LUR135" s="250"/>
      <c r="LUS135" s="249"/>
      <c r="LUT135" s="250"/>
      <c r="LUU135" s="249"/>
      <c r="LUV135" s="250"/>
      <c r="LUW135" s="249"/>
      <c r="LUX135" s="250"/>
      <c r="LUY135" s="249"/>
      <c r="LUZ135" s="250"/>
      <c r="LVA135" s="249"/>
      <c r="LVB135" s="250"/>
      <c r="LVC135" s="249"/>
      <c r="LVD135" s="250"/>
      <c r="LVE135" s="249"/>
      <c r="LVF135" s="250"/>
      <c r="LVG135" s="249"/>
      <c r="LVH135" s="250"/>
      <c r="LVI135" s="249"/>
      <c r="LVJ135" s="250"/>
      <c r="LVK135" s="249"/>
      <c r="LVL135" s="250"/>
      <c r="LVM135" s="249"/>
      <c r="LVN135" s="250"/>
      <c r="LVO135" s="249"/>
      <c r="LVP135" s="250"/>
      <c r="LVQ135" s="249"/>
      <c r="LVR135" s="250"/>
      <c r="LVS135" s="249"/>
      <c r="LVT135" s="250"/>
      <c r="LVU135" s="249"/>
      <c r="LVV135" s="250"/>
      <c r="LVW135" s="249"/>
      <c r="LVX135" s="250"/>
      <c r="LVY135" s="249"/>
      <c r="LVZ135" s="250"/>
      <c r="LWA135" s="249"/>
      <c r="LWB135" s="250"/>
      <c r="LWC135" s="249"/>
      <c r="LWD135" s="250"/>
      <c r="LWE135" s="249"/>
      <c r="LWF135" s="250"/>
      <c r="LWG135" s="249"/>
      <c r="LWH135" s="250"/>
      <c r="LWI135" s="249"/>
      <c r="LWJ135" s="250"/>
      <c r="LWK135" s="249"/>
      <c r="LWL135" s="250"/>
      <c r="LWM135" s="249"/>
      <c r="LWN135" s="250"/>
      <c r="LWO135" s="249"/>
      <c r="LWP135" s="250"/>
      <c r="LWQ135" s="249"/>
      <c r="LWR135" s="250"/>
      <c r="LWS135" s="249"/>
      <c r="LWT135" s="250"/>
      <c r="LWU135" s="249"/>
      <c r="LWV135" s="250"/>
      <c r="LWW135" s="249"/>
      <c r="LWX135" s="250"/>
      <c r="LWY135" s="249"/>
      <c r="LWZ135" s="250"/>
      <c r="LXA135" s="249"/>
      <c r="LXB135" s="250"/>
      <c r="LXC135" s="249"/>
      <c r="LXD135" s="250"/>
      <c r="LXE135" s="249"/>
      <c r="LXF135" s="250"/>
      <c r="LXG135" s="249"/>
      <c r="LXH135" s="250"/>
      <c r="LXI135" s="249"/>
      <c r="LXJ135" s="250"/>
      <c r="LXK135" s="249"/>
      <c r="LXL135" s="250"/>
      <c r="LXM135" s="249"/>
      <c r="LXN135" s="250"/>
      <c r="LXO135" s="249"/>
      <c r="LXP135" s="250"/>
      <c r="LXQ135" s="249"/>
      <c r="LXR135" s="250"/>
      <c r="LXS135" s="249"/>
      <c r="LXT135" s="250"/>
      <c r="LXU135" s="249"/>
      <c r="LXV135" s="250"/>
      <c r="LXW135" s="249"/>
      <c r="LXX135" s="250"/>
      <c r="LXY135" s="249"/>
      <c r="LXZ135" s="250"/>
      <c r="LYA135" s="249"/>
      <c r="LYB135" s="250"/>
      <c r="LYC135" s="249"/>
      <c r="LYD135" s="250"/>
      <c r="LYE135" s="249"/>
      <c r="LYF135" s="250"/>
      <c r="LYG135" s="249"/>
      <c r="LYH135" s="250"/>
      <c r="LYI135" s="249"/>
      <c r="LYJ135" s="250"/>
      <c r="LYK135" s="249"/>
      <c r="LYL135" s="250"/>
      <c r="LYM135" s="249"/>
      <c r="LYN135" s="250"/>
      <c r="LYO135" s="249"/>
      <c r="LYP135" s="250"/>
      <c r="LYQ135" s="249"/>
      <c r="LYR135" s="250"/>
      <c r="LYS135" s="249"/>
      <c r="LYT135" s="250"/>
      <c r="LYU135" s="249"/>
      <c r="LYV135" s="250"/>
      <c r="LYW135" s="249"/>
      <c r="LYX135" s="250"/>
      <c r="LYY135" s="249"/>
      <c r="LYZ135" s="250"/>
      <c r="LZA135" s="249"/>
      <c r="LZB135" s="250"/>
      <c r="LZC135" s="249"/>
      <c r="LZD135" s="250"/>
      <c r="LZE135" s="249"/>
      <c r="LZF135" s="250"/>
      <c r="LZG135" s="249"/>
      <c r="LZH135" s="250"/>
      <c r="LZI135" s="249"/>
      <c r="LZJ135" s="250"/>
      <c r="LZK135" s="249"/>
      <c r="LZL135" s="250"/>
      <c r="LZM135" s="249"/>
      <c r="LZN135" s="250"/>
      <c r="LZO135" s="249"/>
      <c r="LZP135" s="250"/>
      <c r="LZQ135" s="249"/>
      <c r="LZR135" s="250"/>
      <c r="LZS135" s="249"/>
      <c r="LZT135" s="250"/>
      <c r="LZU135" s="249"/>
      <c r="LZV135" s="250"/>
      <c r="LZW135" s="249"/>
      <c r="LZX135" s="250"/>
      <c r="LZY135" s="249"/>
      <c r="LZZ135" s="250"/>
      <c r="MAA135" s="249"/>
      <c r="MAB135" s="250"/>
      <c r="MAC135" s="249"/>
      <c r="MAD135" s="250"/>
      <c r="MAE135" s="249"/>
      <c r="MAF135" s="250"/>
      <c r="MAG135" s="249"/>
      <c r="MAH135" s="250"/>
      <c r="MAI135" s="249"/>
      <c r="MAJ135" s="250"/>
      <c r="MAK135" s="249"/>
      <c r="MAL135" s="250"/>
      <c r="MAM135" s="249"/>
      <c r="MAN135" s="250"/>
      <c r="MAO135" s="249"/>
      <c r="MAP135" s="250"/>
      <c r="MAQ135" s="249"/>
      <c r="MAR135" s="250"/>
      <c r="MAS135" s="249"/>
      <c r="MAT135" s="250"/>
      <c r="MAU135" s="249"/>
      <c r="MAV135" s="250"/>
      <c r="MAW135" s="249"/>
      <c r="MAX135" s="250"/>
      <c r="MAY135" s="249"/>
      <c r="MAZ135" s="250"/>
      <c r="MBA135" s="249"/>
      <c r="MBB135" s="250"/>
      <c r="MBC135" s="249"/>
      <c r="MBD135" s="250"/>
      <c r="MBE135" s="249"/>
      <c r="MBF135" s="250"/>
      <c r="MBG135" s="249"/>
      <c r="MBH135" s="250"/>
      <c r="MBI135" s="249"/>
      <c r="MBJ135" s="250"/>
      <c r="MBK135" s="249"/>
      <c r="MBL135" s="250"/>
      <c r="MBM135" s="249"/>
      <c r="MBN135" s="250"/>
      <c r="MBO135" s="249"/>
      <c r="MBP135" s="250"/>
      <c r="MBQ135" s="249"/>
      <c r="MBR135" s="250"/>
      <c r="MBS135" s="249"/>
      <c r="MBT135" s="250"/>
      <c r="MBU135" s="249"/>
      <c r="MBV135" s="250"/>
      <c r="MBW135" s="249"/>
      <c r="MBX135" s="250"/>
      <c r="MBY135" s="249"/>
      <c r="MBZ135" s="250"/>
      <c r="MCA135" s="249"/>
      <c r="MCB135" s="250"/>
      <c r="MCC135" s="249"/>
      <c r="MCD135" s="250"/>
      <c r="MCE135" s="249"/>
      <c r="MCF135" s="250"/>
      <c r="MCG135" s="249"/>
      <c r="MCH135" s="250"/>
      <c r="MCI135" s="249"/>
      <c r="MCJ135" s="250"/>
      <c r="MCK135" s="249"/>
      <c r="MCL135" s="250"/>
      <c r="MCM135" s="249"/>
      <c r="MCN135" s="250"/>
      <c r="MCO135" s="249"/>
      <c r="MCP135" s="250"/>
      <c r="MCQ135" s="249"/>
      <c r="MCR135" s="250"/>
      <c r="MCS135" s="249"/>
      <c r="MCT135" s="250"/>
      <c r="MCU135" s="249"/>
      <c r="MCV135" s="250"/>
      <c r="MCW135" s="249"/>
      <c r="MCX135" s="250"/>
      <c r="MCY135" s="249"/>
      <c r="MCZ135" s="250"/>
      <c r="MDA135" s="249"/>
      <c r="MDB135" s="250"/>
      <c r="MDC135" s="249"/>
      <c r="MDD135" s="250"/>
      <c r="MDE135" s="249"/>
      <c r="MDF135" s="250"/>
      <c r="MDG135" s="249"/>
      <c r="MDH135" s="250"/>
      <c r="MDI135" s="249"/>
      <c r="MDJ135" s="250"/>
      <c r="MDK135" s="249"/>
      <c r="MDL135" s="250"/>
      <c r="MDM135" s="249"/>
      <c r="MDN135" s="250"/>
      <c r="MDO135" s="249"/>
      <c r="MDP135" s="250"/>
      <c r="MDQ135" s="249"/>
      <c r="MDR135" s="250"/>
      <c r="MDS135" s="249"/>
      <c r="MDT135" s="250"/>
      <c r="MDU135" s="249"/>
      <c r="MDV135" s="250"/>
      <c r="MDW135" s="249"/>
      <c r="MDX135" s="250"/>
      <c r="MDY135" s="249"/>
      <c r="MDZ135" s="250"/>
      <c r="MEA135" s="249"/>
      <c r="MEB135" s="250"/>
      <c r="MEC135" s="249"/>
      <c r="MED135" s="250"/>
      <c r="MEE135" s="249"/>
      <c r="MEF135" s="250"/>
      <c r="MEG135" s="249"/>
      <c r="MEH135" s="250"/>
      <c r="MEI135" s="249"/>
      <c r="MEJ135" s="250"/>
      <c r="MEK135" s="249"/>
      <c r="MEL135" s="250"/>
      <c r="MEM135" s="249"/>
      <c r="MEN135" s="250"/>
      <c r="MEO135" s="249"/>
      <c r="MEP135" s="250"/>
      <c r="MEQ135" s="249"/>
      <c r="MER135" s="250"/>
      <c r="MES135" s="249"/>
      <c r="MET135" s="250"/>
      <c r="MEU135" s="249"/>
      <c r="MEV135" s="250"/>
      <c r="MEW135" s="249"/>
      <c r="MEX135" s="250"/>
      <c r="MEY135" s="249"/>
      <c r="MEZ135" s="250"/>
      <c r="MFA135" s="249"/>
      <c r="MFB135" s="250"/>
      <c r="MFC135" s="249"/>
      <c r="MFD135" s="250"/>
      <c r="MFE135" s="249"/>
      <c r="MFF135" s="250"/>
      <c r="MFG135" s="249"/>
      <c r="MFH135" s="250"/>
      <c r="MFI135" s="249"/>
      <c r="MFJ135" s="250"/>
      <c r="MFK135" s="249"/>
      <c r="MFL135" s="250"/>
      <c r="MFM135" s="249"/>
      <c r="MFN135" s="250"/>
      <c r="MFO135" s="249"/>
      <c r="MFP135" s="250"/>
      <c r="MFQ135" s="249"/>
      <c r="MFR135" s="250"/>
      <c r="MFS135" s="249"/>
      <c r="MFT135" s="250"/>
      <c r="MFU135" s="249"/>
      <c r="MFV135" s="250"/>
      <c r="MFW135" s="249"/>
      <c r="MFX135" s="250"/>
      <c r="MFY135" s="249"/>
      <c r="MFZ135" s="250"/>
      <c r="MGA135" s="249"/>
      <c r="MGB135" s="250"/>
      <c r="MGC135" s="249"/>
      <c r="MGD135" s="250"/>
      <c r="MGE135" s="249"/>
      <c r="MGF135" s="250"/>
      <c r="MGG135" s="249"/>
      <c r="MGH135" s="250"/>
      <c r="MGI135" s="249"/>
      <c r="MGJ135" s="250"/>
      <c r="MGK135" s="249"/>
      <c r="MGL135" s="250"/>
      <c r="MGM135" s="249"/>
      <c r="MGN135" s="250"/>
      <c r="MGO135" s="249"/>
      <c r="MGP135" s="250"/>
      <c r="MGQ135" s="249"/>
      <c r="MGR135" s="250"/>
      <c r="MGS135" s="249"/>
      <c r="MGT135" s="250"/>
      <c r="MGU135" s="249"/>
      <c r="MGV135" s="250"/>
      <c r="MGW135" s="249"/>
      <c r="MGX135" s="250"/>
      <c r="MGY135" s="249"/>
      <c r="MGZ135" s="250"/>
      <c r="MHA135" s="249"/>
      <c r="MHB135" s="250"/>
      <c r="MHC135" s="249"/>
      <c r="MHD135" s="250"/>
      <c r="MHE135" s="249"/>
      <c r="MHF135" s="250"/>
      <c r="MHG135" s="249"/>
      <c r="MHH135" s="250"/>
      <c r="MHI135" s="249"/>
      <c r="MHJ135" s="250"/>
      <c r="MHK135" s="249"/>
      <c r="MHL135" s="250"/>
      <c r="MHM135" s="249"/>
      <c r="MHN135" s="250"/>
      <c r="MHO135" s="249"/>
      <c r="MHP135" s="250"/>
      <c r="MHQ135" s="249"/>
      <c r="MHR135" s="250"/>
      <c r="MHS135" s="249"/>
      <c r="MHT135" s="250"/>
      <c r="MHU135" s="249"/>
      <c r="MHV135" s="250"/>
      <c r="MHW135" s="249"/>
      <c r="MHX135" s="250"/>
      <c r="MHY135" s="249"/>
      <c r="MHZ135" s="250"/>
      <c r="MIA135" s="249"/>
      <c r="MIB135" s="250"/>
      <c r="MIC135" s="249"/>
      <c r="MID135" s="250"/>
      <c r="MIE135" s="249"/>
      <c r="MIF135" s="250"/>
      <c r="MIG135" s="249"/>
      <c r="MIH135" s="250"/>
      <c r="MII135" s="249"/>
      <c r="MIJ135" s="250"/>
      <c r="MIK135" s="249"/>
      <c r="MIL135" s="250"/>
      <c r="MIM135" s="249"/>
      <c r="MIN135" s="250"/>
      <c r="MIO135" s="249"/>
      <c r="MIP135" s="250"/>
      <c r="MIQ135" s="249"/>
      <c r="MIR135" s="250"/>
      <c r="MIS135" s="249"/>
      <c r="MIT135" s="250"/>
      <c r="MIU135" s="249"/>
      <c r="MIV135" s="250"/>
      <c r="MIW135" s="249"/>
      <c r="MIX135" s="250"/>
      <c r="MIY135" s="249"/>
      <c r="MIZ135" s="250"/>
      <c r="MJA135" s="249"/>
      <c r="MJB135" s="250"/>
      <c r="MJC135" s="249"/>
      <c r="MJD135" s="250"/>
      <c r="MJE135" s="249"/>
      <c r="MJF135" s="250"/>
      <c r="MJG135" s="249"/>
      <c r="MJH135" s="250"/>
      <c r="MJI135" s="249"/>
      <c r="MJJ135" s="250"/>
      <c r="MJK135" s="249"/>
      <c r="MJL135" s="250"/>
      <c r="MJM135" s="249"/>
      <c r="MJN135" s="250"/>
      <c r="MJO135" s="249"/>
      <c r="MJP135" s="250"/>
      <c r="MJQ135" s="249"/>
      <c r="MJR135" s="250"/>
      <c r="MJS135" s="249"/>
      <c r="MJT135" s="250"/>
      <c r="MJU135" s="249"/>
      <c r="MJV135" s="250"/>
      <c r="MJW135" s="249"/>
      <c r="MJX135" s="250"/>
      <c r="MJY135" s="249"/>
      <c r="MJZ135" s="250"/>
      <c r="MKA135" s="249"/>
      <c r="MKB135" s="250"/>
      <c r="MKC135" s="249"/>
      <c r="MKD135" s="250"/>
      <c r="MKE135" s="249"/>
      <c r="MKF135" s="250"/>
      <c r="MKG135" s="249"/>
      <c r="MKH135" s="250"/>
      <c r="MKI135" s="249"/>
      <c r="MKJ135" s="250"/>
      <c r="MKK135" s="249"/>
      <c r="MKL135" s="250"/>
      <c r="MKM135" s="249"/>
      <c r="MKN135" s="250"/>
      <c r="MKO135" s="249"/>
      <c r="MKP135" s="250"/>
      <c r="MKQ135" s="249"/>
      <c r="MKR135" s="250"/>
      <c r="MKS135" s="249"/>
      <c r="MKT135" s="250"/>
      <c r="MKU135" s="249"/>
      <c r="MKV135" s="250"/>
      <c r="MKW135" s="249"/>
      <c r="MKX135" s="250"/>
      <c r="MKY135" s="249"/>
      <c r="MKZ135" s="250"/>
      <c r="MLA135" s="249"/>
      <c r="MLB135" s="250"/>
      <c r="MLC135" s="249"/>
      <c r="MLD135" s="250"/>
      <c r="MLE135" s="249"/>
      <c r="MLF135" s="250"/>
      <c r="MLG135" s="249"/>
      <c r="MLH135" s="250"/>
      <c r="MLI135" s="249"/>
      <c r="MLJ135" s="250"/>
      <c r="MLK135" s="249"/>
      <c r="MLL135" s="250"/>
      <c r="MLM135" s="249"/>
      <c r="MLN135" s="250"/>
      <c r="MLO135" s="249"/>
      <c r="MLP135" s="250"/>
      <c r="MLQ135" s="249"/>
      <c r="MLR135" s="250"/>
      <c r="MLS135" s="249"/>
      <c r="MLT135" s="250"/>
      <c r="MLU135" s="249"/>
      <c r="MLV135" s="250"/>
      <c r="MLW135" s="249"/>
      <c r="MLX135" s="250"/>
      <c r="MLY135" s="249"/>
      <c r="MLZ135" s="250"/>
      <c r="MMA135" s="249"/>
      <c r="MMB135" s="250"/>
      <c r="MMC135" s="249"/>
      <c r="MMD135" s="250"/>
      <c r="MME135" s="249"/>
      <c r="MMF135" s="250"/>
      <c r="MMG135" s="249"/>
      <c r="MMH135" s="250"/>
      <c r="MMI135" s="249"/>
      <c r="MMJ135" s="250"/>
      <c r="MMK135" s="249"/>
      <c r="MML135" s="250"/>
      <c r="MMM135" s="249"/>
      <c r="MMN135" s="250"/>
      <c r="MMO135" s="249"/>
      <c r="MMP135" s="250"/>
      <c r="MMQ135" s="249"/>
      <c r="MMR135" s="250"/>
      <c r="MMS135" s="249"/>
      <c r="MMT135" s="250"/>
      <c r="MMU135" s="249"/>
      <c r="MMV135" s="250"/>
      <c r="MMW135" s="249"/>
      <c r="MMX135" s="250"/>
      <c r="MMY135" s="249"/>
      <c r="MMZ135" s="250"/>
      <c r="MNA135" s="249"/>
      <c r="MNB135" s="250"/>
      <c r="MNC135" s="249"/>
      <c r="MND135" s="250"/>
      <c r="MNE135" s="249"/>
      <c r="MNF135" s="250"/>
      <c r="MNG135" s="249"/>
      <c r="MNH135" s="250"/>
      <c r="MNI135" s="249"/>
      <c r="MNJ135" s="250"/>
      <c r="MNK135" s="249"/>
      <c r="MNL135" s="250"/>
      <c r="MNM135" s="249"/>
      <c r="MNN135" s="250"/>
      <c r="MNO135" s="249"/>
      <c r="MNP135" s="250"/>
      <c r="MNQ135" s="249"/>
      <c r="MNR135" s="250"/>
      <c r="MNS135" s="249"/>
      <c r="MNT135" s="250"/>
      <c r="MNU135" s="249"/>
      <c r="MNV135" s="250"/>
      <c r="MNW135" s="249"/>
      <c r="MNX135" s="250"/>
      <c r="MNY135" s="249"/>
      <c r="MNZ135" s="250"/>
      <c r="MOA135" s="249"/>
      <c r="MOB135" s="250"/>
      <c r="MOC135" s="249"/>
      <c r="MOD135" s="250"/>
      <c r="MOE135" s="249"/>
      <c r="MOF135" s="250"/>
      <c r="MOG135" s="249"/>
      <c r="MOH135" s="250"/>
      <c r="MOI135" s="249"/>
      <c r="MOJ135" s="250"/>
      <c r="MOK135" s="249"/>
      <c r="MOL135" s="250"/>
      <c r="MOM135" s="249"/>
      <c r="MON135" s="250"/>
      <c r="MOO135" s="249"/>
      <c r="MOP135" s="250"/>
      <c r="MOQ135" s="249"/>
      <c r="MOR135" s="250"/>
      <c r="MOS135" s="249"/>
      <c r="MOT135" s="250"/>
      <c r="MOU135" s="249"/>
      <c r="MOV135" s="250"/>
      <c r="MOW135" s="249"/>
      <c r="MOX135" s="250"/>
      <c r="MOY135" s="249"/>
      <c r="MOZ135" s="250"/>
      <c r="MPA135" s="249"/>
      <c r="MPB135" s="250"/>
      <c r="MPC135" s="249"/>
      <c r="MPD135" s="250"/>
      <c r="MPE135" s="249"/>
      <c r="MPF135" s="250"/>
      <c r="MPG135" s="249"/>
      <c r="MPH135" s="250"/>
      <c r="MPI135" s="249"/>
      <c r="MPJ135" s="250"/>
      <c r="MPK135" s="249"/>
      <c r="MPL135" s="250"/>
      <c r="MPM135" s="249"/>
      <c r="MPN135" s="250"/>
      <c r="MPO135" s="249"/>
      <c r="MPP135" s="250"/>
      <c r="MPQ135" s="249"/>
      <c r="MPR135" s="250"/>
      <c r="MPS135" s="249"/>
      <c r="MPT135" s="250"/>
      <c r="MPU135" s="249"/>
      <c r="MPV135" s="250"/>
      <c r="MPW135" s="249"/>
      <c r="MPX135" s="250"/>
      <c r="MPY135" s="249"/>
      <c r="MPZ135" s="250"/>
      <c r="MQA135" s="249"/>
      <c r="MQB135" s="250"/>
      <c r="MQC135" s="249"/>
      <c r="MQD135" s="250"/>
      <c r="MQE135" s="249"/>
      <c r="MQF135" s="250"/>
      <c r="MQG135" s="249"/>
      <c r="MQH135" s="250"/>
      <c r="MQI135" s="249"/>
      <c r="MQJ135" s="250"/>
      <c r="MQK135" s="249"/>
      <c r="MQL135" s="250"/>
      <c r="MQM135" s="249"/>
      <c r="MQN135" s="250"/>
      <c r="MQO135" s="249"/>
      <c r="MQP135" s="250"/>
      <c r="MQQ135" s="249"/>
      <c r="MQR135" s="250"/>
      <c r="MQS135" s="249"/>
      <c r="MQT135" s="250"/>
      <c r="MQU135" s="249"/>
      <c r="MQV135" s="250"/>
      <c r="MQW135" s="249"/>
      <c r="MQX135" s="250"/>
      <c r="MQY135" s="249"/>
      <c r="MQZ135" s="250"/>
      <c r="MRA135" s="249"/>
      <c r="MRB135" s="250"/>
      <c r="MRC135" s="249"/>
      <c r="MRD135" s="250"/>
      <c r="MRE135" s="249"/>
      <c r="MRF135" s="250"/>
      <c r="MRG135" s="249"/>
      <c r="MRH135" s="250"/>
      <c r="MRI135" s="249"/>
      <c r="MRJ135" s="250"/>
      <c r="MRK135" s="249"/>
      <c r="MRL135" s="250"/>
      <c r="MRM135" s="249"/>
      <c r="MRN135" s="250"/>
      <c r="MRO135" s="249"/>
      <c r="MRP135" s="250"/>
      <c r="MRQ135" s="249"/>
      <c r="MRR135" s="250"/>
      <c r="MRS135" s="249"/>
      <c r="MRT135" s="250"/>
      <c r="MRU135" s="249"/>
      <c r="MRV135" s="250"/>
      <c r="MRW135" s="249"/>
      <c r="MRX135" s="250"/>
      <c r="MRY135" s="249"/>
      <c r="MRZ135" s="250"/>
      <c r="MSA135" s="249"/>
      <c r="MSB135" s="250"/>
      <c r="MSC135" s="249"/>
      <c r="MSD135" s="250"/>
      <c r="MSE135" s="249"/>
      <c r="MSF135" s="250"/>
      <c r="MSG135" s="249"/>
      <c r="MSH135" s="250"/>
      <c r="MSI135" s="249"/>
      <c r="MSJ135" s="250"/>
      <c r="MSK135" s="249"/>
      <c r="MSL135" s="250"/>
      <c r="MSM135" s="249"/>
      <c r="MSN135" s="250"/>
      <c r="MSO135" s="249"/>
      <c r="MSP135" s="250"/>
      <c r="MSQ135" s="249"/>
      <c r="MSR135" s="250"/>
      <c r="MSS135" s="249"/>
      <c r="MST135" s="250"/>
      <c r="MSU135" s="249"/>
      <c r="MSV135" s="250"/>
      <c r="MSW135" s="249"/>
      <c r="MSX135" s="250"/>
      <c r="MSY135" s="249"/>
      <c r="MSZ135" s="250"/>
      <c r="MTA135" s="249"/>
      <c r="MTB135" s="250"/>
      <c r="MTC135" s="249"/>
      <c r="MTD135" s="250"/>
      <c r="MTE135" s="249"/>
      <c r="MTF135" s="250"/>
      <c r="MTG135" s="249"/>
      <c r="MTH135" s="250"/>
      <c r="MTI135" s="249"/>
      <c r="MTJ135" s="250"/>
      <c r="MTK135" s="249"/>
      <c r="MTL135" s="250"/>
      <c r="MTM135" s="249"/>
      <c r="MTN135" s="250"/>
      <c r="MTO135" s="249"/>
      <c r="MTP135" s="250"/>
      <c r="MTQ135" s="249"/>
      <c r="MTR135" s="250"/>
      <c r="MTS135" s="249"/>
      <c r="MTT135" s="250"/>
      <c r="MTU135" s="249"/>
      <c r="MTV135" s="250"/>
      <c r="MTW135" s="249"/>
      <c r="MTX135" s="250"/>
      <c r="MTY135" s="249"/>
      <c r="MTZ135" s="250"/>
      <c r="MUA135" s="249"/>
      <c r="MUB135" s="250"/>
      <c r="MUC135" s="249"/>
      <c r="MUD135" s="250"/>
      <c r="MUE135" s="249"/>
      <c r="MUF135" s="250"/>
      <c r="MUG135" s="249"/>
      <c r="MUH135" s="250"/>
      <c r="MUI135" s="249"/>
      <c r="MUJ135" s="250"/>
      <c r="MUK135" s="249"/>
      <c r="MUL135" s="250"/>
      <c r="MUM135" s="249"/>
      <c r="MUN135" s="250"/>
      <c r="MUO135" s="249"/>
      <c r="MUP135" s="250"/>
      <c r="MUQ135" s="249"/>
      <c r="MUR135" s="250"/>
      <c r="MUS135" s="249"/>
      <c r="MUT135" s="250"/>
      <c r="MUU135" s="249"/>
      <c r="MUV135" s="250"/>
      <c r="MUW135" s="249"/>
      <c r="MUX135" s="250"/>
      <c r="MUY135" s="249"/>
      <c r="MUZ135" s="250"/>
      <c r="MVA135" s="249"/>
      <c r="MVB135" s="250"/>
      <c r="MVC135" s="249"/>
      <c r="MVD135" s="250"/>
      <c r="MVE135" s="249"/>
      <c r="MVF135" s="250"/>
      <c r="MVG135" s="249"/>
      <c r="MVH135" s="250"/>
      <c r="MVI135" s="249"/>
      <c r="MVJ135" s="250"/>
      <c r="MVK135" s="249"/>
      <c r="MVL135" s="250"/>
      <c r="MVM135" s="249"/>
      <c r="MVN135" s="250"/>
      <c r="MVO135" s="249"/>
      <c r="MVP135" s="250"/>
      <c r="MVQ135" s="249"/>
      <c r="MVR135" s="250"/>
      <c r="MVS135" s="249"/>
      <c r="MVT135" s="250"/>
      <c r="MVU135" s="249"/>
      <c r="MVV135" s="250"/>
      <c r="MVW135" s="249"/>
      <c r="MVX135" s="250"/>
      <c r="MVY135" s="249"/>
      <c r="MVZ135" s="250"/>
      <c r="MWA135" s="249"/>
      <c r="MWB135" s="250"/>
      <c r="MWC135" s="249"/>
      <c r="MWD135" s="250"/>
      <c r="MWE135" s="249"/>
      <c r="MWF135" s="250"/>
      <c r="MWG135" s="249"/>
      <c r="MWH135" s="250"/>
      <c r="MWI135" s="249"/>
      <c r="MWJ135" s="250"/>
      <c r="MWK135" s="249"/>
      <c r="MWL135" s="250"/>
      <c r="MWM135" s="249"/>
      <c r="MWN135" s="250"/>
      <c r="MWO135" s="249"/>
      <c r="MWP135" s="250"/>
      <c r="MWQ135" s="249"/>
      <c r="MWR135" s="250"/>
      <c r="MWS135" s="249"/>
      <c r="MWT135" s="250"/>
      <c r="MWU135" s="249"/>
      <c r="MWV135" s="250"/>
      <c r="MWW135" s="249"/>
      <c r="MWX135" s="250"/>
      <c r="MWY135" s="249"/>
      <c r="MWZ135" s="250"/>
      <c r="MXA135" s="249"/>
      <c r="MXB135" s="250"/>
      <c r="MXC135" s="249"/>
      <c r="MXD135" s="250"/>
      <c r="MXE135" s="249"/>
      <c r="MXF135" s="250"/>
      <c r="MXG135" s="249"/>
      <c r="MXH135" s="250"/>
      <c r="MXI135" s="249"/>
      <c r="MXJ135" s="250"/>
      <c r="MXK135" s="249"/>
      <c r="MXL135" s="250"/>
      <c r="MXM135" s="249"/>
      <c r="MXN135" s="250"/>
      <c r="MXO135" s="249"/>
      <c r="MXP135" s="250"/>
      <c r="MXQ135" s="249"/>
      <c r="MXR135" s="250"/>
      <c r="MXS135" s="249"/>
      <c r="MXT135" s="250"/>
      <c r="MXU135" s="249"/>
      <c r="MXV135" s="250"/>
      <c r="MXW135" s="249"/>
      <c r="MXX135" s="250"/>
      <c r="MXY135" s="249"/>
      <c r="MXZ135" s="250"/>
      <c r="MYA135" s="249"/>
      <c r="MYB135" s="250"/>
      <c r="MYC135" s="249"/>
      <c r="MYD135" s="250"/>
      <c r="MYE135" s="249"/>
      <c r="MYF135" s="250"/>
      <c r="MYG135" s="249"/>
      <c r="MYH135" s="250"/>
      <c r="MYI135" s="249"/>
      <c r="MYJ135" s="250"/>
      <c r="MYK135" s="249"/>
      <c r="MYL135" s="250"/>
      <c r="MYM135" s="249"/>
      <c r="MYN135" s="250"/>
      <c r="MYO135" s="249"/>
      <c r="MYP135" s="250"/>
      <c r="MYQ135" s="249"/>
      <c r="MYR135" s="250"/>
      <c r="MYS135" s="249"/>
      <c r="MYT135" s="250"/>
      <c r="MYU135" s="249"/>
      <c r="MYV135" s="250"/>
      <c r="MYW135" s="249"/>
      <c r="MYX135" s="250"/>
      <c r="MYY135" s="249"/>
      <c r="MYZ135" s="250"/>
      <c r="MZA135" s="249"/>
      <c r="MZB135" s="250"/>
      <c r="MZC135" s="249"/>
      <c r="MZD135" s="250"/>
      <c r="MZE135" s="249"/>
      <c r="MZF135" s="250"/>
      <c r="MZG135" s="249"/>
      <c r="MZH135" s="250"/>
      <c r="MZI135" s="249"/>
      <c r="MZJ135" s="250"/>
      <c r="MZK135" s="249"/>
      <c r="MZL135" s="250"/>
      <c r="MZM135" s="249"/>
      <c r="MZN135" s="250"/>
      <c r="MZO135" s="249"/>
      <c r="MZP135" s="250"/>
      <c r="MZQ135" s="249"/>
      <c r="MZR135" s="250"/>
      <c r="MZS135" s="249"/>
      <c r="MZT135" s="250"/>
      <c r="MZU135" s="249"/>
      <c r="MZV135" s="250"/>
      <c r="MZW135" s="249"/>
      <c r="MZX135" s="250"/>
      <c r="MZY135" s="249"/>
      <c r="MZZ135" s="250"/>
      <c r="NAA135" s="249"/>
      <c r="NAB135" s="250"/>
      <c r="NAC135" s="249"/>
      <c r="NAD135" s="250"/>
      <c r="NAE135" s="249"/>
      <c r="NAF135" s="250"/>
      <c r="NAG135" s="249"/>
      <c r="NAH135" s="250"/>
      <c r="NAI135" s="249"/>
      <c r="NAJ135" s="250"/>
      <c r="NAK135" s="249"/>
      <c r="NAL135" s="250"/>
      <c r="NAM135" s="249"/>
      <c r="NAN135" s="250"/>
      <c r="NAO135" s="249"/>
      <c r="NAP135" s="250"/>
      <c r="NAQ135" s="249"/>
      <c r="NAR135" s="250"/>
      <c r="NAS135" s="249"/>
      <c r="NAT135" s="250"/>
      <c r="NAU135" s="249"/>
      <c r="NAV135" s="250"/>
      <c r="NAW135" s="249"/>
      <c r="NAX135" s="250"/>
      <c r="NAY135" s="249"/>
      <c r="NAZ135" s="250"/>
      <c r="NBA135" s="249"/>
      <c r="NBB135" s="250"/>
      <c r="NBC135" s="249"/>
      <c r="NBD135" s="250"/>
      <c r="NBE135" s="249"/>
      <c r="NBF135" s="250"/>
      <c r="NBG135" s="249"/>
      <c r="NBH135" s="250"/>
      <c r="NBI135" s="249"/>
      <c r="NBJ135" s="250"/>
      <c r="NBK135" s="249"/>
      <c r="NBL135" s="250"/>
      <c r="NBM135" s="249"/>
      <c r="NBN135" s="250"/>
      <c r="NBO135" s="249"/>
      <c r="NBP135" s="250"/>
      <c r="NBQ135" s="249"/>
      <c r="NBR135" s="250"/>
      <c r="NBS135" s="249"/>
      <c r="NBT135" s="250"/>
      <c r="NBU135" s="249"/>
      <c r="NBV135" s="250"/>
      <c r="NBW135" s="249"/>
      <c r="NBX135" s="250"/>
      <c r="NBY135" s="249"/>
      <c r="NBZ135" s="250"/>
      <c r="NCA135" s="249"/>
      <c r="NCB135" s="250"/>
      <c r="NCC135" s="249"/>
      <c r="NCD135" s="250"/>
      <c r="NCE135" s="249"/>
      <c r="NCF135" s="250"/>
      <c r="NCG135" s="249"/>
      <c r="NCH135" s="250"/>
      <c r="NCI135" s="249"/>
      <c r="NCJ135" s="250"/>
      <c r="NCK135" s="249"/>
      <c r="NCL135" s="250"/>
      <c r="NCM135" s="249"/>
      <c r="NCN135" s="250"/>
      <c r="NCO135" s="249"/>
      <c r="NCP135" s="250"/>
      <c r="NCQ135" s="249"/>
      <c r="NCR135" s="250"/>
      <c r="NCS135" s="249"/>
      <c r="NCT135" s="250"/>
      <c r="NCU135" s="249"/>
      <c r="NCV135" s="250"/>
      <c r="NCW135" s="249"/>
      <c r="NCX135" s="250"/>
      <c r="NCY135" s="249"/>
      <c r="NCZ135" s="250"/>
      <c r="NDA135" s="249"/>
      <c r="NDB135" s="250"/>
      <c r="NDC135" s="249"/>
      <c r="NDD135" s="250"/>
      <c r="NDE135" s="249"/>
      <c r="NDF135" s="250"/>
      <c r="NDG135" s="249"/>
      <c r="NDH135" s="250"/>
      <c r="NDI135" s="249"/>
      <c r="NDJ135" s="250"/>
      <c r="NDK135" s="249"/>
      <c r="NDL135" s="250"/>
      <c r="NDM135" s="249"/>
      <c r="NDN135" s="250"/>
      <c r="NDO135" s="249"/>
      <c r="NDP135" s="250"/>
      <c r="NDQ135" s="249"/>
      <c r="NDR135" s="250"/>
      <c r="NDS135" s="249"/>
      <c r="NDT135" s="250"/>
      <c r="NDU135" s="249"/>
      <c r="NDV135" s="250"/>
      <c r="NDW135" s="249"/>
      <c r="NDX135" s="250"/>
      <c r="NDY135" s="249"/>
      <c r="NDZ135" s="250"/>
      <c r="NEA135" s="249"/>
      <c r="NEB135" s="250"/>
      <c r="NEC135" s="249"/>
      <c r="NED135" s="250"/>
      <c r="NEE135" s="249"/>
      <c r="NEF135" s="250"/>
      <c r="NEG135" s="249"/>
      <c r="NEH135" s="250"/>
      <c r="NEI135" s="249"/>
      <c r="NEJ135" s="250"/>
      <c r="NEK135" s="249"/>
      <c r="NEL135" s="250"/>
      <c r="NEM135" s="249"/>
      <c r="NEN135" s="250"/>
      <c r="NEO135" s="249"/>
      <c r="NEP135" s="250"/>
      <c r="NEQ135" s="249"/>
      <c r="NER135" s="250"/>
      <c r="NES135" s="249"/>
      <c r="NET135" s="250"/>
      <c r="NEU135" s="249"/>
      <c r="NEV135" s="250"/>
      <c r="NEW135" s="249"/>
      <c r="NEX135" s="250"/>
      <c r="NEY135" s="249"/>
      <c r="NEZ135" s="250"/>
      <c r="NFA135" s="249"/>
      <c r="NFB135" s="250"/>
      <c r="NFC135" s="249"/>
      <c r="NFD135" s="250"/>
      <c r="NFE135" s="249"/>
      <c r="NFF135" s="250"/>
      <c r="NFG135" s="249"/>
      <c r="NFH135" s="250"/>
      <c r="NFI135" s="249"/>
      <c r="NFJ135" s="250"/>
      <c r="NFK135" s="249"/>
      <c r="NFL135" s="250"/>
      <c r="NFM135" s="249"/>
      <c r="NFN135" s="250"/>
      <c r="NFO135" s="249"/>
      <c r="NFP135" s="250"/>
      <c r="NFQ135" s="249"/>
      <c r="NFR135" s="250"/>
      <c r="NFS135" s="249"/>
      <c r="NFT135" s="250"/>
      <c r="NFU135" s="249"/>
      <c r="NFV135" s="250"/>
      <c r="NFW135" s="249"/>
      <c r="NFX135" s="250"/>
      <c r="NFY135" s="249"/>
      <c r="NFZ135" s="250"/>
      <c r="NGA135" s="249"/>
      <c r="NGB135" s="250"/>
      <c r="NGC135" s="249"/>
      <c r="NGD135" s="250"/>
      <c r="NGE135" s="249"/>
      <c r="NGF135" s="250"/>
      <c r="NGG135" s="249"/>
      <c r="NGH135" s="250"/>
      <c r="NGI135" s="249"/>
      <c r="NGJ135" s="250"/>
      <c r="NGK135" s="249"/>
      <c r="NGL135" s="250"/>
      <c r="NGM135" s="249"/>
      <c r="NGN135" s="250"/>
      <c r="NGO135" s="249"/>
      <c r="NGP135" s="250"/>
      <c r="NGQ135" s="249"/>
      <c r="NGR135" s="250"/>
      <c r="NGS135" s="249"/>
      <c r="NGT135" s="250"/>
      <c r="NGU135" s="249"/>
      <c r="NGV135" s="250"/>
      <c r="NGW135" s="249"/>
      <c r="NGX135" s="250"/>
      <c r="NGY135" s="249"/>
      <c r="NGZ135" s="250"/>
      <c r="NHA135" s="249"/>
      <c r="NHB135" s="250"/>
      <c r="NHC135" s="249"/>
      <c r="NHD135" s="250"/>
      <c r="NHE135" s="249"/>
      <c r="NHF135" s="250"/>
      <c r="NHG135" s="249"/>
      <c r="NHH135" s="250"/>
      <c r="NHI135" s="249"/>
      <c r="NHJ135" s="250"/>
      <c r="NHK135" s="249"/>
      <c r="NHL135" s="250"/>
      <c r="NHM135" s="249"/>
      <c r="NHN135" s="250"/>
      <c r="NHO135" s="249"/>
      <c r="NHP135" s="250"/>
      <c r="NHQ135" s="249"/>
      <c r="NHR135" s="250"/>
      <c r="NHS135" s="249"/>
      <c r="NHT135" s="250"/>
      <c r="NHU135" s="249"/>
      <c r="NHV135" s="250"/>
      <c r="NHW135" s="249"/>
      <c r="NHX135" s="250"/>
      <c r="NHY135" s="249"/>
      <c r="NHZ135" s="250"/>
      <c r="NIA135" s="249"/>
      <c r="NIB135" s="250"/>
      <c r="NIC135" s="249"/>
      <c r="NID135" s="250"/>
      <c r="NIE135" s="249"/>
      <c r="NIF135" s="250"/>
      <c r="NIG135" s="249"/>
      <c r="NIH135" s="250"/>
      <c r="NII135" s="249"/>
      <c r="NIJ135" s="250"/>
      <c r="NIK135" s="249"/>
      <c r="NIL135" s="250"/>
      <c r="NIM135" s="249"/>
      <c r="NIN135" s="250"/>
      <c r="NIO135" s="249"/>
      <c r="NIP135" s="250"/>
      <c r="NIQ135" s="249"/>
      <c r="NIR135" s="250"/>
      <c r="NIS135" s="249"/>
      <c r="NIT135" s="250"/>
      <c r="NIU135" s="249"/>
      <c r="NIV135" s="250"/>
      <c r="NIW135" s="249"/>
      <c r="NIX135" s="250"/>
      <c r="NIY135" s="249"/>
      <c r="NIZ135" s="250"/>
      <c r="NJA135" s="249"/>
      <c r="NJB135" s="250"/>
      <c r="NJC135" s="249"/>
      <c r="NJD135" s="250"/>
      <c r="NJE135" s="249"/>
      <c r="NJF135" s="250"/>
      <c r="NJG135" s="249"/>
      <c r="NJH135" s="250"/>
      <c r="NJI135" s="249"/>
      <c r="NJJ135" s="250"/>
      <c r="NJK135" s="249"/>
      <c r="NJL135" s="250"/>
      <c r="NJM135" s="249"/>
      <c r="NJN135" s="250"/>
      <c r="NJO135" s="249"/>
      <c r="NJP135" s="250"/>
      <c r="NJQ135" s="249"/>
      <c r="NJR135" s="250"/>
      <c r="NJS135" s="249"/>
      <c r="NJT135" s="250"/>
      <c r="NJU135" s="249"/>
      <c r="NJV135" s="250"/>
      <c r="NJW135" s="249"/>
      <c r="NJX135" s="250"/>
      <c r="NJY135" s="249"/>
      <c r="NJZ135" s="250"/>
      <c r="NKA135" s="249"/>
      <c r="NKB135" s="250"/>
      <c r="NKC135" s="249"/>
      <c r="NKD135" s="250"/>
      <c r="NKE135" s="249"/>
      <c r="NKF135" s="250"/>
      <c r="NKG135" s="249"/>
      <c r="NKH135" s="250"/>
      <c r="NKI135" s="249"/>
      <c r="NKJ135" s="250"/>
      <c r="NKK135" s="249"/>
      <c r="NKL135" s="250"/>
      <c r="NKM135" s="249"/>
      <c r="NKN135" s="250"/>
      <c r="NKO135" s="249"/>
      <c r="NKP135" s="250"/>
      <c r="NKQ135" s="249"/>
      <c r="NKR135" s="250"/>
      <c r="NKS135" s="249"/>
      <c r="NKT135" s="250"/>
      <c r="NKU135" s="249"/>
      <c r="NKV135" s="250"/>
      <c r="NKW135" s="249"/>
      <c r="NKX135" s="250"/>
      <c r="NKY135" s="249"/>
      <c r="NKZ135" s="250"/>
      <c r="NLA135" s="249"/>
      <c r="NLB135" s="250"/>
      <c r="NLC135" s="249"/>
      <c r="NLD135" s="250"/>
      <c r="NLE135" s="249"/>
      <c r="NLF135" s="250"/>
      <c r="NLG135" s="249"/>
      <c r="NLH135" s="250"/>
      <c r="NLI135" s="249"/>
      <c r="NLJ135" s="250"/>
      <c r="NLK135" s="249"/>
      <c r="NLL135" s="250"/>
      <c r="NLM135" s="249"/>
      <c r="NLN135" s="250"/>
      <c r="NLO135" s="249"/>
      <c r="NLP135" s="250"/>
      <c r="NLQ135" s="249"/>
      <c r="NLR135" s="250"/>
      <c r="NLS135" s="249"/>
      <c r="NLT135" s="250"/>
      <c r="NLU135" s="249"/>
      <c r="NLV135" s="250"/>
      <c r="NLW135" s="249"/>
      <c r="NLX135" s="250"/>
      <c r="NLY135" s="249"/>
      <c r="NLZ135" s="250"/>
      <c r="NMA135" s="249"/>
      <c r="NMB135" s="250"/>
      <c r="NMC135" s="249"/>
      <c r="NMD135" s="250"/>
      <c r="NME135" s="249"/>
      <c r="NMF135" s="250"/>
      <c r="NMG135" s="249"/>
      <c r="NMH135" s="250"/>
      <c r="NMI135" s="249"/>
      <c r="NMJ135" s="250"/>
      <c r="NMK135" s="249"/>
      <c r="NML135" s="250"/>
      <c r="NMM135" s="249"/>
      <c r="NMN135" s="250"/>
      <c r="NMO135" s="249"/>
      <c r="NMP135" s="250"/>
      <c r="NMQ135" s="249"/>
      <c r="NMR135" s="250"/>
      <c r="NMS135" s="249"/>
      <c r="NMT135" s="250"/>
      <c r="NMU135" s="249"/>
      <c r="NMV135" s="250"/>
      <c r="NMW135" s="249"/>
      <c r="NMX135" s="250"/>
      <c r="NMY135" s="249"/>
      <c r="NMZ135" s="250"/>
      <c r="NNA135" s="249"/>
      <c r="NNB135" s="250"/>
      <c r="NNC135" s="249"/>
      <c r="NND135" s="250"/>
      <c r="NNE135" s="249"/>
      <c r="NNF135" s="250"/>
      <c r="NNG135" s="249"/>
      <c r="NNH135" s="250"/>
      <c r="NNI135" s="249"/>
      <c r="NNJ135" s="250"/>
      <c r="NNK135" s="249"/>
      <c r="NNL135" s="250"/>
      <c r="NNM135" s="249"/>
      <c r="NNN135" s="250"/>
      <c r="NNO135" s="249"/>
      <c r="NNP135" s="250"/>
      <c r="NNQ135" s="249"/>
      <c r="NNR135" s="250"/>
      <c r="NNS135" s="249"/>
      <c r="NNT135" s="250"/>
      <c r="NNU135" s="249"/>
      <c r="NNV135" s="250"/>
      <c r="NNW135" s="249"/>
      <c r="NNX135" s="250"/>
      <c r="NNY135" s="249"/>
      <c r="NNZ135" s="250"/>
      <c r="NOA135" s="249"/>
      <c r="NOB135" s="250"/>
      <c r="NOC135" s="249"/>
      <c r="NOD135" s="250"/>
      <c r="NOE135" s="249"/>
      <c r="NOF135" s="250"/>
      <c r="NOG135" s="249"/>
      <c r="NOH135" s="250"/>
      <c r="NOI135" s="249"/>
      <c r="NOJ135" s="250"/>
      <c r="NOK135" s="249"/>
      <c r="NOL135" s="250"/>
      <c r="NOM135" s="249"/>
      <c r="NON135" s="250"/>
      <c r="NOO135" s="249"/>
      <c r="NOP135" s="250"/>
      <c r="NOQ135" s="249"/>
      <c r="NOR135" s="250"/>
      <c r="NOS135" s="249"/>
      <c r="NOT135" s="250"/>
      <c r="NOU135" s="249"/>
      <c r="NOV135" s="250"/>
      <c r="NOW135" s="249"/>
      <c r="NOX135" s="250"/>
      <c r="NOY135" s="249"/>
      <c r="NOZ135" s="250"/>
      <c r="NPA135" s="249"/>
      <c r="NPB135" s="250"/>
      <c r="NPC135" s="249"/>
      <c r="NPD135" s="250"/>
      <c r="NPE135" s="249"/>
      <c r="NPF135" s="250"/>
      <c r="NPG135" s="249"/>
      <c r="NPH135" s="250"/>
      <c r="NPI135" s="249"/>
      <c r="NPJ135" s="250"/>
      <c r="NPK135" s="249"/>
      <c r="NPL135" s="250"/>
      <c r="NPM135" s="249"/>
      <c r="NPN135" s="250"/>
      <c r="NPO135" s="249"/>
      <c r="NPP135" s="250"/>
      <c r="NPQ135" s="249"/>
      <c r="NPR135" s="250"/>
      <c r="NPS135" s="249"/>
      <c r="NPT135" s="250"/>
      <c r="NPU135" s="249"/>
      <c r="NPV135" s="250"/>
      <c r="NPW135" s="249"/>
      <c r="NPX135" s="250"/>
      <c r="NPY135" s="249"/>
      <c r="NPZ135" s="250"/>
      <c r="NQA135" s="249"/>
      <c r="NQB135" s="250"/>
      <c r="NQC135" s="249"/>
      <c r="NQD135" s="250"/>
      <c r="NQE135" s="249"/>
      <c r="NQF135" s="250"/>
      <c r="NQG135" s="249"/>
      <c r="NQH135" s="250"/>
      <c r="NQI135" s="249"/>
      <c r="NQJ135" s="250"/>
      <c r="NQK135" s="249"/>
      <c r="NQL135" s="250"/>
      <c r="NQM135" s="249"/>
      <c r="NQN135" s="250"/>
      <c r="NQO135" s="249"/>
      <c r="NQP135" s="250"/>
      <c r="NQQ135" s="249"/>
      <c r="NQR135" s="250"/>
      <c r="NQS135" s="249"/>
      <c r="NQT135" s="250"/>
      <c r="NQU135" s="249"/>
      <c r="NQV135" s="250"/>
      <c r="NQW135" s="249"/>
      <c r="NQX135" s="250"/>
      <c r="NQY135" s="249"/>
      <c r="NQZ135" s="250"/>
      <c r="NRA135" s="249"/>
      <c r="NRB135" s="250"/>
      <c r="NRC135" s="249"/>
      <c r="NRD135" s="250"/>
      <c r="NRE135" s="249"/>
      <c r="NRF135" s="250"/>
      <c r="NRG135" s="249"/>
      <c r="NRH135" s="250"/>
      <c r="NRI135" s="249"/>
      <c r="NRJ135" s="250"/>
      <c r="NRK135" s="249"/>
      <c r="NRL135" s="250"/>
      <c r="NRM135" s="249"/>
      <c r="NRN135" s="250"/>
      <c r="NRO135" s="249"/>
      <c r="NRP135" s="250"/>
      <c r="NRQ135" s="249"/>
      <c r="NRR135" s="250"/>
      <c r="NRS135" s="249"/>
      <c r="NRT135" s="250"/>
      <c r="NRU135" s="249"/>
      <c r="NRV135" s="250"/>
      <c r="NRW135" s="249"/>
      <c r="NRX135" s="250"/>
      <c r="NRY135" s="249"/>
      <c r="NRZ135" s="250"/>
      <c r="NSA135" s="249"/>
      <c r="NSB135" s="250"/>
      <c r="NSC135" s="249"/>
      <c r="NSD135" s="250"/>
      <c r="NSE135" s="249"/>
      <c r="NSF135" s="250"/>
      <c r="NSG135" s="249"/>
      <c r="NSH135" s="250"/>
      <c r="NSI135" s="249"/>
      <c r="NSJ135" s="250"/>
      <c r="NSK135" s="249"/>
      <c r="NSL135" s="250"/>
      <c r="NSM135" s="249"/>
      <c r="NSN135" s="250"/>
      <c r="NSO135" s="249"/>
      <c r="NSP135" s="250"/>
      <c r="NSQ135" s="249"/>
      <c r="NSR135" s="250"/>
      <c r="NSS135" s="249"/>
      <c r="NST135" s="250"/>
      <c r="NSU135" s="249"/>
      <c r="NSV135" s="250"/>
      <c r="NSW135" s="249"/>
      <c r="NSX135" s="250"/>
      <c r="NSY135" s="249"/>
      <c r="NSZ135" s="250"/>
      <c r="NTA135" s="249"/>
      <c r="NTB135" s="250"/>
      <c r="NTC135" s="249"/>
      <c r="NTD135" s="250"/>
      <c r="NTE135" s="249"/>
      <c r="NTF135" s="250"/>
      <c r="NTG135" s="249"/>
      <c r="NTH135" s="250"/>
      <c r="NTI135" s="249"/>
      <c r="NTJ135" s="250"/>
      <c r="NTK135" s="249"/>
      <c r="NTL135" s="250"/>
      <c r="NTM135" s="249"/>
      <c r="NTN135" s="250"/>
      <c r="NTO135" s="249"/>
      <c r="NTP135" s="250"/>
      <c r="NTQ135" s="249"/>
      <c r="NTR135" s="250"/>
      <c r="NTS135" s="249"/>
      <c r="NTT135" s="250"/>
      <c r="NTU135" s="249"/>
      <c r="NTV135" s="250"/>
      <c r="NTW135" s="249"/>
      <c r="NTX135" s="250"/>
      <c r="NTY135" s="249"/>
      <c r="NTZ135" s="250"/>
      <c r="NUA135" s="249"/>
      <c r="NUB135" s="250"/>
      <c r="NUC135" s="249"/>
      <c r="NUD135" s="250"/>
      <c r="NUE135" s="249"/>
      <c r="NUF135" s="250"/>
      <c r="NUG135" s="249"/>
      <c r="NUH135" s="250"/>
      <c r="NUI135" s="249"/>
      <c r="NUJ135" s="250"/>
      <c r="NUK135" s="249"/>
      <c r="NUL135" s="250"/>
      <c r="NUM135" s="249"/>
      <c r="NUN135" s="250"/>
      <c r="NUO135" s="249"/>
      <c r="NUP135" s="250"/>
      <c r="NUQ135" s="249"/>
      <c r="NUR135" s="250"/>
      <c r="NUS135" s="249"/>
      <c r="NUT135" s="250"/>
      <c r="NUU135" s="249"/>
      <c r="NUV135" s="250"/>
      <c r="NUW135" s="249"/>
      <c r="NUX135" s="250"/>
      <c r="NUY135" s="249"/>
      <c r="NUZ135" s="250"/>
      <c r="NVA135" s="249"/>
      <c r="NVB135" s="250"/>
      <c r="NVC135" s="249"/>
      <c r="NVD135" s="250"/>
      <c r="NVE135" s="249"/>
      <c r="NVF135" s="250"/>
      <c r="NVG135" s="249"/>
      <c r="NVH135" s="250"/>
      <c r="NVI135" s="249"/>
      <c r="NVJ135" s="250"/>
      <c r="NVK135" s="249"/>
      <c r="NVL135" s="250"/>
      <c r="NVM135" s="249"/>
      <c r="NVN135" s="250"/>
      <c r="NVO135" s="249"/>
      <c r="NVP135" s="250"/>
      <c r="NVQ135" s="249"/>
      <c r="NVR135" s="250"/>
      <c r="NVS135" s="249"/>
      <c r="NVT135" s="250"/>
      <c r="NVU135" s="249"/>
      <c r="NVV135" s="250"/>
      <c r="NVW135" s="249"/>
      <c r="NVX135" s="250"/>
      <c r="NVY135" s="249"/>
      <c r="NVZ135" s="250"/>
      <c r="NWA135" s="249"/>
      <c r="NWB135" s="250"/>
      <c r="NWC135" s="249"/>
      <c r="NWD135" s="250"/>
      <c r="NWE135" s="249"/>
      <c r="NWF135" s="250"/>
      <c r="NWG135" s="249"/>
      <c r="NWH135" s="250"/>
      <c r="NWI135" s="249"/>
      <c r="NWJ135" s="250"/>
      <c r="NWK135" s="249"/>
      <c r="NWL135" s="250"/>
      <c r="NWM135" s="249"/>
      <c r="NWN135" s="250"/>
      <c r="NWO135" s="249"/>
      <c r="NWP135" s="250"/>
      <c r="NWQ135" s="249"/>
      <c r="NWR135" s="250"/>
      <c r="NWS135" s="249"/>
      <c r="NWT135" s="250"/>
      <c r="NWU135" s="249"/>
      <c r="NWV135" s="250"/>
      <c r="NWW135" s="249"/>
      <c r="NWX135" s="250"/>
      <c r="NWY135" s="249"/>
      <c r="NWZ135" s="250"/>
      <c r="NXA135" s="249"/>
      <c r="NXB135" s="250"/>
      <c r="NXC135" s="249"/>
      <c r="NXD135" s="250"/>
      <c r="NXE135" s="249"/>
      <c r="NXF135" s="250"/>
      <c r="NXG135" s="249"/>
      <c r="NXH135" s="250"/>
      <c r="NXI135" s="249"/>
      <c r="NXJ135" s="250"/>
      <c r="NXK135" s="249"/>
      <c r="NXL135" s="250"/>
      <c r="NXM135" s="249"/>
      <c r="NXN135" s="250"/>
      <c r="NXO135" s="249"/>
      <c r="NXP135" s="250"/>
      <c r="NXQ135" s="249"/>
      <c r="NXR135" s="250"/>
      <c r="NXS135" s="249"/>
      <c r="NXT135" s="250"/>
      <c r="NXU135" s="249"/>
      <c r="NXV135" s="250"/>
      <c r="NXW135" s="249"/>
      <c r="NXX135" s="250"/>
      <c r="NXY135" s="249"/>
      <c r="NXZ135" s="250"/>
      <c r="NYA135" s="249"/>
      <c r="NYB135" s="250"/>
      <c r="NYC135" s="249"/>
      <c r="NYD135" s="250"/>
      <c r="NYE135" s="249"/>
      <c r="NYF135" s="250"/>
      <c r="NYG135" s="249"/>
      <c r="NYH135" s="250"/>
      <c r="NYI135" s="249"/>
      <c r="NYJ135" s="250"/>
      <c r="NYK135" s="249"/>
      <c r="NYL135" s="250"/>
      <c r="NYM135" s="249"/>
      <c r="NYN135" s="250"/>
      <c r="NYO135" s="249"/>
      <c r="NYP135" s="250"/>
      <c r="NYQ135" s="249"/>
      <c r="NYR135" s="250"/>
      <c r="NYS135" s="249"/>
      <c r="NYT135" s="250"/>
      <c r="NYU135" s="249"/>
      <c r="NYV135" s="250"/>
      <c r="NYW135" s="249"/>
      <c r="NYX135" s="250"/>
      <c r="NYY135" s="249"/>
      <c r="NYZ135" s="250"/>
      <c r="NZA135" s="249"/>
      <c r="NZB135" s="250"/>
      <c r="NZC135" s="249"/>
      <c r="NZD135" s="250"/>
      <c r="NZE135" s="249"/>
      <c r="NZF135" s="250"/>
      <c r="NZG135" s="249"/>
      <c r="NZH135" s="250"/>
      <c r="NZI135" s="249"/>
      <c r="NZJ135" s="250"/>
      <c r="NZK135" s="249"/>
      <c r="NZL135" s="250"/>
      <c r="NZM135" s="249"/>
      <c r="NZN135" s="250"/>
      <c r="NZO135" s="249"/>
      <c r="NZP135" s="250"/>
      <c r="NZQ135" s="249"/>
      <c r="NZR135" s="250"/>
      <c r="NZS135" s="249"/>
      <c r="NZT135" s="250"/>
      <c r="NZU135" s="249"/>
      <c r="NZV135" s="250"/>
      <c r="NZW135" s="249"/>
      <c r="NZX135" s="250"/>
      <c r="NZY135" s="249"/>
      <c r="NZZ135" s="250"/>
      <c r="OAA135" s="249"/>
      <c r="OAB135" s="250"/>
      <c r="OAC135" s="249"/>
      <c r="OAD135" s="250"/>
      <c r="OAE135" s="249"/>
      <c r="OAF135" s="250"/>
      <c r="OAG135" s="249"/>
      <c r="OAH135" s="250"/>
      <c r="OAI135" s="249"/>
      <c r="OAJ135" s="250"/>
      <c r="OAK135" s="249"/>
      <c r="OAL135" s="250"/>
      <c r="OAM135" s="249"/>
      <c r="OAN135" s="250"/>
      <c r="OAO135" s="249"/>
      <c r="OAP135" s="250"/>
      <c r="OAQ135" s="249"/>
      <c r="OAR135" s="250"/>
      <c r="OAS135" s="249"/>
      <c r="OAT135" s="250"/>
      <c r="OAU135" s="249"/>
      <c r="OAV135" s="250"/>
      <c r="OAW135" s="249"/>
      <c r="OAX135" s="250"/>
      <c r="OAY135" s="249"/>
      <c r="OAZ135" s="250"/>
      <c r="OBA135" s="249"/>
      <c r="OBB135" s="250"/>
      <c r="OBC135" s="249"/>
      <c r="OBD135" s="250"/>
      <c r="OBE135" s="249"/>
      <c r="OBF135" s="250"/>
      <c r="OBG135" s="249"/>
      <c r="OBH135" s="250"/>
      <c r="OBI135" s="249"/>
      <c r="OBJ135" s="250"/>
      <c r="OBK135" s="249"/>
      <c r="OBL135" s="250"/>
      <c r="OBM135" s="249"/>
      <c r="OBN135" s="250"/>
      <c r="OBO135" s="249"/>
      <c r="OBP135" s="250"/>
      <c r="OBQ135" s="249"/>
      <c r="OBR135" s="250"/>
      <c r="OBS135" s="249"/>
      <c r="OBT135" s="250"/>
      <c r="OBU135" s="249"/>
      <c r="OBV135" s="250"/>
      <c r="OBW135" s="249"/>
      <c r="OBX135" s="250"/>
      <c r="OBY135" s="249"/>
      <c r="OBZ135" s="250"/>
      <c r="OCA135" s="249"/>
      <c r="OCB135" s="250"/>
      <c r="OCC135" s="249"/>
      <c r="OCD135" s="250"/>
      <c r="OCE135" s="249"/>
      <c r="OCF135" s="250"/>
      <c r="OCG135" s="249"/>
      <c r="OCH135" s="250"/>
      <c r="OCI135" s="249"/>
      <c r="OCJ135" s="250"/>
      <c r="OCK135" s="249"/>
      <c r="OCL135" s="250"/>
      <c r="OCM135" s="249"/>
      <c r="OCN135" s="250"/>
      <c r="OCO135" s="249"/>
      <c r="OCP135" s="250"/>
      <c r="OCQ135" s="249"/>
      <c r="OCR135" s="250"/>
      <c r="OCS135" s="249"/>
      <c r="OCT135" s="250"/>
      <c r="OCU135" s="249"/>
      <c r="OCV135" s="250"/>
      <c r="OCW135" s="249"/>
      <c r="OCX135" s="250"/>
      <c r="OCY135" s="249"/>
      <c r="OCZ135" s="250"/>
      <c r="ODA135" s="249"/>
      <c r="ODB135" s="250"/>
      <c r="ODC135" s="249"/>
      <c r="ODD135" s="250"/>
      <c r="ODE135" s="249"/>
      <c r="ODF135" s="250"/>
      <c r="ODG135" s="249"/>
      <c r="ODH135" s="250"/>
      <c r="ODI135" s="249"/>
      <c r="ODJ135" s="250"/>
      <c r="ODK135" s="249"/>
      <c r="ODL135" s="250"/>
      <c r="ODM135" s="249"/>
      <c r="ODN135" s="250"/>
      <c r="ODO135" s="249"/>
      <c r="ODP135" s="250"/>
      <c r="ODQ135" s="249"/>
      <c r="ODR135" s="250"/>
      <c r="ODS135" s="249"/>
      <c r="ODT135" s="250"/>
      <c r="ODU135" s="249"/>
      <c r="ODV135" s="250"/>
      <c r="ODW135" s="249"/>
      <c r="ODX135" s="250"/>
      <c r="ODY135" s="249"/>
      <c r="ODZ135" s="250"/>
      <c r="OEA135" s="249"/>
      <c r="OEB135" s="250"/>
      <c r="OEC135" s="249"/>
      <c r="OED135" s="250"/>
      <c r="OEE135" s="249"/>
      <c r="OEF135" s="250"/>
      <c r="OEG135" s="249"/>
      <c r="OEH135" s="250"/>
      <c r="OEI135" s="249"/>
      <c r="OEJ135" s="250"/>
      <c r="OEK135" s="249"/>
      <c r="OEL135" s="250"/>
      <c r="OEM135" s="249"/>
      <c r="OEN135" s="250"/>
      <c r="OEO135" s="249"/>
      <c r="OEP135" s="250"/>
      <c r="OEQ135" s="249"/>
      <c r="OER135" s="250"/>
      <c r="OES135" s="249"/>
      <c r="OET135" s="250"/>
      <c r="OEU135" s="249"/>
      <c r="OEV135" s="250"/>
      <c r="OEW135" s="249"/>
      <c r="OEX135" s="250"/>
      <c r="OEY135" s="249"/>
      <c r="OEZ135" s="250"/>
      <c r="OFA135" s="249"/>
      <c r="OFB135" s="250"/>
      <c r="OFC135" s="249"/>
      <c r="OFD135" s="250"/>
      <c r="OFE135" s="249"/>
      <c r="OFF135" s="250"/>
      <c r="OFG135" s="249"/>
      <c r="OFH135" s="250"/>
      <c r="OFI135" s="249"/>
      <c r="OFJ135" s="250"/>
      <c r="OFK135" s="249"/>
      <c r="OFL135" s="250"/>
      <c r="OFM135" s="249"/>
      <c r="OFN135" s="250"/>
      <c r="OFO135" s="249"/>
      <c r="OFP135" s="250"/>
      <c r="OFQ135" s="249"/>
      <c r="OFR135" s="250"/>
      <c r="OFS135" s="249"/>
      <c r="OFT135" s="250"/>
      <c r="OFU135" s="249"/>
      <c r="OFV135" s="250"/>
      <c r="OFW135" s="249"/>
      <c r="OFX135" s="250"/>
      <c r="OFY135" s="249"/>
      <c r="OFZ135" s="250"/>
      <c r="OGA135" s="249"/>
      <c r="OGB135" s="250"/>
      <c r="OGC135" s="249"/>
      <c r="OGD135" s="250"/>
      <c r="OGE135" s="249"/>
      <c r="OGF135" s="250"/>
      <c r="OGG135" s="249"/>
      <c r="OGH135" s="250"/>
      <c r="OGI135" s="249"/>
      <c r="OGJ135" s="250"/>
      <c r="OGK135" s="249"/>
      <c r="OGL135" s="250"/>
      <c r="OGM135" s="249"/>
      <c r="OGN135" s="250"/>
      <c r="OGO135" s="249"/>
      <c r="OGP135" s="250"/>
      <c r="OGQ135" s="249"/>
      <c r="OGR135" s="250"/>
      <c r="OGS135" s="249"/>
      <c r="OGT135" s="250"/>
      <c r="OGU135" s="249"/>
      <c r="OGV135" s="250"/>
      <c r="OGW135" s="249"/>
      <c r="OGX135" s="250"/>
      <c r="OGY135" s="249"/>
      <c r="OGZ135" s="250"/>
      <c r="OHA135" s="249"/>
      <c r="OHB135" s="250"/>
      <c r="OHC135" s="249"/>
      <c r="OHD135" s="250"/>
      <c r="OHE135" s="249"/>
      <c r="OHF135" s="250"/>
      <c r="OHG135" s="249"/>
      <c r="OHH135" s="250"/>
      <c r="OHI135" s="249"/>
      <c r="OHJ135" s="250"/>
      <c r="OHK135" s="249"/>
      <c r="OHL135" s="250"/>
      <c r="OHM135" s="249"/>
      <c r="OHN135" s="250"/>
      <c r="OHO135" s="249"/>
      <c r="OHP135" s="250"/>
      <c r="OHQ135" s="249"/>
      <c r="OHR135" s="250"/>
      <c r="OHS135" s="249"/>
      <c r="OHT135" s="250"/>
      <c r="OHU135" s="249"/>
      <c r="OHV135" s="250"/>
      <c r="OHW135" s="249"/>
      <c r="OHX135" s="250"/>
      <c r="OHY135" s="249"/>
      <c r="OHZ135" s="250"/>
      <c r="OIA135" s="249"/>
      <c r="OIB135" s="250"/>
      <c r="OIC135" s="249"/>
      <c r="OID135" s="250"/>
      <c r="OIE135" s="249"/>
      <c r="OIF135" s="250"/>
      <c r="OIG135" s="249"/>
      <c r="OIH135" s="250"/>
      <c r="OII135" s="249"/>
      <c r="OIJ135" s="250"/>
      <c r="OIK135" s="249"/>
      <c r="OIL135" s="250"/>
      <c r="OIM135" s="249"/>
      <c r="OIN135" s="250"/>
      <c r="OIO135" s="249"/>
      <c r="OIP135" s="250"/>
      <c r="OIQ135" s="249"/>
      <c r="OIR135" s="250"/>
      <c r="OIS135" s="249"/>
      <c r="OIT135" s="250"/>
      <c r="OIU135" s="249"/>
      <c r="OIV135" s="250"/>
      <c r="OIW135" s="249"/>
      <c r="OIX135" s="250"/>
      <c r="OIY135" s="249"/>
      <c r="OIZ135" s="250"/>
      <c r="OJA135" s="249"/>
      <c r="OJB135" s="250"/>
      <c r="OJC135" s="249"/>
      <c r="OJD135" s="250"/>
      <c r="OJE135" s="249"/>
      <c r="OJF135" s="250"/>
      <c r="OJG135" s="249"/>
      <c r="OJH135" s="250"/>
      <c r="OJI135" s="249"/>
      <c r="OJJ135" s="250"/>
      <c r="OJK135" s="249"/>
      <c r="OJL135" s="250"/>
      <c r="OJM135" s="249"/>
      <c r="OJN135" s="250"/>
      <c r="OJO135" s="249"/>
      <c r="OJP135" s="250"/>
      <c r="OJQ135" s="249"/>
      <c r="OJR135" s="250"/>
      <c r="OJS135" s="249"/>
      <c r="OJT135" s="250"/>
      <c r="OJU135" s="249"/>
      <c r="OJV135" s="250"/>
      <c r="OJW135" s="249"/>
      <c r="OJX135" s="250"/>
      <c r="OJY135" s="249"/>
      <c r="OJZ135" s="250"/>
      <c r="OKA135" s="249"/>
      <c r="OKB135" s="250"/>
      <c r="OKC135" s="249"/>
      <c r="OKD135" s="250"/>
      <c r="OKE135" s="249"/>
      <c r="OKF135" s="250"/>
      <c r="OKG135" s="249"/>
      <c r="OKH135" s="250"/>
      <c r="OKI135" s="249"/>
      <c r="OKJ135" s="250"/>
      <c r="OKK135" s="249"/>
      <c r="OKL135" s="250"/>
      <c r="OKM135" s="249"/>
      <c r="OKN135" s="250"/>
      <c r="OKO135" s="249"/>
      <c r="OKP135" s="250"/>
      <c r="OKQ135" s="249"/>
      <c r="OKR135" s="250"/>
      <c r="OKS135" s="249"/>
      <c r="OKT135" s="250"/>
      <c r="OKU135" s="249"/>
      <c r="OKV135" s="250"/>
      <c r="OKW135" s="249"/>
      <c r="OKX135" s="250"/>
      <c r="OKY135" s="249"/>
      <c r="OKZ135" s="250"/>
      <c r="OLA135" s="249"/>
      <c r="OLB135" s="250"/>
      <c r="OLC135" s="249"/>
      <c r="OLD135" s="250"/>
      <c r="OLE135" s="249"/>
      <c r="OLF135" s="250"/>
      <c r="OLG135" s="249"/>
      <c r="OLH135" s="250"/>
      <c r="OLI135" s="249"/>
      <c r="OLJ135" s="250"/>
      <c r="OLK135" s="249"/>
      <c r="OLL135" s="250"/>
      <c r="OLM135" s="249"/>
      <c r="OLN135" s="250"/>
      <c r="OLO135" s="249"/>
      <c r="OLP135" s="250"/>
      <c r="OLQ135" s="249"/>
      <c r="OLR135" s="250"/>
      <c r="OLS135" s="249"/>
      <c r="OLT135" s="250"/>
      <c r="OLU135" s="249"/>
      <c r="OLV135" s="250"/>
      <c r="OLW135" s="249"/>
      <c r="OLX135" s="250"/>
      <c r="OLY135" s="249"/>
      <c r="OLZ135" s="250"/>
      <c r="OMA135" s="249"/>
      <c r="OMB135" s="250"/>
      <c r="OMC135" s="249"/>
      <c r="OMD135" s="250"/>
      <c r="OME135" s="249"/>
      <c r="OMF135" s="250"/>
      <c r="OMG135" s="249"/>
      <c r="OMH135" s="250"/>
      <c r="OMI135" s="249"/>
      <c r="OMJ135" s="250"/>
      <c r="OMK135" s="249"/>
      <c r="OML135" s="250"/>
      <c r="OMM135" s="249"/>
      <c r="OMN135" s="250"/>
      <c r="OMO135" s="249"/>
      <c r="OMP135" s="250"/>
      <c r="OMQ135" s="249"/>
      <c r="OMR135" s="250"/>
      <c r="OMS135" s="249"/>
      <c r="OMT135" s="250"/>
      <c r="OMU135" s="249"/>
      <c r="OMV135" s="250"/>
      <c r="OMW135" s="249"/>
      <c r="OMX135" s="250"/>
      <c r="OMY135" s="249"/>
      <c r="OMZ135" s="250"/>
      <c r="ONA135" s="249"/>
      <c r="ONB135" s="250"/>
      <c r="ONC135" s="249"/>
      <c r="OND135" s="250"/>
      <c r="ONE135" s="249"/>
      <c r="ONF135" s="250"/>
      <c r="ONG135" s="249"/>
      <c r="ONH135" s="250"/>
      <c r="ONI135" s="249"/>
      <c r="ONJ135" s="250"/>
      <c r="ONK135" s="249"/>
      <c r="ONL135" s="250"/>
      <c r="ONM135" s="249"/>
      <c r="ONN135" s="250"/>
      <c r="ONO135" s="249"/>
      <c r="ONP135" s="250"/>
      <c r="ONQ135" s="249"/>
      <c r="ONR135" s="250"/>
      <c r="ONS135" s="249"/>
      <c r="ONT135" s="250"/>
      <c r="ONU135" s="249"/>
      <c r="ONV135" s="250"/>
      <c r="ONW135" s="249"/>
      <c r="ONX135" s="250"/>
      <c r="ONY135" s="249"/>
      <c r="ONZ135" s="250"/>
      <c r="OOA135" s="249"/>
      <c r="OOB135" s="250"/>
      <c r="OOC135" s="249"/>
      <c r="OOD135" s="250"/>
      <c r="OOE135" s="249"/>
      <c r="OOF135" s="250"/>
      <c r="OOG135" s="249"/>
      <c r="OOH135" s="250"/>
      <c r="OOI135" s="249"/>
      <c r="OOJ135" s="250"/>
      <c r="OOK135" s="249"/>
      <c r="OOL135" s="250"/>
      <c r="OOM135" s="249"/>
      <c r="OON135" s="250"/>
      <c r="OOO135" s="249"/>
      <c r="OOP135" s="250"/>
      <c r="OOQ135" s="249"/>
      <c r="OOR135" s="250"/>
      <c r="OOS135" s="249"/>
      <c r="OOT135" s="250"/>
      <c r="OOU135" s="249"/>
      <c r="OOV135" s="250"/>
      <c r="OOW135" s="249"/>
      <c r="OOX135" s="250"/>
      <c r="OOY135" s="249"/>
      <c r="OOZ135" s="250"/>
      <c r="OPA135" s="249"/>
      <c r="OPB135" s="250"/>
      <c r="OPC135" s="249"/>
      <c r="OPD135" s="250"/>
      <c r="OPE135" s="249"/>
      <c r="OPF135" s="250"/>
      <c r="OPG135" s="249"/>
      <c r="OPH135" s="250"/>
      <c r="OPI135" s="249"/>
      <c r="OPJ135" s="250"/>
      <c r="OPK135" s="249"/>
      <c r="OPL135" s="250"/>
      <c r="OPM135" s="249"/>
      <c r="OPN135" s="250"/>
      <c r="OPO135" s="249"/>
      <c r="OPP135" s="250"/>
      <c r="OPQ135" s="249"/>
      <c r="OPR135" s="250"/>
      <c r="OPS135" s="249"/>
      <c r="OPT135" s="250"/>
      <c r="OPU135" s="249"/>
      <c r="OPV135" s="250"/>
      <c r="OPW135" s="249"/>
      <c r="OPX135" s="250"/>
      <c r="OPY135" s="249"/>
      <c r="OPZ135" s="250"/>
      <c r="OQA135" s="249"/>
      <c r="OQB135" s="250"/>
      <c r="OQC135" s="249"/>
      <c r="OQD135" s="250"/>
      <c r="OQE135" s="249"/>
      <c r="OQF135" s="250"/>
      <c r="OQG135" s="249"/>
      <c r="OQH135" s="250"/>
      <c r="OQI135" s="249"/>
      <c r="OQJ135" s="250"/>
      <c r="OQK135" s="249"/>
      <c r="OQL135" s="250"/>
      <c r="OQM135" s="249"/>
      <c r="OQN135" s="250"/>
      <c r="OQO135" s="249"/>
      <c r="OQP135" s="250"/>
      <c r="OQQ135" s="249"/>
      <c r="OQR135" s="250"/>
      <c r="OQS135" s="249"/>
      <c r="OQT135" s="250"/>
      <c r="OQU135" s="249"/>
      <c r="OQV135" s="250"/>
      <c r="OQW135" s="249"/>
      <c r="OQX135" s="250"/>
      <c r="OQY135" s="249"/>
      <c r="OQZ135" s="250"/>
      <c r="ORA135" s="249"/>
      <c r="ORB135" s="250"/>
      <c r="ORC135" s="249"/>
      <c r="ORD135" s="250"/>
      <c r="ORE135" s="249"/>
      <c r="ORF135" s="250"/>
      <c r="ORG135" s="249"/>
      <c r="ORH135" s="250"/>
      <c r="ORI135" s="249"/>
      <c r="ORJ135" s="250"/>
      <c r="ORK135" s="249"/>
      <c r="ORL135" s="250"/>
      <c r="ORM135" s="249"/>
      <c r="ORN135" s="250"/>
      <c r="ORO135" s="249"/>
      <c r="ORP135" s="250"/>
      <c r="ORQ135" s="249"/>
      <c r="ORR135" s="250"/>
      <c r="ORS135" s="249"/>
      <c r="ORT135" s="250"/>
      <c r="ORU135" s="249"/>
      <c r="ORV135" s="250"/>
      <c r="ORW135" s="249"/>
      <c r="ORX135" s="250"/>
      <c r="ORY135" s="249"/>
      <c r="ORZ135" s="250"/>
      <c r="OSA135" s="249"/>
      <c r="OSB135" s="250"/>
      <c r="OSC135" s="249"/>
      <c r="OSD135" s="250"/>
      <c r="OSE135" s="249"/>
      <c r="OSF135" s="250"/>
      <c r="OSG135" s="249"/>
      <c r="OSH135" s="250"/>
      <c r="OSI135" s="249"/>
      <c r="OSJ135" s="250"/>
      <c r="OSK135" s="249"/>
      <c r="OSL135" s="250"/>
      <c r="OSM135" s="249"/>
      <c r="OSN135" s="250"/>
      <c r="OSO135" s="249"/>
      <c r="OSP135" s="250"/>
      <c r="OSQ135" s="249"/>
      <c r="OSR135" s="250"/>
      <c r="OSS135" s="249"/>
      <c r="OST135" s="250"/>
      <c r="OSU135" s="249"/>
      <c r="OSV135" s="250"/>
      <c r="OSW135" s="249"/>
      <c r="OSX135" s="250"/>
      <c r="OSY135" s="249"/>
      <c r="OSZ135" s="250"/>
      <c r="OTA135" s="249"/>
      <c r="OTB135" s="250"/>
      <c r="OTC135" s="249"/>
      <c r="OTD135" s="250"/>
      <c r="OTE135" s="249"/>
      <c r="OTF135" s="250"/>
      <c r="OTG135" s="249"/>
      <c r="OTH135" s="250"/>
      <c r="OTI135" s="249"/>
      <c r="OTJ135" s="250"/>
      <c r="OTK135" s="249"/>
      <c r="OTL135" s="250"/>
      <c r="OTM135" s="249"/>
      <c r="OTN135" s="250"/>
      <c r="OTO135" s="249"/>
      <c r="OTP135" s="250"/>
      <c r="OTQ135" s="249"/>
      <c r="OTR135" s="250"/>
      <c r="OTS135" s="249"/>
      <c r="OTT135" s="250"/>
      <c r="OTU135" s="249"/>
      <c r="OTV135" s="250"/>
      <c r="OTW135" s="249"/>
      <c r="OTX135" s="250"/>
      <c r="OTY135" s="249"/>
      <c r="OTZ135" s="250"/>
      <c r="OUA135" s="249"/>
      <c r="OUB135" s="250"/>
      <c r="OUC135" s="249"/>
      <c r="OUD135" s="250"/>
      <c r="OUE135" s="249"/>
      <c r="OUF135" s="250"/>
      <c r="OUG135" s="249"/>
      <c r="OUH135" s="250"/>
      <c r="OUI135" s="249"/>
      <c r="OUJ135" s="250"/>
      <c r="OUK135" s="249"/>
      <c r="OUL135" s="250"/>
      <c r="OUM135" s="249"/>
      <c r="OUN135" s="250"/>
      <c r="OUO135" s="249"/>
      <c r="OUP135" s="250"/>
      <c r="OUQ135" s="249"/>
      <c r="OUR135" s="250"/>
      <c r="OUS135" s="249"/>
      <c r="OUT135" s="250"/>
      <c r="OUU135" s="249"/>
      <c r="OUV135" s="250"/>
      <c r="OUW135" s="249"/>
      <c r="OUX135" s="250"/>
      <c r="OUY135" s="249"/>
      <c r="OUZ135" s="250"/>
      <c r="OVA135" s="249"/>
      <c r="OVB135" s="250"/>
      <c r="OVC135" s="249"/>
      <c r="OVD135" s="250"/>
      <c r="OVE135" s="249"/>
      <c r="OVF135" s="250"/>
      <c r="OVG135" s="249"/>
      <c r="OVH135" s="250"/>
      <c r="OVI135" s="249"/>
      <c r="OVJ135" s="250"/>
      <c r="OVK135" s="249"/>
      <c r="OVL135" s="250"/>
      <c r="OVM135" s="249"/>
      <c r="OVN135" s="250"/>
      <c r="OVO135" s="249"/>
      <c r="OVP135" s="250"/>
      <c r="OVQ135" s="249"/>
      <c r="OVR135" s="250"/>
      <c r="OVS135" s="249"/>
      <c r="OVT135" s="250"/>
      <c r="OVU135" s="249"/>
      <c r="OVV135" s="250"/>
      <c r="OVW135" s="249"/>
      <c r="OVX135" s="250"/>
      <c r="OVY135" s="249"/>
      <c r="OVZ135" s="250"/>
      <c r="OWA135" s="249"/>
      <c r="OWB135" s="250"/>
      <c r="OWC135" s="249"/>
      <c r="OWD135" s="250"/>
      <c r="OWE135" s="249"/>
      <c r="OWF135" s="250"/>
      <c r="OWG135" s="249"/>
      <c r="OWH135" s="250"/>
      <c r="OWI135" s="249"/>
      <c r="OWJ135" s="250"/>
      <c r="OWK135" s="249"/>
      <c r="OWL135" s="250"/>
      <c r="OWM135" s="249"/>
      <c r="OWN135" s="250"/>
      <c r="OWO135" s="249"/>
      <c r="OWP135" s="250"/>
      <c r="OWQ135" s="249"/>
      <c r="OWR135" s="250"/>
      <c r="OWS135" s="249"/>
      <c r="OWT135" s="250"/>
      <c r="OWU135" s="249"/>
      <c r="OWV135" s="250"/>
      <c r="OWW135" s="249"/>
      <c r="OWX135" s="250"/>
      <c r="OWY135" s="249"/>
      <c r="OWZ135" s="250"/>
      <c r="OXA135" s="249"/>
      <c r="OXB135" s="250"/>
      <c r="OXC135" s="249"/>
      <c r="OXD135" s="250"/>
      <c r="OXE135" s="249"/>
      <c r="OXF135" s="250"/>
      <c r="OXG135" s="249"/>
      <c r="OXH135" s="250"/>
      <c r="OXI135" s="249"/>
      <c r="OXJ135" s="250"/>
      <c r="OXK135" s="249"/>
      <c r="OXL135" s="250"/>
      <c r="OXM135" s="249"/>
      <c r="OXN135" s="250"/>
      <c r="OXO135" s="249"/>
      <c r="OXP135" s="250"/>
      <c r="OXQ135" s="249"/>
      <c r="OXR135" s="250"/>
      <c r="OXS135" s="249"/>
      <c r="OXT135" s="250"/>
      <c r="OXU135" s="249"/>
      <c r="OXV135" s="250"/>
      <c r="OXW135" s="249"/>
      <c r="OXX135" s="250"/>
      <c r="OXY135" s="249"/>
      <c r="OXZ135" s="250"/>
      <c r="OYA135" s="249"/>
      <c r="OYB135" s="250"/>
      <c r="OYC135" s="249"/>
      <c r="OYD135" s="250"/>
      <c r="OYE135" s="249"/>
      <c r="OYF135" s="250"/>
      <c r="OYG135" s="249"/>
      <c r="OYH135" s="250"/>
      <c r="OYI135" s="249"/>
      <c r="OYJ135" s="250"/>
      <c r="OYK135" s="249"/>
      <c r="OYL135" s="250"/>
      <c r="OYM135" s="249"/>
      <c r="OYN135" s="250"/>
      <c r="OYO135" s="249"/>
      <c r="OYP135" s="250"/>
      <c r="OYQ135" s="249"/>
      <c r="OYR135" s="250"/>
      <c r="OYS135" s="249"/>
      <c r="OYT135" s="250"/>
      <c r="OYU135" s="249"/>
      <c r="OYV135" s="250"/>
      <c r="OYW135" s="249"/>
      <c r="OYX135" s="250"/>
      <c r="OYY135" s="249"/>
      <c r="OYZ135" s="250"/>
      <c r="OZA135" s="249"/>
      <c r="OZB135" s="250"/>
      <c r="OZC135" s="249"/>
      <c r="OZD135" s="250"/>
      <c r="OZE135" s="249"/>
      <c r="OZF135" s="250"/>
      <c r="OZG135" s="249"/>
      <c r="OZH135" s="250"/>
      <c r="OZI135" s="249"/>
      <c r="OZJ135" s="250"/>
      <c r="OZK135" s="249"/>
      <c r="OZL135" s="250"/>
      <c r="OZM135" s="249"/>
      <c r="OZN135" s="250"/>
      <c r="OZO135" s="249"/>
      <c r="OZP135" s="250"/>
      <c r="OZQ135" s="249"/>
      <c r="OZR135" s="250"/>
      <c r="OZS135" s="249"/>
      <c r="OZT135" s="250"/>
      <c r="OZU135" s="249"/>
      <c r="OZV135" s="250"/>
      <c r="OZW135" s="249"/>
      <c r="OZX135" s="250"/>
      <c r="OZY135" s="249"/>
      <c r="OZZ135" s="250"/>
      <c r="PAA135" s="249"/>
      <c r="PAB135" s="250"/>
      <c r="PAC135" s="249"/>
      <c r="PAD135" s="250"/>
      <c r="PAE135" s="249"/>
      <c r="PAF135" s="250"/>
      <c r="PAG135" s="249"/>
      <c r="PAH135" s="250"/>
      <c r="PAI135" s="249"/>
      <c r="PAJ135" s="250"/>
      <c r="PAK135" s="249"/>
      <c r="PAL135" s="250"/>
      <c r="PAM135" s="249"/>
      <c r="PAN135" s="250"/>
      <c r="PAO135" s="249"/>
      <c r="PAP135" s="250"/>
      <c r="PAQ135" s="249"/>
      <c r="PAR135" s="250"/>
      <c r="PAS135" s="249"/>
      <c r="PAT135" s="250"/>
      <c r="PAU135" s="249"/>
      <c r="PAV135" s="250"/>
      <c r="PAW135" s="249"/>
      <c r="PAX135" s="250"/>
      <c r="PAY135" s="249"/>
      <c r="PAZ135" s="250"/>
      <c r="PBA135" s="249"/>
      <c r="PBB135" s="250"/>
      <c r="PBC135" s="249"/>
      <c r="PBD135" s="250"/>
      <c r="PBE135" s="249"/>
      <c r="PBF135" s="250"/>
      <c r="PBG135" s="249"/>
      <c r="PBH135" s="250"/>
      <c r="PBI135" s="249"/>
      <c r="PBJ135" s="250"/>
      <c r="PBK135" s="249"/>
      <c r="PBL135" s="250"/>
      <c r="PBM135" s="249"/>
      <c r="PBN135" s="250"/>
      <c r="PBO135" s="249"/>
      <c r="PBP135" s="250"/>
      <c r="PBQ135" s="249"/>
      <c r="PBR135" s="250"/>
      <c r="PBS135" s="249"/>
      <c r="PBT135" s="250"/>
      <c r="PBU135" s="249"/>
      <c r="PBV135" s="250"/>
      <c r="PBW135" s="249"/>
      <c r="PBX135" s="250"/>
      <c r="PBY135" s="249"/>
      <c r="PBZ135" s="250"/>
      <c r="PCA135" s="249"/>
      <c r="PCB135" s="250"/>
      <c r="PCC135" s="249"/>
      <c r="PCD135" s="250"/>
      <c r="PCE135" s="249"/>
      <c r="PCF135" s="250"/>
      <c r="PCG135" s="249"/>
      <c r="PCH135" s="250"/>
      <c r="PCI135" s="249"/>
      <c r="PCJ135" s="250"/>
      <c r="PCK135" s="249"/>
      <c r="PCL135" s="250"/>
      <c r="PCM135" s="249"/>
      <c r="PCN135" s="250"/>
      <c r="PCO135" s="249"/>
      <c r="PCP135" s="250"/>
      <c r="PCQ135" s="249"/>
      <c r="PCR135" s="250"/>
      <c r="PCS135" s="249"/>
      <c r="PCT135" s="250"/>
      <c r="PCU135" s="249"/>
      <c r="PCV135" s="250"/>
      <c r="PCW135" s="249"/>
      <c r="PCX135" s="250"/>
      <c r="PCY135" s="249"/>
      <c r="PCZ135" s="250"/>
      <c r="PDA135" s="249"/>
      <c r="PDB135" s="250"/>
      <c r="PDC135" s="249"/>
      <c r="PDD135" s="250"/>
      <c r="PDE135" s="249"/>
      <c r="PDF135" s="250"/>
      <c r="PDG135" s="249"/>
      <c r="PDH135" s="250"/>
      <c r="PDI135" s="249"/>
      <c r="PDJ135" s="250"/>
      <c r="PDK135" s="249"/>
      <c r="PDL135" s="250"/>
      <c r="PDM135" s="249"/>
      <c r="PDN135" s="250"/>
      <c r="PDO135" s="249"/>
      <c r="PDP135" s="250"/>
      <c r="PDQ135" s="249"/>
      <c r="PDR135" s="250"/>
      <c r="PDS135" s="249"/>
      <c r="PDT135" s="250"/>
      <c r="PDU135" s="249"/>
      <c r="PDV135" s="250"/>
      <c r="PDW135" s="249"/>
      <c r="PDX135" s="250"/>
      <c r="PDY135" s="249"/>
      <c r="PDZ135" s="250"/>
      <c r="PEA135" s="249"/>
      <c r="PEB135" s="250"/>
      <c r="PEC135" s="249"/>
      <c r="PED135" s="250"/>
      <c r="PEE135" s="249"/>
      <c r="PEF135" s="250"/>
      <c r="PEG135" s="249"/>
      <c r="PEH135" s="250"/>
      <c r="PEI135" s="249"/>
      <c r="PEJ135" s="250"/>
      <c r="PEK135" s="249"/>
      <c r="PEL135" s="250"/>
      <c r="PEM135" s="249"/>
      <c r="PEN135" s="250"/>
      <c r="PEO135" s="249"/>
      <c r="PEP135" s="250"/>
      <c r="PEQ135" s="249"/>
      <c r="PER135" s="250"/>
      <c r="PES135" s="249"/>
      <c r="PET135" s="250"/>
      <c r="PEU135" s="249"/>
      <c r="PEV135" s="250"/>
      <c r="PEW135" s="249"/>
      <c r="PEX135" s="250"/>
      <c r="PEY135" s="249"/>
      <c r="PEZ135" s="250"/>
      <c r="PFA135" s="249"/>
      <c r="PFB135" s="250"/>
      <c r="PFC135" s="249"/>
      <c r="PFD135" s="250"/>
      <c r="PFE135" s="249"/>
      <c r="PFF135" s="250"/>
      <c r="PFG135" s="249"/>
      <c r="PFH135" s="250"/>
      <c r="PFI135" s="249"/>
      <c r="PFJ135" s="250"/>
      <c r="PFK135" s="249"/>
      <c r="PFL135" s="250"/>
      <c r="PFM135" s="249"/>
      <c r="PFN135" s="250"/>
      <c r="PFO135" s="249"/>
      <c r="PFP135" s="250"/>
      <c r="PFQ135" s="249"/>
      <c r="PFR135" s="250"/>
      <c r="PFS135" s="249"/>
      <c r="PFT135" s="250"/>
      <c r="PFU135" s="249"/>
      <c r="PFV135" s="250"/>
      <c r="PFW135" s="249"/>
      <c r="PFX135" s="250"/>
      <c r="PFY135" s="249"/>
      <c r="PFZ135" s="250"/>
      <c r="PGA135" s="249"/>
      <c r="PGB135" s="250"/>
      <c r="PGC135" s="249"/>
      <c r="PGD135" s="250"/>
      <c r="PGE135" s="249"/>
      <c r="PGF135" s="250"/>
      <c r="PGG135" s="249"/>
      <c r="PGH135" s="250"/>
      <c r="PGI135" s="249"/>
      <c r="PGJ135" s="250"/>
      <c r="PGK135" s="249"/>
      <c r="PGL135" s="250"/>
      <c r="PGM135" s="249"/>
      <c r="PGN135" s="250"/>
      <c r="PGO135" s="249"/>
      <c r="PGP135" s="250"/>
      <c r="PGQ135" s="249"/>
      <c r="PGR135" s="250"/>
      <c r="PGS135" s="249"/>
      <c r="PGT135" s="250"/>
      <c r="PGU135" s="249"/>
      <c r="PGV135" s="250"/>
      <c r="PGW135" s="249"/>
      <c r="PGX135" s="250"/>
      <c r="PGY135" s="249"/>
      <c r="PGZ135" s="250"/>
      <c r="PHA135" s="249"/>
      <c r="PHB135" s="250"/>
      <c r="PHC135" s="249"/>
      <c r="PHD135" s="250"/>
      <c r="PHE135" s="249"/>
      <c r="PHF135" s="250"/>
      <c r="PHG135" s="249"/>
      <c r="PHH135" s="250"/>
      <c r="PHI135" s="249"/>
      <c r="PHJ135" s="250"/>
      <c r="PHK135" s="249"/>
      <c r="PHL135" s="250"/>
      <c r="PHM135" s="249"/>
      <c r="PHN135" s="250"/>
      <c r="PHO135" s="249"/>
      <c r="PHP135" s="250"/>
      <c r="PHQ135" s="249"/>
      <c r="PHR135" s="250"/>
      <c r="PHS135" s="249"/>
      <c r="PHT135" s="250"/>
      <c r="PHU135" s="249"/>
      <c r="PHV135" s="250"/>
      <c r="PHW135" s="249"/>
      <c r="PHX135" s="250"/>
      <c r="PHY135" s="249"/>
      <c r="PHZ135" s="250"/>
      <c r="PIA135" s="249"/>
      <c r="PIB135" s="250"/>
      <c r="PIC135" s="249"/>
      <c r="PID135" s="250"/>
      <c r="PIE135" s="249"/>
      <c r="PIF135" s="250"/>
      <c r="PIG135" s="249"/>
      <c r="PIH135" s="250"/>
      <c r="PII135" s="249"/>
      <c r="PIJ135" s="250"/>
      <c r="PIK135" s="249"/>
      <c r="PIL135" s="250"/>
      <c r="PIM135" s="249"/>
      <c r="PIN135" s="250"/>
      <c r="PIO135" s="249"/>
      <c r="PIP135" s="250"/>
      <c r="PIQ135" s="249"/>
      <c r="PIR135" s="250"/>
      <c r="PIS135" s="249"/>
      <c r="PIT135" s="250"/>
      <c r="PIU135" s="249"/>
      <c r="PIV135" s="250"/>
      <c r="PIW135" s="249"/>
      <c r="PIX135" s="250"/>
      <c r="PIY135" s="249"/>
      <c r="PIZ135" s="250"/>
      <c r="PJA135" s="249"/>
      <c r="PJB135" s="250"/>
      <c r="PJC135" s="249"/>
      <c r="PJD135" s="250"/>
      <c r="PJE135" s="249"/>
      <c r="PJF135" s="250"/>
      <c r="PJG135" s="249"/>
      <c r="PJH135" s="250"/>
      <c r="PJI135" s="249"/>
      <c r="PJJ135" s="250"/>
      <c r="PJK135" s="249"/>
      <c r="PJL135" s="250"/>
      <c r="PJM135" s="249"/>
      <c r="PJN135" s="250"/>
      <c r="PJO135" s="249"/>
      <c r="PJP135" s="250"/>
      <c r="PJQ135" s="249"/>
      <c r="PJR135" s="250"/>
      <c r="PJS135" s="249"/>
      <c r="PJT135" s="250"/>
      <c r="PJU135" s="249"/>
      <c r="PJV135" s="250"/>
      <c r="PJW135" s="249"/>
      <c r="PJX135" s="250"/>
      <c r="PJY135" s="249"/>
      <c r="PJZ135" s="250"/>
      <c r="PKA135" s="249"/>
      <c r="PKB135" s="250"/>
      <c r="PKC135" s="249"/>
      <c r="PKD135" s="250"/>
      <c r="PKE135" s="249"/>
      <c r="PKF135" s="250"/>
      <c r="PKG135" s="249"/>
      <c r="PKH135" s="250"/>
      <c r="PKI135" s="249"/>
      <c r="PKJ135" s="250"/>
      <c r="PKK135" s="249"/>
      <c r="PKL135" s="250"/>
      <c r="PKM135" s="249"/>
      <c r="PKN135" s="250"/>
      <c r="PKO135" s="249"/>
      <c r="PKP135" s="250"/>
      <c r="PKQ135" s="249"/>
      <c r="PKR135" s="250"/>
      <c r="PKS135" s="249"/>
      <c r="PKT135" s="250"/>
      <c r="PKU135" s="249"/>
      <c r="PKV135" s="250"/>
      <c r="PKW135" s="249"/>
      <c r="PKX135" s="250"/>
      <c r="PKY135" s="249"/>
      <c r="PKZ135" s="250"/>
      <c r="PLA135" s="249"/>
      <c r="PLB135" s="250"/>
      <c r="PLC135" s="249"/>
      <c r="PLD135" s="250"/>
      <c r="PLE135" s="249"/>
      <c r="PLF135" s="250"/>
      <c r="PLG135" s="249"/>
      <c r="PLH135" s="250"/>
      <c r="PLI135" s="249"/>
      <c r="PLJ135" s="250"/>
      <c r="PLK135" s="249"/>
      <c r="PLL135" s="250"/>
      <c r="PLM135" s="249"/>
      <c r="PLN135" s="250"/>
      <c r="PLO135" s="249"/>
      <c r="PLP135" s="250"/>
      <c r="PLQ135" s="249"/>
      <c r="PLR135" s="250"/>
      <c r="PLS135" s="249"/>
      <c r="PLT135" s="250"/>
      <c r="PLU135" s="249"/>
      <c r="PLV135" s="250"/>
      <c r="PLW135" s="249"/>
      <c r="PLX135" s="250"/>
      <c r="PLY135" s="249"/>
      <c r="PLZ135" s="250"/>
      <c r="PMA135" s="249"/>
      <c r="PMB135" s="250"/>
      <c r="PMC135" s="249"/>
      <c r="PMD135" s="250"/>
      <c r="PME135" s="249"/>
      <c r="PMF135" s="250"/>
      <c r="PMG135" s="249"/>
      <c r="PMH135" s="250"/>
      <c r="PMI135" s="249"/>
      <c r="PMJ135" s="250"/>
      <c r="PMK135" s="249"/>
      <c r="PML135" s="250"/>
      <c r="PMM135" s="249"/>
      <c r="PMN135" s="250"/>
      <c r="PMO135" s="249"/>
      <c r="PMP135" s="250"/>
      <c r="PMQ135" s="249"/>
      <c r="PMR135" s="250"/>
      <c r="PMS135" s="249"/>
      <c r="PMT135" s="250"/>
      <c r="PMU135" s="249"/>
      <c r="PMV135" s="250"/>
      <c r="PMW135" s="249"/>
      <c r="PMX135" s="250"/>
      <c r="PMY135" s="249"/>
      <c r="PMZ135" s="250"/>
      <c r="PNA135" s="249"/>
      <c r="PNB135" s="250"/>
      <c r="PNC135" s="249"/>
      <c r="PND135" s="250"/>
      <c r="PNE135" s="249"/>
      <c r="PNF135" s="250"/>
      <c r="PNG135" s="249"/>
      <c r="PNH135" s="250"/>
      <c r="PNI135" s="249"/>
      <c r="PNJ135" s="250"/>
      <c r="PNK135" s="249"/>
      <c r="PNL135" s="250"/>
      <c r="PNM135" s="249"/>
      <c r="PNN135" s="250"/>
      <c r="PNO135" s="249"/>
      <c r="PNP135" s="250"/>
      <c r="PNQ135" s="249"/>
      <c r="PNR135" s="250"/>
      <c r="PNS135" s="249"/>
      <c r="PNT135" s="250"/>
      <c r="PNU135" s="249"/>
      <c r="PNV135" s="250"/>
      <c r="PNW135" s="249"/>
      <c r="PNX135" s="250"/>
      <c r="PNY135" s="249"/>
      <c r="PNZ135" s="250"/>
      <c r="POA135" s="249"/>
      <c r="POB135" s="250"/>
      <c r="POC135" s="249"/>
      <c r="POD135" s="250"/>
      <c r="POE135" s="249"/>
      <c r="POF135" s="250"/>
      <c r="POG135" s="249"/>
      <c r="POH135" s="250"/>
      <c r="POI135" s="249"/>
      <c r="POJ135" s="250"/>
      <c r="POK135" s="249"/>
      <c r="POL135" s="250"/>
      <c r="POM135" s="249"/>
      <c r="PON135" s="250"/>
      <c r="POO135" s="249"/>
      <c r="POP135" s="250"/>
      <c r="POQ135" s="249"/>
      <c r="POR135" s="250"/>
      <c r="POS135" s="249"/>
      <c r="POT135" s="250"/>
      <c r="POU135" s="249"/>
      <c r="POV135" s="250"/>
      <c r="POW135" s="249"/>
      <c r="POX135" s="250"/>
      <c r="POY135" s="249"/>
      <c r="POZ135" s="250"/>
      <c r="PPA135" s="249"/>
      <c r="PPB135" s="250"/>
      <c r="PPC135" s="249"/>
      <c r="PPD135" s="250"/>
      <c r="PPE135" s="249"/>
      <c r="PPF135" s="250"/>
      <c r="PPG135" s="249"/>
      <c r="PPH135" s="250"/>
      <c r="PPI135" s="249"/>
      <c r="PPJ135" s="250"/>
      <c r="PPK135" s="249"/>
      <c r="PPL135" s="250"/>
      <c r="PPM135" s="249"/>
      <c r="PPN135" s="250"/>
      <c r="PPO135" s="249"/>
      <c r="PPP135" s="250"/>
      <c r="PPQ135" s="249"/>
      <c r="PPR135" s="250"/>
      <c r="PPS135" s="249"/>
      <c r="PPT135" s="250"/>
      <c r="PPU135" s="249"/>
      <c r="PPV135" s="250"/>
      <c r="PPW135" s="249"/>
      <c r="PPX135" s="250"/>
      <c r="PPY135" s="249"/>
      <c r="PPZ135" s="250"/>
      <c r="PQA135" s="249"/>
      <c r="PQB135" s="250"/>
      <c r="PQC135" s="249"/>
      <c r="PQD135" s="250"/>
      <c r="PQE135" s="249"/>
      <c r="PQF135" s="250"/>
      <c r="PQG135" s="249"/>
      <c r="PQH135" s="250"/>
      <c r="PQI135" s="249"/>
      <c r="PQJ135" s="250"/>
      <c r="PQK135" s="249"/>
      <c r="PQL135" s="250"/>
      <c r="PQM135" s="249"/>
      <c r="PQN135" s="250"/>
      <c r="PQO135" s="249"/>
      <c r="PQP135" s="250"/>
      <c r="PQQ135" s="249"/>
      <c r="PQR135" s="250"/>
      <c r="PQS135" s="249"/>
      <c r="PQT135" s="250"/>
      <c r="PQU135" s="249"/>
      <c r="PQV135" s="250"/>
      <c r="PQW135" s="249"/>
      <c r="PQX135" s="250"/>
      <c r="PQY135" s="249"/>
      <c r="PQZ135" s="250"/>
      <c r="PRA135" s="249"/>
      <c r="PRB135" s="250"/>
      <c r="PRC135" s="249"/>
      <c r="PRD135" s="250"/>
      <c r="PRE135" s="249"/>
      <c r="PRF135" s="250"/>
      <c r="PRG135" s="249"/>
      <c r="PRH135" s="250"/>
      <c r="PRI135" s="249"/>
      <c r="PRJ135" s="250"/>
      <c r="PRK135" s="249"/>
      <c r="PRL135" s="250"/>
      <c r="PRM135" s="249"/>
      <c r="PRN135" s="250"/>
      <c r="PRO135" s="249"/>
      <c r="PRP135" s="250"/>
      <c r="PRQ135" s="249"/>
      <c r="PRR135" s="250"/>
      <c r="PRS135" s="249"/>
      <c r="PRT135" s="250"/>
      <c r="PRU135" s="249"/>
      <c r="PRV135" s="250"/>
      <c r="PRW135" s="249"/>
      <c r="PRX135" s="250"/>
      <c r="PRY135" s="249"/>
      <c r="PRZ135" s="250"/>
      <c r="PSA135" s="249"/>
      <c r="PSB135" s="250"/>
      <c r="PSC135" s="249"/>
      <c r="PSD135" s="250"/>
      <c r="PSE135" s="249"/>
      <c r="PSF135" s="250"/>
      <c r="PSG135" s="249"/>
      <c r="PSH135" s="250"/>
      <c r="PSI135" s="249"/>
      <c r="PSJ135" s="250"/>
      <c r="PSK135" s="249"/>
      <c r="PSL135" s="250"/>
      <c r="PSM135" s="249"/>
      <c r="PSN135" s="250"/>
      <c r="PSO135" s="249"/>
      <c r="PSP135" s="250"/>
      <c r="PSQ135" s="249"/>
      <c r="PSR135" s="250"/>
      <c r="PSS135" s="249"/>
      <c r="PST135" s="250"/>
      <c r="PSU135" s="249"/>
      <c r="PSV135" s="250"/>
      <c r="PSW135" s="249"/>
      <c r="PSX135" s="250"/>
      <c r="PSY135" s="249"/>
      <c r="PSZ135" s="250"/>
      <c r="PTA135" s="249"/>
      <c r="PTB135" s="250"/>
      <c r="PTC135" s="249"/>
      <c r="PTD135" s="250"/>
      <c r="PTE135" s="249"/>
      <c r="PTF135" s="250"/>
      <c r="PTG135" s="249"/>
      <c r="PTH135" s="250"/>
      <c r="PTI135" s="249"/>
      <c r="PTJ135" s="250"/>
      <c r="PTK135" s="249"/>
      <c r="PTL135" s="250"/>
      <c r="PTM135" s="249"/>
      <c r="PTN135" s="250"/>
      <c r="PTO135" s="249"/>
      <c r="PTP135" s="250"/>
      <c r="PTQ135" s="249"/>
      <c r="PTR135" s="250"/>
      <c r="PTS135" s="249"/>
      <c r="PTT135" s="250"/>
      <c r="PTU135" s="249"/>
      <c r="PTV135" s="250"/>
      <c r="PTW135" s="249"/>
      <c r="PTX135" s="250"/>
      <c r="PTY135" s="249"/>
      <c r="PTZ135" s="250"/>
      <c r="PUA135" s="249"/>
      <c r="PUB135" s="250"/>
      <c r="PUC135" s="249"/>
      <c r="PUD135" s="250"/>
      <c r="PUE135" s="249"/>
      <c r="PUF135" s="250"/>
      <c r="PUG135" s="249"/>
      <c r="PUH135" s="250"/>
      <c r="PUI135" s="249"/>
      <c r="PUJ135" s="250"/>
      <c r="PUK135" s="249"/>
      <c r="PUL135" s="250"/>
      <c r="PUM135" s="249"/>
      <c r="PUN135" s="250"/>
      <c r="PUO135" s="249"/>
      <c r="PUP135" s="250"/>
      <c r="PUQ135" s="249"/>
      <c r="PUR135" s="250"/>
      <c r="PUS135" s="249"/>
      <c r="PUT135" s="250"/>
      <c r="PUU135" s="249"/>
      <c r="PUV135" s="250"/>
      <c r="PUW135" s="249"/>
      <c r="PUX135" s="250"/>
      <c r="PUY135" s="249"/>
      <c r="PUZ135" s="250"/>
      <c r="PVA135" s="249"/>
      <c r="PVB135" s="250"/>
      <c r="PVC135" s="249"/>
      <c r="PVD135" s="250"/>
      <c r="PVE135" s="249"/>
      <c r="PVF135" s="250"/>
      <c r="PVG135" s="249"/>
      <c r="PVH135" s="250"/>
      <c r="PVI135" s="249"/>
      <c r="PVJ135" s="250"/>
      <c r="PVK135" s="249"/>
      <c r="PVL135" s="250"/>
      <c r="PVM135" s="249"/>
      <c r="PVN135" s="250"/>
      <c r="PVO135" s="249"/>
      <c r="PVP135" s="250"/>
      <c r="PVQ135" s="249"/>
      <c r="PVR135" s="250"/>
      <c r="PVS135" s="249"/>
      <c r="PVT135" s="250"/>
      <c r="PVU135" s="249"/>
      <c r="PVV135" s="250"/>
      <c r="PVW135" s="249"/>
      <c r="PVX135" s="250"/>
      <c r="PVY135" s="249"/>
      <c r="PVZ135" s="250"/>
      <c r="PWA135" s="249"/>
      <c r="PWB135" s="250"/>
      <c r="PWC135" s="249"/>
      <c r="PWD135" s="250"/>
      <c r="PWE135" s="249"/>
      <c r="PWF135" s="250"/>
      <c r="PWG135" s="249"/>
      <c r="PWH135" s="250"/>
      <c r="PWI135" s="249"/>
      <c r="PWJ135" s="250"/>
      <c r="PWK135" s="249"/>
      <c r="PWL135" s="250"/>
      <c r="PWM135" s="249"/>
      <c r="PWN135" s="250"/>
      <c r="PWO135" s="249"/>
      <c r="PWP135" s="250"/>
      <c r="PWQ135" s="249"/>
      <c r="PWR135" s="250"/>
      <c r="PWS135" s="249"/>
      <c r="PWT135" s="250"/>
      <c r="PWU135" s="249"/>
      <c r="PWV135" s="250"/>
      <c r="PWW135" s="249"/>
      <c r="PWX135" s="250"/>
      <c r="PWY135" s="249"/>
      <c r="PWZ135" s="250"/>
      <c r="PXA135" s="249"/>
      <c r="PXB135" s="250"/>
      <c r="PXC135" s="249"/>
      <c r="PXD135" s="250"/>
      <c r="PXE135" s="249"/>
      <c r="PXF135" s="250"/>
      <c r="PXG135" s="249"/>
      <c r="PXH135" s="250"/>
      <c r="PXI135" s="249"/>
      <c r="PXJ135" s="250"/>
      <c r="PXK135" s="249"/>
      <c r="PXL135" s="250"/>
      <c r="PXM135" s="249"/>
      <c r="PXN135" s="250"/>
      <c r="PXO135" s="249"/>
      <c r="PXP135" s="250"/>
      <c r="PXQ135" s="249"/>
      <c r="PXR135" s="250"/>
      <c r="PXS135" s="249"/>
      <c r="PXT135" s="250"/>
      <c r="PXU135" s="249"/>
      <c r="PXV135" s="250"/>
      <c r="PXW135" s="249"/>
      <c r="PXX135" s="250"/>
      <c r="PXY135" s="249"/>
      <c r="PXZ135" s="250"/>
      <c r="PYA135" s="249"/>
      <c r="PYB135" s="250"/>
      <c r="PYC135" s="249"/>
      <c r="PYD135" s="250"/>
      <c r="PYE135" s="249"/>
      <c r="PYF135" s="250"/>
      <c r="PYG135" s="249"/>
      <c r="PYH135" s="250"/>
      <c r="PYI135" s="249"/>
      <c r="PYJ135" s="250"/>
      <c r="PYK135" s="249"/>
      <c r="PYL135" s="250"/>
      <c r="PYM135" s="249"/>
      <c r="PYN135" s="250"/>
      <c r="PYO135" s="249"/>
      <c r="PYP135" s="250"/>
      <c r="PYQ135" s="249"/>
      <c r="PYR135" s="250"/>
      <c r="PYS135" s="249"/>
      <c r="PYT135" s="250"/>
      <c r="PYU135" s="249"/>
      <c r="PYV135" s="250"/>
      <c r="PYW135" s="249"/>
      <c r="PYX135" s="250"/>
      <c r="PYY135" s="249"/>
      <c r="PYZ135" s="250"/>
      <c r="PZA135" s="249"/>
      <c r="PZB135" s="250"/>
      <c r="PZC135" s="249"/>
      <c r="PZD135" s="250"/>
      <c r="PZE135" s="249"/>
      <c r="PZF135" s="250"/>
      <c r="PZG135" s="249"/>
      <c r="PZH135" s="250"/>
      <c r="PZI135" s="249"/>
      <c r="PZJ135" s="250"/>
      <c r="PZK135" s="249"/>
      <c r="PZL135" s="250"/>
      <c r="PZM135" s="249"/>
      <c r="PZN135" s="250"/>
      <c r="PZO135" s="249"/>
      <c r="PZP135" s="250"/>
      <c r="PZQ135" s="249"/>
      <c r="PZR135" s="250"/>
      <c r="PZS135" s="249"/>
      <c r="PZT135" s="250"/>
      <c r="PZU135" s="249"/>
      <c r="PZV135" s="250"/>
      <c r="PZW135" s="249"/>
      <c r="PZX135" s="250"/>
      <c r="PZY135" s="249"/>
      <c r="PZZ135" s="250"/>
      <c r="QAA135" s="249"/>
      <c r="QAB135" s="250"/>
      <c r="QAC135" s="249"/>
      <c r="QAD135" s="250"/>
      <c r="QAE135" s="249"/>
      <c r="QAF135" s="250"/>
      <c r="QAG135" s="249"/>
      <c r="QAH135" s="250"/>
      <c r="QAI135" s="249"/>
      <c r="QAJ135" s="250"/>
      <c r="QAK135" s="249"/>
      <c r="QAL135" s="250"/>
      <c r="QAM135" s="249"/>
      <c r="QAN135" s="250"/>
      <c r="QAO135" s="249"/>
      <c r="QAP135" s="250"/>
      <c r="QAQ135" s="249"/>
      <c r="QAR135" s="250"/>
      <c r="QAS135" s="249"/>
      <c r="QAT135" s="250"/>
      <c r="QAU135" s="249"/>
      <c r="QAV135" s="250"/>
      <c r="QAW135" s="249"/>
      <c r="QAX135" s="250"/>
      <c r="QAY135" s="249"/>
      <c r="QAZ135" s="250"/>
      <c r="QBA135" s="249"/>
      <c r="QBB135" s="250"/>
      <c r="QBC135" s="249"/>
      <c r="QBD135" s="250"/>
      <c r="QBE135" s="249"/>
      <c r="QBF135" s="250"/>
      <c r="QBG135" s="249"/>
      <c r="QBH135" s="250"/>
      <c r="QBI135" s="249"/>
      <c r="QBJ135" s="250"/>
      <c r="QBK135" s="249"/>
      <c r="QBL135" s="250"/>
      <c r="QBM135" s="249"/>
      <c r="QBN135" s="250"/>
      <c r="QBO135" s="249"/>
      <c r="QBP135" s="250"/>
      <c r="QBQ135" s="249"/>
      <c r="QBR135" s="250"/>
      <c r="QBS135" s="249"/>
      <c r="QBT135" s="250"/>
      <c r="QBU135" s="249"/>
      <c r="QBV135" s="250"/>
      <c r="QBW135" s="249"/>
      <c r="QBX135" s="250"/>
      <c r="QBY135" s="249"/>
      <c r="QBZ135" s="250"/>
      <c r="QCA135" s="249"/>
      <c r="QCB135" s="250"/>
      <c r="QCC135" s="249"/>
      <c r="QCD135" s="250"/>
      <c r="QCE135" s="249"/>
      <c r="QCF135" s="250"/>
      <c r="QCG135" s="249"/>
      <c r="QCH135" s="250"/>
      <c r="QCI135" s="249"/>
      <c r="QCJ135" s="250"/>
      <c r="QCK135" s="249"/>
      <c r="QCL135" s="250"/>
      <c r="QCM135" s="249"/>
      <c r="QCN135" s="250"/>
      <c r="QCO135" s="249"/>
      <c r="QCP135" s="250"/>
      <c r="QCQ135" s="249"/>
      <c r="QCR135" s="250"/>
      <c r="QCS135" s="249"/>
      <c r="QCT135" s="250"/>
      <c r="QCU135" s="249"/>
      <c r="QCV135" s="250"/>
      <c r="QCW135" s="249"/>
      <c r="QCX135" s="250"/>
      <c r="QCY135" s="249"/>
      <c r="QCZ135" s="250"/>
      <c r="QDA135" s="249"/>
      <c r="QDB135" s="250"/>
      <c r="QDC135" s="249"/>
      <c r="QDD135" s="250"/>
      <c r="QDE135" s="249"/>
      <c r="QDF135" s="250"/>
      <c r="QDG135" s="249"/>
      <c r="QDH135" s="250"/>
      <c r="QDI135" s="249"/>
      <c r="QDJ135" s="250"/>
      <c r="QDK135" s="249"/>
      <c r="QDL135" s="250"/>
      <c r="QDM135" s="249"/>
      <c r="QDN135" s="250"/>
      <c r="QDO135" s="249"/>
      <c r="QDP135" s="250"/>
      <c r="QDQ135" s="249"/>
      <c r="QDR135" s="250"/>
      <c r="QDS135" s="249"/>
      <c r="QDT135" s="250"/>
      <c r="QDU135" s="249"/>
      <c r="QDV135" s="250"/>
      <c r="QDW135" s="249"/>
      <c r="QDX135" s="250"/>
      <c r="QDY135" s="249"/>
      <c r="QDZ135" s="250"/>
      <c r="QEA135" s="249"/>
      <c r="QEB135" s="250"/>
      <c r="QEC135" s="249"/>
      <c r="QED135" s="250"/>
      <c r="QEE135" s="249"/>
      <c r="QEF135" s="250"/>
      <c r="QEG135" s="249"/>
      <c r="QEH135" s="250"/>
      <c r="QEI135" s="249"/>
      <c r="QEJ135" s="250"/>
      <c r="QEK135" s="249"/>
      <c r="QEL135" s="250"/>
      <c r="QEM135" s="249"/>
      <c r="QEN135" s="250"/>
      <c r="QEO135" s="249"/>
      <c r="QEP135" s="250"/>
      <c r="QEQ135" s="249"/>
      <c r="QER135" s="250"/>
      <c r="QES135" s="249"/>
      <c r="QET135" s="250"/>
      <c r="QEU135" s="249"/>
      <c r="QEV135" s="250"/>
      <c r="QEW135" s="249"/>
      <c r="QEX135" s="250"/>
      <c r="QEY135" s="249"/>
      <c r="QEZ135" s="250"/>
      <c r="QFA135" s="249"/>
      <c r="QFB135" s="250"/>
      <c r="QFC135" s="249"/>
      <c r="QFD135" s="250"/>
      <c r="QFE135" s="249"/>
      <c r="QFF135" s="250"/>
      <c r="QFG135" s="249"/>
      <c r="QFH135" s="250"/>
      <c r="QFI135" s="249"/>
      <c r="QFJ135" s="250"/>
      <c r="QFK135" s="249"/>
      <c r="QFL135" s="250"/>
      <c r="QFM135" s="249"/>
      <c r="QFN135" s="250"/>
      <c r="QFO135" s="249"/>
      <c r="QFP135" s="250"/>
      <c r="QFQ135" s="249"/>
      <c r="QFR135" s="250"/>
      <c r="QFS135" s="249"/>
      <c r="QFT135" s="250"/>
      <c r="QFU135" s="249"/>
      <c r="QFV135" s="250"/>
      <c r="QFW135" s="249"/>
      <c r="QFX135" s="250"/>
      <c r="QFY135" s="249"/>
      <c r="QFZ135" s="250"/>
      <c r="QGA135" s="249"/>
      <c r="QGB135" s="250"/>
      <c r="QGC135" s="249"/>
      <c r="QGD135" s="250"/>
      <c r="QGE135" s="249"/>
      <c r="QGF135" s="250"/>
      <c r="QGG135" s="249"/>
      <c r="QGH135" s="250"/>
      <c r="QGI135" s="249"/>
      <c r="QGJ135" s="250"/>
      <c r="QGK135" s="249"/>
      <c r="QGL135" s="250"/>
      <c r="QGM135" s="249"/>
      <c r="QGN135" s="250"/>
      <c r="QGO135" s="249"/>
      <c r="QGP135" s="250"/>
      <c r="QGQ135" s="249"/>
      <c r="QGR135" s="250"/>
      <c r="QGS135" s="249"/>
      <c r="QGT135" s="250"/>
      <c r="QGU135" s="249"/>
      <c r="QGV135" s="250"/>
      <c r="QGW135" s="249"/>
      <c r="QGX135" s="250"/>
      <c r="QGY135" s="249"/>
      <c r="QGZ135" s="250"/>
      <c r="QHA135" s="249"/>
      <c r="QHB135" s="250"/>
      <c r="QHC135" s="249"/>
      <c r="QHD135" s="250"/>
      <c r="QHE135" s="249"/>
      <c r="QHF135" s="250"/>
      <c r="QHG135" s="249"/>
      <c r="QHH135" s="250"/>
      <c r="QHI135" s="249"/>
      <c r="QHJ135" s="250"/>
      <c r="QHK135" s="249"/>
      <c r="QHL135" s="250"/>
      <c r="QHM135" s="249"/>
      <c r="QHN135" s="250"/>
      <c r="QHO135" s="249"/>
      <c r="QHP135" s="250"/>
      <c r="QHQ135" s="249"/>
      <c r="QHR135" s="250"/>
      <c r="QHS135" s="249"/>
      <c r="QHT135" s="250"/>
      <c r="QHU135" s="249"/>
      <c r="QHV135" s="250"/>
      <c r="QHW135" s="249"/>
      <c r="QHX135" s="250"/>
      <c r="QHY135" s="249"/>
      <c r="QHZ135" s="250"/>
      <c r="QIA135" s="249"/>
      <c r="QIB135" s="250"/>
      <c r="QIC135" s="249"/>
      <c r="QID135" s="250"/>
      <c r="QIE135" s="249"/>
      <c r="QIF135" s="250"/>
      <c r="QIG135" s="249"/>
      <c r="QIH135" s="250"/>
      <c r="QII135" s="249"/>
      <c r="QIJ135" s="250"/>
      <c r="QIK135" s="249"/>
      <c r="QIL135" s="250"/>
      <c r="QIM135" s="249"/>
      <c r="QIN135" s="250"/>
      <c r="QIO135" s="249"/>
      <c r="QIP135" s="250"/>
      <c r="QIQ135" s="249"/>
      <c r="QIR135" s="250"/>
      <c r="QIS135" s="249"/>
      <c r="QIT135" s="250"/>
      <c r="QIU135" s="249"/>
      <c r="QIV135" s="250"/>
      <c r="QIW135" s="249"/>
      <c r="QIX135" s="250"/>
      <c r="QIY135" s="249"/>
      <c r="QIZ135" s="250"/>
      <c r="QJA135" s="249"/>
      <c r="QJB135" s="250"/>
      <c r="QJC135" s="249"/>
      <c r="QJD135" s="250"/>
      <c r="QJE135" s="249"/>
      <c r="QJF135" s="250"/>
      <c r="QJG135" s="249"/>
      <c r="QJH135" s="250"/>
      <c r="QJI135" s="249"/>
      <c r="QJJ135" s="250"/>
      <c r="QJK135" s="249"/>
      <c r="QJL135" s="250"/>
      <c r="QJM135" s="249"/>
      <c r="QJN135" s="250"/>
      <c r="QJO135" s="249"/>
      <c r="QJP135" s="250"/>
      <c r="QJQ135" s="249"/>
      <c r="QJR135" s="250"/>
      <c r="QJS135" s="249"/>
      <c r="QJT135" s="250"/>
      <c r="QJU135" s="249"/>
      <c r="QJV135" s="250"/>
      <c r="QJW135" s="249"/>
      <c r="QJX135" s="250"/>
      <c r="QJY135" s="249"/>
      <c r="QJZ135" s="250"/>
      <c r="QKA135" s="249"/>
      <c r="QKB135" s="250"/>
      <c r="QKC135" s="249"/>
      <c r="QKD135" s="250"/>
      <c r="QKE135" s="249"/>
      <c r="QKF135" s="250"/>
      <c r="QKG135" s="249"/>
      <c r="QKH135" s="250"/>
      <c r="QKI135" s="249"/>
      <c r="QKJ135" s="250"/>
      <c r="QKK135" s="249"/>
      <c r="QKL135" s="250"/>
      <c r="QKM135" s="249"/>
      <c r="QKN135" s="250"/>
      <c r="QKO135" s="249"/>
      <c r="QKP135" s="250"/>
      <c r="QKQ135" s="249"/>
      <c r="QKR135" s="250"/>
      <c r="QKS135" s="249"/>
      <c r="QKT135" s="250"/>
      <c r="QKU135" s="249"/>
      <c r="QKV135" s="250"/>
      <c r="QKW135" s="249"/>
      <c r="QKX135" s="250"/>
      <c r="QKY135" s="249"/>
      <c r="QKZ135" s="250"/>
      <c r="QLA135" s="249"/>
      <c r="QLB135" s="250"/>
      <c r="QLC135" s="249"/>
      <c r="QLD135" s="250"/>
      <c r="QLE135" s="249"/>
      <c r="QLF135" s="250"/>
      <c r="QLG135" s="249"/>
      <c r="QLH135" s="250"/>
      <c r="QLI135" s="249"/>
      <c r="QLJ135" s="250"/>
      <c r="QLK135" s="249"/>
      <c r="QLL135" s="250"/>
      <c r="QLM135" s="249"/>
      <c r="QLN135" s="250"/>
      <c r="QLO135" s="249"/>
      <c r="QLP135" s="250"/>
      <c r="QLQ135" s="249"/>
      <c r="QLR135" s="250"/>
      <c r="QLS135" s="249"/>
      <c r="QLT135" s="250"/>
      <c r="QLU135" s="249"/>
      <c r="QLV135" s="250"/>
      <c r="QLW135" s="249"/>
      <c r="QLX135" s="250"/>
      <c r="QLY135" s="249"/>
      <c r="QLZ135" s="250"/>
      <c r="QMA135" s="249"/>
      <c r="QMB135" s="250"/>
      <c r="QMC135" s="249"/>
      <c r="QMD135" s="250"/>
      <c r="QME135" s="249"/>
      <c r="QMF135" s="250"/>
      <c r="QMG135" s="249"/>
      <c r="QMH135" s="250"/>
      <c r="QMI135" s="249"/>
      <c r="QMJ135" s="250"/>
      <c r="QMK135" s="249"/>
      <c r="QML135" s="250"/>
      <c r="QMM135" s="249"/>
      <c r="QMN135" s="250"/>
      <c r="QMO135" s="249"/>
      <c r="QMP135" s="250"/>
      <c r="QMQ135" s="249"/>
      <c r="QMR135" s="250"/>
      <c r="QMS135" s="249"/>
      <c r="QMT135" s="250"/>
      <c r="QMU135" s="249"/>
      <c r="QMV135" s="250"/>
      <c r="QMW135" s="249"/>
      <c r="QMX135" s="250"/>
      <c r="QMY135" s="249"/>
      <c r="QMZ135" s="250"/>
      <c r="QNA135" s="249"/>
      <c r="QNB135" s="250"/>
      <c r="QNC135" s="249"/>
      <c r="QND135" s="250"/>
      <c r="QNE135" s="249"/>
      <c r="QNF135" s="250"/>
      <c r="QNG135" s="249"/>
      <c r="QNH135" s="250"/>
      <c r="QNI135" s="249"/>
      <c r="QNJ135" s="250"/>
      <c r="QNK135" s="249"/>
      <c r="QNL135" s="250"/>
      <c r="QNM135" s="249"/>
      <c r="QNN135" s="250"/>
      <c r="QNO135" s="249"/>
      <c r="QNP135" s="250"/>
      <c r="QNQ135" s="249"/>
      <c r="QNR135" s="250"/>
      <c r="QNS135" s="249"/>
      <c r="QNT135" s="250"/>
      <c r="QNU135" s="249"/>
      <c r="QNV135" s="250"/>
      <c r="QNW135" s="249"/>
      <c r="QNX135" s="250"/>
      <c r="QNY135" s="249"/>
      <c r="QNZ135" s="250"/>
      <c r="QOA135" s="249"/>
      <c r="QOB135" s="250"/>
      <c r="QOC135" s="249"/>
      <c r="QOD135" s="250"/>
      <c r="QOE135" s="249"/>
      <c r="QOF135" s="250"/>
      <c r="QOG135" s="249"/>
      <c r="QOH135" s="250"/>
      <c r="QOI135" s="249"/>
      <c r="QOJ135" s="250"/>
      <c r="QOK135" s="249"/>
      <c r="QOL135" s="250"/>
      <c r="QOM135" s="249"/>
      <c r="QON135" s="250"/>
      <c r="QOO135" s="249"/>
      <c r="QOP135" s="250"/>
      <c r="QOQ135" s="249"/>
      <c r="QOR135" s="250"/>
      <c r="QOS135" s="249"/>
      <c r="QOT135" s="250"/>
      <c r="QOU135" s="249"/>
      <c r="QOV135" s="250"/>
      <c r="QOW135" s="249"/>
      <c r="QOX135" s="250"/>
      <c r="QOY135" s="249"/>
      <c r="QOZ135" s="250"/>
      <c r="QPA135" s="249"/>
      <c r="QPB135" s="250"/>
      <c r="QPC135" s="249"/>
      <c r="QPD135" s="250"/>
      <c r="QPE135" s="249"/>
      <c r="QPF135" s="250"/>
      <c r="QPG135" s="249"/>
      <c r="QPH135" s="250"/>
      <c r="QPI135" s="249"/>
      <c r="QPJ135" s="250"/>
      <c r="QPK135" s="249"/>
      <c r="QPL135" s="250"/>
      <c r="QPM135" s="249"/>
      <c r="QPN135" s="250"/>
      <c r="QPO135" s="249"/>
      <c r="QPP135" s="250"/>
      <c r="QPQ135" s="249"/>
      <c r="QPR135" s="250"/>
      <c r="QPS135" s="249"/>
      <c r="QPT135" s="250"/>
      <c r="QPU135" s="249"/>
      <c r="QPV135" s="250"/>
      <c r="QPW135" s="249"/>
      <c r="QPX135" s="250"/>
      <c r="QPY135" s="249"/>
      <c r="QPZ135" s="250"/>
      <c r="QQA135" s="249"/>
      <c r="QQB135" s="250"/>
      <c r="QQC135" s="249"/>
      <c r="QQD135" s="250"/>
      <c r="QQE135" s="249"/>
      <c r="QQF135" s="250"/>
      <c r="QQG135" s="249"/>
      <c r="QQH135" s="250"/>
      <c r="QQI135" s="249"/>
      <c r="QQJ135" s="250"/>
      <c r="QQK135" s="249"/>
      <c r="QQL135" s="250"/>
      <c r="QQM135" s="249"/>
      <c r="QQN135" s="250"/>
      <c r="QQO135" s="249"/>
      <c r="QQP135" s="250"/>
      <c r="QQQ135" s="249"/>
      <c r="QQR135" s="250"/>
      <c r="QQS135" s="249"/>
      <c r="QQT135" s="250"/>
      <c r="QQU135" s="249"/>
      <c r="QQV135" s="250"/>
      <c r="QQW135" s="249"/>
      <c r="QQX135" s="250"/>
      <c r="QQY135" s="249"/>
      <c r="QQZ135" s="250"/>
      <c r="QRA135" s="249"/>
      <c r="QRB135" s="250"/>
      <c r="QRC135" s="249"/>
      <c r="QRD135" s="250"/>
      <c r="QRE135" s="249"/>
      <c r="QRF135" s="250"/>
      <c r="QRG135" s="249"/>
      <c r="QRH135" s="250"/>
      <c r="QRI135" s="249"/>
      <c r="QRJ135" s="250"/>
      <c r="QRK135" s="249"/>
      <c r="QRL135" s="250"/>
      <c r="QRM135" s="249"/>
      <c r="QRN135" s="250"/>
      <c r="QRO135" s="249"/>
      <c r="QRP135" s="250"/>
      <c r="QRQ135" s="249"/>
      <c r="QRR135" s="250"/>
      <c r="QRS135" s="249"/>
      <c r="QRT135" s="250"/>
      <c r="QRU135" s="249"/>
      <c r="QRV135" s="250"/>
      <c r="QRW135" s="249"/>
      <c r="QRX135" s="250"/>
      <c r="QRY135" s="249"/>
      <c r="QRZ135" s="250"/>
      <c r="QSA135" s="249"/>
      <c r="QSB135" s="250"/>
      <c r="QSC135" s="249"/>
      <c r="QSD135" s="250"/>
      <c r="QSE135" s="249"/>
      <c r="QSF135" s="250"/>
      <c r="QSG135" s="249"/>
      <c r="QSH135" s="250"/>
      <c r="QSI135" s="249"/>
      <c r="QSJ135" s="250"/>
      <c r="QSK135" s="249"/>
      <c r="QSL135" s="250"/>
      <c r="QSM135" s="249"/>
      <c r="QSN135" s="250"/>
      <c r="QSO135" s="249"/>
      <c r="QSP135" s="250"/>
      <c r="QSQ135" s="249"/>
      <c r="QSR135" s="250"/>
      <c r="QSS135" s="249"/>
      <c r="QST135" s="250"/>
      <c r="QSU135" s="249"/>
      <c r="QSV135" s="250"/>
      <c r="QSW135" s="249"/>
      <c r="QSX135" s="250"/>
      <c r="QSY135" s="249"/>
      <c r="QSZ135" s="250"/>
      <c r="QTA135" s="249"/>
      <c r="QTB135" s="250"/>
      <c r="QTC135" s="249"/>
      <c r="QTD135" s="250"/>
      <c r="QTE135" s="249"/>
      <c r="QTF135" s="250"/>
      <c r="QTG135" s="249"/>
      <c r="QTH135" s="250"/>
      <c r="QTI135" s="249"/>
      <c r="QTJ135" s="250"/>
      <c r="QTK135" s="249"/>
      <c r="QTL135" s="250"/>
      <c r="QTM135" s="249"/>
      <c r="QTN135" s="250"/>
      <c r="QTO135" s="249"/>
      <c r="QTP135" s="250"/>
      <c r="QTQ135" s="249"/>
      <c r="QTR135" s="250"/>
      <c r="QTS135" s="249"/>
      <c r="QTT135" s="250"/>
      <c r="QTU135" s="249"/>
      <c r="QTV135" s="250"/>
      <c r="QTW135" s="249"/>
      <c r="QTX135" s="250"/>
      <c r="QTY135" s="249"/>
      <c r="QTZ135" s="250"/>
      <c r="QUA135" s="249"/>
      <c r="QUB135" s="250"/>
      <c r="QUC135" s="249"/>
      <c r="QUD135" s="250"/>
      <c r="QUE135" s="249"/>
      <c r="QUF135" s="250"/>
      <c r="QUG135" s="249"/>
      <c r="QUH135" s="250"/>
      <c r="QUI135" s="249"/>
      <c r="QUJ135" s="250"/>
      <c r="QUK135" s="249"/>
      <c r="QUL135" s="250"/>
      <c r="QUM135" s="249"/>
      <c r="QUN135" s="250"/>
      <c r="QUO135" s="249"/>
      <c r="QUP135" s="250"/>
      <c r="QUQ135" s="249"/>
      <c r="QUR135" s="250"/>
      <c r="QUS135" s="249"/>
      <c r="QUT135" s="250"/>
      <c r="QUU135" s="249"/>
      <c r="QUV135" s="250"/>
      <c r="QUW135" s="249"/>
      <c r="QUX135" s="250"/>
      <c r="QUY135" s="249"/>
      <c r="QUZ135" s="250"/>
      <c r="QVA135" s="249"/>
      <c r="QVB135" s="250"/>
      <c r="QVC135" s="249"/>
      <c r="QVD135" s="250"/>
      <c r="QVE135" s="249"/>
      <c r="QVF135" s="250"/>
      <c r="QVG135" s="249"/>
      <c r="QVH135" s="250"/>
      <c r="QVI135" s="249"/>
      <c r="QVJ135" s="250"/>
      <c r="QVK135" s="249"/>
      <c r="QVL135" s="250"/>
      <c r="QVM135" s="249"/>
      <c r="QVN135" s="250"/>
      <c r="QVO135" s="249"/>
      <c r="QVP135" s="250"/>
      <c r="QVQ135" s="249"/>
      <c r="QVR135" s="250"/>
      <c r="QVS135" s="249"/>
      <c r="QVT135" s="250"/>
      <c r="QVU135" s="249"/>
      <c r="QVV135" s="250"/>
      <c r="QVW135" s="249"/>
      <c r="QVX135" s="250"/>
      <c r="QVY135" s="249"/>
      <c r="QVZ135" s="250"/>
      <c r="QWA135" s="249"/>
      <c r="QWB135" s="250"/>
      <c r="QWC135" s="249"/>
      <c r="QWD135" s="250"/>
      <c r="QWE135" s="249"/>
      <c r="QWF135" s="250"/>
      <c r="QWG135" s="249"/>
      <c r="QWH135" s="250"/>
      <c r="QWI135" s="249"/>
      <c r="QWJ135" s="250"/>
      <c r="QWK135" s="249"/>
      <c r="QWL135" s="250"/>
      <c r="QWM135" s="249"/>
      <c r="QWN135" s="250"/>
      <c r="QWO135" s="249"/>
      <c r="QWP135" s="250"/>
      <c r="QWQ135" s="249"/>
      <c r="QWR135" s="250"/>
      <c r="QWS135" s="249"/>
      <c r="QWT135" s="250"/>
      <c r="QWU135" s="249"/>
      <c r="QWV135" s="250"/>
      <c r="QWW135" s="249"/>
      <c r="QWX135" s="250"/>
      <c r="QWY135" s="249"/>
      <c r="QWZ135" s="250"/>
      <c r="QXA135" s="249"/>
      <c r="QXB135" s="250"/>
      <c r="QXC135" s="249"/>
      <c r="QXD135" s="250"/>
      <c r="QXE135" s="249"/>
      <c r="QXF135" s="250"/>
      <c r="QXG135" s="249"/>
      <c r="QXH135" s="250"/>
      <c r="QXI135" s="249"/>
      <c r="QXJ135" s="250"/>
      <c r="QXK135" s="249"/>
      <c r="QXL135" s="250"/>
      <c r="QXM135" s="249"/>
      <c r="QXN135" s="250"/>
      <c r="QXO135" s="249"/>
      <c r="QXP135" s="250"/>
      <c r="QXQ135" s="249"/>
      <c r="QXR135" s="250"/>
      <c r="QXS135" s="249"/>
      <c r="QXT135" s="250"/>
      <c r="QXU135" s="249"/>
      <c r="QXV135" s="250"/>
      <c r="QXW135" s="249"/>
      <c r="QXX135" s="250"/>
      <c r="QXY135" s="249"/>
      <c r="QXZ135" s="250"/>
      <c r="QYA135" s="249"/>
      <c r="QYB135" s="250"/>
      <c r="QYC135" s="249"/>
      <c r="QYD135" s="250"/>
      <c r="QYE135" s="249"/>
      <c r="QYF135" s="250"/>
      <c r="QYG135" s="249"/>
      <c r="QYH135" s="250"/>
      <c r="QYI135" s="249"/>
      <c r="QYJ135" s="250"/>
      <c r="QYK135" s="249"/>
      <c r="QYL135" s="250"/>
      <c r="QYM135" s="249"/>
      <c r="QYN135" s="250"/>
      <c r="QYO135" s="249"/>
      <c r="QYP135" s="250"/>
      <c r="QYQ135" s="249"/>
      <c r="QYR135" s="250"/>
      <c r="QYS135" s="249"/>
      <c r="QYT135" s="250"/>
      <c r="QYU135" s="249"/>
      <c r="QYV135" s="250"/>
      <c r="QYW135" s="249"/>
      <c r="QYX135" s="250"/>
      <c r="QYY135" s="249"/>
      <c r="QYZ135" s="250"/>
      <c r="QZA135" s="249"/>
      <c r="QZB135" s="250"/>
      <c r="QZC135" s="249"/>
      <c r="QZD135" s="250"/>
      <c r="QZE135" s="249"/>
      <c r="QZF135" s="250"/>
      <c r="QZG135" s="249"/>
      <c r="QZH135" s="250"/>
      <c r="QZI135" s="249"/>
      <c r="QZJ135" s="250"/>
      <c r="QZK135" s="249"/>
      <c r="QZL135" s="250"/>
      <c r="QZM135" s="249"/>
      <c r="QZN135" s="250"/>
      <c r="QZO135" s="249"/>
      <c r="QZP135" s="250"/>
      <c r="QZQ135" s="249"/>
      <c r="QZR135" s="250"/>
      <c r="QZS135" s="249"/>
      <c r="QZT135" s="250"/>
      <c r="QZU135" s="249"/>
      <c r="QZV135" s="250"/>
      <c r="QZW135" s="249"/>
      <c r="QZX135" s="250"/>
      <c r="QZY135" s="249"/>
      <c r="QZZ135" s="250"/>
      <c r="RAA135" s="249"/>
      <c r="RAB135" s="250"/>
      <c r="RAC135" s="249"/>
      <c r="RAD135" s="250"/>
      <c r="RAE135" s="249"/>
      <c r="RAF135" s="250"/>
      <c r="RAG135" s="249"/>
      <c r="RAH135" s="250"/>
      <c r="RAI135" s="249"/>
      <c r="RAJ135" s="250"/>
      <c r="RAK135" s="249"/>
      <c r="RAL135" s="250"/>
      <c r="RAM135" s="249"/>
      <c r="RAN135" s="250"/>
      <c r="RAO135" s="249"/>
      <c r="RAP135" s="250"/>
      <c r="RAQ135" s="249"/>
      <c r="RAR135" s="250"/>
      <c r="RAS135" s="249"/>
      <c r="RAT135" s="250"/>
      <c r="RAU135" s="249"/>
      <c r="RAV135" s="250"/>
      <c r="RAW135" s="249"/>
      <c r="RAX135" s="250"/>
      <c r="RAY135" s="249"/>
      <c r="RAZ135" s="250"/>
      <c r="RBA135" s="249"/>
      <c r="RBB135" s="250"/>
      <c r="RBC135" s="249"/>
      <c r="RBD135" s="250"/>
      <c r="RBE135" s="249"/>
      <c r="RBF135" s="250"/>
      <c r="RBG135" s="249"/>
      <c r="RBH135" s="250"/>
      <c r="RBI135" s="249"/>
      <c r="RBJ135" s="250"/>
      <c r="RBK135" s="249"/>
      <c r="RBL135" s="250"/>
      <c r="RBM135" s="249"/>
      <c r="RBN135" s="250"/>
      <c r="RBO135" s="249"/>
      <c r="RBP135" s="250"/>
      <c r="RBQ135" s="249"/>
      <c r="RBR135" s="250"/>
      <c r="RBS135" s="249"/>
      <c r="RBT135" s="250"/>
      <c r="RBU135" s="249"/>
      <c r="RBV135" s="250"/>
      <c r="RBW135" s="249"/>
      <c r="RBX135" s="250"/>
      <c r="RBY135" s="249"/>
      <c r="RBZ135" s="250"/>
      <c r="RCA135" s="249"/>
      <c r="RCB135" s="250"/>
      <c r="RCC135" s="249"/>
      <c r="RCD135" s="250"/>
      <c r="RCE135" s="249"/>
      <c r="RCF135" s="250"/>
      <c r="RCG135" s="249"/>
      <c r="RCH135" s="250"/>
      <c r="RCI135" s="249"/>
      <c r="RCJ135" s="250"/>
      <c r="RCK135" s="249"/>
      <c r="RCL135" s="250"/>
      <c r="RCM135" s="249"/>
      <c r="RCN135" s="250"/>
      <c r="RCO135" s="249"/>
      <c r="RCP135" s="250"/>
      <c r="RCQ135" s="249"/>
      <c r="RCR135" s="250"/>
      <c r="RCS135" s="249"/>
      <c r="RCT135" s="250"/>
      <c r="RCU135" s="249"/>
      <c r="RCV135" s="250"/>
      <c r="RCW135" s="249"/>
      <c r="RCX135" s="250"/>
      <c r="RCY135" s="249"/>
      <c r="RCZ135" s="250"/>
      <c r="RDA135" s="249"/>
      <c r="RDB135" s="250"/>
      <c r="RDC135" s="249"/>
      <c r="RDD135" s="250"/>
      <c r="RDE135" s="249"/>
      <c r="RDF135" s="250"/>
      <c r="RDG135" s="249"/>
      <c r="RDH135" s="250"/>
      <c r="RDI135" s="249"/>
      <c r="RDJ135" s="250"/>
      <c r="RDK135" s="249"/>
      <c r="RDL135" s="250"/>
      <c r="RDM135" s="249"/>
      <c r="RDN135" s="250"/>
      <c r="RDO135" s="249"/>
      <c r="RDP135" s="250"/>
      <c r="RDQ135" s="249"/>
      <c r="RDR135" s="250"/>
      <c r="RDS135" s="249"/>
      <c r="RDT135" s="250"/>
      <c r="RDU135" s="249"/>
      <c r="RDV135" s="250"/>
      <c r="RDW135" s="249"/>
      <c r="RDX135" s="250"/>
      <c r="RDY135" s="249"/>
      <c r="RDZ135" s="250"/>
      <c r="REA135" s="249"/>
      <c r="REB135" s="250"/>
      <c r="REC135" s="249"/>
      <c r="RED135" s="250"/>
      <c r="REE135" s="249"/>
      <c r="REF135" s="250"/>
      <c r="REG135" s="249"/>
      <c r="REH135" s="250"/>
      <c r="REI135" s="249"/>
      <c r="REJ135" s="250"/>
      <c r="REK135" s="249"/>
      <c r="REL135" s="250"/>
      <c r="REM135" s="249"/>
      <c r="REN135" s="250"/>
      <c r="REO135" s="249"/>
      <c r="REP135" s="250"/>
      <c r="REQ135" s="249"/>
      <c r="RER135" s="250"/>
      <c r="RES135" s="249"/>
      <c r="RET135" s="250"/>
      <c r="REU135" s="249"/>
      <c r="REV135" s="250"/>
      <c r="REW135" s="249"/>
      <c r="REX135" s="250"/>
      <c r="REY135" s="249"/>
      <c r="REZ135" s="250"/>
      <c r="RFA135" s="249"/>
      <c r="RFB135" s="250"/>
      <c r="RFC135" s="249"/>
      <c r="RFD135" s="250"/>
      <c r="RFE135" s="249"/>
      <c r="RFF135" s="250"/>
      <c r="RFG135" s="249"/>
      <c r="RFH135" s="250"/>
      <c r="RFI135" s="249"/>
      <c r="RFJ135" s="250"/>
      <c r="RFK135" s="249"/>
      <c r="RFL135" s="250"/>
      <c r="RFM135" s="249"/>
      <c r="RFN135" s="250"/>
      <c r="RFO135" s="249"/>
      <c r="RFP135" s="250"/>
      <c r="RFQ135" s="249"/>
      <c r="RFR135" s="250"/>
      <c r="RFS135" s="249"/>
      <c r="RFT135" s="250"/>
      <c r="RFU135" s="249"/>
      <c r="RFV135" s="250"/>
      <c r="RFW135" s="249"/>
      <c r="RFX135" s="250"/>
      <c r="RFY135" s="249"/>
      <c r="RFZ135" s="250"/>
      <c r="RGA135" s="249"/>
      <c r="RGB135" s="250"/>
      <c r="RGC135" s="249"/>
      <c r="RGD135" s="250"/>
      <c r="RGE135" s="249"/>
      <c r="RGF135" s="250"/>
      <c r="RGG135" s="249"/>
      <c r="RGH135" s="250"/>
      <c r="RGI135" s="249"/>
      <c r="RGJ135" s="250"/>
      <c r="RGK135" s="249"/>
      <c r="RGL135" s="250"/>
      <c r="RGM135" s="249"/>
      <c r="RGN135" s="250"/>
      <c r="RGO135" s="249"/>
      <c r="RGP135" s="250"/>
      <c r="RGQ135" s="249"/>
      <c r="RGR135" s="250"/>
      <c r="RGS135" s="249"/>
      <c r="RGT135" s="250"/>
      <c r="RGU135" s="249"/>
      <c r="RGV135" s="250"/>
      <c r="RGW135" s="249"/>
      <c r="RGX135" s="250"/>
      <c r="RGY135" s="249"/>
      <c r="RGZ135" s="250"/>
      <c r="RHA135" s="249"/>
      <c r="RHB135" s="250"/>
      <c r="RHC135" s="249"/>
      <c r="RHD135" s="250"/>
      <c r="RHE135" s="249"/>
      <c r="RHF135" s="250"/>
      <c r="RHG135" s="249"/>
      <c r="RHH135" s="250"/>
      <c r="RHI135" s="249"/>
      <c r="RHJ135" s="250"/>
      <c r="RHK135" s="249"/>
      <c r="RHL135" s="250"/>
      <c r="RHM135" s="249"/>
      <c r="RHN135" s="250"/>
      <c r="RHO135" s="249"/>
      <c r="RHP135" s="250"/>
      <c r="RHQ135" s="249"/>
      <c r="RHR135" s="250"/>
      <c r="RHS135" s="249"/>
      <c r="RHT135" s="250"/>
      <c r="RHU135" s="249"/>
      <c r="RHV135" s="250"/>
      <c r="RHW135" s="249"/>
      <c r="RHX135" s="250"/>
      <c r="RHY135" s="249"/>
      <c r="RHZ135" s="250"/>
      <c r="RIA135" s="249"/>
      <c r="RIB135" s="250"/>
      <c r="RIC135" s="249"/>
      <c r="RID135" s="250"/>
      <c r="RIE135" s="249"/>
      <c r="RIF135" s="250"/>
      <c r="RIG135" s="249"/>
      <c r="RIH135" s="250"/>
      <c r="RII135" s="249"/>
      <c r="RIJ135" s="250"/>
      <c r="RIK135" s="249"/>
      <c r="RIL135" s="250"/>
      <c r="RIM135" s="249"/>
      <c r="RIN135" s="250"/>
      <c r="RIO135" s="249"/>
      <c r="RIP135" s="250"/>
      <c r="RIQ135" s="249"/>
      <c r="RIR135" s="250"/>
      <c r="RIS135" s="249"/>
      <c r="RIT135" s="250"/>
      <c r="RIU135" s="249"/>
      <c r="RIV135" s="250"/>
      <c r="RIW135" s="249"/>
      <c r="RIX135" s="250"/>
      <c r="RIY135" s="249"/>
      <c r="RIZ135" s="250"/>
      <c r="RJA135" s="249"/>
      <c r="RJB135" s="250"/>
      <c r="RJC135" s="249"/>
      <c r="RJD135" s="250"/>
      <c r="RJE135" s="249"/>
      <c r="RJF135" s="250"/>
      <c r="RJG135" s="249"/>
      <c r="RJH135" s="250"/>
      <c r="RJI135" s="249"/>
      <c r="RJJ135" s="250"/>
      <c r="RJK135" s="249"/>
      <c r="RJL135" s="250"/>
      <c r="RJM135" s="249"/>
      <c r="RJN135" s="250"/>
      <c r="RJO135" s="249"/>
      <c r="RJP135" s="250"/>
      <c r="RJQ135" s="249"/>
      <c r="RJR135" s="250"/>
      <c r="RJS135" s="249"/>
      <c r="RJT135" s="250"/>
      <c r="RJU135" s="249"/>
      <c r="RJV135" s="250"/>
      <c r="RJW135" s="249"/>
      <c r="RJX135" s="250"/>
      <c r="RJY135" s="249"/>
      <c r="RJZ135" s="250"/>
      <c r="RKA135" s="249"/>
      <c r="RKB135" s="250"/>
      <c r="RKC135" s="249"/>
      <c r="RKD135" s="250"/>
      <c r="RKE135" s="249"/>
      <c r="RKF135" s="250"/>
      <c r="RKG135" s="249"/>
      <c r="RKH135" s="250"/>
      <c r="RKI135" s="249"/>
      <c r="RKJ135" s="250"/>
      <c r="RKK135" s="249"/>
      <c r="RKL135" s="250"/>
      <c r="RKM135" s="249"/>
      <c r="RKN135" s="250"/>
      <c r="RKO135" s="249"/>
      <c r="RKP135" s="250"/>
      <c r="RKQ135" s="249"/>
      <c r="RKR135" s="250"/>
      <c r="RKS135" s="249"/>
      <c r="RKT135" s="250"/>
      <c r="RKU135" s="249"/>
      <c r="RKV135" s="250"/>
      <c r="RKW135" s="249"/>
      <c r="RKX135" s="250"/>
      <c r="RKY135" s="249"/>
      <c r="RKZ135" s="250"/>
      <c r="RLA135" s="249"/>
      <c r="RLB135" s="250"/>
      <c r="RLC135" s="249"/>
      <c r="RLD135" s="250"/>
      <c r="RLE135" s="249"/>
      <c r="RLF135" s="250"/>
      <c r="RLG135" s="249"/>
      <c r="RLH135" s="250"/>
      <c r="RLI135" s="249"/>
      <c r="RLJ135" s="250"/>
      <c r="RLK135" s="249"/>
      <c r="RLL135" s="250"/>
      <c r="RLM135" s="249"/>
      <c r="RLN135" s="250"/>
      <c r="RLO135" s="249"/>
      <c r="RLP135" s="250"/>
      <c r="RLQ135" s="249"/>
      <c r="RLR135" s="250"/>
      <c r="RLS135" s="249"/>
      <c r="RLT135" s="250"/>
      <c r="RLU135" s="249"/>
      <c r="RLV135" s="250"/>
      <c r="RLW135" s="249"/>
      <c r="RLX135" s="250"/>
      <c r="RLY135" s="249"/>
      <c r="RLZ135" s="250"/>
      <c r="RMA135" s="249"/>
      <c r="RMB135" s="250"/>
      <c r="RMC135" s="249"/>
      <c r="RMD135" s="250"/>
      <c r="RME135" s="249"/>
      <c r="RMF135" s="250"/>
      <c r="RMG135" s="249"/>
      <c r="RMH135" s="250"/>
      <c r="RMI135" s="249"/>
      <c r="RMJ135" s="250"/>
      <c r="RMK135" s="249"/>
      <c r="RML135" s="250"/>
      <c r="RMM135" s="249"/>
      <c r="RMN135" s="250"/>
      <c r="RMO135" s="249"/>
      <c r="RMP135" s="250"/>
      <c r="RMQ135" s="249"/>
      <c r="RMR135" s="250"/>
      <c r="RMS135" s="249"/>
      <c r="RMT135" s="250"/>
      <c r="RMU135" s="249"/>
      <c r="RMV135" s="250"/>
      <c r="RMW135" s="249"/>
      <c r="RMX135" s="250"/>
      <c r="RMY135" s="249"/>
      <c r="RMZ135" s="250"/>
      <c r="RNA135" s="249"/>
      <c r="RNB135" s="250"/>
      <c r="RNC135" s="249"/>
      <c r="RND135" s="250"/>
      <c r="RNE135" s="249"/>
      <c r="RNF135" s="250"/>
      <c r="RNG135" s="249"/>
      <c r="RNH135" s="250"/>
      <c r="RNI135" s="249"/>
      <c r="RNJ135" s="250"/>
      <c r="RNK135" s="249"/>
      <c r="RNL135" s="250"/>
      <c r="RNM135" s="249"/>
      <c r="RNN135" s="250"/>
      <c r="RNO135" s="249"/>
      <c r="RNP135" s="250"/>
      <c r="RNQ135" s="249"/>
      <c r="RNR135" s="250"/>
      <c r="RNS135" s="249"/>
      <c r="RNT135" s="250"/>
      <c r="RNU135" s="249"/>
      <c r="RNV135" s="250"/>
      <c r="RNW135" s="249"/>
      <c r="RNX135" s="250"/>
      <c r="RNY135" s="249"/>
      <c r="RNZ135" s="250"/>
      <c r="ROA135" s="249"/>
      <c r="ROB135" s="250"/>
      <c r="ROC135" s="249"/>
      <c r="ROD135" s="250"/>
      <c r="ROE135" s="249"/>
      <c r="ROF135" s="250"/>
      <c r="ROG135" s="249"/>
      <c r="ROH135" s="250"/>
      <c r="ROI135" s="249"/>
      <c r="ROJ135" s="250"/>
      <c r="ROK135" s="249"/>
      <c r="ROL135" s="250"/>
      <c r="ROM135" s="249"/>
      <c r="RON135" s="250"/>
      <c r="ROO135" s="249"/>
      <c r="ROP135" s="250"/>
      <c r="ROQ135" s="249"/>
      <c r="ROR135" s="250"/>
      <c r="ROS135" s="249"/>
      <c r="ROT135" s="250"/>
      <c r="ROU135" s="249"/>
      <c r="ROV135" s="250"/>
      <c r="ROW135" s="249"/>
      <c r="ROX135" s="250"/>
      <c r="ROY135" s="249"/>
      <c r="ROZ135" s="250"/>
      <c r="RPA135" s="249"/>
      <c r="RPB135" s="250"/>
      <c r="RPC135" s="249"/>
      <c r="RPD135" s="250"/>
      <c r="RPE135" s="249"/>
      <c r="RPF135" s="250"/>
      <c r="RPG135" s="249"/>
      <c r="RPH135" s="250"/>
      <c r="RPI135" s="249"/>
      <c r="RPJ135" s="250"/>
      <c r="RPK135" s="249"/>
      <c r="RPL135" s="250"/>
      <c r="RPM135" s="249"/>
      <c r="RPN135" s="250"/>
      <c r="RPO135" s="249"/>
      <c r="RPP135" s="250"/>
      <c r="RPQ135" s="249"/>
      <c r="RPR135" s="250"/>
      <c r="RPS135" s="249"/>
      <c r="RPT135" s="250"/>
      <c r="RPU135" s="249"/>
      <c r="RPV135" s="250"/>
      <c r="RPW135" s="249"/>
      <c r="RPX135" s="250"/>
      <c r="RPY135" s="249"/>
      <c r="RPZ135" s="250"/>
      <c r="RQA135" s="249"/>
      <c r="RQB135" s="250"/>
      <c r="RQC135" s="249"/>
      <c r="RQD135" s="250"/>
      <c r="RQE135" s="249"/>
      <c r="RQF135" s="250"/>
      <c r="RQG135" s="249"/>
      <c r="RQH135" s="250"/>
      <c r="RQI135" s="249"/>
      <c r="RQJ135" s="250"/>
      <c r="RQK135" s="249"/>
      <c r="RQL135" s="250"/>
      <c r="RQM135" s="249"/>
      <c r="RQN135" s="250"/>
      <c r="RQO135" s="249"/>
      <c r="RQP135" s="250"/>
      <c r="RQQ135" s="249"/>
      <c r="RQR135" s="250"/>
      <c r="RQS135" s="249"/>
      <c r="RQT135" s="250"/>
      <c r="RQU135" s="249"/>
      <c r="RQV135" s="250"/>
      <c r="RQW135" s="249"/>
      <c r="RQX135" s="250"/>
      <c r="RQY135" s="249"/>
      <c r="RQZ135" s="250"/>
      <c r="RRA135" s="249"/>
      <c r="RRB135" s="250"/>
      <c r="RRC135" s="249"/>
      <c r="RRD135" s="250"/>
      <c r="RRE135" s="249"/>
      <c r="RRF135" s="250"/>
      <c r="RRG135" s="249"/>
      <c r="RRH135" s="250"/>
      <c r="RRI135" s="249"/>
      <c r="RRJ135" s="250"/>
      <c r="RRK135" s="249"/>
      <c r="RRL135" s="250"/>
      <c r="RRM135" s="249"/>
      <c r="RRN135" s="250"/>
      <c r="RRO135" s="249"/>
      <c r="RRP135" s="250"/>
      <c r="RRQ135" s="249"/>
      <c r="RRR135" s="250"/>
      <c r="RRS135" s="249"/>
      <c r="RRT135" s="250"/>
      <c r="RRU135" s="249"/>
      <c r="RRV135" s="250"/>
      <c r="RRW135" s="249"/>
      <c r="RRX135" s="250"/>
      <c r="RRY135" s="249"/>
      <c r="RRZ135" s="250"/>
      <c r="RSA135" s="249"/>
      <c r="RSB135" s="250"/>
      <c r="RSC135" s="249"/>
      <c r="RSD135" s="250"/>
      <c r="RSE135" s="249"/>
      <c r="RSF135" s="250"/>
      <c r="RSG135" s="249"/>
      <c r="RSH135" s="250"/>
      <c r="RSI135" s="249"/>
      <c r="RSJ135" s="250"/>
      <c r="RSK135" s="249"/>
      <c r="RSL135" s="250"/>
      <c r="RSM135" s="249"/>
      <c r="RSN135" s="250"/>
      <c r="RSO135" s="249"/>
      <c r="RSP135" s="250"/>
      <c r="RSQ135" s="249"/>
      <c r="RSR135" s="250"/>
      <c r="RSS135" s="249"/>
      <c r="RST135" s="250"/>
      <c r="RSU135" s="249"/>
      <c r="RSV135" s="250"/>
      <c r="RSW135" s="249"/>
      <c r="RSX135" s="250"/>
      <c r="RSY135" s="249"/>
      <c r="RSZ135" s="250"/>
      <c r="RTA135" s="249"/>
      <c r="RTB135" s="250"/>
      <c r="RTC135" s="249"/>
      <c r="RTD135" s="250"/>
      <c r="RTE135" s="249"/>
      <c r="RTF135" s="250"/>
      <c r="RTG135" s="249"/>
      <c r="RTH135" s="250"/>
      <c r="RTI135" s="249"/>
      <c r="RTJ135" s="250"/>
      <c r="RTK135" s="249"/>
      <c r="RTL135" s="250"/>
      <c r="RTM135" s="249"/>
      <c r="RTN135" s="250"/>
      <c r="RTO135" s="249"/>
      <c r="RTP135" s="250"/>
      <c r="RTQ135" s="249"/>
      <c r="RTR135" s="250"/>
      <c r="RTS135" s="249"/>
      <c r="RTT135" s="250"/>
      <c r="RTU135" s="249"/>
      <c r="RTV135" s="250"/>
      <c r="RTW135" s="249"/>
      <c r="RTX135" s="250"/>
      <c r="RTY135" s="249"/>
      <c r="RTZ135" s="250"/>
      <c r="RUA135" s="249"/>
      <c r="RUB135" s="250"/>
      <c r="RUC135" s="249"/>
      <c r="RUD135" s="250"/>
      <c r="RUE135" s="249"/>
      <c r="RUF135" s="250"/>
      <c r="RUG135" s="249"/>
      <c r="RUH135" s="250"/>
      <c r="RUI135" s="249"/>
      <c r="RUJ135" s="250"/>
      <c r="RUK135" s="249"/>
      <c r="RUL135" s="250"/>
      <c r="RUM135" s="249"/>
      <c r="RUN135" s="250"/>
      <c r="RUO135" s="249"/>
      <c r="RUP135" s="250"/>
      <c r="RUQ135" s="249"/>
      <c r="RUR135" s="250"/>
      <c r="RUS135" s="249"/>
      <c r="RUT135" s="250"/>
      <c r="RUU135" s="249"/>
      <c r="RUV135" s="250"/>
      <c r="RUW135" s="249"/>
      <c r="RUX135" s="250"/>
      <c r="RUY135" s="249"/>
      <c r="RUZ135" s="250"/>
      <c r="RVA135" s="249"/>
      <c r="RVB135" s="250"/>
      <c r="RVC135" s="249"/>
      <c r="RVD135" s="250"/>
      <c r="RVE135" s="249"/>
      <c r="RVF135" s="250"/>
      <c r="RVG135" s="249"/>
      <c r="RVH135" s="250"/>
      <c r="RVI135" s="249"/>
      <c r="RVJ135" s="250"/>
      <c r="RVK135" s="249"/>
      <c r="RVL135" s="250"/>
      <c r="RVM135" s="249"/>
      <c r="RVN135" s="250"/>
      <c r="RVO135" s="249"/>
      <c r="RVP135" s="250"/>
      <c r="RVQ135" s="249"/>
      <c r="RVR135" s="250"/>
      <c r="RVS135" s="249"/>
      <c r="RVT135" s="250"/>
      <c r="RVU135" s="249"/>
      <c r="RVV135" s="250"/>
      <c r="RVW135" s="249"/>
      <c r="RVX135" s="250"/>
      <c r="RVY135" s="249"/>
      <c r="RVZ135" s="250"/>
      <c r="RWA135" s="249"/>
      <c r="RWB135" s="250"/>
      <c r="RWC135" s="249"/>
      <c r="RWD135" s="250"/>
      <c r="RWE135" s="249"/>
      <c r="RWF135" s="250"/>
      <c r="RWG135" s="249"/>
      <c r="RWH135" s="250"/>
      <c r="RWI135" s="249"/>
      <c r="RWJ135" s="250"/>
      <c r="RWK135" s="249"/>
      <c r="RWL135" s="250"/>
      <c r="RWM135" s="249"/>
      <c r="RWN135" s="250"/>
      <c r="RWO135" s="249"/>
      <c r="RWP135" s="250"/>
      <c r="RWQ135" s="249"/>
      <c r="RWR135" s="250"/>
      <c r="RWS135" s="249"/>
      <c r="RWT135" s="250"/>
      <c r="RWU135" s="249"/>
      <c r="RWV135" s="250"/>
      <c r="RWW135" s="249"/>
      <c r="RWX135" s="250"/>
      <c r="RWY135" s="249"/>
      <c r="RWZ135" s="250"/>
      <c r="RXA135" s="249"/>
      <c r="RXB135" s="250"/>
      <c r="RXC135" s="249"/>
      <c r="RXD135" s="250"/>
      <c r="RXE135" s="249"/>
      <c r="RXF135" s="250"/>
      <c r="RXG135" s="249"/>
      <c r="RXH135" s="250"/>
      <c r="RXI135" s="249"/>
      <c r="RXJ135" s="250"/>
      <c r="RXK135" s="249"/>
      <c r="RXL135" s="250"/>
      <c r="RXM135" s="249"/>
      <c r="RXN135" s="250"/>
      <c r="RXO135" s="249"/>
      <c r="RXP135" s="250"/>
      <c r="RXQ135" s="249"/>
      <c r="RXR135" s="250"/>
      <c r="RXS135" s="249"/>
      <c r="RXT135" s="250"/>
      <c r="RXU135" s="249"/>
      <c r="RXV135" s="250"/>
      <c r="RXW135" s="249"/>
      <c r="RXX135" s="250"/>
      <c r="RXY135" s="249"/>
      <c r="RXZ135" s="250"/>
      <c r="RYA135" s="249"/>
      <c r="RYB135" s="250"/>
      <c r="RYC135" s="249"/>
      <c r="RYD135" s="250"/>
      <c r="RYE135" s="249"/>
      <c r="RYF135" s="250"/>
      <c r="RYG135" s="249"/>
      <c r="RYH135" s="250"/>
      <c r="RYI135" s="249"/>
      <c r="RYJ135" s="250"/>
      <c r="RYK135" s="249"/>
      <c r="RYL135" s="250"/>
      <c r="RYM135" s="249"/>
      <c r="RYN135" s="250"/>
      <c r="RYO135" s="249"/>
      <c r="RYP135" s="250"/>
      <c r="RYQ135" s="249"/>
      <c r="RYR135" s="250"/>
      <c r="RYS135" s="249"/>
      <c r="RYT135" s="250"/>
      <c r="RYU135" s="249"/>
      <c r="RYV135" s="250"/>
      <c r="RYW135" s="249"/>
      <c r="RYX135" s="250"/>
      <c r="RYY135" s="249"/>
      <c r="RYZ135" s="250"/>
      <c r="RZA135" s="249"/>
      <c r="RZB135" s="250"/>
      <c r="RZC135" s="249"/>
      <c r="RZD135" s="250"/>
      <c r="RZE135" s="249"/>
      <c r="RZF135" s="250"/>
      <c r="RZG135" s="249"/>
      <c r="RZH135" s="250"/>
      <c r="RZI135" s="249"/>
      <c r="RZJ135" s="250"/>
      <c r="RZK135" s="249"/>
      <c r="RZL135" s="250"/>
      <c r="RZM135" s="249"/>
      <c r="RZN135" s="250"/>
      <c r="RZO135" s="249"/>
      <c r="RZP135" s="250"/>
      <c r="RZQ135" s="249"/>
      <c r="RZR135" s="250"/>
      <c r="RZS135" s="249"/>
      <c r="RZT135" s="250"/>
      <c r="RZU135" s="249"/>
      <c r="RZV135" s="250"/>
      <c r="RZW135" s="249"/>
      <c r="RZX135" s="250"/>
      <c r="RZY135" s="249"/>
      <c r="RZZ135" s="250"/>
      <c r="SAA135" s="249"/>
      <c r="SAB135" s="250"/>
      <c r="SAC135" s="249"/>
      <c r="SAD135" s="250"/>
      <c r="SAE135" s="249"/>
      <c r="SAF135" s="250"/>
      <c r="SAG135" s="249"/>
      <c r="SAH135" s="250"/>
      <c r="SAI135" s="249"/>
      <c r="SAJ135" s="250"/>
      <c r="SAK135" s="249"/>
      <c r="SAL135" s="250"/>
      <c r="SAM135" s="249"/>
      <c r="SAN135" s="250"/>
      <c r="SAO135" s="249"/>
      <c r="SAP135" s="250"/>
      <c r="SAQ135" s="249"/>
      <c r="SAR135" s="250"/>
      <c r="SAS135" s="249"/>
      <c r="SAT135" s="250"/>
      <c r="SAU135" s="249"/>
      <c r="SAV135" s="250"/>
      <c r="SAW135" s="249"/>
      <c r="SAX135" s="250"/>
      <c r="SAY135" s="249"/>
      <c r="SAZ135" s="250"/>
      <c r="SBA135" s="249"/>
      <c r="SBB135" s="250"/>
      <c r="SBC135" s="249"/>
      <c r="SBD135" s="250"/>
      <c r="SBE135" s="249"/>
      <c r="SBF135" s="250"/>
      <c r="SBG135" s="249"/>
      <c r="SBH135" s="250"/>
      <c r="SBI135" s="249"/>
      <c r="SBJ135" s="250"/>
      <c r="SBK135" s="249"/>
      <c r="SBL135" s="250"/>
      <c r="SBM135" s="249"/>
      <c r="SBN135" s="250"/>
      <c r="SBO135" s="249"/>
      <c r="SBP135" s="250"/>
      <c r="SBQ135" s="249"/>
      <c r="SBR135" s="250"/>
      <c r="SBS135" s="249"/>
      <c r="SBT135" s="250"/>
      <c r="SBU135" s="249"/>
      <c r="SBV135" s="250"/>
      <c r="SBW135" s="249"/>
      <c r="SBX135" s="250"/>
      <c r="SBY135" s="249"/>
      <c r="SBZ135" s="250"/>
      <c r="SCA135" s="249"/>
      <c r="SCB135" s="250"/>
      <c r="SCC135" s="249"/>
      <c r="SCD135" s="250"/>
      <c r="SCE135" s="249"/>
      <c r="SCF135" s="250"/>
      <c r="SCG135" s="249"/>
      <c r="SCH135" s="250"/>
      <c r="SCI135" s="249"/>
      <c r="SCJ135" s="250"/>
      <c r="SCK135" s="249"/>
      <c r="SCL135" s="250"/>
      <c r="SCM135" s="249"/>
      <c r="SCN135" s="250"/>
      <c r="SCO135" s="249"/>
      <c r="SCP135" s="250"/>
      <c r="SCQ135" s="249"/>
      <c r="SCR135" s="250"/>
      <c r="SCS135" s="249"/>
      <c r="SCT135" s="250"/>
      <c r="SCU135" s="249"/>
      <c r="SCV135" s="250"/>
      <c r="SCW135" s="249"/>
      <c r="SCX135" s="250"/>
      <c r="SCY135" s="249"/>
      <c r="SCZ135" s="250"/>
      <c r="SDA135" s="249"/>
      <c r="SDB135" s="250"/>
      <c r="SDC135" s="249"/>
      <c r="SDD135" s="250"/>
      <c r="SDE135" s="249"/>
      <c r="SDF135" s="250"/>
      <c r="SDG135" s="249"/>
      <c r="SDH135" s="250"/>
      <c r="SDI135" s="249"/>
      <c r="SDJ135" s="250"/>
      <c r="SDK135" s="249"/>
      <c r="SDL135" s="250"/>
      <c r="SDM135" s="249"/>
      <c r="SDN135" s="250"/>
      <c r="SDO135" s="249"/>
      <c r="SDP135" s="250"/>
      <c r="SDQ135" s="249"/>
      <c r="SDR135" s="250"/>
      <c r="SDS135" s="249"/>
      <c r="SDT135" s="250"/>
      <c r="SDU135" s="249"/>
      <c r="SDV135" s="250"/>
      <c r="SDW135" s="249"/>
      <c r="SDX135" s="250"/>
      <c r="SDY135" s="249"/>
      <c r="SDZ135" s="250"/>
      <c r="SEA135" s="249"/>
      <c r="SEB135" s="250"/>
      <c r="SEC135" s="249"/>
      <c r="SED135" s="250"/>
      <c r="SEE135" s="249"/>
      <c r="SEF135" s="250"/>
      <c r="SEG135" s="249"/>
      <c r="SEH135" s="250"/>
      <c r="SEI135" s="249"/>
      <c r="SEJ135" s="250"/>
      <c r="SEK135" s="249"/>
      <c r="SEL135" s="250"/>
      <c r="SEM135" s="249"/>
      <c r="SEN135" s="250"/>
      <c r="SEO135" s="249"/>
      <c r="SEP135" s="250"/>
      <c r="SEQ135" s="249"/>
      <c r="SER135" s="250"/>
      <c r="SES135" s="249"/>
      <c r="SET135" s="250"/>
      <c r="SEU135" s="249"/>
      <c r="SEV135" s="250"/>
      <c r="SEW135" s="249"/>
      <c r="SEX135" s="250"/>
      <c r="SEY135" s="249"/>
      <c r="SEZ135" s="250"/>
      <c r="SFA135" s="249"/>
      <c r="SFB135" s="250"/>
      <c r="SFC135" s="249"/>
      <c r="SFD135" s="250"/>
      <c r="SFE135" s="249"/>
      <c r="SFF135" s="250"/>
      <c r="SFG135" s="249"/>
      <c r="SFH135" s="250"/>
      <c r="SFI135" s="249"/>
      <c r="SFJ135" s="250"/>
      <c r="SFK135" s="249"/>
      <c r="SFL135" s="250"/>
      <c r="SFM135" s="249"/>
      <c r="SFN135" s="250"/>
      <c r="SFO135" s="249"/>
      <c r="SFP135" s="250"/>
      <c r="SFQ135" s="249"/>
      <c r="SFR135" s="250"/>
      <c r="SFS135" s="249"/>
      <c r="SFT135" s="250"/>
      <c r="SFU135" s="249"/>
      <c r="SFV135" s="250"/>
      <c r="SFW135" s="249"/>
      <c r="SFX135" s="250"/>
      <c r="SFY135" s="249"/>
      <c r="SFZ135" s="250"/>
      <c r="SGA135" s="249"/>
      <c r="SGB135" s="250"/>
      <c r="SGC135" s="249"/>
      <c r="SGD135" s="250"/>
      <c r="SGE135" s="249"/>
      <c r="SGF135" s="250"/>
      <c r="SGG135" s="249"/>
      <c r="SGH135" s="250"/>
      <c r="SGI135" s="249"/>
      <c r="SGJ135" s="250"/>
      <c r="SGK135" s="249"/>
      <c r="SGL135" s="250"/>
      <c r="SGM135" s="249"/>
      <c r="SGN135" s="250"/>
      <c r="SGO135" s="249"/>
      <c r="SGP135" s="250"/>
      <c r="SGQ135" s="249"/>
      <c r="SGR135" s="250"/>
      <c r="SGS135" s="249"/>
      <c r="SGT135" s="250"/>
      <c r="SGU135" s="249"/>
      <c r="SGV135" s="250"/>
      <c r="SGW135" s="249"/>
      <c r="SGX135" s="250"/>
      <c r="SGY135" s="249"/>
      <c r="SGZ135" s="250"/>
      <c r="SHA135" s="249"/>
      <c r="SHB135" s="250"/>
      <c r="SHC135" s="249"/>
      <c r="SHD135" s="250"/>
      <c r="SHE135" s="249"/>
      <c r="SHF135" s="250"/>
      <c r="SHG135" s="249"/>
      <c r="SHH135" s="250"/>
      <c r="SHI135" s="249"/>
      <c r="SHJ135" s="250"/>
      <c r="SHK135" s="249"/>
      <c r="SHL135" s="250"/>
      <c r="SHM135" s="249"/>
      <c r="SHN135" s="250"/>
      <c r="SHO135" s="249"/>
      <c r="SHP135" s="250"/>
      <c r="SHQ135" s="249"/>
      <c r="SHR135" s="250"/>
      <c r="SHS135" s="249"/>
      <c r="SHT135" s="250"/>
      <c r="SHU135" s="249"/>
      <c r="SHV135" s="250"/>
      <c r="SHW135" s="249"/>
      <c r="SHX135" s="250"/>
      <c r="SHY135" s="249"/>
      <c r="SHZ135" s="250"/>
      <c r="SIA135" s="249"/>
      <c r="SIB135" s="250"/>
      <c r="SIC135" s="249"/>
      <c r="SID135" s="250"/>
      <c r="SIE135" s="249"/>
      <c r="SIF135" s="250"/>
      <c r="SIG135" s="249"/>
      <c r="SIH135" s="250"/>
      <c r="SII135" s="249"/>
      <c r="SIJ135" s="250"/>
      <c r="SIK135" s="249"/>
      <c r="SIL135" s="250"/>
      <c r="SIM135" s="249"/>
      <c r="SIN135" s="250"/>
      <c r="SIO135" s="249"/>
      <c r="SIP135" s="250"/>
      <c r="SIQ135" s="249"/>
      <c r="SIR135" s="250"/>
      <c r="SIS135" s="249"/>
      <c r="SIT135" s="250"/>
      <c r="SIU135" s="249"/>
      <c r="SIV135" s="250"/>
      <c r="SIW135" s="249"/>
      <c r="SIX135" s="250"/>
      <c r="SIY135" s="249"/>
      <c r="SIZ135" s="250"/>
      <c r="SJA135" s="249"/>
      <c r="SJB135" s="250"/>
      <c r="SJC135" s="249"/>
      <c r="SJD135" s="250"/>
      <c r="SJE135" s="249"/>
      <c r="SJF135" s="250"/>
      <c r="SJG135" s="249"/>
      <c r="SJH135" s="250"/>
      <c r="SJI135" s="249"/>
      <c r="SJJ135" s="250"/>
      <c r="SJK135" s="249"/>
      <c r="SJL135" s="250"/>
      <c r="SJM135" s="249"/>
      <c r="SJN135" s="250"/>
      <c r="SJO135" s="249"/>
      <c r="SJP135" s="250"/>
      <c r="SJQ135" s="249"/>
      <c r="SJR135" s="250"/>
      <c r="SJS135" s="249"/>
      <c r="SJT135" s="250"/>
      <c r="SJU135" s="249"/>
      <c r="SJV135" s="250"/>
      <c r="SJW135" s="249"/>
      <c r="SJX135" s="250"/>
      <c r="SJY135" s="249"/>
      <c r="SJZ135" s="250"/>
      <c r="SKA135" s="249"/>
      <c r="SKB135" s="250"/>
      <c r="SKC135" s="249"/>
      <c r="SKD135" s="250"/>
      <c r="SKE135" s="249"/>
      <c r="SKF135" s="250"/>
      <c r="SKG135" s="249"/>
      <c r="SKH135" s="250"/>
      <c r="SKI135" s="249"/>
      <c r="SKJ135" s="250"/>
      <c r="SKK135" s="249"/>
      <c r="SKL135" s="250"/>
      <c r="SKM135" s="249"/>
      <c r="SKN135" s="250"/>
      <c r="SKO135" s="249"/>
      <c r="SKP135" s="250"/>
      <c r="SKQ135" s="249"/>
      <c r="SKR135" s="250"/>
      <c r="SKS135" s="249"/>
      <c r="SKT135" s="250"/>
      <c r="SKU135" s="249"/>
      <c r="SKV135" s="250"/>
      <c r="SKW135" s="249"/>
      <c r="SKX135" s="250"/>
      <c r="SKY135" s="249"/>
      <c r="SKZ135" s="250"/>
      <c r="SLA135" s="249"/>
      <c r="SLB135" s="250"/>
      <c r="SLC135" s="249"/>
      <c r="SLD135" s="250"/>
      <c r="SLE135" s="249"/>
      <c r="SLF135" s="250"/>
      <c r="SLG135" s="249"/>
      <c r="SLH135" s="250"/>
      <c r="SLI135" s="249"/>
      <c r="SLJ135" s="250"/>
      <c r="SLK135" s="249"/>
      <c r="SLL135" s="250"/>
      <c r="SLM135" s="249"/>
      <c r="SLN135" s="250"/>
      <c r="SLO135" s="249"/>
      <c r="SLP135" s="250"/>
      <c r="SLQ135" s="249"/>
      <c r="SLR135" s="250"/>
      <c r="SLS135" s="249"/>
      <c r="SLT135" s="250"/>
      <c r="SLU135" s="249"/>
      <c r="SLV135" s="250"/>
      <c r="SLW135" s="249"/>
      <c r="SLX135" s="250"/>
      <c r="SLY135" s="249"/>
      <c r="SLZ135" s="250"/>
      <c r="SMA135" s="249"/>
      <c r="SMB135" s="250"/>
      <c r="SMC135" s="249"/>
      <c r="SMD135" s="250"/>
      <c r="SME135" s="249"/>
      <c r="SMF135" s="250"/>
      <c r="SMG135" s="249"/>
      <c r="SMH135" s="250"/>
      <c r="SMI135" s="249"/>
      <c r="SMJ135" s="250"/>
      <c r="SMK135" s="249"/>
      <c r="SML135" s="250"/>
      <c r="SMM135" s="249"/>
      <c r="SMN135" s="250"/>
      <c r="SMO135" s="249"/>
      <c r="SMP135" s="250"/>
      <c r="SMQ135" s="249"/>
      <c r="SMR135" s="250"/>
      <c r="SMS135" s="249"/>
      <c r="SMT135" s="250"/>
      <c r="SMU135" s="249"/>
      <c r="SMV135" s="250"/>
      <c r="SMW135" s="249"/>
      <c r="SMX135" s="250"/>
      <c r="SMY135" s="249"/>
      <c r="SMZ135" s="250"/>
      <c r="SNA135" s="249"/>
      <c r="SNB135" s="250"/>
      <c r="SNC135" s="249"/>
      <c r="SND135" s="250"/>
      <c r="SNE135" s="249"/>
      <c r="SNF135" s="250"/>
      <c r="SNG135" s="249"/>
      <c r="SNH135" s="250"/>
      <c r="SNI135" s="249"/>
      <c r="SNJ135" s="250"/>
      <c r="SNK135" s="249"/>
      <c r="SNL135" s="250"/>
      <c r="SNM135" s="249"/>
      <c r="SNN135" s="250"/>
      <c r="SNO135" s="249"/>
      <c r="SNP135" s="250"/>
      <c r="SNQ135" s="249"/>
      <c r="SNR135" s="250"/>
      <c r="SNS135" s="249"/>
      <c r="SNT135" s="250"/>
      <c r="SNU135" s="249"/>
      <c r="SNV135" s="250"/>
      <c r="SNW135" s="249"/>
      <c r="SNX135" s="250"/>
      <c r="SNY135" s="249"/>
      <c r="SNZ135" s="250"/>
      <c r="SOA135" s="249"/>
      <c r="SOB135" s="250"/>
      <c r="SOC135" s="249"/>
      <c r="SOD135" s="250"/>
      <c r="SOE135" s="249"/>
      <c r="SOF135" s="250"/>
      <c r="SOG135" s="249"/>
      <c r="SOH135" s="250"/>
      <c r="SOI135" s="249"/>
      <c r="SOJ135" s="250"/>
      <c r="SOK135" s="249"/>
      <c r="SOL135" s="250"/>
      <c r="SOM135" s="249"/>
      <c r="SON135" s="250"/>
      <c r="SOO135" s="249"/>
      <c r="SOP135" s="250"/>
      <c r="SOQ135" s="249"/>
      <c r="SOR135" s="250"/>
      <c r="SOS135" s="249"/>
      <c r="SOT135" s="250"/>
      <c r="SOU135" s="249"/>
      <c r="SOV135" s="250"/>
      <c r="SOW135" s="249"/>
      <c r="SOX135" s="250"/>
      <c r="SOY135" s="249"/>
      <c r="SOZ135" s="250"/>
      <c r="SPA135" s="249"/>
      <c r="SPB135" s="250"/>
      <c r="SPC135" s="249"/>
      <c r="SPD135" s="250"/>
      <c r="SPE135" s="249"/>
      <c r="SPF135" s="250"/>
      <c r="SPG135" s="249"/>
      <c r="SPH135" s="250"/>
      <c r="SPI135" s="249"/>
      <c r="SPJ135" s="250"/>
      <c r="SPK135" s="249"/>
      <c r="SPL135" s="250"/>
      <c r="SPM135" s="249"/>
      <c r="SPN135" s="250"/>
      <c r="SPO135" s="249"/>
      <c r="SPP135" s="250"/>
      <c r="SPQ135" s="249"/>
      <c r="SPR135" s="250"/>
      <c r="SPS135" s="249"/>
      <c r="SPT135" s="250"/>
      <c r="SPU135" s="249"/>
      <c r="SPV135" s="250"/>
      <c r="SPW135" s="249"/>
      <c r="SPX135" s="250"/>
      <c r="SPY135" s="249"/>
      <c r="SPZ135" s="250"/>
      <c r="SQA135" s="249"/>
      <c r="SQB135" s="250"/>
      <c r="SQC135" s="249"/>
      <c r="SQD135" s="250"/>
      <c r="SQE135" s="249"/>
      <c r="SQF135" s="250"/>
      <c r="SQG135" s="249"/>
      <c r="SQH135" s="250"/>
      <c r="SQI135" s="249"/>
      <c r="SQJ135" s="250"/>
      <c r="SQK135" s="249"/>
      <c r="SQL135" s="250"/>
      <c r="SQM135" s="249"/>
      <c r="SQN135" s="250"/>
      <c r="SQO135" s="249"/>
      <c r="SQP135" s="250"/>
      <c r="SQQ135" s="249"/>
      <c r="SQR135" s="250"/>
      <c r="SQS135" s="249"/>
      <c r="SQT135" s="250"/>
      <c r="SQU135" s="249"/>
      <c r="SQV135" s="250"/>
      <c r="SQW135" s="249"/>
      <c r="SQX135" s="250"/>
      <c r="SQY135" s="249"/>
      <c r="SQZ135" s="250"/>
      <c r="SRA135" s="249"/>
      <c r="SRB135" s="250"/>
      <c r="SRC135" s="249"/>
      <c r="SRD135" s="250"/>
      <c r="SRE135" s="249"/>
      <c r="SRF135" s="250"/>
      <c r="SRG135" s="249"/>
      <c r="SRH135" s="250"/>
      <c r="SRI135" s="249"/>
      <c r="SRJ135" s="250"/>
      <c r="SRK135" s="249"/>
      <c r="SRL135" s="250"/>
      <c r="SRM135" s="249"/>
      <c r="SRN135" s="250"/>
      <c r="SRO135" s="249"/>
      <c r="SRP135" s="250"/>
      <c r="SRQ135" s="249"/>
      <c r="SRR135" s="250"/>
      <c r="SRS135" s="249"/>
      <c r="SRT135" s="250"/>
      <c r="SRU135" s="249"/>
      <c r="SRV135" s="250"/>
      <c r="SRW135" s="249"/>
      <c r="SRX135" s="250"/>
      <c r="SRY135" s="249"/>
      <c r="SRZ135" s="250"/>
      <c r="SSA135" s="249"/>
      <c r="SSB135" s="250"/>
      <c r="SSC135" s="249"/>
      <c r="SSD135" s="250"/>
      <c r="SSE135" s="249"/>
      <c r="SSF135" s="250"/>
      <c r="SSG135" s="249"/>
      <c r="SSH135" s="250"/>
      <c r="SSI135" s="249"/>
      <c r="SSJ135" s="250"/>
      <c r="SSK135" s="249"/>
      <c r="SSL135" s="250"/>
      <c r="SSM135" s="249"/>
      <c r="SSN135" s="250"/>
      <c r="SSO135" s="249"/>
      <c r="SSP135" s="250"/>
      <c r="SSQ135" s="249"/>
      <c r="SSR135" s="250"/>
      <c r="SSS135" s="249"/>
      <c r="SST135" s="250"/>
      <c r="SSU135" s="249"/>
      <c r="SSV135" s="250"/>
      <c r="SSW135" s="249"/>
      <c r="SSX135" s="250"/>
      <c r="SSY135" s="249"/>
      <c r="SSZ135" s="250"/>
      <c r="STA135" s="249"/>
      <c r="STB135" s="250"/>
      <c r="STC135" s="249"/>
      <c r="STD135" s="250"/>
      <c r="STE135" s="249"/>
      <c r="STF135" s="250"/>
      <c r="STG135" s="249"/>
      <c r="STH135" s="250"/>
      <c r="STI135" s="249"/>
      <c r="STJ135" s="250"/>
      <c r="STK135" s="249"/>
      <c r="STL135" s="250"/>
      <c r="STM135" s="249"/>
      <c r="STN135" s="250"/>
      <c r="STO135" s="249"/>
      <c r="STP135" s="250"/>
      <c r="STQ135" s="249"/>
      <c r="STR135" s="250"/>
      <c r="STS135" s="249"/>
      <c r="STT135" s="250"/>
      <c r="STU135" s="249"/>
      <c r="STV135" s="250"/>
      <c r="STW135" s="249"/>
      <c r="STX135" s="250"/>
      <c r="STY135" s="249"/>
      <c r="STZ135" s="250"/>
      <c r="SUA135" s="249"/>
      <c r="SUB135" s="250"/>
      <c r="SUC135" s="249"/>
      <c r="SUD135" s="250"/>
      <c r="SUE135" s="249"/>
      <c r="SUF135" s="250"/>
      <c r="SUG135" s="249"/>
      <c r="SUH135" s="250"/>
      <c r="SUI135" s="249"/>
      <c r="SUJ135" s="250"/>
      <c r="SUK135" s="249"/>
      <c r="SUL135" s="250"/>
      <c r="SUM135" s="249"/>
      <c r="SUN135" s="250"/>
      <c r="SUO135" s="249"/>
      <c r="SUP135" s="250"/>
      <c r="SUQ135" s="249"/>
      <c r="SUR135" s="250"/>
      <c r="SUS135" s="249"/>
      <c r="SUT135" s="250"/>
      <c r="SUU135" s="249"/>
      <c r="SUV135" s="250"/>
      <c r="SUW135" s="249"/>
      <c r="SUX135" s="250"/>
      <c r="SUY135" s="249"/>
      <c r="SUZ135" s="250"/>
      <c r="SVA135" s="249"/>
      <c r="SVB135" s="250"/>
      <c r="SVC135" s="249"/>
      <c r="SVD135" s="250"/>
      <c r="SVE135" s="249"/>
      <c r="SVF135" s="250"/>
      <c r="SVG135" s="249"/>
      <c r="SVH135" s="250"/>
      <c r="SVI135" s="249"/>
      <c r="SVJ135" s="250"/>
      <c r="SVK135" s="249"/>
      <c r="SVL135" s="250"/>
      <c r="SVM135" s="249"/>
      <c r="SVN135" s="250"/>
      <c r="SVO135" s="249"/>
      <c r="SVP135" s="250"/>
      <c r="SVQ135" s="249"/>
      <c r="SVR135" s="250"/>
      <c r="SVS135" s="249"/>
      <c r="SVT135" s="250"/>
      <c r="SVU135" s="249"/>
      <c r="SVV135" s="250"/>
      <c r="SVW135" s="249"/>
      <c r="SVX135" s="250"/>
      <c r="SVY135" s="249"/>
      <c r="SVZ135" s="250"/>
      <c r="SWA135" s="249"/>
      <c r="SWB135" s="250"/>
      <c r="SWC135" s="249"/>
      <c r="SWD135" s="250"/>
      <c r="SWE135" s="249"/>
      <c r="SWF135" s="250"/>
      <c r="SWG135" s="249"/>
      <c r="SWH135" s="250"/>
      <c r="SWI135" s="249"/>
      <c r="SWJ135" s="250"/>
      <c r="SWK135" s="249"/>
      <c r="SWL135" s="250"/>
      <c r="SWM135" s="249"/>
      <c r="SWN135" s="250"/>
      <c r="SWO135" s="249"/>
      <c r="SWP135" s="250"/>
      <c r="SWQ135" s="249"/>
      <c r="SWR135" s="250"/>
      <c r="SWS135" s="249"/>
      <c r="SWT135" s="250"/>
      <c r="SWU135" s="249"/>
      <c r="SWV135" s="250"/>
      <c r="SWW135" s="249"/>
      <c r="SWX135" s="250"/>
      <c r="SWY135" s="249"/>
      <c r="SWZ135" s="250"/>
      <c r="SXA135" s="249"/>
      <c r="SXB135" s="250"/>
      <c r="SXC135" s="249"/>
      <c r="SXD135" s="250"/>
      <c r="SXE135" s="249"/>
      <c r="SXF135" s="250"/>
      <c r="SXG135" s="249"/>
      <c r="SXH135" s="250"/>
      <c r="SXI135" s="249"/>
      <c r="SXJ135" s="250"/>
      <c r="SXK135" s="249"/>
      <c r="SXL135" s="250"/>
      <c r="SXM135" s="249"/>
      <c r="SXN135" s="250"/>
      <c r="SXO135" s="249"/>
      <c r="SXP135" s="250"/>
      <c r="SXQ135" s="249"/>
      <c r="SXR135" s="250"/>
      <c r="SXS135" s="249"/>
      <c r="SXT135" s="250"/>
      <c r="SXU135" s="249"/>
      <c r="SXV135" s="250"/>
      <c r="SXW135" s="249"/>
      <c r="SXX135" s="250"/>
      <c r="SXY135" s="249"/>
      <c r="SXZ135" s="250"/>
      <c r="SYA135" s="249"/>
      <c r="SYB135" s="250"/>
      <c r="SYC135" s="249"/>
      <c r="SYD135" s="250"/>
      <c r="SYE135" s="249"/>
      <c r="SYF135" s="250"/>
      <c r="SYG135" s="249"/>
      <c r="SYH135" s="250"/>
      <c r="SYI135" s="249"/>
      <c r="SYJ135" s="250"/>
      <c r="SYK135" s="249"/>
      <c r="SYL135" s="250"/>
      <c r="SYM135" s="249"/>
      <c r="SYN135" s="250"/>
      <c r="SYO135" s="249"/>
      <c r="SYP135" s="250"/>
      <c r="SYQ135" s="249"/>
      <c r="SYR135" s="250"/>
      <c r="SYS135" s="249"/>
      <c r="SYT135" s="250"/>
      <c r="SYU135" s="249"/>
      <c r="SYV135" s="250"/>
      <c r="SYW135" s="249"/>
      <c r="SYX135" s="250"/>
      <c r="SYY135" s="249"/>
      <c r="SYZ135" s="250"/>
      <c r="SZA135" s="249"/>
      <c r="SZB135" s="250"/>
      <c r="SZC135" s="249"/>
      <c r="SZD135" s="250"/>
      <c r="SZE135" s="249"/>
      <c r="SZF135" s="250"/>
      <c r="SZG135" s="249"/>
      <c r="SZH135" s="250"/>
      <c r="SZI135" s="249"/>
      <c r="SZJ135" s="250"/>
      <c r="SZK135" s="249"/>
      <c r="SZL135" s="250"/>
      <c r="SZM135" s="249"/>
      <c r="SZN135" s="250"/>
      <c r="SZO135" s="249"/>
      <c r="SZP135" s="250"/>
      <c r="SZQ135" s="249"/>
      <c r="SZR135" s="250"/>
      <c r="SZS135" s="249"/>
      <c r="SZT135" s="250"/>
      <c r="SZU135" s="249"/>
      <c r="SZV135" s="250"/>
      <c r="SZW135" s="249"/>
      <c r="SZX135" s="250"/>
      <c r="SZY135" s="249"/>
      <c r="SZZ135" s="250"/>
      <c r="TAA135" s="249"/>
      <c r="TAB135" s="250"/>
      <c r="TAC135" s="249"/>
      <c r="TAD135" s="250"/>
      <c r="TAE135" s="249"/>
      <c r="TAF135" s="250"/>
      <c r="TAG135" s="249"/>
      <c r="TAH135" s="250"/>
      <c r="TAI135" s="249"/>
      <c r="TAJ135" s="250"/>
      <c r="TAK135" s="249"/>
      <c r="TAL135" s="250"/>
      <c r="TAM135" s="249"/>
      <c r="TAN135" s="250"/>
      <c r="TAO135" s="249"/>
      <c r="TAP135" s="250"/>
      <c r="TAQ135" s="249"/>
      <c r="TAR135" s="250"/>
      <c r="TAS135" s="249"/>
      <c r="TAT135" s="250"/>
      <c r="TAU135" s="249"/>
      <c r="TAV135" s="250"/>
      <c r="TAW135" s="249"/>
      <c r="TAX135" s="250"/>
      <c r="TAY135" s="249"/>
      <c r="TAZ135" s="250"/>
      <c r="TBA135" s="249"/>
      <c r="TBB135" s="250"/>
      <c r="TBC135" s="249"/>
      <c r="TBD135" s="250"/>
      <c r="TBE135" s="249"/>
      <c r="TBF135" s="250"/>
      <c r="TBG135" s="249"/>
      <c r="TBH135" s="250"/>
      <c r="TBI135" s="249"/>
      <c r="TBJ135" s="250"/>
      <c r="TBK135" s="249"/>
      <c r="TBL135" s="250"/>
      <c r="TBM135" s="249"/>
      <c r="TBN135" s="250"/>
      <c r="TBO135" s="249"/>
      <c r="TBP135" s="250"/>
      <c r="TBQ135" s="249"/>
      <c r="TBR135" s="250"/>
      <c r="TBS135" s="249"/>
      <c r="TBT135" s="250"/>
      <c r="TBU135" s="249"/>
      <c r="TBV135" s="250"/>
      <c r="TBW135" s="249"/>
      <c r="TBX135" s="250"/>
      <c r="TBY135" s="249"/>
      <c r="TBZ135" s="250"/>
      <c r="TCA135" s="249"/>
      <c r="TCB135" s="250"/>
      <c r="TCC135" s="249"/>
      <c r="TCD135" s="250"/>
      <c r="TCE135" s="249"/>
      <c r="TCF135" s="250"/>
      <c r="TCG135" s="249"/>
      <c r="TCH135" s="250"/>
      <c r="TCI135" s="249"/>
      <c r="TCJ135" s="250"/>
      <c r="TCK135" s="249"/>
      <c r="TCL135" s="250"/>
      <c r="TCM135" s="249"/>
      <c r="TCN135" s="250"/>
      <c r="TCO135" s="249"/>
      <c r="TCP135" s="250"/>
      <c r="TCQ135" s="249"/>
      <c r="TCR135" s="250"/>
      <c r="TCS135" s="249"/>
      <c r="TCT135" s="250"/>
      <c r="TCU135" s="249"/>
      <c r="TCV135" s="250"/>
      <c r="TCW135" s="249"/>
      <c r="TCX135" s="250"/>
      <c r="TCY135" s="249"/>
      <c r="TCZ135" s="250"/>
      <c r="TDA135" s="249"/>
      <c r="TDB135" s="250"/>
      <c r="TDC135" s="249"/>
      <c r="TDD135" s="250"/>
      <c r="TDE135" s="249"/>
      <c r="TDF135" s="250"/>
      <c r="TDG135" s="249"/>
      <c r="TDH135" s="250"/>
      <c r="TDI135" s="249"/>
      <c r="TDJ135" s="250"/>
      <c r="TDK135" s="249"/>
      <c r="TDL135" s="250"/>
      <c r="TDM135" s="249"/>
      <c r="TDN135" s="250"/>
      <c r="TDO135" s="249"/>
      <c r="TDP135" s="250"/>
      <c r="TDQ135" s="249"/>
      <c r="TDR135" s="250"/>
      <c r="TDS135" s="249"/>
      <c r="TDT135" s="250"/>
      <c r="TDU135" s="249"/>
      <c r="TDV135" s="250"/>
      <c r="TDW135" s="249"/>
      <c r="TDX135" s="250"/>
      <c r="TDY135" s="249"/>
      <c r="TDZ135" s="250"/>
      <c r="TEA135" s="249"/>
      <c r="TEB135" s="250"/>
      <c r="TEC135" s="249"/>
      <c r="TED135" s="250"/>
      <c r="TEE135" s="249"/>
      <c r="TEF135" s="250"/>
      <c r="TEG135" s="249"/>
      <c r="TEH135" s="250"/>
      <c r="TEI135" s="249"/>
      <c r="TEJ135" s="250"/>
      <c r="TEK135" s="249"/>
      <c r="TEL135" s="250"/>
      <c r="TEM135" s="249"/>
      <c r="TEN135" s="250"/>
      <c r="TEO135" s="249"/>
      <c r="TEP135" s="250"/>
      <c r="TEQ135" s="249"/>
      <c r="TER135" s="250"/>
      <c r="TES135" s="249"/>
      <c r="TET135" s="250"/>
      <c r="TEU135" s="249"/>
      <c r="TEV135" s="250"/>
      <c r="TEW135" s="249"/>
      <c r="TEX135" s="250"/>
      <c r="TEY135" s="249"/>
      <c r="TEZ135" s="250"/>
      <c r="TFA135" s="249"/>
      <c r="TFB135" s="250"/>
      <c r="TFC135" s="249"/>
      <c r="TFD135" s="250"/>
      <c r="TFE135" s="249"/>
      <c r="TFF135" s="250"/>
      <c r="TFG135" s="249"/>
      <c r="TFH135" s="250"/>
      <c r="TFI135" s="249"/>
      <c r="TFJ135" s="250"/>
      <c r="TFK135" s="249"/>
      <c r="TFL135" s="250"/>
      <c r="TFM135" s="249"/>
      <c r="TFN135" s="250"/>
      <c r="TFO135" s="249"/>
      <c r="TFP135" s="250"/>
      <c r="TFQ135" s="249"/>
      <c r="TFR135" s="250"/>
      <c r="TFS135" s="249"/>
      <c r="TFT135" s="250"/>
      <c r="TFU135" s="249"/>
      <c r="TFV135" s="250"/>
      <c r="TFW135" s="249"/>
      <c r="TFX135" s="250"/>
      <c r="TFY135" s="249"/>
      <c r="TFZ135" s="250"/>
      <c r="TGA135" s="249"/>
      <c r="TGB135" s="250"/>
      <c r="TGC135" s="249"/>
      <c r="TGD135" s="250"/>
      <c r="TGE135" s="249"/>
      <c r="TGF135" s="250"/>
      <c r="TGG135" s="249"/>
      <c r="TGH135" s="250"/>
      <c r="TGI135" s="249"/>
      <c r="TGJ135" s="250"/>
      <c r="TGK135" s="249"/>
      <c r="TGL135" s="250"/>
      <c r="TGM135" s="249"/>
      <c r="TGN135" s="250"/>
      <c r="TGO135" s="249"/>
      <c r="TGP135" s="250"/>
      <c r="TGQ135" s="249"/>
      <c r="TGR135" s="250"/>
      <c r="TGS135" s="249"/>
      <c r="TGT135" s="250"/>
      <c r="TGU135" s="249"/>
      <c r="TGV135" s="250"/>
      <c r="TGW135" s="249"/>
      <c r="TGX135" s="250"/>
      <c r="TGY135" s="249"/>
      <c r="TGZ135" s="250"/>
      <c r="THA135" s="249"/>
      <c r="THB135" s="250"/>
      <c r="THC135" s="249"/>
      <c r="THD135" s="250"/>
      <c r="THE135" s="249"/>
      <c r="THF135" s="250"/>
      <c r="THG135" s="249"/>
      <c r="THH135" s="250"/>
      <c r="THI135" s="249"/>
      <c r="THJ135" s="250"/>
      <c r="THK135" s="249"/>
      <c r="THL135" s="250"/>
      <c r="THM135" s="249"/>
      <c r="THN135" s="250"/>
      <c r="THO135" s="249"/>
      <c r="THP135" s="250"/>
      <c r="THQ135" s="249"/>
      <c r="THR135" s="250"/>
      <c r="THS135" s="249"/>
      <c r="THT135" s="250"/>
      <c r="THU135" s="249"/>
      <c r="THV135" s="250"/>
      <c r="THW135" s="249"/>
      <c r="THX135" s="250"/>
      <c r="THY135" s="249"/>
      <c r="THZ135" s="250"/>
      <c r="TIA135" s="249"/>
      <c r="TIB135" s="250"/>
      <c r="TIC135" s="249"/>
      <c r="TID135" s="250"/>
      <c r="TIE135" s="249"/>
      <c r="TIF135" s="250"/>
      <c r="TIG135" s="249"/>
      <c r="TIH135" s="250"/>
      <c r="TII135" s="249"/>
      <c r="TIJ135" s="250"/>
      <c r="TIK135" s="249"/>
      <c r="TIL135" s="250"/>
      <c r="TIM135" s="249"/>
      <c r="TIN135" s="250"/>
      <c r="TIO135" s="249"/>
      <c r="TIP135" s="250"/>
      <c r="TIQ135" s="249"/>
      <c r="TIR135" s="250"/>
      <c r="TIS135" s="249"/>
      <c r="TIT135" s="250"/>
      <c r="TIU135" s="249"/>
      <c r="TIV135" s="250"/>
      <c r="TIW135" s="249"/>
      <c r="TIX135" s="250"/>
      <c r="TIY135" s="249"/>
      <c r="TIZ135" s="250"/>
      <c r="TJA135" s="249"/>
      <c r="TJB135" s="250"/>
      <c r="TJC135" s="249"/>
      <c r="TJD135" s="250"/>
      <c r="TJE135" s="249"/>
      <c r="TJF135" s="250"/>
      <c r="TJG135" s="249"/>
      <c r="TJH135" s="250"/>
      <c r="TJI135" s="249"/>
      <c r="TJJ135" s="250"/>
      <c r="TJK135" s="249"/>
      <c r="TJL135" s="250"/>
      <c r="TJM135" s="249"/>
      <c r="TJN135" s="250"/>
      <c r="TJO135" s="249"/>
      <c r="TJP135" s="250"/>
      <c r="TJQ135" s="249"/>
      <c r="TJR135" s="250"/>
      <c r="TJS135" s="249"/>
      <c r="TJT135" s="250"/>
      <c r="TJU135" s="249"/>
      <c r="TJV135" s="250"/>
      <c r="TJW135" s="249"/>
      <c r="TJX135" s="250"/>
      <c r="TJY135" s="249"/>
      <c r="TJZ135" s="250"/>
      <c r="TKA135" s="249"/>
      <c r="TKB135" s="250"/>
      <c r="TKC135" s="249"/>
      <c r="TKD135" s="250"/>
      <c r="TKE135" s="249"/>
      <c r="TKF135" s="250"/>
      <c r="TKG135" s="249"/>
      <c r="TKH135" s="250"/>
      <c r="TKI135" s="249"/>
      <c r="TKJ135" s="250"/>
      <c r="TKK135" s="249"/>
      <c r="TKL135" s="250"/>
      <c r="TKM135" s="249"/>
      <c r="TKN135" s="250"/>
      <c r="TKO135" s="249"/>
      <c r="TKP135" s="250"/>
      <c r="TKQ135" s="249"/>
      <c r="TKR135" s="250"/>
      <c r="TKS135" s="249"/>
      <c r="TKT135" s="250"/>
      <c r="TKU135" s="249"/>
      <c r="TKV135" s="250"/>
      <c r="TKW135" s="249"/>
      <c r="TKX135" s="250"/>
      <c r="TKY135" s="249"/>
      <c r="TKZ135" s="250"/>
      <c r="TLA135" s="249"/>
      <c r="TLB135" s="250"/>
      <c r="TLC135" s="249"/>
      <c r="TLD135" s="250"/>
      <c r="TLE135" s="249"/>
      <c r="TLF135" s="250"/>
      <c r="TLG135" s="249"/>
      <c r="TLH135" s="250"/>
      <c r="TLI135" s="249"/>
      <c r="TLJ135" s="250"/>
      <c r="TLK135" s="249"/>
      <c r="TLL135" s="250"/>
      <c r="TLM135" s="249"/>
      <c r="TLN135" s="250"/>
      <c r="TLO135" s="249"/>
      <c r="TLP135" s="250"/>
      <c r="TLQ135" s="249"/>
      <c r="TLR135" s="250"/>
      <c r="TLS135" s="249"/>
      <c r="TLT135" s="250"/>
      <c r="TLU135" s="249"/>
      <c r="TLV135" s="250"/>
      <c r="TLW135" s="249"/>
      <c r="TLX135" s="250"/>
      <c r="TLY135" s="249"/>
      <c r="TLZ135" s="250"/>
      <c r="TMA135" s="249"/>
      <c r="TMB135" s="250"/>
      <c r="TMC135" s="249"/>
      <c r="TMD135" s="250"/>
      <c r="TME135" s="249"/>
      <c r="TMF135" s="250"/>
      <c r="TMG135" s="249"/>
      <c r="TMH135" s="250"/>
      <c r="TMI135" s="249"/>
      <c r="TMJ135" s="250"/>
      <c r="TMK135" s="249"/>
      <c r="TML135" s="250"/>
      <c r="TMM135" s="249"/>
      <c r="TMN135" s="250"/>
      <c r="TMO135" s="249"/>
      <c r="TMP135" s="250"/>
      <c r="TMQ135" s="249"/>
      <c r="TMR135" s="250"/>
      <c r="TMS135" s="249"/>
      <c r="TMT135" s="250"/>
      <c r="TMU135" s="249"/>
      <c r="TMV135" s="250"/>
      <c r="TMW135" s="249"/>
      <c r="TMX135" s="250"/>
      <c r="TMY135" s="249"/>
      <c r="TMZ135" s="250"/>
      <c r="TNA135" s="249"/>
      <c r="TNB135" s="250"/>
      <c r="TNC135" s="249"/>
      <c r="TND135" s="250"/>
      <c r="TNE135" s="249"/>
      <c r="TNF135" s="250"/>
      <c r="TNG135" s="249"/>
      <c r="TNH135" s="250"/>
      <c r="TNI135" s="249"/>
      <c r="TNJ135" s="250"/>
      <c r="TNK135" s="249"/>
      <c r="TNL135" s="250"/>
      <c r="TNM135" s="249"/>
      <c r="TNN135" s="250"/>
      <c r="TNO135" s="249"/>
      <c r="TNP135" s="250"/>
      <c r="TNQ135" s="249"/>
      <c r="TNR135" s="250"/>
      <c r="TNS135" s="249"/>
      <c r="TNT135" s="250"/>
      <c r="TNU135" s="249"/>
      <c r="TNV135" s="250"/>
      <c r="TNW135" s="249"/>
      <c r="TNX135" s="250"/>
      <c r="TNY135" s="249"/>
      <c r="TNZ135" s="250"/>
      <c r="TOA135" s="249"/>
      <c r="TOB135" s="250"/>
      <c r="TOC135" s="249"/>
      <c r="TOD135" s="250"/>
      <c r="TOE135" s="249"/>
      <c r="TOF135" s="250"/>
      <c r="TOG135" s="249"/>
      <c r="TOH135" s="250"/>
      <c r="TOI135" s="249"/>
      <c r="TOJ135" s="250"/>
      <c r="TOK135" s="249"/>
      <c r="TOL135" s="250"/>
      <c r="TOM135" s="249"/>
      <c r="TON135" s="250"/>
      <c r="TOO135" s="249"/>
      <c r="TOP135" s="250"/>
      <c r="TOQ135" s="249"/>
      <c r="TOR135" s="250"/>
      <c r="TOS135" s="249"/>
      <c r="TOT135" s="250"/>
      <c r="TOU135" s="249"/>
      <c r="TOV135" s="250"/>
      <c r="TOW135" s="249"/>
      <c r="TOX135" s="250"/>
      <c r="TOY135" s="249"/>
      <c r="TOZ135" s="250"/>
      <c r="TPA135" s="249"/>
      <c r="TPB135" s="250"/>
      <c r="TPC135" s="249"/>
      <c r="TPD135" s="250"/>
      <c r="TPE135" s="249"/>
      <c r="TPF135" s="250"/>
      <c r="TPG135" s="249"/>
      <c r="TPH135" s="250"/>
      <c r="TPI135" s="249"/>
      <c r="TPJ135" s="250"/>
      <c r="TPK135" s="249"/>
      <c r="TPL135" s="250"/>
      <c r="TPM135" s="249"/>
      <c r="TPN135" s="250"/>
      <c r="TPO135" s="249"/>
      <c r="TPP135" s="250"/>
      <c r="TPQ135" s="249"/>
      <c r="TPR135" s="250"/>
      <c r="TPS135" s="249"/>
      <c r="TPT135" s="250"/>
      <c r="TPU135" s="249"/>
      <c r="TPV135" s="250"/>
      <c r="TPW135" s="249"/>
      <c r="TPX135" s="250"/>
      <c r="TPY135" s="249"/>
      <c r="TPZ135" s="250"/>
      <c r="TQA135" s="249"/>
      <c r="TQB135" s="250"/>
      <c r="TQC135" s="249"/>
      <c r="TQD135" s="250"/>
      <c r="TQE135" s="249"/>
      <c r="TQF135" s="250"/>
      <c r="TQG135" s="249"/>
      <c r="TQH135" s="250"/>
      <c r="TQI135" s="249"/>
      <c r="TQJ135" s="250"/>
      <c r="TQK135" s="249"/>
      <c r="TQL135" s="250"/>
      <c r="TQM135" s="249"/>
      <c r="TQN135" s="250"/>
      <c r="TQO135" s="249"/>
      <c r="TQP135" s="250"/>
      <c r="TQQ135" s="249"/>
      <c r="TQR135" s="250"/>
      <c r="TQS135" s="249"/>
      <c r="TQT135" s="250"/>
      <c r="TQU135" s="249"/>
      <c r="TQV135" s="250"/>
      <c r="TQW135" s="249"/>
      <c r="TQX135" s="250"/>
      <c r="TQY135" s="249"/>
      <c r="TQZ135" s="250"/>
      <c r="TRA135" s="249"/>
      <c r="TRB135" s="250"/>
      <c r="TRC135" s="249"/>
      <c r="TRD135" s="250"/>
      <c r="TRE135" s="249"/>
      <c r="TRF135" s="250"/>
      <c r="TRG135" s="249"/>
      <c r="TRH135" s="250"/>
      <c r="TRI135" s="249"/>
      <c r="TRJ135" s="250"/>
      <c r="TRK135" s="249"/>
      <c r="TRL135" s="250"/>
      <c r="TRM135" s="249"/>
      <c r="TRN135" s="250"/>
      <c r="TRO135" s="249"/>
      <c r="TRP135" s="250"/>
      <c r="TRQ135" s="249"/>
      <c r="TRR135" s="250"/>
      <c r="TRS135" s="249"/>
      <c r="TRT135" s="250"/>
      <c r="TRU135" s="249"/>
      <c r="TRV135" s="250"/>
      <c r="TRW135" s="249"/>
      <c r="TRX135" s="250"/>
      <c r="TRY135" s="249"/>
      <c r="TRZ135" s="250"/>
      <c r="TSA135" s="249"/>
      <c r="TSB135" s="250"/>
      <c r="TSC135" s="249"/>
      <c r="TSD135" s="250"/>
      <c r="TSE135" s="249"/>
      <c r="TSF135" s="250"/>
      <c r="TSG135" s="249"/>
      <c r="TSH135" s="250"/>
      <c r="TSI135" s="249"/>
      <c r="TSJ135" s="250"/>
      <c r="TSK135" s="249"/>
      <c r="TSL135" s="250"/>
      <c r="TSM135" s="249"/>
      <c r="TSN135" s="250"/>
      <c r="TSO135" s="249"/>
      <c r="TSP135" s="250"/>
      <c r="TSQ135" s="249"/>
      <c r="TSR135" s="250"/>
      <c r="TSS135" s="249"/>
      <c r="TST135" s="250"/>
      <c r="TSU135" s="249"/>
      <c r="TSV135" s="250"/>
      <c r="TSW135" s="249"/>
      <c r="TSX135" s="250"/>
      <c r="TSY135" s="249"/>
      <c r="TSZ135" s="250"/>
      <c r="TTA135" s="249"/>
      <c r="TTB135" s="250"/>
      <c r="TTC135" s="249"/>
      <c r="TTD135" s="250"/>
      <c r="TTE135" s="249"/>
      <c r="TTF135" s="250"/>
      <c r="TTG135" s="249"/>
      <c r="TTH135" s="250"/>
      <c r="TTI135" s="249"/>
      <c r="TTJ135" s="250"/>
      <c r="TTK135" s="249"/>
      <c r="TTL135" s="250"/>
      <c r="TTM135" s="249"/>
      <c r="TTN135" s="250"/>
      <c r="TTO135" s="249"/>
      <c r="TTP135" s="250"/>
      <c r="TTQ135" s="249"/>
      <c r="TTR135" s="250"/>
      <c r="TTS135" s="249"/>
      <c r="TTT135" s="250"/>
      <c r="TTU135" s="249"/>
      <c r="TTV135" s="250"/>
      <c r="TTW135" s="249"/>
      <c r="TTX135" s="250"/>
      <c r="TTY135" s="249"/>
      <c r="TTZ135" s="250"/>
      <c r="TUA135" s="249"/>
      <c r="TUB135" s="250"/>
      <c r="TUC135" s="249"/>
      <c r="TUD135" s="250"/>
      <c r="TUE135" s="249"/>
      <c r="TUF135" s="250"/>
      <c r="TUG135" s="249"/>
      <c r="TUH135" s="250"/>
      <c r="TUI135" s="249"/>
      <c r="TUJ135" s="250"/>
      <c r="TUK135" s="249"/>
      <c r="TUL135" s="250"/>
      <c r="TUM135" s="249"/>
      <c r="TUN135" s="250"/>
      <c r="TUO135" s="249"/>
      <c r="TUP135" s="250"/>
      <c r="TUQ135" s="249"/>
      <c r="TUR135" s="250"/>
      <c r="TUS135" s="249"/>
      <c r="TUT135" s="250"/>
      <c r="TUU135" s="249"/>
      <c r="TUV135" s="250"/>
      <c r="TUW135" s="249"/>
      <c r="TUX135" s="250"/>
      <c r="TUY135" s="249"/>
      <c r="TUZ135" s="250"/>
      <c r="TVA135" s="249"/>
      <c r="TVB135" s="250"/>
      <c r="TVC135" s="249"/>
      <c r="TVD135" s="250"/>
      <c r="TVE135" s="249"/>
      <c r="TVF135" s="250"/>
      <c r="TVG135" s="249"/>
      <c r="TVH135" s="250"/>
      <c r="TVI135" s="249"/>
      <c r="TVJ135" s="250"/>
      <c r="TVK135" s="249"/>
      <c r="TVL135" s="250"/>
      <c r="TVM135" s="249"/>
      <c r="TVN135" s="250"/>
      <c r="TVO135" s="249"/>
      <c r="TVP135" s="250"/>
      <c r="TVQ135" s="249"/>
      <c r="TVR135" s="250"/>
      <c r="TVS135" s="249"/>
      <c r="TVT135" s="250"/>
      <c r="TVU135" s="249"/>
      <c r="TVV135" s="250"/>
      <c r="TVW135" s="249"/>
      <c r="TVX135" s="250"/>
      <c r="TVY135" s="249"/>
      <c r="TVZ135" s="250"/>
      <c r="TWA135" s="249"/>
      <c r="TWB135" s="250"/>
      <c r="TWC135" s="249"/>
      <c r="TWD135" s="250"/>
      <c r="TWE135" s="249"/>
      <c r="TWF135" s="250"/>
      <c r="TWG135" s="249"/>
      <c r="TWH135" s="250"/>
      <c r="TWI135" s="249"/>
      <c r="TWJ135" s="250"/>
      <c r="TWK135" s="249"/>
      <c r="TWL135" s="250"/>
      <c r="TWM135" s="249"/>
      <c r="TWN135" s="250"/>
      <c r="TWO135" s="249"/>
      <c r="TWP135" s="250"/>
      <c r="TWQ135" s="249"/>
      <c r="TWR135" s="250"/>
      <c r="TWS135" s="249"/>
      <c r="TWT135" s="250"/>
      <c r="TWU135" s="249"/>
      <c r="TWV135" s="250"/>
      <c r="TWW135" s="249"/>
      <c r="TWX135" s="250"/>
      <c r="TWY135" s="249"/>
      <c r="TWZ135" s="250"/>
      <c r="TXA135" s="249"/>
      <c r="TXB135" s="250"/>
      <c r="TXC135" s="249"/>
      <c r="TXD135" s="250"/>
      <c r="TXE135" s="249"/>
      <c r="TXF135" s="250"/>
      <c r="TXG135" s="249"/>
      <c r="TXH135" s="250"/>
      <c r="TXI135" s="249"/>
      <c r="TXJ135" s="250"/>
      <c r="TXK135" s="249"/>
      <c r="TXL135" s="250"/>
      <c r="TXM135" s="249"/>
      <c r="TXN135" s="250"/>
      <c r="TXO135" s="249"/>
      <c r="TXP135" s="250"/>
      <c r="TXQ135" s="249"/>
      <c r="TXR135" s="250"/>
      <c r="TXS135" s="249"/>
      <c r="TXT135" s="250"/>
      <c r="TXU135" s="249"/>
      <c r="TXV135" s="250"/>
      <c r="TXW135" s="249"/>
      <c r="TXX135" s="250"/>
      <c r="TXY135" s="249"/>
      <c r="TXZ135" s="250"/>
      <c r="TYA135" s="249"/>
      <c r="TYB135" s="250"/>
      <c r="TYC135" s="249"/>
      <c r="TYD135" s="250"/>
      <c r="TYE135" s="249"/>
      <c r="TYF135" s="250"/>
      <c r="TYG135" s="249"/>
      <c r="TYH135" s="250"/>
      <c r="TYI135" s="249"/>
      <c r="TYJ135" s="250"/>
      <c r="TYK135" s="249"/>
      <c r="TYL135" s="250"/>
      <c r="TYM135" s="249"/>
      <c r="TYN135" s="250"/>
      <c r="TYO135" s="249"/>
      <c r="TYP135" s="250"/>
      <c r="TYQ135" s="249"/>
      <c r="TYR135" s="250"/>
      <c r="TYS135" s="249"/>
      <c r="TYT135" s="250"/>
      <c r="TYU135" s="249"/>
      <c r="TYV135" s="250"/>
      <c r="TYW135" s="249"/>
      <c r="TYX135" s="250"/>
      <c r="TYY135" s="249"/>
      <c r="TYZ135" s="250"/>
      <c r="TZA135" s="249"/>
      <c r="TZB135" s="250"/>
      <c r="TZC135" s="249"/>
      <c r="TZD135" s="250"/>
      <c r="TZE135" s="249"/>
      <c r="TZF135" s="250"/>
      <c r="TZG135" s="249"/>
      <c r="TZH135" s="250"/>
      <c r="TZI135" s="249"/>
      <c r="TZJ135" s="250"/>
      <c r="TZK135" s="249"/>
      <c r="TZL135" s="250"/>
      <c r="TZM135" s="249"/>
      <c r="TZN135" s="250"/>
      <c r="TZO135" s="249"/>
      <c r="TZP135" s="250"/>
      <c r="TZQ135" s="249"/>
      <c r="TZR135" s="250"/>
      <c r="TZS135" s="249"/>
      <c r="TZT135" s="250"/>
      <c r="TZU135" s="249"/>
      <c r="TZV135" s="250"/>
      <c r="TZW135" s="249"/>
      <c r="TZX135" s="250"/>
      <c r="TZY135" s="249"/>
      <c r="TZZ135" s="250"/>
      <c r="UAA135" s="249"/>
      <c r="UAB135" s="250"/>
      <c r="UAC135" s="249"/>
      <c r="UAD135" s="250"/>
      <c r="UAE135" s="249"/>
      <c r="UAF135" s="250"/>
      <c r="UAG135" s="249"/>
      <c r="UAH135" s="250"/>
      <c r="UAI135" s="249"/>
      <c r="UAJ135" s="250"/>
      <c r="UAK135" s="249"/>
      <c r="UAL135" s="250"/>
      <c r="UAM135" s="249"/>
      <c r="UAN135" s="250"/>
      <c r="UAO135" s="249"/>
      <c r="UAP135" s="250"/>
      <c r="UAQ135" s="249"/>
      <c r="UAR135" s="250"/>
      <c r="UAS135" s="249"/>
      <c r="UAT135" s="250"/>
      <c r="UAU135" s="249"/>
      <c r="UAV135" s="250"/>
      <c r="UAW135" s="249"/>
      <c r="UAX135" s="250"/>
      <c r="UAY135" s="249"/>
      <c r="UAZ135" s="250"/>
      <c r="UBA135" s="249"/>
      <c r="UBB135" s="250"/>
      <c r="UBC135" s="249"/>
      <c r="UBD135" s="250"/>
      <c r="UBE135" s="249"/>
      <c r="UBF135" s="250"/>
      <c r="UBG135" s="249"/>
      <c r="UBH135" s="250"/>
      <c r="UBI135" s="249"/>
      <c r="UBJ135" s="250"/>
      <c r="UBK135" s="249"/>
      <c r="UBL135" s="250"/>
      <c r="UBM135" s="249"/>
      <c r="UBN135" s="250"/>
      <c r="UBO135" s="249"/>
      <c r="UBP135" s="250"/>
      <c r="UBQ135" s="249"/>
      <c r="UBR135" s="250"/>
      <c r="UBS135" s="249"/>
      <c r="UBT135" s="250"/>
      <c r="UBU135" s="249"/>
      <c r="UBV135" s="250"/>
      <c r="UBW135" s="249"/>
      <c r="UBX135" s="250"/>
      <c r="UBY135" s="249"/>
      <c r="UBZ135" s="250"/>
      <c r="UCA135" s="249"/>
      <c r="UCB135" s="250"/>
      <c r="UCC135" s="249"/>
      <c r="UCD135" s="250"/>
      <c r="UCE135" s="249"/>
      <c r="UCF135" s="250"/>
      <c r="UCG135" s="249"/>
      <c r="UCH135" s="250"/>
      <c r="UCI135" s="249"/>
      <c r="UCJ135" s="250"/>
      <c r="UCK135" s="249"/>
      <c r="UCL135" s="250"/>
      <c r="UCM135" s="249"/>
      <c r="UCN135" s="250"/>
      <c r="UCO135" s="249"/>
      <c r="UCP135" s="250"/>
      <c r="UCQ135" s="249"/>
      <c r="UCR135" s="250"/>
      <c r="UCS135" s="249"/>
      <c r="UCT135" s="250"/>
      <c r="UCU135" s="249"/>
      <c r="UCV135" s="250"/>
      <c r="UCW135" s="249"/>
      <c r="UCX135" s="250"/>
      <c r="UCY135" s="249"/>
      <c r="UCZ135" s="250"/>
      <c r="UDA135" s="249"/>
      <c r="UDB135" s="250"/>
      <c r="UDC135" s="249"/>
      <c r="UDD135" s="250"/>
      <c r="UDE135" s="249"/>
      <c r="UDF135" s="250"/>
      <c r="UDG135" s="249"/>
      <c r="UDH135" s="250"/>
      <c r="UDI135" s="249"/>
      <c r="UDJ135" s="250"/>
      <c r="UDK135" s="249"/>
      <c r="UDL135" s="250"/>
      <c r="UDM135" s="249"/>
      <c r="UDN135" s="250"/>
      <c r="UDO135" s="249"/>
      <c r="UDP135" s="250"/>
      <c r="UDQ135" s="249"/>
      <c r="UDR135" s="250"/>
      <c r="UDS135" s="249"/>
      <c r="UDT135" s="250"/>
      <c r="UDU135" s="249"/>
      <c r="UDV135" s="250"/>
      <c r="UDW135" s="249"/>
      <c r="UDX135" s="250"/>
      <c r="UDY135" s="249"/>
      <c r="UDZ135" s="250"/>
      <c r="UEA135" s="249"/>
      <c r="UEB135" s="250"/>
      <c r="UEC135" s="249"/>
      <c r="UED135" s="250"/>
      <c r="UEE135" s="249"/>
      <c r="UEF135" s="250"/>
      <c r="UEG135" s="249"/>
      <c r="UEH135" s="250"/>
      <c r="UEI135" s="249"/>
      <c r="UEJ135" s="250"/>
      <c r="UEK135" s="249"/>
      <c r="UEL135" s="250"/>
      <c r="UEM135" s="249"/>
      <c r="UEN135" s="250"/>
      <c r="UEO135" s="249"/>
      <c r="UEP135" s="250"/>
      <c r="UEQ135" s="249"/>
      <c r="UER135" s="250"/>
      <c r="UES135" s="249"/>
      <c r="UET135" s="250"/>
      <c r="UEU135" s="249"/>
      <c r="UEV135" s="250"/>
      <c r="UEW135" s="249"/>
      <c r="UEX135" s="250"/>
      <c r="UEY135" s="249"/>
      <c r="UEZ135" s="250"/>
      <c r="UFA135" s="249"/>
      <c r="UFB135" s="250"/>
      <c r="UFC135" s="249"/>
      <c r="UFD135" s="250"/>
      <c r="UFE135" s="249"/>
      <c r="UFF135" s="250"/>
      <c r="UFG135" s="249"/>
      <c r="UFH135" s="250"/>
      <c r="UFI135" s="249"/>
      <c r="UFJ135" s="250"/>
      <c r="UFK135" s="249"/>
      <c r="UFL135" s="250"/>
      <c r="UFM135" s="249"/>
      <c r="UFN135" s="250"/>
      <c r="UFO135" s="249"/>
      <c r="UFP135" s="250"/>
      <c r="UFQ135" s="249"/>
      <c r="UFR135" s="250"/>
      <c r="UFS135" s="249"/>
      <c r="UFT135" s="250"/>
      <c r="UFU135" s="249"/>
      <c r="UFV135" s="250"/>
      <c r="UFW135" s="249"/>
      <c r="UFX135" s="250"/>
      <c r="UFY135" s="249"/>
      <c r="UFZ135" s="250"/>
      <c r="UGA135" s="249"/>
      <c r="UGB135" s="250"/>
      <c r="UGC135" s="249"/>
      <c r="UGD135" s="250"/>
      <c r="UGE135" s="249"/>
      <c r="UGF135" s="250"/>
      <c r="UGG135" s="249"/>
      <c r="UGH135" s="250"/>
      <c r="UGI135" s="249"/>
      <c r="UGJ135" s="250"/>
      <c r="UGK135" s="249"/>
      <c r="UGL135" s="250"/>
      <c r="UGM135" s="249"/>
      <c r="UGN135" s="250"/>
      <c r="UGO135" s="249"/>
      <c r="UGP135" s="250"/>
      <c r="UGQ135" s="249"/>
      <c r="UGR135" s="250"/>
      <c r="UGS135" s="249"/>
      <c r="UGT135" s="250"/>
      <c r="UGU135" s="249"/>
      <c r="UGV135" s="250"/>
      <c r="UGW135" s="249"/>
      <c r="UGX135" s="250"/>
      <c r="UGY135" s="249"/>
      <c r="UGZ135" s="250"/>
      <c r="UHA135" s="249"/>
      <c r="UHB135" s="250"/>
      <c r="UHC135" s="249"/>
      <c r="UHD135" s="250"/>
      <c r="UHE135" s="249"/>
      <c r="UHF135" s="250"/>
      <c r="UHG135" s="249"/>
      <c r="UHH135" s="250"/>
      <c r="UHI135" s="249"/>
      <c r="UHJ135" s="250"/>
      <c r="UHK135" s="249"/>
      <c r="UHL135" s="250"/>
      <c r="UHM135" s="249"/>
      <c r="UHN135" s="250"/>
      <c r="UHO135" s="249"/>
      <c r="UHP135" s="250"/>
      <c r="UHQ135" s="249"/>
      <c r="UHR135" s="250"/>
      <c r="UHS135" s="249"/>
      <c r="UHT135" s="250"/>
      <c r="UHU135" s="249"/>
      <c r="UHV135" s="250"/>
      <c r="UHW135" s="249"/>
      <c r="UHX135" s="250"/>
      <c r="UHY135" s="249"/>
      <c r="UHZ135" s="250"/>
      <c r="UIA135" s="249"/>
      <c r="UIB135" s="250"/>
      <c r="UIC135" s="249"/>
      <c r="UID135" s="250"/>
      <c r="UIE135" s="249"/>
      <c r="UIF135" s="250"/>
      <c r="UIG135" s="249"/>
      <c r="UIH135" s="250"/>
      <c r="UII135" s="249"/>
      <c r="UIJ135" s="250"/>
      <c r="UIK135" s="249"/>
      <c r="UIL135" s="250"/>
      <c r="UIM135" s="249"/>
      <c r="UIN135" s="250"/>
      <c r="UIO135" s="249"/>
      <c r="UIP135" s="250"/>
      <c r="UIQ135" s="249"/>
      <c r="UIR135" s="250"/>
      <c r="UIS135" s="249"/>
      <c r="UIT135" s="250"/>
      <c r="UIU135" s="249"/>
      <c r="UIV135" s="250"/>
      <c r="UIW135" s="249"/>
      <c r="UIX135" s="250"/>
      <c r="UIY135" s="249"/>
      <c r="UIZ135" s="250"/>
      <c r="UJA135" s="249"/>
      <c r="UJB135" s="250"/>
      <c r="UJC135" s="249"/>
      <c r="UJD135" s="250"/>
      <c r="UJE135" s="249"/>
      <c r="UJF135" s="250"/>
      <c r="UJG135" s="249"/>
      <c r="UJH135" s="250"/>
      <c r="UJI135" s="249"/>
      <c r="UJJ135" s="250"/>
      <c r="UJK135" s="249"/>
      <c r="UJL135" s="250"/>
      <c r="UJM135" s="249"/>
      <c r="UJN135" s="250"/>
      <c r="UJO135" s="249"/>
      <c r="UJP135" s="250"/>
      <c r="UJQ135" s="249"/>
      <c r="UJR135" s="250"/>
      <c r="UJS135" s="249"/>
      <c r="UJT135" s="250"/>
      <c r="UJU135" s="249"/>
      <c r="UJV135" s="250"/>
      <c r="UJW135" s="249"/>
      <c r="UJX135" s="250"/>
      <c r="UJY135" s="249"/>
      <c r="UJZ135" s="250"/>
      <c r="UKA135" s="249"/>
      <c r="UKB135" s="250"/>
      <c r="UKC135" s="249"/>
      <c r="UKD135" s="250"/>
      <c r="UKE135" s="249"/>
      <c r="UKF135" s="250"/>
      <c r="UKG135" s="249"/>
      <c r="UKH135" s="250"/>
      <c r="UKI135" s="249"/>
      <c r="UKJ135" s="250"/>
      <c r="UKK135" s="249"/>
      <c r="UKL135" s="250"/>
      <c r="UKM135" s="249"/>
      <c r="UKN135" s="250"/>
      <c r="UKO135" s="249"/>
      <c r="UKP135" s="250"/>
      <c r="UKQ135" s="249"/>
      <c r="UKR135" s="250"/>
      <c r="UKS135" s="249"/>
      <c r="UKT135" s="250"/>
      <c r="UKU135" s="249"/>
      <c r="UKV135" s="250"/>
      <c r="UKW135" s="249"/>
      <c r="UKX135" s="250"/>
      <c r="UKY135" s="249"/>
      <c r="UKZ135" s="250"/>
      <c r="ULA135" s="249"/>
      <c r="ULB135" s="250"/>
      <c r="ULC135" s="249"/>
      <c r="ULD135" s="250"/>
      <c r="ULE135" s="249"/>
      <c r="ULF135" s="250"/>
      <c r="ULG135" s="249"/>
      <c r="ULH135" s="250"/>
      <c r="ULI135" s="249"/>
      <c r="ULJ135" s="250"/>
      <c r="ULK135" s="249"/>
      <c r="ULL135" s="250"/>
      <c r="ULM135" s="249"/>
      <c r="ULN135" s="250"/>
      <c r="ULO135" s="249"/>
      <c r="ULP135" s="250"/>
      <c r="ULQ135" s="249"/>
      <c r="ULR135" s="250"/>
      <c r="ULS135" s="249"/>
      <c r="ULT135" s="250"/>
      <c r="ULU135" s="249"/>
      <c r="ULV135" s="250"/>
      <c r="ULW135" s="249"/>
      <c r="ULX135" s="250"/>
      <c r="ULY135" s="249"/>
      <c r="ULZ135" s="250"/>
      <c r="UMA135" s="249"/>
      <c r="UMB135" s="250"/>
      <c r="UMC135" s="249"/>
      <c r="UMD135" s="250"/>
      <c r="UME135" s="249"/>
      <c r="UMF135" s="250"/>
      <c r="UMG135" s="249"/>
      <c r="UMH135" s="250"/>
      <c r="UMI135" s="249"/>
      <c r="UMJ135" s="250"/>
      <c r="UMK135" s="249"/>
      <c r="UML135" s="250"/>
      <c r="UMM135" s="249"/>
      <c r="UMN135" s="250"/>
      <c r="UMO135" s="249"/>
      <c r="UMP135" s="250"/>
      <c r="UMQ135" s="249"/>
      <c r="UMR135" s="250"/>
      <c r="UMS135" s="249"/>
      <c r="UMT135" s="250"/>
      <c r="UMU135" s="249"/>
      <c r="UMV135" s="250"/>
      <c r="UMW135" s="249"/>
      <c r="UMX135" s="250"/>
      <c r="UMY135" s="249"/>
      <c r="UMZ135" s="250"/>
      <c r="UNA135" s="249"/>
      <c r="UNB135" s="250"/>
      <c r="UNC135" s="249"/>
      <c r="UND135" s="250"/>
      <c r="UNE135" s="249"/>
      <c r="UNF135" s="250"/>
      <c r="UNG135" s="249"/>
      <c r="UNH135" s="250"/>
      <c r="UNI135" s="249"/>
      <c r="UNJ135" s="250"/>
      <c r="UNK135" s="249"/>
      <c r="UNL135" s="250"/>
      <c r="UNM135" s="249"/>
      <c r="UNN135" s="250"/>
      <c r="UNO135" s="249"/>
      <c r="UNP135" s="250"/>
      <c r="UNQ135" s="249"/>
      <c r="UNR135" s="250"/>
      <c r="UNS135" s="249"/>
      <c r="UNT135" s="250"/>
      <c r="UNU135" s="249"/>
      <c r="UNV135" s="250"/>
      <c r="UNW135" s="249"/>
      <c r="UNX135" s="250"/>
      <c r="UNY135" s="249"/>
      <c r="UNZ135" s="250"/>
      <c r="UOA135" s="249"/>
      <c r="UOB135" s="250"/>
      <c r="UOC135" s="249"/>
      <c r="UOD135" s="250"/>
      <c r="UOE135" s="249"/>
      <c r="UOF135" s="250"/>
      <c r="UOG135" s="249"/>
      <c r="UOH135" s="250"/>
      <c r="UOI135" s="249"/>
      <c r="UOJ135" s="250"/>
      <c r="UOK135" s="249"/>
      <c r="UOL135" s="250"/>
      <c r="UOM135" s="249"/>
      <c r="UON135" s="250"/>
      <c r="UOO135" s="249"/>
      <c r="UOP135" s="250"/>
      <c r="UOQ135" s="249"/>
      <c r="UOR135" s="250"/>
      <c r="UOS135" s="249"/>
      <c r="UOT135" s="250"/>
      <c r="UOU135" s="249"/>
      <c r="UOV135" s="250"/>
      <c r="UOW135" s="249"/>
      <c r="UOX135" s="250"/>
      <c r="UOY135" s="249"/>
      <c r="UOZ135" s="250"/>
      <c r="UPA135" s="249"/>
      <c r="UPB135" s="250"/>
      <c r="UPC135" s="249"/>
      <c r="UPD135" s="250"/>
      <c r="UPE135" s="249"/>
      <c r="UPF135" s="250"/>
      <c r="UPG135" s="249"/>
      <c r="UPH135" s="250"/>
      <c r="UPI135" s="249"/>
      <c r="UPJ135" s="250"/>
      <c r="UPK135" s="249"/>
      <c r="UPL135" s="250"/>
      <c r="UPM135" s="249"/>
      <c r="UPN135" s="250"/>
      <c r="UPO135" s="249"/>
      <c r="UPP135" s="250"/>
      <c r="UPQ135" s="249"/>
      <c r="UPR135" s="250"/>
      <c r="UPS135" s="249"/>
      <c r="UPT135" s="250"/>
      <c r="UPU135" s="249"/>
      <c r="UPV135" s="250"/>
      <c r="UPW135" s="249"/>
      <c r="UPX135" s="250"/>
      <c r="UPY135" s="249"/>
      <c r="UPZ135" s="250"/>
      <c r="UQA135" s="249"/>
      <c r="UQB135" s="250"/>
      <c r="UQC135" s="249"/>
      <c r="UQD135" s="250"/>
      <c r="UQE135" s="249"/>
      <c r="UQF135" s="250"/>
      <c r="UQG135" s="249"/>
      <c r="UQH135" s="250"/>
      <c r="UQI135" s="249"/>
      <c r="UQJ135" s="250"/>
      <c r="UQK135" s="249"/>
      <c r="UQL135" s="250"/>
      <c r="UQM135" s="249"/>
      <c r="UQN135" s="250"/>
      <c r="UQO135" s="249"/>
      <c r="UQP135" s="250"/>
      <c r="UQQ135" s="249"/>
      <c r="UQR135" s="250"/>
      <c r="UQS135" s="249"/>
      <c r="UQT135" s="250"/>
      <c r="UQU135" s="249"/>
      <c r="UQV135" s="250"/>
      <c r="UQW135" s="249"/>
      <c r="UQX135" s="250"/>
      <c r="UQY135" s="249"/>
      <c r="UQZ135" s="250"/>
      <c r="URA135" s="249"/>
      <c r="URB135" s="250"/>
      <c r="URC135" s="249"/>
      <c r="URD135" s="250"/>
      <c r="URE135" s="249"/>
      <c r="URF135" s="250"/>
      <c r="URG135" s="249"/>
      <c r="URH135" s="250"/>
      <c r="URI135" s="249"/>
      <c r="URJ135" s="250"/>
      <c r="URK135" s="249"/>
      <c r="URL135" s="250"/>
      <c r="URM135" s="249"/>
      <c r="URN135" s="250"/>
      <c r="URO135" s="249"/>
      <c r="URP135" s="250"/>
      <c r="URQ135" s="249"/>
      <c r="URR135" s="250"/>
      <c r="URS135" s="249"/>
      <c r="URT135" s="250"/>
      <c r="URU135" s="249"/>
      <c r="URV135" s="250"/>
      <c r="URW135" s="249"/>
      <c r="URX135" s="250"/>
      <c r="URY135" s="249"/>
      <c r="URZ135" s="250"/>
      <c r="USA135" s="249"/>
      <c r="USB135" s="250"/>
      <c r="USC135" s="249"/>
      <c r="USD135" s="250"/>
      <c r="USE135" s="249"/>
      <c r="USF135" s="250"/>
      <c r="USG135" s="249"/>
      <c r="USH135" s="250"/>
      <c r="USI135" s="249"/>
      <c r="USJ135" s="250"/>
      <c r="USK135" s="249"/>
      <c r="USL135" s="250"/>
      <c r="USM135" s="249"/>
      <c r="USN135" s="250"/>
      <c r="USO135" s="249"/>
      <c r="USP135" s="250"/>
      <c r="USQ135" s="249"/>
      <c r="USR135" s="250"/>
      <c r="USS135" s="249"/>
      <c r="UST135" s="250"/>
      <c r="USU135" s="249"/>
      <c r="USV135" s="250"/>
      <c r="USW135" s="249"/>
      <c r="USX135" s="250"/>
      <c r="USY135" s="249"/>
      <c r="USZ135" s="250"/>
      <c r="UTA135" s="249"/>
      <c r="UTB135" s="250"/>
      <c r="UTC135" s="249"/>
      <c r="UTD135" s="250"/>
      <c r="UTE135" s="249"/>
      <c r="UTF135" s="250"/>
      <c r="UTG135" s="249"/>
      <c r="UTH135" s="250"/>
      <c r="UTI135" s="249"/>
      <c r="UTJ135" s="250"/>
      <c r="UTK135" s="249"/>
      <c r="UTL135" s="250"/>
      <c r="UTM135" s="249"/>
      <c r="UTN135" s="250"/>
      <c r="UTO135" s="249"/>
      <c r="UTP135" s="250"/>
      <c r="UTQ135" s="249"/>
      <c r="UTR135" s="250"/>
      <c r="UTS135" s="249"/>
      <c r="UTT135" s="250"/>
      <c r="UTU135" s="249"/>
      <c r="UTV135" s="250"/>
      <c r="UTW135" s="249"/>
      <c r="UTX135" s="250"/>
      <c r="UTY135" s="249"/>
      <c r="UTZ135" s="250"/>
      <c r="UUA135" s="249"/>
      <c r="UUB135" s="250"/>
      <c r="UUC135" s="249"/>
      <c r="UUD135" s="250"/>
      <c r="UUE135" s="249"/>
      <c r="UUF135" s="250"/>
      <c r="UUG135" s="249"/>
      <c r="UUH135" s="250"/>
      <c r="UUI135" s="249"/>
      <c r="UUJ135" s="250"/>
      <c r="UUK135" s="249"/>
      <c r="UUL135" s="250"/>
      <c r="UUM135" s="249"/>
      <c r="UUN135" s="250"/>
      <c r="UUO135" s="249"/>
      <c r="UUP135" s="250"/>
      <c r="UUQ135" s="249"/>
      <c r="UUR135" s="250"/>
      <c r="UUS135" s="249"/>
      <c r="UUT135" s="250"/>
      <c r="UUU135" s="249"/>
      <c r="UUV135" s="250"/>
      <c r="UUW135" s="249"/>
      <c r="UUX135" s="250"/>
      <c r="UUY135" s="249"/>
      <c r="UUZ135" s="250"/>
      <c r="UVA135" s="249"/>
      <c r="UVB135" s="250"/>
      <c r="UVC135" s="249"/>
      <c r="UVD135" s="250"/>
      <c r="UVE135" s="249"/>
      <c r="UVF135" s="250"/>
      <c r="UVG135" s="249"/>
      <c r="UVH135" s="250"/>
      <c r="UVI135" s="249"/>
      <c r="UVJ135" s="250"/>
      <c r="UVK135" s="249"/>
      <c r="UVL135" s="250"/>
      <c r="UVM135" s="249"/>
      <c r="UVN135" s="250"/>
      <c r="UVO135" s="249"/>
      <c r="UVP135" s="250"/>
      <c r="UVQ135" s="249"/>
      <c r="UVR135" s="250"/>
      <c r="UVS135" s="249"/>
      <c r="UVT135" s="250"/>
      <c r="UVU135" s="249"/>
      <c r="UVV135" s="250"/>
      <c r="UVW135" s="249"/>
      <c r="UVX135" s="250"/>
      <c r="UVY135" s="249"/>
      <c r="UVZ135" s="250"/>
      <c r="UWA135" s="249"/>
      <c r="UWB135" s="250"/>
      <c r="UWC135" s="249"/>
      <c r="UWD135" s="250"/>
      <c r="UWE135" s="249"/>
      <c r="UWF135" s="250"/>
      <c r="UWG135" s="249"/>
      <c r="UWH135" s="250"/>
      <c r="UWI135" s="249"/>
      <c r="UWJ135" s="250"/>
      <c r="UWK135" s="249"/>
      <c r="UWL135" s="250"/>
      <c r="UWM135" s="249"/>
      <c r="UWN135" s="250"/>
      <c r="UWO135" s="249"/>
      <c r="UWP135" s="250"/>
      <c r="UWQ135" s="249"/>
      <c r="UWR135" s="250"/>
      <c r="UWS135" s="249"/>
      <c r="UWT135" s="250"/>
      <c r="UWU135" s="249"/>
      <c r="UWV135" s="250"/>
      <c r="UWW135" s="249"/>
      <c r="UWX135" s="250"/>
      <c r="UWY135" s="249"/>
      <c r="UWZ135" s="250"/>
      <c r="UXA135" s="249"/>
      <c r="UXB135" s="250"/>
      <c r="UXC135" s="249"/>
      <c r="UXD135" s="250"/>
      <c r="UXE135" s="249"/>
      <c r="UXF135" s="250"/>
      <c r="UXG135" s="249"/>
      <c r="UXH135" s="250"/>
      <c r="UXI135" s="249"/>
      <c r="UXJ135" s="250"/>
      <c r="UXK135" s="249"/>
      <c r="UXL135" s="250"/>
      <c r="UXM135" s="249"/>
      <c r="UXN135" s="250"/>
      <c r="UXO135" s="249"/>
      <c r="UXP135" s="250"/>
      <c r="UXQ135" s="249"/>
      <c r="UXR135" s="250"/>
      <c r="UXS135" s="249"/>
      <c r="UXT135" s="250"/>
      <c r="UXU135" s="249"/>
      <c r="UXV135" s="250"/>
      <c r="UXW135" s="249"/>
      <c r="UXX135" s="250"/>
      <c r="UXY135" s="249"/>
      <c r="UXZ135" s="250"/>
      <c r="UYA135" s="249"/>
      <c r="UYB135" s="250"/>
      <c r="UYC135" s="249"/>
      <c r="UYD135" s="250"/>
      <c r="UYE135" s="249"/>
      <c r="UYF135" s="250"/>
      <c r="UYG135" s="249"/>
      <c r="UYH135" s="250"/>
      <c r="UYI135" s="249"/>
      <c r="UYJ135" s="250"/>
      <c r="UYK135" s="249"/>
      <c r="UYL135" s="250"/>
      <c r="UYM135" s="249"/>
      <c r="UYN135" s="250"/>
      <c r="UYO135" s="249"/>
      <c r="UYP135" s="250"/>
      <c r="UYQ135" s="249"/>
      <c r="UYR135" s="250"/>
      <c r="UYS135" s="249"/>
      <c r="UYT135" s="250"/>
      <c r="UYU135" s="249"/>
      <c r="UYV135" s="250"/>
      <c r="UYW135" s="249"/>
      <c r="UYX135" s="250"/>
      <c r="UYY135" s="249"/>
      <c r="UYZ135" s="250"/>
      <c r="UZA135" s="249"/>
      <c r="UZB135" s="250"/>
      <c r="UZC135" s="249"/>
      <c r="UZD135" s="250"/>
      <c r="UZE135" s="249"/>
      <c r="UZF135" s="250"/>
      <c r="UZG135" s="249"/>
      <c r="UZH135" s="250"/>
      <c r="UZI135" s="249"/>
      <c r="UZJ135" s="250"/>
      <c r="UZK135" s="249"/>
      <c r="UZL135" s="250"/>
      <c r="UZM135" s="249"/>
      <c r="UZN135" s="250"/>
      <c r="UZO135" s="249"/>
      <c r="UZP135" s="250"/>
      <c r="UZQ135" s="249"/>
      <c r="UZR135" s="250"/>
      <c r="UZS135" s="249"/>
      <c r="UZT135" s="250"/>
      <c r="UZU135" s="249"/>
      <c r="UZV135" s="250"/>
      <c r="UZW135" s="249"/>
      <c r="UZX135" s="250"/>
      <c r="UZY135" s="249"/>
      <c r="UZZ135" s="250"/>
      <c r="VAA135" s="249"/>
      <c r="VAB135" s="250"/>
      <c r="VAC135" s="249"/>
      <c r="VAD135" s="250"/>
      <c r="VAE135" s="249"/>
      <c r="VAF135" s="250"/>
      <c r="VAG135" s="249"/>
      <c r="VAH135" s="250"/>
      <c r="VAI135" s="249"/>
      <c r="VAJ135" s="250"/>
      <c r="VAK135" s="249"/>
      <c r="VAL135" s="250"/>
      <c r="VAM135" s="249"/>
      <c r="VAN135" s="250"/>
      <c r="VAO135" s="249"/>
      <c r="VAP135" s="250"/>
      <c r="VAQ135" s="249"/>
      <c r="VAR135" s="250"/>
      <c r="VAS135" s="249"/>
      <c r="VAT135" s="250"/>
      <c r="VAU135" s="249"/>
      <c r="VAV135" s="250"/>
      <c r="VAW135" s="249"/>
      <c r="VAX135" s="250"/>
      <c r="VAY135" s="249"/>
      <c r="VAZ135" s="250"/>
      <c r="VBA135" s="249"/>
      <c r="VBB135" s="250"/>
      <c r="VBC135" s="249"/>
      <c r="VBD135" s="250"/>
      <c r="VBE135" s="249"/>
      <c r="VBF135" s="250"/>
      <c r="VBG135" s="249"/>
      <c r="VBH135" s="250"/>
      <c r="VBI135" s="249"/>
      <c r="VBJ135" s="250"/>
      <c r="VBK135" s="249"/>
      <c r="VBL135" s="250"/>
      <c r="VBM135" s="249"/>
      <c r="VBN135" s="250"/>
      <c r="VBO135" s="249"/>
      <c r="VBP135" s="250"/>
      <c r="VBQ135" s="249"/>
      <c r="VBR135" s="250"/>
      <c r="VBS135" s="249"/>
      <c r="VBT135" s="250"/>
      <c r="VBU135" s="249"/>
      <c r="VBV135" s="250"/>
      <c r="VBW135" s="249"/>
      <c r="VBX135" s="250"/>
      <c r="VBY135" s="249"/>
      <c r="VBZ135" s="250"/>
      <c r="VCA135" s="249"/>
      <c r="VCB135" s="250"/>
      <c r="VCC135" s="249"/>
      <c r="VCD135" s="250"/>
      <c r="VCE135" s="249"/>
      <c r="VCF135" s="250"/>
      <c r="VCG135" s="249"/>
      <c r="VCH135" s="250"/>
      <c r="VCI135" s="249"/>
      <c r="VCJ135" s="250"/>
      <c r="VCK135" s="249"/>
      <c r="VCL135" s="250"/>
      <c r="VCM135" s="249"/>
      <c r="VCN135" s="250"/>
      <c r="VCO135" s="249"/>
      <c r="VCP135" s="250"/>
      <c r="VCQ135" s="249"/>
      <c r="VCR135" s="250"/>
      <c r="VCS135" s="249"/>
      <c r="VCT135" s="250"/>
      <c r="VCU135" s="249"/>
      <c r="VCV135" s="250"/>
      <c r="VCW135" s="249"/>
      <c r="VCX135" s="250"/>
      <c r="VCY135" s="249"/>
      <c r="VCZ135" s="250"/>
      <c r="VDA135" s="249"/>
      <c r="VDB135" s="250"/>
      <c r="VDC135" s="249"/>
      <c r="VDD135" s="250"/>
      <c r="VDE135" s="249"/>
      <c r="VDF135" s="250"/>
      <c r="VDG135" s="249"/>
      <c r="VDH135" s="250"/>
      <c r="VDI135" s="249"/>
      <c r="VDJ135" s="250"/>
      <c r="VDK135" s="249"/>
      <c r="VDL135" s="250"/>
      <c r="VDM135" s="249"/>
      <c r="VDN135" s="250"/>
      <c r="VDO135" s="249"/>
      <c r="VDP135" s="250"/>
      <c r="VDQ135" s="249"/>
      <c r="VDR135" s="250"/>
      <c r="VDS135" s="249"/>
      <c r="VDT135" s="250"/>
      <c r="VDU135" s="249"/>
      <c r="VDV135" s="250"/>
      <c r="VDW135" s="249"/>
      <c r="VDX135" s="250"/>
      <c r="VDY135" s="249"/>
      <c r="VDZ135" s="250"/>
      <c r="VEA135" s="249"/>
      <c r="VEB135" s="250"/>
      <c r="VEC135" s="249"/>
      <c r="VED135" s="250"/>
      <c r="VEE135" s="249"/>
      <c r="VEF135" s="250"/>
      <c r="VEG135" s="249"/>
      <c r="VEH135" s="250"/>
      <c r="VEI135" s="249"/>
      <c r="VEJ135" s="250"/>
      <c r="VEK135" s="249"/>
      <c r="VEL135" s="250"/>
      <c r="VEM135" s="249"/>
      <c r="VEN135" s="250"/>
      <c r="VEO135" s="249"/>
      <c r="VEP135" s="250"/>
      <c r="VEQ135" s="249"/>
      <c r="VER135" s="250"/>
      <c r="VES135" s="249"/>
      <c r="VET135" s="250"/>
      <c r="VEU135" s="249"/>
      <c r="VEV135" s="250"/>
      <c r="VEW135" s="249"/>
      <c r="VEX135" s="250"/>
      <c r="VEY135" s="249"/>
      <c r="VEZ135" s="250"/>
      <c r="VFA135" s="249"/>
      <c r="VFB135" s="250"/>
      <c r="VFC135" s="249"/>
      <c r="VFD135" s="250"/>
      <c r="VFE135" s="249"/>
      <c r="VFF135" s="250"/>
      <c r="VFG135" s="249"/>
      <c r="VFH135" s="250"/>
      <c r="VFI135" s="249"/>
      <c r="VFJ135" s="250"/>
      <c r="VFK135" s="249"/>
      <c r="VFL135" s="250"/>
      <c r="VFM135" s="249"/>
      <c r="VFN135" s="250"/>
      <c r="VFO135" s="249"/>
      <c r="VFP135" s="250"/>
      <c r="VFQ135" s="249"/>
      <c r="VFR135" s="250"/>
      <c r="VFS135" s="249"/>
      <c r="VFT135" s="250"/>
      <c r="VFU135" s="249"/>
      <c r="VFV135" s="250"/>
      <c r="VFW135" s="249"/>
      <c r="VFX135" s="250"/>
      <c r="VFY135" s="249"/>
      <c r="VFZ135" s="250"/>
      <c r="VGA135" s="249"/>
      <c r="VGB135" s="250"/>
      <c r="VGC135" s="249"/>
      <c r="VGD135" s="250"/>
      <c r="VGE135" s="249"/>
      <c r="VGF135" s="250"/>
      <c r="VGG135" s="249"/>
      <c r="VGH135" s="250"/>
      <c r="VGI135" s="249"/>
      <c r="VGJ135" s="250"/>
      <c r="VGK135" s="249"/>
      <c r="VGL135" s="250"/>
      <c r="VGM135" s="249"/>
      <c r="VGN135" s="250"/>
      <c r="VGO135" s="249"/>
      <c r="VGP135" s="250"/>
      <c r="VGQ135" s="249"/>
      <c r="VGR135" s="250"/>
      <c r="VGS135" s="249"/>
      <c r="VGT135" s="250"/>
      <c r="VGU135" s="249"/>
      <c r="VGV135" s="250"/>
      <c r="VGW135" s="249"/>
      <c r="VGX135" s="250"/>
      <c r="VGY135" s="249"/>
      <c r="VGZ135" s="250"/>
      <c r="VHA135" s="249"/>
      <c r="VHB135" s="250"/>
      <c r="VHC135" s="249"/>
      <c r="VHD135" s="250"/>
      <c r="VHE135" s="249"/>
      <c r="VHF135" s="250"/>
      <c r="VHG135" s="249"/>
      <c r="VHH135" s="250"/>
      <c r="VHI135" s="249"/>
      <c r="VHJ135" s="250"/>
      <c r="VHK135" s="249"/>
      <c r="VHL135" s="250"/>
      <c r="VHM135" s="249"/>
      <c r="VHN135" s="250"/>
      <c r="VHO135" s="249"/>
      <c r="VHP135" s="250"/>
      <c r="VHQ135" s="249"/>
      <c r="VHR135" s="250"/>
      <c r="VHS135" s="249"/>
      <c r="VHT135" s="250"/>
      <c r="VHU135" s="249"/>
      <c r="VHV135" s="250"/>
      <c r="VHW135" s="249"/>
      <c r="VHX135" s="250"/>
      <c r="VHY135" s="249"/>
      <c r="VHZ135" s="250"/>
      <c r="VIA135" s="249"/>
      <c r="VIB135" s="250"/>
      <c r="VIC135" s="249"/>
      <c r="VID135" s="250"/>
      <c r="VIE135" s="249"/>
      <c r="VIF135" s="250"/>
      <c r="VIG135" s="249"/>
      <c r="VIH135" s="250"/>
      <c r="VII135" s="249"/>
      <c r="VIJ135" s="250"/>
      <c r="VIK135" s="249"/>
      <c r="VIL135" s="250"/>
      <c r="VIM135" s="249"/>
      <c r="VIN135" s="250"/>
      <c r="VIO135" s="249"/>
      <c r="VIP135" s="250"/>
      <c r="VIQ135" s="249"/>
      <c r="VIR135" s="250"/>
      <c r="VIS135" s="249"/>
      <c r="VIT135" s="250"/>
      <c r="VIU135" s="249"/>
      <c r="VIV135" s="250"/>
      <c r="VIW135" s="249"/>
      <c r="VIX135" s="250"/>
      <c r="VIY135" s="249"/>
      <c r="VIZ135" s="250"/>
      <c r="VJA135" s="249"/>
      <c r="VJB135" s="250"/>
      <c r="VJC135" s="249"/>
      <c r="VJD135" s="250"/>
      <c r="VJE135" s="249"/>
      <c r="VJF135" s="250"/>
      <c r="VJG135" s="249"/>
      <c r="VJH135" s="250"/>
      <c r="VJI135" s="249"/>
      <c r="VJJ135" s="250"/>
      <c r="VJK135" s="249"/>
      <c r="VJL135" s="250"/>
      <c r="VJM135" s="249"/>
      <c r="VJN135" s="250"/>
      <c r="VJO135" s="249"/>
      <c r="VJP135" s="250"/>
      <c r="VJQ135" s="249"/>
      <c r="VJR135" s="250"/>
      <c r="VJS135" s="249"/>
      <c r="VJT135" s="250"/>
      <c r="VJU135" s="249"/>
      <c r="VJV135" s="250"/>
      <c r="VJW135" s="249"/>
      <c r="VJX135" s="250"/>
      <c r="VJY135" s="249"/>
      <c r="VJZ135" s="250"/>
      <c r="VKA135" s="249"/>
      <c r="VKB135" s="250"/>
      <c r="VKC135" s="249"/>
      <c r="VKD135" s="250"/>
      <c r="VKE135" s="249"/>
      <c r="VKF135" s="250"/>
      <c r="VKG135" s="249"/>
      <c r="VKH135" s="250"/>
      <c r="VKI135" s="249"/>
      <c r="VKJ135" s="250"/>
      <c r="VKK135" s="249"/>
      <c r="VKL135" s="250"/>
      <c r="VKM135" s="249"/>
      <c r="VKN135" s="250"/>
      <c r="VKO135" s="249"/>
      <c r="VKP135" s="250"/>
      <c r="VKQ135" s="249"/>
      <c r="VKR135" s="250"/>
      <c r="VKS135" s="249"/>
      <c r="VKT135" s="250"/>
      <c r="VKU135" s="249"/>
      <c r="VKV135" s="250"/>
      <c r="VKW135" s="249"/>
      <c r="VKX135" s="250"/>
      <c r="VKY135" s="249"/>
      <c r="VKZ135" s="250"/>
      <c r="VLA135" s="249"/>
      <c r="VLB135" s="250"/>
      <c r="VLC135" s="249"/>
      <c r="VLD135" s="250"/>
      <c r="VLE135" s="249"/>
      <c r="VLF135" s="250"/>
      <c r="VLG135" s="249"/>
      <c r="VLH135" s="250"/>
      <c r="VLI135" s="249"/>
      <c r="VLJ135" s="250"/>
      <c r="VLK135" s="249"/>
      <c r="VLL135" s="250"/>
      <c r="VLM135" s="249"/>
      <c r="VLN135" s="250"/>
      <c r="VLO135" s="249"/>
      <c r="VLP135" s="250"/>
      <c r="VLQ135" s="249"/>
      <c r="VLR135" s="250"/>
      <c r="VLS135" s="249"/>
      <c r="VLT135" s="250"/>
      <c r="VLU135" s="249"/>
      <c r="VLV135" s="250"/>
      <c r="VLW135" s="249"/>
      <c r="VLX135" s="250"/>
      <c r="VLY135" s="249"/>
      <c r="VLZ135" s="250"/>
      <c r="VMA135" s="249"/>
      <c r="VMB135" s="250"/>
      <c r="VMC135" s="249"/>
      <c r="VMD135" s="250"/>
      <c r="VME135" s="249"/>
      <c r="VMF135" s="250"/>
      <c r="VMG135" s="249"/>
      <c r="VMH135" s="250"/>
      <c r="VMI135" s="249"/>
      <c r="VMJ135" s="250"/>
      <c r="VMK135" s="249"/>
      <c r="VML135" s="250"/>
      <c r="VMM135" s="249"/>
      <c r="VMN135" s="250"/>
      <c r="VMO135" s="249"/>
      <c r="VMP135" s="250"/>
      <c r="VMQ135" s="249"/>
      <c r="VMR135" s="250"/>
      <c r="VMS135" s="249"/>
      <c r="VMT135" s="250"/>
      <c r="VMU135" s="249"/>
      <c r="VMV135" s="250"/>
      <c r="VMW135" s="249"/>
      <c r="VMX135" s="250"/>
      <c r="VMY135" s="249"/>
      <c r="VMZ135" s="250"/>
      <c r="VNA135" s="249"/>
      <c r="VNB135" s="250"/>
      <c r="VNC135" s="249"/>
      <c r="VND135" s="250"/>
      <c r="VNE135" s="249"/>
      <c r="VNF135" s="250"/>
      <c r="VNG135" s="249"/>
      <c r="VNH135" s="250"/>
      <c r="VNI135" s="249"/>
      <c r="VNJ135" s="250"/>
      <c r="VNK135" s="249"/>
      <c r="VNL135" s="250"/>
      <c r="VNM135" s="249"/>
      <c r="VNN135" s="250"/>
      <c r="VNO135" s="249"/>
      <c r="VNP135" s="250"/>
      <c r="VNQ135" s="249"/>
      <c r="VNR135" s="250"/>
      <c r="VNS135" s="249"/>
      <c r="VNT135" s="250"/>
      <c r="VNU135" s="249"/>
      <c r="VNV135" s="250"/>
      <c r="VNW135" s="249"/>
      <c r="VNX135" s="250"/>
      <c r="VNY135" s="249"/>
      <c r="VNZ135" s="250"/>
      <c r="VOA135" s="249"/>
      <c r="VOB135" s="250"/>
      <c r="VOC135" s="249"/>
      <c r="VOD135" s="250"/>
      <c r="VOE135" s="249"/>
      <c r="VOF135" s="250"/>
      <c r="VOG135" s="249"/>
      <c r="VOH135" s="250"/>
      <c r="VOI135" s="249"/>
      <c r="VOJ135" s="250"/>
      <c r="VOK135" s="249"/>
      <c r="VOL135" s="250"/>
      <c r="VOM135" s="249"/>
      <c r="VON135" s="250"/>
      <c r="VOO135" s="249"/>
      <c r="VOP135" s="250"/>
      <c r="VOQ135" s="249"/>
      <c r="VOR135" s="250"/>
      <c r="VOS135" s="249"/>
      <c r="VOT135" s="250"/>
      <c r="VOU135" s="249"/>
      <c r="VOV135" s="250"/>
      <c r="VOW135" s="249"/>
      <c r="VOX135" s="250"/>
      <c r="VOY135" s="249"/>
      <c r="VOZ135" s="250"/>
      <c r="VPA135" s="249"/>
      <c r="VPB135" s="250"/>
      <c r="VPC135" s="249"/>
      <c r="VPD135" s="250"/>
      <c r="VPE135" s="249"/>
      <c r="VPF135" s="250"/>
      <c r="VPG135" s="249"/>
      <c r="VPH135" s="250"/>
      <c r="VPI135" s="249"/>
      <c r="VPJ135" s="250"/>
      <c r="VPK135" s="249"/>
      <c r="VPL135" s="250"/>
      <c r="VPM135" s="249"/>
      <c r="VPN135" s="250"/>
      <c r="VPO135" s="249"/>
      <c r="VPP135" s="250"/>
      <c r="VPQ135" s="249"/>
      <c r="VPR135" s="250"/>
      <c r="VPS135" s="249"/>
      <c r="VPT135" s="250"/>
      <c r="VPU135" s="249"/>
      <c r="VPV135" s="250"/>
      <c r="VPW135" s="249"/>
      <c r="VPX135" s="250"/>
      <c r="VPY135" s="249"/>
      <c r="VPZ135" s="250"/>
      <c r="VQA135" s="249"/>
      <c r="VQB135" s="250"/>
      <c r="VQC135" s="249"/>
      <c r="VQD135" s="250"/>
      <c r="VQE135" s="249"/>
      <c r="VQF135" s="250"/>
      <c r="VQG135" s="249"/>
      <c r="VQH135" s="250"/>
      <c r="VQI135" s="249"/>
      <c r="VQJ135" s="250"/>
      <c r="VQK135" s="249"/>
      <c r="VQL135" s="250"/>
      <c r="VQM135" s="249"/>
      <c r="VQN135" s="250"/>
      <c r="VQO135" s="249"/>
      <c r="VQP135" s="250"/>
      <c r="VQQ135" s="249"/>
      <c r="VQR135" s="250"/>
      <c r="VQS135" s="249"/>
      <c r="VQT135" s="250"/>
      <c r="VQU135" s="249"/>
      <c r="VQV135" s="250"/>
      <c r="VQW135" s="249"/>
      <c r="VQX135" s="250"/>
      <c r="VQY135" s="249"/>
      <c r="VQZ135" s="250"/>
      <c r="VRA135" s="249"/>
      <c r="VRB135" s="250"/>
      <c r="VRC135" s="249"/>
      <c r="VRD135" s="250"/>
      <c r="VRE135" s="249"/>
      <c r="VRF135" s="250"/>
      <c r="VRG135" s="249"/>
      <c r="VRH135" s="250"/>
      <c r="VRI135" s="249"/>
      <c r="VRJ135" s="250"/>
      <c r="VRK135" s="249"/>
      <c r="VRL135" s="250"/>
      <c r="VRM135" s="249"/>
      <c r="VRN135" s="250"/>
      <c r="VRO135" s="249"/>
      <c r="VRP135" s="250"/>
      <c r="VRQ135" s="249"/>
      <c r="VRR135" s="250"/>
      <c r="VRS135" s="249"/>
      <c r="VRT135" s="250"/>
      <c r="VRU135" s="249"/>
      <c r="VRV135" s="250"/>
      <c r="VRW135" s="249"/>
      <c r="VRX135" s="250"/>
      <c r="VRY135" s="249"/>
      <c r="VRZ135" s="250"/>
      <c r="VSA135" s="249"/>
      <c r="VSB135" s="250"/>
      <c r="VSC135" s="249"/>
      <c r="VSD135" s="250"/>
      <c r="VSE135" s="249"/>
      <c r="VSF135" s="250"/>
      <c r="VSG135" s="249"/>
      <c r="VSH135" s="250"/>
      <c r="VSI135" s="249"/>
      <c r="VSJ135" s="250"/>
      <c r="VSK135" s="249"/>
      <c r="VSL135" s="250"/>
      <c r="VSM135" s="249"/>
      <c r="VSN135" s="250"/>
      <c r="VSO135" s="249"/>
      <c r="VSP135" s="250"/>
      <c r="VSQ135" s="249"/>
      <c r="VSR135" s="250"/>
      <c r="VSS135" s="249"/>
      <c r="VST135" s="250"/>
      <c r="VSU135" s="249"/>
      <c r="VSV135" s="250"/>
      <c r="VSW135" s="249"/>
      <c r="VSX135" s="250"/>
      <c r="VSY135" s="249"/>
      <c r="VSZ135" s="250"/>
      <c r="VTA135" s="249"/>
      <c r="VTB135" s="250"/>
      <c r="VTC135" s="249"/>
      <c r="VTD135" s="250"/>
      <c r="VTE135" s="249"/>
      <c r="VTF135" s="250"/>
      <c r="VTG135" s="249"/>
      <c r="VTH135" s="250"/>
      <c r="VTI135" s="249"/>
      <c r="VTJ135" s="250"/>
      <c r="VTK135" s="249"/>
      <c r="VTL135" s="250"/>
      <c r="VTM135" s="249"/>
      <c r="VTN135" s="250"/>
      <c r="VTO135" s="249"/>
      <c r="VTP135" s="250"/>
      <c r="VTQ135" s="249"/>
      <c r="VTR135" s="250"/>
      <c r="VTS135" s="249"/>
      <c r="VTT135" s="250"/>
      <c r="VTU135" s="249"/>
      <c r="VTV135" s="250"/>
      <c r="VTW135" s="249"/>
      <c r="VTX135" s="250"/>
      <c r="VTY135" s="249"/>
      <c r="VTZ135" s="250"/>
      <c r="VUA135" s="249"/>
      <c r="VUB135" s="250"/>
      <c r="VUC135" s="249"/>
      <c r="VUD135" s="250"/>
      <c r="VUE135" s="249"/>
      <c r="VUF135" s="250"/>
      <c r="VUG135" s="249"/>
      <c r="VUH135" s="250"/>
      <c r="VUI135" s="249"/>
      <c r="VUJ135" s="250"/>
      <c r="VUK135" s="249"/>
      <c r="VUL135" s="250"/>
      <c r="VUM135" s="249"/>
      <c r="VUN135" s="250"/>
      <c r="VUO135" s="249"/>
      <c r="VUP135" s="250"/>
      <c r="VUQ135" s="249"/>
      <c r="VUR135" s="250"/>
      <c r="VUS135" s="249"/>
      <c r="VUT135" s="250"/>
      <c r="VUU135" s="249"/>
      <c r="VUV135" s="250"/>
      <c r="VUW135" s="249"/>
      <c r="VUX135" s="250"/>
      <c r="VUY135" s="249"/>
      <c r="VUZ135" s="250"/>
      <c r="VVA135" s="249"/>
      <c r="VVB135" s="250"/>
      <c r="VVC135" s="249"/>
      <c r="VVD135" s="250"/>
      <c r="VVE135" s="249"/>
      <c r="VVF135" s="250"/>
      <c r="VVG135" s="249"/>
      <c r="VVH135" s="250"/>
      <c r="VVI135" s="249"/>
      <c r="VVJ135" s="250"/>
      <c r="VVK135" s="249"/>
      <c r="VVL135" s="250"/>
      <c r="VVM135" s="249"/>
      <c r="VVN135" s="250"/>
      <c r="VVO135" s="249"/>
      <c r="VVP135" s="250"/>
      <c r="VVQ135" s="249"/>
      <c r="VVR135" s="250"/>
      <c r="VVS135" s="249"/>
      <c r="VVT135" s="250"/>
      <c r="VVU135" s="249"/>
      <c r="VVV135" s="250"/>
      <c r="VVW135" s="249"/>
      <c r="VVX135" s="250"/>
      <c r="VVY135" s="249"/>
      <c r="VVZ135" s="250"/>
      <c r="VWA135" s="249"/>
      <c r="VWB135" s="250"/>
      <c r="VWC135" s="249"/>
      <c r="VWD135" s="250"/>
      <c r="VWE135" s="249"/>
      <c r="VWF135" s="250"/>
      <c r="VWG135" s="249"/>
      <c r="VWH135" s="250"/>
      <c r="VWI135" s="249"/>
      <c r="VWJ135" s="250"/>
      <c r="VWK135" s="249"/>
      <c r="VWL135" s="250"/>
      <c r="VWM135" s="249"/>
      <c r="VWN135" s="250"/>
      <c r="VWO135" s="249"/>
      <c r="VWP135" s="250"/>
      <c r="VWQ135" s="249"/>
      <c r="VWR135" s="250"/>
      <c r="VWS135" s="249"/>
      <c r="VWT135" s="250"/>
      <c r="VWU135" s="249"/>
      <c r="VWV135" s="250"/>
      <c r="VWW135" s="249"/>
      <c r="VWX135" s="250"/>
      <c r="VWY135" s="249"/>
      <c r="VWZ135" s="250"/>
      <c r="VXA135" s="249"/>
      <c r="VXB135" s="250"/>
      <c r="VXC135" s="249"/>
      <c r="VXD135" s="250"/>
      <c r="VXE135" s="249"/>
      <c r="VXF135" s="250"/>
      <c r="VXG135" s="249"/>
      <c r="VXH135" s="250"/>
      <c r="VXI135" s="249"/>
      <c r="VXJ135" s="250"/>
      <c r="VXK135" s="249"/>
      <c r="VXL135" s="250"/>
      <c r="VXM135" s="249"/>
      <c r="VXN135" s="250"/>
      <c r="VXO135" s="249"/>
      <c r="VXP135" s="250"/>
      <c r="VXQ135" s="249"/>
      <c r="VXR135" s="250"/>
      <c r="VXS135" s="249"/>
      <c r="VXT135" s="250"/>
      <c r="VXU135" s="249"/>
      <c r="VXV135" s="250"/>
      <c r="VXW135" s="249"/>
      <c r="VXX135" s="250"/>
      <c r="VXY135" s="249"/>
      <c r="VXZ135" s="250"/>
      <c r="VYA135" s="249"/>
      <c r="VYB135" s="250"/>
      <c r="VYC135" s="249"/>
      <c r="VYD135" s="250"/>
      <c r="VYE135" s="249"/>
      <c r="VYF135" s="250"/>
      <c r="VYG135" s="249"/>
      <c r="VYH135" s="250"/>
      <c r="VYI135" s="249"/>
      <c r="VYJ135" s="250"/>
      <c r="VYK135" s="249"/>
      <c r="VYL135" s="250"/>
      <c r="VYM135" s="249"/>
      <c r="VYN135" s="250"/>
      <c r="VYO135" s="249"/>
      <c r="VYP135" s="250"/>
      <c r="VYQ135" s="249"/>
      <c r="VYR135" s="250"/>
      <c r="VYS135" s="249"/>
      <c r="VYT135" s="250"/>
      <c r="VYU135" s="249"/>
      <c r="VYV135" s="250"/>
      <c r="VYW135" s="249"/>
      <c r="VYX135" s="250"/>
      <c r="VYY135" s="249"/>
      <c r="VYZ135" s="250"/>
      <c r="VZA135" s="249"/>
      <c r="VZB135" s="250"/>
      <c r="VZC135" s="249"/>
      <c r="VZD135" s="250"/>
      <c r="VZE135" s="249"/>
      <c r="VZF135" s="250"/>
      <c r="VZG135" s="249"/>
      <c r="VZH135" s="250"/>
      <c r="VZI135" s="249"/>
      <c r="VZJ135" s="250"/>
      <c r="VZK135" s="249"/>
      <c r="VZL135" s="250"/>
      <c r="VZM135" s="249"/>
      <c r="VZN135" s="250"/>
      <c r="VZO135" s="249"/>
      <c r="VZP135" s="250"/>
      <c r="VZQ135" s="249"/>
      <c r="VZR135" s="250"/>
      <c r="VZS135" s="249"/>
      <c r="VZT135" s="250"/>
      <c r="VZU135" s="249"/>
      <c r="VZV135" s="250"/>
      <c r="VZW135" s="249"/>
      <c r="VZX135" s="250"/>
      <c r="VZY135" s="249"/>
      <c r="VZZ135" s="250"/>
      <c r="WAA135" s="249"/>
      <c r="WAB135" s="250"/>
      <c r="WAC135" s="249"/>
      <c r="WAD135" s="250"/>
      <c r="WAE135" s="249"/>
      <c r="WAF135" s="250"/>
      <c r="WAG135" s="249"/>
      <c r="WAH135" s="250"/>
      <c r="WAI135" s="249"/>
      <c r="WAJ135" s="250"/>
      <c r="WAK135" s="249"/>
      <c r="WAL135" s="250"/>
      <c r="WAM135" s="249"/>
      <c r="WAN135" s="250"/>
      <c r="WAO135" s="249"/>
      <c r="WAP135" s="250"/>
      <c r="WAQ135" s="249"/>
      <c r="WAR135" s="250"/>
      <c r="WAS135" s="249"/>
      <c r="WAT135" s="250"/>
      <c r="WAU135" s="249"/>
      <c r="WAV135" s="250"/>
      <c r="WAW135" s="249"/>
      <c r="WAX135" s="250"/>
      <c r="WAY135" s="249"/>
      <c r="WAZ135" s="250"/>
      <c r="WBA135" s="249"/>
      <c r="WBB135" s="250"/>
      <c r="WBC135" s="249"/>
      <c r="WBD135" s="250"/>
      <c r="WBE135" s="249"/>
      <c r="WBF135" s="250"/>
      <c r="WBG135" s="249"/>
      <c r="WBH135" s="250"/>
      <c r="WBI135" s="249"/>
      <c r="WBJ135" s="250"/>
      <c r="WBK135" s="249"/>
      <c r="WBL135" s="250"/>
      <c r="WBM135" s="249"/>
      <c r="WBN135" s="250"/>
      <c r="WBO135" s="249"/>
      <c r="WBP135" s="250"/>
      <c r="WBQ135" s="249"/>
      <c r="WBR135" s="250"/>
      <c r="WBS135" s="249"/>
      <c r="WBT135" s="250"/>
      <c r="WBU135" s="249"/>
      <c r="WBV135" s="250"/>
      <c r="WBW135" s="249"/>
      <c r="WBX135" s="250"/>
      <c r="WBY135" s="249"/>
      <c r="WBZ135" s="250"/>
      <c r="WCA135" s="249"/>
      <c r="WCB135" s="250"/>
      <c r="WCC135" s="249"/>
      <c r="WCD135" s="250"/>
      <c r="WCE135" s="249"/>
      <c r="WCF135" s="250"/>
      <c r="WCG135" s="249"/>
      <c r="WCH135" s="250"/>
      <c r="WCI135" s="249"/>
      <c r="WCJ135" s="250"/>
      <c r="WCK135" s="249"/>
      <c r="WCL135" s="250"/>
      <c r="WCM135" s="249"/>
      <c r="WCN135" s="250"/>
      <c r="WCO135" s="249"/>
      <c r="WCP135" s="250"/>
      <c r="WCQ135" s="249"/>
      <c r="WCR135" s="250"/>
      <c r="WCS135" s="249"/>
      <c r="WCT135" s="250"/>
      <c r="WCU135" s="249"/>
      <c r="WCV135" s="250"/>
      <c r="WCW135" s="249"/>
      <c r="WCX135" s="250"/>
      <c r="WCY135" s="249"/>
      <c r="WCZ135" s="250"/>
      <c r="WDA135" s="249"/>
      <c r="WDB135" s="250"/>
      <c r="WDC135" s="249"/>
      <c r="WDD135" s="250"/>
      <c r="WDE135" s="249"/>
      <c r="WDF135" s="250"/>
      <c r="WDG135" s="249"/>
      <c r="WDH135" s="250"/>
      <c r="WDI135" s="249"/>
      <c r="WDJ135" s="250"/>
      <c r="WDK135" s="249"/>
      <c r="WDL135" s="250"/>
      <c r="WDM135" s="249"/>
      <c r="WDN135" s="250"/>
      <c r="WDO135" s="249"/>
      <c r="WDP135" s="250"/>
      <c r="WDQ135" s="249"/>
      <c r="WDR135" s="250"/>
      <c r="WDS135" s="249"/>
      <c r="WDT135" s="250"/>
      <c r="WDU135" s="249"/>
      <c r="WDV135" s="250"/>
      <c r="WDW135" s="249"/>
      <c r="WDX135" s="250"/>
      <c r="WDY135" s="249"/>
      <c r="WDZ135" s="250"/>
      <c r="WEA135" s="249"/>
      <c r="WEB135" s="250"/>
      <c r="WEC135" s="249"/>
      <c r="WED135" s="250"/>
      <c r="WEE135" s="249"/>
      <c r="WEF135" s="250"/>
      <c r="WEG135" s="249"/>
      <c r="WEH135" s="250"/>
      <c r="WEI135" s="249"/>
      <c r="WEJ135" s="250"/>
      <c r="WEK135" s="249"/>
      <c r="WEL135" s="250"/>
      <c r="WEM135" s="249"/>
      <c r="WEN135" s="250"/>
      <c r="WEO135" s="249"/>
      <c r="WEP135" s="250"/>
      <c r="WEQ135" s="249"/>
      <c r="WER135" s="250"/>
      <c r="WES135" s="249"/>
      <c r="WET135" s="250"/>
      <c r="WEU135" s="249"/>
      <c r="WEV135" s="250"/>
      <c r="WEW135" s="249"/>
      <c r="WEX135" s="250"/>
      <c r="WEY135" s="249"/>
      <c r="WEZ135" s="250"/>
      <c r="WFA135" s="249"/>
      <c r="WFB135" s="250"/>
      <c r="WFC135" s="249"/>
      <c r="WFD135" s="250"/>
      <c r="WFE135" s="249"/>
      <c r="WFF135" s="250"/>
      <c r="WFG135" s="249"/>
      <c r="WFH135" s="250"/>
      <c r="WFI135" s="249"/>
      <c r="WFJ135" s="250"/>
      <c r="WFK135" s="249"/>
      <c r="WFL135" s="250"/>
      <c r="WFM135" s="249"/>
      <c r="WFN135" s="250"/>
      <c r="WFO135" s="249"/>
      <c r="WFP135" s="250"/>
      <c r="WFQ135" s="249"/>
      <c r="WFR135" s="250"/>
      <c r="WFS135" s="249"/>
      <c r="WFT135" s="250"/>
      <c r="WFU135" s="249"/>
      <c r="WFV135" s="250"/>
      <c r="WFW135" s="249"/>
      <c r="WFX135" s="250"/>
      <c r="WFY135" s="249"/>
      <c r="WFZ135" s="250"/>
      <c r="WGA135" s="249"/>
      <c r="WGB135" s="250"/>
      <c r="WGC135" s="249"/>
      <c r="WGD135" s="250"/>
      <c r="WGE135" s="249"/>
      <c r="WGF135" s="250"/>
      <c r="WGG135" s="249"/>
      <c r="WGH135" s="250"/>
      <c r="WGI135" s="249"/>
      <c r="WGJ135" s="250"/>
      <c r="WGK135" s="249"/>
      <c r="WGL135" s="250"/>
      <c r="WGM135" s="249"/>
      <c r="WGN135" s="250"/>
      <c r="WGO135" s="249"/>
      <c r="WGP135" s="250"/>
      <c r="WGQ135" s="249"/>
      <c r="WGR135" s="250"/>
      <c r="WGS135" s="249"/>
      <c r="WGT135" s="250"/>
      <c r="WGU135" s="249"/>
      <c r="WGV135" s="250"/>
      <c r="WGW135" s="249"/>
      <c r="WGX135" s="250"/>
      <c r="WGY135" s="249"/>
      <c r="WGZ135" s="250"/>
      <c r="WHA135" s="249"/>
      <c r="WHB135" s="250"/>
      <c r="WHC135" s="249"/>
      <c r="WHD135" s="250"/>
      <c r="WHE135" s="249"/>
      <c r="WHF135" s="250"/>
      <c r="WHG135" s="249"/>
      <c r="WHH135" s="250"/>
      <c r="WHI135" s="249"/>
      <c r="WHJ135" s="250"/>
      <c r="WHK135" s="249"/>
      <c r="WHL135" s="250"/>
      <c r="WHM135" s="249"/>
      <c r="WHN135" s="250"/>
      <c r="WHO135" s="249"/>
      <c r="WHP135" s="250"/>
      <c r="WHQ135" s="249"/>
      <c r="WHR135" s="250"/>
      <c r="WHS135" s="249"/>
      <c r="WHT135" s="250"/>
      <c r="WHU135" s="249"/>
      <c r="WHV135" s="250"/>
      <c r="WHW135" s="249"/>
      <c r="WHX135" s="250"/>
      <c r="WHY135" s="249"/>
      <c r="WHZ135" s="250"/>
      <c r="WIA135" s="249"/>
      <c r="WIB135" s="250"/>
      <c r="WIC135" s="249"/>
      <c r="WID135" s="250"/>
      <c r="WIE135" s="249"/>
      <c r="WIF135" s="250"/>
      <c r="WIG135" s="249"/>
      <c r="WIH135" s="250"/>
      <c r="WII135" s="249"/>
      <c r="WIJ135" s="250"/>
      <c r="WIK135" s="249"/>
      <c r="WIL135" s="250"/>
      <c r="WIM135" s="249"/>
      <c r="WIN135" s="250"/>
      <c r="WIO135" s="249"/>
      <c r="WIP135" s="250"/>
      <c r="WIQ135" s="249"/>
      <c r="WIR135" s="250"/>
      <c r="WIS135" s="249"/>
      <c r="WIT135" s="250"/>
      <c r="WIU135" s="249"/>
      <c r="WIV135" s="250"/>
      <c r="WIW135" s="249"/>
      <c r="WIX135" s="250"/>
      <c r="WIY135" s="249"/>
      <c r="WIZ135" s="250"/>
      <c r="WJA135" s="249"/>
      <c r="WJB135" s="250"/>
      <c r="WJC135" s="249"/>
      <c r="WJD135" s="250"/>
      <c r="WJE135" s="249"/>
      <c r="WJF135" s="250"/>
      <c r="WJG135" s="249"/>
      <c r="WJH135" s="250"/>
      <c r="WJI135" s="249"/>
      <c r="WJJ135" s="250"/>
      <c r="WJK135" s="249"/>
      <c r="WJL135" s="250"/>
      <c r="WJM135" s="249"/>
      <c r="WJN135" s="250"/>
      <c r="WJO135" s="249"/>
      <c r="WJP135" s="250"/>
      <c r="WJQ135" s="249"/>
      <c r="WJR135" s="250"/>
      <c r="WJS135" s="249"/>
      <c r="WJT135" s="250"/>
      <c r="WJU135" s="249"/>
      <c r="WJV135" s="250"/>
      <c r="WJW135" s="249"/>
      <c r="WJX135" s="250"/>
      <c r="WJY135" s="249"/>
      <c r="WJZ135" s="250"/>
      <c r="WKA135" s="249"/>
      <c r="WKB135" s="250"/>
      <c r="WKC135" s="249"/>
      <c r="WKD135" s="250"/>
      <c r="WKE135" s="249"/>
      <c r="WKF135" s="250"/>
      <c r="WKG135" s="249"/>
      <c r="WKH135" s="250"/>
      <c r="WKI135" s="249"/>
      <c r="WKJ135" s="250"/>
      <c r="WKK135" s="249"/>
      <c r="WKL135" s="250"/>
      <c r="WKM135" s="249"/>
      <c r="WKN135" s="250"/>
      <c r="WKO135" s="249"/>
      <c r="WKP135" s="250"/>
      <c r="WKQ135" s="249"/>
      <c r="WKR135" s="250"/>
      <c r="WKS135" s="249"/>
      <c r="WKT135" s="250"/>
      <c r="WKU135" s="249"/>
      <c r="WKV135" s="250"/>
      <c r="WKW135" s="249"/>
      <c r="WKX135" s="250"/>
      <c r="WKY135" s="249"/>
      <c r="WKZ135" s="250"/>
      <c r="WLA135" s="249"/>
      <c r="WLB135" s="250"/>
      <c r="WLC135" s="249"/>
      <c r="WLD135" s="250"/>
      <c r="WLE135" s="249"/>
      <c r="WLF135" s="250"/>
      <c r="WLG135" s="249"/>
      <c r="WLH135" s="250"/>
      <c r="WLI135" s="249"/>
      <c r="WLJ135" s="250"/>
      <c r="WLK135" s="249"/>
      <c r="WLL135" s="250"/>
      <c r="WLM135" s="249"/>
      <c r="WLN135" s="250"/>
      <c r="WLO135" s="249"/>
      <c r="WLP135" s="250"/>
      <c r="WLQ135" s="249"/>
      <c r="WLR135" s="250"/>
      <c r="WLS135" s="249"/>
      <c r="WLT135" s="250"/>
      <c r="WLU135" s="249"/>
      <c r="WLV135" s="250"/>
      <c r="WLW135" s="249"/>
      <c r="WLX135" s="250"/>
      <c r="WLY135" s="249"/>
      <c r="WLZ135" s="250"/>
      <c r="WMA135" s="249"/>
      <c r="WMB135" s="250"/>
      <c r="WMC135" s="249"/>
      <c r="WMD135" s="250"/>
      <c r="WME135" s="249"/>
      <c r="WMF135" s="250"/>
      <c r="WMG135" s="249"/>
      <c r="WMH135" s="250"/>
      <c r="WMI135" s="249"/>
      <c r="WMJ135" s="250"/>
      <c r="WMK135" s="249"/>
      <c r="WML135" s="250"/>
      <c r="WMM135" s="249"/>
      <c r="WMN135" s="250"/>
      <c r="WMO135" s="249"/>
      <c r="WMP135" s="250"/>
      <c r="WMQ135" s="249"/>
      <c r="WMR135" s="250"/>
      <c r="WMS135" s="249"/>
      <c r="WMT135" s="250"/>
      <c r="WMU135" s="249"/>
      <c r="WMV135" s="250"/>
      <c r="WMW135" s="249"/>
      <c r="WMX135" s="250"/>
      <c r="WMY135" s="249"/>
      <c r="WMZ135" s="250"/>
      <c r="WNA135" s="249"/>
      <c r="WNB135" s="250"/>
      <c r="WNC135" s="249"/>
      <c r="WND135" s="250"/>
      <c r="WNE135" s="249"/>
      <c r="WNF135" s="250"/>
      <c r="WNG135" s="249"/>
      <c r="WNH135" s="250"/>
      <c r="WNI135" s="249"/>
      <c r="WNJ135" s="250"/>
      <c r="WNK135" s="249"/>
      <c r="WNL135" s="250"/>
      <c r="WNM135" s="249"/>
      <c r="WNN135" s="250"/>
      <c r="WNO135" s="249"/>
      <c r="WNP135" s="250"/>
      <c r="WNQ135" s="249"/>
      <c r="WNR135" s="250"/>
      <c r="WNS135" s="249"/>
      <c r="WNT135" s="250"/>
      <c r="WNU135" s="249"/>
      <c r="WNV135" s="250"/>
      <c r="WNW135" s="249"/>
      <c r="WNX135" s="250"/>
      <c r="WNY135" s="249"/>
      <c r="WNZ135" s="250"/>
      <c r="WOA135" s="249"/>
      <c r="WOB135" s="250"/>
      <c r="WOC135" s="249"/>
      <c r="WOD135" s="250"/>
      <c r="WOE135" s="249"/>
      <c r="WOF135" s="250"/>
      <c r="WOG135" s="249"/>
      <c r="WOH135" s="250"/>
      <c r="WOI135" s="249"/>
      <c r="WOJ135" s="250"/>
      <c r="WOK135" s="249"/>
      <c r="WOL135" s="250"/>
      <c r="WOM135" s="249"/>
      <c r="WON135" s="250"/>
      <c r="WOO135" s="249"/>
      <c r="WOP135" s="250"/>
      <c r="WOQ135" s="249"/>
      <c r="WOR135" s="250"/>
      <c r="WOS135" s="249"/>
      <c r="WOT135" s="250"/>
      <c r="WOU135" s="249"/>
      <c r="WOV135" s="250"/>
      <c r="WOW135" s="249"/>
      <c r="WOX135" s="250"/>
      <c r="WOY135" s="249"/>
      <c r="WOZ135" s="250"/>
      <c r="WPA135" s="249"/>
      <c r="WPB135" s="250"/>
      <c r="WPC135" s="249"/>
      <c r="WPD135" s="250"/>
      <c r="WPE135" s="249"/>
      <c r="WPF135" s="250"/>
      <c r="WPG135" s="249"/>
      <c r="WPH135" s="250"/>
      <c r="WPI135" s="249"/>
      <c r="WPJ135" s="250"/>
      <c r="WPK135" s="249"/>
      <c r="WPL135" s="250"/>
      <c r="WPM135" s="249"/>
      <c r="WPN135" s="250"/>
      <c r="WPO135" s="249"/>
      <c r="WPP135" s="250"/>
      <c r="WPQ135" s="249"/>
      <c r="WPR135" s="250"/>
      <c r="WPS135" s="249"/>
      <c r="WPT135" s="250"/>
      <c r="WPU135" s="249"/>
      <c r="WPV135" s="250"/>
      <c r="WPW135" s="249"/>
      <c r="WPX135" s="250"/>
      <c r="WPY135" s="249"/>
      <c r="WPZ135" s="250"/>
      <c r="WQA135" s="249"/>
      <c r="WQB135" s="250"/>
      <c r="WQC135" s="249"/>
      <c r="WQD135" s="250"/>
      <c r="WQE135" s="249"/>
      <c r="WQF135" s="250"/>
      <c r="WQG135" s="249"/>
      <c r="WQH135" s="250"/>
      <c r="WQI135" s="249"/>
      <c r="WQJ135" s="250"/>
      <c r="WQK135" s="249"/>
      <c r="WQL135" s="250"/>
      <c r="WQM135" s="249"/>
      <c r="WQN135" s="250"/>
      <c r="WQO135" s="249"/>
      <c r="WQP135" s="250"/>
      <c r="WQQ135" s="249"/>
      <c r="WQR135" s="250"/>
      <c r="WQS135" s="249"/>
      <c r="WQT135" s="250"/>
      <c r="WQU135" s="249"/>
      <c r="WQV135" s="250"/>
      <c r="WQW135" s="249"/>
      <c r="WQX135" s="250"/>
      <c r="WQY135" s="249"/>
      <c r="WQZ135" s="250"/>
      <c r="WRA135" s="249"/>
      <c r="WRB135" s="250"/>
      <c r="WRC135" s="249"/>
      <c r="WRD135" s="250"/>
      <c r="WRE135" s="249"/>
      <c r="WRF135" s="250"/>
      <c r="WRG135" s="249"/>
      <c r="WRH135" s="250"/>
      <c r="WRI135" s="249"/>
      <c r="WRJ135" s="250"/>
      <c r="WRK135" s="249"/>
      <c r="WRL135" s="250"/>
      <c r="WRM135" s="249"/>
      <c r="WRN135" s="250"/>
      <c r="WRO135" s="249"/>
      <c r="WRP135" s="250"/>
      <c r="WRQ135" s="249"/>
      <c r="WRR135" s="250"/>
      <c r="WRS135" s="249"/>
      <c r="WRT135" s="250"/>
      <c r="WRU135" s="249"/>
      <c r="WRV135" s="250"/>
      <c r="WRW135" s="249"/>
      <c r="WRX135" s="250"/>
      <c r="WRY135" s="249"/>
      <c r="WRZ135" s="250"/>
      <c r="WSA135" s="249"/>
      <c r="WSB135" s="250"/>
      <c r="WSC135" s="249"/>
      <c r="WSD135" s="250"/>
      <c r="WSE135" s="249"/>
      <c r="WSF135" s="250"/>
      <c r="WSG135" s="249"/>
      <c r="WSH135" s="250"/>
      <c r="WSI135" s="249"/>
      <c r="WSJ135" s="250"/>
      <c r="WSK135" s="249"/>
      <c r="WSL135" s="250"/>
      <c r="WSM135" s="249"/>
      <c r="WSN135" s="250"/>
      <c r="WSO135" s="249"/>
      <c r="WSP135" s="250"/>
      <c r="WSQ135" s="249"/>
      <c r="WSR135" s="250"/>
      <c r="WSS135" s="249"/>
      <c r="WST135" s="250"/>
      <c r="WSU135" s="249"/>
      <c r="WSV135" s="250"/>
      <c r="WSW135" s="249"/>
      <c r="WSX135" s="250"/>
      <c r="WSY135" s="249"/>
      <c r="WSZ135" s="250"/>
      <c r="WTA135" s="249"/>
      <c r="WTB135" s="250"/>
      <c r="WTC135" s="249"/>
      <c r="WTD135" s="250"/>
      <c r="WTE135" s="249"/>
      <c r="WTF135" s="250"/>
      <c r="WTG135" s="249"/>
      <c r="WTH135" s="250"/>
      <c r="WTI135" s="249"/>
      <c r="WTJ135" s="250"/>
      <c r="WTK135" s="249"/>
      <c r="WTL135" s="250"/>
      <c r="WTM135" s="249"/>
      <c r="WTN135" s="250"/>
      <c r="WTO135" s="249"/>
      <c r="WTP135" s="250"/>
      <c r="WTQ135" s="249"/>
      <c r="WTR135" s="250"/>
      <c r="WTS135" s="249"/>
      <c r="WTT135" s="250"/>
      <c r="WTU135" s="249"/>
      <c r="WTV135" s="250"/>
      <c r="WTW135" s="249"/>
      <c r="WTX135" s="250"/>
      <c r="WTY135" s="249"/>
      <c r="WTZ135" s="250"/>
      <c r="WUA135" s="249"/>
      <c r="WUB135" s="250"/>
      <c r="WUC135" s="249"/>
      <c r="WUD135" s="250"/>
      <c r="WUE135" s="249"/>
      <c r="WUF135" s="250"/>
      <c r="WUG135" s="249"/>
      <c r="WUH135" s="250"/>
      <c r="WUI135" s="249"/>
      <c r="WUJ135" s="250"/>
      <c r="WUK135" s="249"/>
      <c r="WUL135" s="250"/>
      <c r="WUM135" s="249"/>
      <c r="WUN135" s="250"/>
      <c r="WUO135" s="249"/>
      <c r="WUP135" s="250"/>
      <c r="WUQ135" s="249"/>
      <c r="WUR135" s="250"/>
      <c r="WUS135" s="249"/>
      <c r="WUT135" s="250"/>
      <c r="WUU135" s="249"/>
      <c r="WUV135" s="250"/>
      <c r="WUW135" s="249"/>
      <c r="WUX135" s="250"/>
      <c r="WUY135" s="249"/>
      <c r="WUZ135" s="250"/>
      <c r="WVA135" s="249"/>
      <c r="WVB135" s="250"/>
      <c r="WVC135" s="249"/>
      <c r="WVD135" s="250"/>
      <c r="WVE135" s="249"/>
      <c r="WVF135" s="250"/>
      <c r="WVG135" s="249"/>
      <c r="WVH135" s="250"/>
      <c r="WVI135" s="249"/>
      <c r="WVJ135" s="250"/>
      <c r="WVK135" s="249"/>
      <c r="WVL135" s="250"/>
      <c r="WVM135" s="249"/>
      <c r="WVN135" s="250"/>
      <c r="WVO135" s="249"/>
      <c r="WVP135" s="250"/>
      <c r="WVQ135" s="249"/>
      <c r="WVR135" s="250"/>
      <c r="WVS135" s="249"/>
      <c r="WVT135" s="250"/>
      <c r="WVU135" s="249"/>
      <c r="WVV135" s="250"/>
      <c r="WVW135" s="249"/>
      <c r="WVX135" s="250"/>
      <c r="WVY135" s="249"/>
      <c r="WVZ135" s="250"/>
      <c r="WWA135" s="249"/>
      <c r="WWB135" s="250"/>
      <c r="WWC135" s="249"/>
      <c r="WWD135" s="250"/>
      <c r="WWE135" s="249"/>
      <c r="WWF135" s="250"/>
      <c r="WWG135" s="249"/>
      <c r="WWH135" s="250"/>
      <c r="WWI135" s="249"/>
      <c r="WWJ135" s="250"/>
      <c r="WWK135" s="249"/>
      <c r="WWL135" s="250"/>
      <c r="WWM135" s="249"/>
      <c r="WWN135" s="250"/>
      <c r="WWO135" s="249"/>
      <c r="WWP135" s="250"/>
      <c r="WWQ135" s="249"/>
      <c r="WWR135" s="250"/>
      <c r="WWS135" s="249"/>
      <c r="WWT135" s="250"/>
      <c r="WWU135" s="249"/>
      <c r="WWV135" s="250"/>
      <c r="WWW135" s="249"/>
      <c r="WWX135" s="250"/>
      <c r="WWY135" s="249"/>
      <c r="WWZ135" s="250"/>
      <c r="WXA135" s="249"/>
      <c r="WXB135" s="250"/>
      <c r="WXC135" s="249"/>
      <c r="WXD135" s="250"/>
      <c r="WXE135" s="249"/>
      <c r="WXF135" s="250"/>
      <c r="WXG135" s="249"/>
      <c r="WXH135" s="250"/>
      <c r="WXI135" s="249"/>
      <c r="WXJ135" s="250"/>
      <c r="WXK135" s="249"/>
      <c r="WXL135" s="250"/>
      <c r="WXM135" s="249"/>
      <c r="WXN135" s="250"/>
      <c r="WXO135" s="249"/>
      <c r="WXP135" s="250"/>
      <c r="WXQ135" s="249"/>
      <c r="WXR135" s="250"/>
      <c r="WXS135" s="249"/>
      <c r="WXT135" s="250"/>
      <c r="WXU135" s="249"/>
      <c r="WXV135" s="250"/>
      <c r="WXW135" s="249"/>
      <c r="WXX135" s="250"/>
      <c r="WXY135" s="249"/>
      <c r="WXZ135" s="250"/>
      <c r="WYA135" s="249"/>
      <c r="WYB135" s="250"/>
      <c r="WYC135" s="249"/>
      <c r="WYD135" s="250"/>
      <c r="WYE135" s="249"/>
      <c r="WYF135" s="250"/>
      <c r="WYG135" s="249"/>
      <c r="WYH135" s="250"/>
      <c r="WYI135" s="249"/>
      <c r="WYJ135" s="250"/>
      <c r="WYK135" s="249"/>
      <c r="WYL135" s="250"/>
      <c r="WYM135" s="249"/>
      <c r="WYN135" s="250"/>
      <c r="WYO135" s="249"/>
      <c r="WYP135" s="250"/>
      <c r="WYQ135" s="249"/>
      <c r="WYR135" s="250"/>
      <c r="WYS135" s="249"/>
      <c r="WYT135" s="250"/>
      <c r="WYU135" s="249"/>
      <c r="WYV135" s="250"/>
      <c r="WYW135" s="249"/>
      <c r="WYX135" s="250"/>
      <c r="WYY135" s="249"/>
      <c r="WYZ135" s="250"/>
      <c r="WZA135" s="249"/>
      <c r="WZB135" s="250"/>
      <c r="WZC135" s="249"/>
      <c r="WZD135" s="250"/>
      <c r="WZE135" s="249"/>
      <c r="WZF135" s="250"/>
      <c r="WZG135" s="249"/>
      <c r="WZH135" s="250"/>
      <c r="WZI135" s="249"/>
      <c r="WZJ135" s="250"/>
      <c r="WZK135" s="249"/>
      <c r="WZL135" s="250"/>
      <c r="WZM135" s="249"/>
      <c r="WZN135" s="250"/>
      <c r="WZO135" s="249"/>
      <c r="WZP135" s="250"/>
      <c r="WZQ135" s="249"/>
      <c r="WZR135" s="250"/>
      <c r="WZS135" s="249"/>
      <c r="WZT135" s="250"/>
      <c r="WZU135" s="249"/>
      <c r="WZV135" s="250"/>
      <c r="WZW135" s="249"/>
      <c r="WZX135" s="250"/>
      <c r="WZY135" s="249"/>
      <c r="WZZ135" s="250"/>
      <c r="XAA135" s="249"/>
      <c r="XAB135" s="250"/>
      <c r="XAC135" s="249"/>
      <c r="XAD135" s="250"/>
      <c r="XAE135" s="249"/>
      <c r="XAF135" s="250"/>
      <c r="XAG135" s="249"/>
      <c r="XAH135" s="250"/>
      <c r="XAI135" s="249"/>
      <c r="XAJ135" s="250"/>
      <c r="XAK135" s="249"/>
      <c r="XAL135" s="250"/>
      <c r="XAM135" s="249"/>
      <c r="XAN135" s="250"/>
      <c r="XAO135" s="249"/>
      <c r="XAP135" s="250"/>
      <c r="XAQ135" s="249"/>
      <c r="XAR135" s="250"/>
      <c r="XAS135" s="249"/>
      <c r="XAT135" s="250"/>
      <c r="XAU135" s="249"/>
      <c r="XAV135" s="250"/>
      <c r="XAW135" s="249"/>
      <c r="XAX135" s="250"/>
      <c r="XAY135" s="249"/>
      <c r="XAZ135" s="250"/>
      <c r="XBA135" s="249"/>
      <c r="XBB135" s="250"/>
      <c r="XBC135" s="249"/>
      <c r="XBD135" s="250"/>
      <c r="XBE135" s="249"/>
      <c r="XBF135" s="250"/>
      <c r="XBG135" s="249"/>
      <c r="XBH135" s="250"/>
      <c r="XBI135" s="249"/>
      <c r="XBJ135" s="250"/>
      <c r="XBK135" s="249"/>
      <c r="XBL135" s="250"/>
      <c r="XBM135" s="249"/>
      <c r="XBN135" s="250"/>
      <c r="XBO135" s="249"/>
      <c r="XBP135" s="250"/>
      <c r="XBQ135" s="249"/>
      <c r="XBR135" s="250"/>
      <c r="XBS135" s="249"/>
      <c r="XBT135" s="250"/>
      <c r="XBU135" s="249"/>
      <c r="XBV135" s="250"/>
      <c r="XBW135" s="249"/>
      <c r="XBX135" s="250"/>
      <c r="XBY135" s="249"/>
      <c r="XBZ135" s="250"/>
      <c r="XCA135" s="249"/>
      <c r="XCB135" s="250"/>
      <c r="XCC135" s="249"/>
      <c r="XCD135" s="250"/>
      <c r="XCE135" s="249"/>
      <c r="XCF135" s="250"/>
      <c r="XCG135" s="249"/>
      <c r="XCH135" s="250"/>
      <c r="XCI135" s="249"/>
      <c r="XCJ135" s="250"/>
      <c r="XCK135" s="249"/>
      <c r="XCL135" s="250"/>
      <c r="XCM135" s="249"/>
      <c r="XCN135" s="250"/>
      <c r="XCO135" s="249"/>
      <c r="XCP135" s="250"/>
      <c r="XCQ135" s="249"/>
      <c r="XCR135" s="250"/>
      <c r="XCS135" s="249"/>
      <c r="XCT135" s="250"/>
      <c r="XCU135" s="249"/>
      <c r="XCV135" s="250"/>
      <c r="XCW135" s="249"/>
      <c r="XCX135" s="250"/>
      <c r="XCY135" s="249"/>
      <c r="XCZ135" s="250"/>
      <c r="XDA135" s="249"/>
      <c r="XDB135" s="250"/>
      <c r="XDC135" s="249"/>
      <c r="XDD135" s="250"/>
      <c r="XDE135" s="249"/>
      <c r="XDF135" s="250"/>
      <c r="XDG135" s="249"/>
      <c r="XDH135" s="250"/>
      <c r="XDI135" s="249"/>
      <c r="XDJ135" s="250"/>
      <c r="XDK135" s="249"/>
      <c r="XDL135" s="250"/>
      <c r="XDM135" s="249"/>
      <c r="XDN135" s="250"/>
      <c r="XDO135" s="249"/>
      <c r="XDP135" s="250"/>
      <c r="XDQ135" s="249"/>
      <c r="XDR135" s="250"/>
      <c r="XDS135" s="249"/>
      <c r="XDT135" s="250"/>
      <c r="XDU135" s="249"/>
      <c r="XDV135" s="250"/>
      <c r="XDW135" s="249"/>
      <c r="XDX135" s="250"/>
      <c r="XDY135" s="249"/>
      <c r="XDZ135" s="250"/>
      <c r="XEA135" s="249"/>
      <c r="XEB135" s="250"/>
      <c r="XEC135" s="249"/>
      <c r="XED135" s="250"/>
      <c r="XEE135" s="249"/>
      <c r="XEF135" s="250"/>
      <c r="XEG135" s="249"/>
      <c r="XEH135" s="250"/>
      <c r="XEI135" s="249"/>
      <c r="XEJ135" s="250"/>
      <c r="XEK135" s="249"/>
      <c r="XEL135" s="250"/>
      <c r="XEM135" s="249"/>
      <c r="XEN135" s="250"/>
      <c r="XEO135" s="249"/>
      <c r="XEP135" s="250"/>
      <c r="XEQ135" s="249"/>
      <c r="XER135" s="250"/>
      <c r="XES135" s="249"/>
      <c r="XET135" s="250"/>
      <c r="XEU135" s="249"/>
      <c r="XEV135" s="250"/>
      <c r="XEW135" s="249"/>
      <c r="XEX135" s="250"/>
      <c r="XEY135" s="249"/>
      <c r="XEZ135" s="250"/>
      <c r="XFA135" s="249"/>
      <c r="XFB135" s="250"/>
      <c r="XFC135" s="249"/>
      <c r="XFD135" s="250"/>
    </row>
    <row r="136" spans="1:16384" x14ac:dyDescent="0.25">
      <c r="A136" s="42"/>
      <c r="B136" s="79" t="str">
        <f>'Menu Cost Group (13)'!F$2</f>
        <v>&lt;add new&gt;</v>
      </c>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row>
    <row r="137" spans="1:16384" x14ac:dyDescent="0.25">
      <c r="A137" s="42"/>
      <c r="B137" s="79" t="str">
        <f>'Menu Cost Group (13)'!F$28</f>
        <v>&lt;add new&gt;</v>
      </c>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row>
    <row r="138" spans="1:16384" x14ac:dyDescent="0.25">
      <c r="A138" s="42"/>
      <c r="B138" s="79" t="str">
        <f>'Menu Cost Group (13)'!F$54</f>
        <v>&lt;add new&gt;</v>
      </c>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row>
    <row r="139" spans="1:16384" x14ac:dyDescent="0.25">
      <c r="A139" s="42"/>
      <c r="B139" s="79" t="str">
        <f>'Menu Cost Group (13)'!F$80</f>
        <v>&lt;add new&gt;</v>
      </c>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row>
    <row r="140" spans="1:16384" x14ac:dyDescent="0.25">
      <c r="A140" s="42"/>
      <c r="B140" s="79" t="str">
        <f>'Menu Cost Group (13)'!F$106</f>
        <v>&lt;add new&gt;</v>
      </c>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row>
    <row r="141" spans="1:16384" x14ac:dyDescent="0.25">
      <c r="A141" s="42"/>
      <c r="B141" s="79" t="str">
        <f>'Menu Cost Group (13)'!F$132</f>
        <v>&lt;add new&gt;</v>
      </c>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row>
    <row r="142" spans="1:16384" x14ac:dyDescent="0.25">
      <c r="A142" s="42"/>
      <c r="B142" s="79" t="str">
        <f>'Menu Cost Group (13)'!F$158</f>
        <v>&lt;add new&gt;</v>
      </c>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row>
    <row r="143" spans="1:16384" x14ac:dyDescent="0.25">
      <c r="A143" s="42"/>
      <c r="B143" s="79" t="str">
        <f>'Menu Cost Group (13)'!F$184</f>
        <v>&lt;add new&gt;</v>
      </c>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row>
    <row r="144" spans="1:16384" x14ac:dyDescent="0.25">
      <c r="A144" s="42"/>
      <c r="B144" s="79" t="str">
        <f>'Menu Cost Group (13)'!F$210</f>
        <v>&lt;add new&gt;</v>
      </c>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row>
    <row r="145" spans="1:16384" x14ac:dyDescent="0.25">
      <c r="A145" s="42"/>
      <c r="B145" s="79" t="str">
        <f>'Menu Cost Group (13)'!F$236</f>
        <v>&lt;add new&gt;</v>
      </c>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row>
    <row r="146" spans="1:16384" x14ac:dyDescent="0.25">
      <c r="A146" s="249" t="str">
        <f ca="1">'Menu Cost Group (14)'!$A$1</f>
        <v>Menu Cost Group (14)</v>
      </c>
      <c r="B146" s="250"/>
      <c r="C146" s="249"/>
      <c r="D146" s="250"/>
      <c r="E146" s="249"/>
      <c r="F146" s="250"/>
      <c r="G146" s="249"/>
      <c r="H146" s="250"/>
      <c r="I146" s="249"/>
      <c r="J146" s="250"/>
      <c r="K146" s="249"/>
      <c r="L146" s="250"/>
      <c r="M146" s="249"/>
      <c r="N146" s="250"/>
      <c r="O146" s="249"/>
      <c r="P146" s="250"/>
      <c r="Q146" s="249"/>
      <c r="R146" s="251"/>
      <c r="S146" s="249"/>
      <c r="T146" s="251"/>
      <c r="U146" s="249"/>
      <c r="V146" s="251"/>
      <c r="W146" s="249"/>
      <c r="X146" s="251"/>
      <c r="Y146" s="249"/>
      <c r="Z146" s="251"/>
      <c r="AA146" s="249"/>
      <c r="AB146" s="251"/>
      <c r="AC146" s="249"/>
      <c r="AD146" s="251"/>
      <c r="AE146" s="249"/>
      <c r="AF146" s="251"/>
      <c r="AG146" s="249"/>
      <c r="AH146" s="251"/>
      <c r="AI146" s="249"/>
      <c r="AJ146" s="251"/>
      <c r="AK146" s="249"/>
      <c r="AL146" s="251"/>
      <c r="AM146" s="249"/>
      <c r="AN146" s="250"/>
      <c r="AO146" s="249"/>
      <c r="AP146" s="250"/>
      <c r="AQ146" s="249"/>
      <c r="AR146" s="250"/>
      <c r="AS146" s="249"/>
      <c r="AT146" s="250"/>
      <c r="AU146" s="249"/>
      <c r="AV146" s="250"/>
      <c r="AW146" s="249"/>
      <c r="AX146" s="250"/>
      <c r="AY146" s="249"/>
      <c r="AZ146" s="250"/>
      <c r="BA146" s="249"/>
      <c r="BB146" s="250"/>
      <c r="BC146" s="249"/>
      <c r="BD146" s="250"/>
      <c r="BE146" s="249"/>
      <c r="BF146" s="250"/>
      <c r="BG146" s="249"/>
      <c r="BH146" s="250"/>
      <c r="BI146" s="249"/>
      <c r="BJ146" s="250"/>
      <c r="BK146" s="249"/>
      <c r="BL146" s="250"/>
      <c r="BM146" s="249"/>
      <c r="BN146" s="250"/>
      <c r="BO146" s="249"/>
      <c r="BP146" s="250"/>
      <c r="BQ146" s="249"/>
      <c r="BR146" s="250"/>
      <c r="BS146" s="249"/>
      <c r="BT146" s="250"/>
      <c r="BU146" s="249"/>
      <c r="BV146" s="250"/>
      <c r="BW146" s="249"/>
      <c r="BX146" s="250"/>
      <c r="BY146" s="249"/>
      <c r="BZ146" s="250"/>
      <c r="CA146" s="249"/>
      <c r="CB146" s="250"/>
      <c r="CC146" s="249"/>
      <c r="CD146" s="250"/>
      <c r="CE146" s="249"/>
      <c r="CF146" s="250"/>
      <c r="CG146" s="249"/>
      <c r="CH146" s="250"/>
      <c r="CI146" s="249"/>
      <c r="CJ146" s="250"/>
      <c r="CK146" s="249"/>
      <c r="CL146" s="250"/>
      <c r="CM146" s="249"/>
      <c r="CN146" s="250"/>
      <c r="CO146" s="249"/>
      <c r="CP146" s="250"/>
      <c r="CQ146" s="249"/>
      <c r="CR146" s="250"/>
      <c r="CS146" s="249"/>
      <c r="CT146" s="250"/>
      <c r="CU146" s="249"/>
      <c r="CV146" s="250"/>
      <c r="CW146" s="249"/>
      <c r="CX146" s="250"/>
      <c r="CY146" s="249"/>
      <c r="CZ146" s="250"/>
      <c r="DA146" s="249"/>
      <c r="DB146" s="250"/>
      <c r="DC146" s="249"/>
      <c r="DD146" s="250"/>
      <c r="DE146" s="249"/>
      <c r="DF146" s="250"/>
      <c r="DG146" s="249"/>
      <c r="DH146" s="250"/>
      <c r="DI146" s="249"/>
      <c r="DJ146" s="250"/>
      <c r="DK146" s="249"/>
      <c r="DL146" s="250"/>
      <c r="DM146" s="249"/>
      <c r="DN146" s="250"/>
      <c r="DO146" s="249"/>
      <c r="DP146" s="250"/>
      <c r="DQ146" s="249"/>
      <c r="DR146" s="250"/>
      <c r="DS146" s="249"/>
      <c r="DT146" s="250"/>
      <c r="DU146" s="249"/>
      <c r="DV146" s="250"/>
      <c r="DW146" s="249"/>
      <c r="DX146" s="250"/>
      <c r="DY146" s="249"/>
      <c r="DZ146" s="250"/>
      <c r="EA146" s="249"/>
      <c r="EB146" s="250"/>
      <c r="EC146" s="249"/>
      <c r="ED146" s="250"/>
      <c r="EE146" s="249"/>
      <c r="EF146" s="250"/>
      <c r="EG146" s="249"/>
      <c r="EH146" s="250"/>
      <c r="EI146" s="249"/>
      <c r="EJ146" s="250"/>
      <c r="EK146" s="249"/>
      <c r="EL146" s="250"/>
      <c r="EM146" s="249"/>
      <c r="EN146" s="250"/>
      <c r="EO146" s="249"/>
      <c r="EP146" s="250"/>
      <c r="EQ146" s="249"/>
      <c r="ER146" s="250"/>
      <c r="ES146" s="249"/>
      <c r="ET146" s="250"/>
      <c r="EU146" s="249"/>
      <c r="EV146" s="250"/>
      <c r="EW146" s="249"/>
      <c r="EX146" s="250"/>
      <c r="EY146" s="249"/>
      <c r="EZ146" s="250"/>
      <c r="FA146" s="249"/>
      <c r="FB146" s="250"/>
      <c r="FC146" s="249"/>
      <c r="FD146" s="250"/>
      <c r="FE146" s="249"/>
      <c r="FF146" s="250"/>
      <c r="FG146" s="249"/>
      <c r="FH146" s="250"/>
      <c r="FI146" s="249"/>
      <c r="FJ146" s="250"/>
      <c r="FK146" s="249"/>
      <c r="FL146" s="250"/>
      <c r="FM146" s="249"/>
      <c r="FN146" s="250"/>
      <c r="FO146" s="249"/>
      <c r="FP146" s="250"/>
      <c r="FQ146" s="249"/>
      <c r="FR146" s="250"/>
      <c r="FS146" s="249"/>
      <c r="FT146" s="250"/>
      <c r="FU146" s="249"/>
      <c r="FV146" s="250"/>
      <c r="FW146" s="249"/>
      <c r="FX146" s="250"/>
      <c r="FY146" s="249"/>
      <c r="FZ146" s="250"/>
      <c r="GA146" s="249"/>
      <c r="GB146" s="250"/>
      <c r="GC146" s="249"/>
      <c r="GD146" s="250"/>
      <c r="GE146" s="249"/>
      <c r="GF146" s="250"/>
      <c r="GG146" s="249"/>
      <c r="GH146" s="250"/>
      <c r="GI146" s="249"/>
      <c r="GJ146" s="250"/>
      <c r="GK146" s="249"/>
      <c r="GL146" s="250"/>
      <c r="GM146" s="249"/>
      <c r="GN146" s="250"/>
      <c r="GO146" s="249"/>
      <c r="GP146" s="250"/>
      <c r="GQ146" s="249"/>
      <c r="GR146" s="250"/>
      <c r="GS146" s="249"/>
      <c r="GT146" s="250"/>
      <c r="GU146" s="249"/>
      <c r="GV146" s="250"/>
      <c r="GW146" s="249"/>
      <c r="GX146" s="250"/>
      <c r="GY146" s="249"/>
      <c r="GZ146" s="250"/>
      <c r="HA146" s="249"/>
      <c r="HB146" s="250"/>
      <c r="HC146" s="249"/>
      <c r="HD146" s="250"/>
      <c r="HE146" s="249"/>
      <c r="HF146" s="250"/>
      <c r="HG146" s="249"/>
      <c r="HH146" s="250"/>
      <c r="HI146" s="249"/>
      <c r="HJ146" s="250"/>
      <c r="HK146" s="249"/>
      <c r="HL146" s="250"/>
      <c r="HM146" s="249"/>
      <c r="HN146" s="250"/>
      <c r="HO146" s="249"/>
      <c r="HP146" s="250"/>
      <c r="HQ146" s="249"/>
      <c r="HR146" s="250"/>
      <c r="HS146" s="249"/>
      <c r="HT146" s="250"/>
      <c r="HU146" s="249"/>
      <c r="HV146" s="250"/>
      <c r="HW146" s="249"/>
      <c r="HX146" s="250"/>
      <c r="HY146" s="249"/>
      <c r="HZ146" s="250"/>
      <c r="IA146" s="249"/>
      <c r="IB146" s="250"/>
      <c r="IC146" s="249"/>
      <c r="ID146" s="250"/>
      <c r="IE146" s="249"/>
      <c r="IF146" s="250"/>
      <c r="IG146" s="249"/>
      <c r="IH146" s="250"/>
      <c r="II146" s="249"/>
      <c r="IJ146" s="250"/>
      <c r="IK146" s="249"/>
      <c r="IL146" s="250"/>
      <c r="IM146" s="249"/>
      <c r="IN146" s="250"/>
      <c r="IO146" s="249"/>
      <c r="IP146" s="250"/>
      <c r="IQ146" s="249"/>
      <c r="IR146" s="250"/>
      <c r="IS146" s="249"/>
      <c r="IT146" s="250"/>
      <c r="IU146" s="249"/>
      <c r="IV146" s="250"/>
      <c r="IW146" s="249"/>
      <c r="IX146" s="250"/>
      <c r="IY146" s="249"/>
      <c r="IZ146" s="250"/>
      <c r="JA146" s="249"/>
      <c r="JB146" s="250"/>
      <c r="JC146" s="249"/>
      <c r="JD146" s="250"/>
      <c r="JE146" s="249"/>
      <c r="JF146" s="250"/>
      <c r="JG146" s="249"/>
      <c r="JH146" s="250"/>
      <c r="JI146" s="249"/>
      <c r="JJ146" s="250"/>
      <c r="JK146" s="249"/>
      <c r="JL146" s="250"/>
      <c r="JM146" s="249"/>
      <c r="JN146" s="250"/>
      <c r="JO146" s="249"/>
      <c r="JP146" s="250"/>
      <c r="JQ146" s="249"/>
      <c r="JR146" s="250"/>
      <c r="JS146" s="249"/>
      <c r="JT146" s="250"/>
      <c r="JU146" s="249"/>
      <c r="JV146" s="250"/>
      <c r="JW146" s="249"/>
      <c r="JX146" s="250"/>
      <c r="JY146" s="249"/>
      <c r="JZ146" s="250"/>
      <c r="KA146" s="249"/>
      <c r="KB146" s="250"/>
      <c r="KC146" s="249"/>
      <c r="KD146" s="250"/>
      <c r="KE146" s="249"/>
      <c r="KF146" s="250"/>
      <c r="KG146" s="249"/>
      <c r="KH146" s="250"/>
      <c r="KI146" s="249"/>
      <c r="KJ146" s="250"/>
      <c r="KK146" s="249"/>
      <c r="KL146" s="250"/>
      <c r="KM146" s="249"/>
      <c r="KN146" s="250"/>
      <c r="KO146" s="249"/>
      <c r="KP146" s="250"/>
      <c r="KQ146" s="249"/>
      <c r="KR146" s="250"/>
      <c r="KS146" s="249"/>
      <c r="KT146" s="250"/>
      <c r="KU146" s="249"/>
      <c r="KV146" s="250"/>
      <c r="KW146" s="249"/>
      <c r="KX146" s="250"/>
      <c r="KY146" s="249"/>
      <c r="KZ146" s="250"/>
      <c r="LA146" s="249"/>
      <c r="LB146" s="250"/>
      <c r="LC146" s="249"/>
      <c r="LD146" s="250"/>
      <c r="LE146" s="249"/>
      <c r="LF146" s="250"/>
      <c r="LG146" s="249"/>
      <c r="LH146" s="250"/>
      <c r="LI146" s="249"/>
      <c r="LJ146" s="250"/>
      <c r="LK146" s="249"/>
      <c r="LL146" s="250"/>
      <c r="LM146" s="249"/>
      <c r="LN146" s="250"/>
      <c r="LO146" s="249"/>
      <c r="LP146" s="250"/>
      <c r="LQ146" s="249"/>
      <c r="LR146" s="250"/>
      <c r="LS146" s="249"/>
      <c r="LT146" s="250"/>
      <c r="LU146" s="249"/>
      <c r="LV146" s="250"/>
      <c r="LW146" s="249"/>
      <c r="LX146" s="250"/>
      <c r="LY146" s="249"/>
      <c r="LZ146" s="250"/>
      <c r="MA146" s="249"/>
      <c r="MB146" s="250"/>
      <c r="MC146" s="249"/>
      <c r="MD146" s="250"/>
      <c r="ME146" s="249"/>
      <c r="MF146" s="250"/>
      <c r="MG146" s="249"/>
      <c r="MH146" s="250"/>
      <c r="MI146" s="249"/>
      <c r="MJ146" s="250"/>
      <c r="MK146" s="249"/>
      <c r="ML146" s="250"/>
      <c r="MM146" s="249"/>
      <c r="MN146" s="250"/>
      <c r="MO146" s="249"/>
      <c r="MP146" s="250"/>
      <c r="MQ146" s="249"/>
      <c r="MR146" s="250"/>
      <c r="MS146" s="249"/>
      <c r="MT146" s="250"/>
      <c r="MU146" s="249"/>
      <c r="MV146" s="250"/>
      <c r="MW146" s="249"/>
      <c r="MX146" s="250"/>
      <c r="MY146" s="249"/>
      <c r="MZ146" s="250"/>
      <c r="NA146" s="249"/>
      <c r="NB146" s="250"/>
      <c r="NC146" s="249"/>
      <c r="ND146" s="250"/>
      <c r="NE146" s="249"/>
      <c r="NF146" s="250"/>
      <c r="NG146" s="249"/>
      <c r="NH146" s="250"/>
      <c r="NI146" s="249"/>
      <c r="NJ146" s="250"/>
      <c r="NK146" s="249"/>
      <c r="NL146" s="250"/>
      <c r="NM146" s="249"/>
      <c r="NN146" s="250"/>
      <c r="NO146" s="249"/>
      <c r="NP146" s="250"/>
      <c r="NQ146" s="249"/>
      <c r="NR146" s="250"/>
      <c r="NS146" s="249"/>
      <c r="NT146" s="250"/>
      <c r="NU146" s="249"/>
      <c r="NV146" s="250"/>
      <c r="NW146" s="249"/>
      <c r="NX146" s="250"/>
      <c r="NY146" s="249"/>
      <c r="NZ146" s="250"/>
      <c r="OA146" s="249"/>
      <c r="OB146" s="250"/>
      <c r="OC146" s="249"/>
      <c r="OD146" s="250"/>
      <c r="OE146" s="249"/>
      <c r="OF146" s="250"/>
      <c r="OG146" s="249"/>
      <c r="OH146" s="250"/>
      <c r="OI146" s="249"/>
      <c r="OJ146" s="250"/>
      <c r="OK146" s="249"/>
      <c r="OL146" s="250"/>
      <c r="OM146" s="249"/>
      <c r="ON146" s="250"/>
      <c r="OO146" s="249"/>
      <c r="OP146" s="250"/>
      <c r="OQ146" s="249"/>
      <c r="OR146" s="250"/>
      <c r="OS146" s="249"/>
      <c r="OT146" s="250"/>
      <c r="OU146" s="249"/>
      <c r="OV146" s="250"/>
      <c r="OW146" s="249"/>
      <c r="OX146" s="250"/>
      <c r="OY146" s="249"/>
      <c r="OZ146" s="250"/>
      <c r="PA146" s="249"/>
      <c r="PB146" s="250"/>
      <c r="PC146" s="249"/>
      <c r="PD146" s="250"/>
      <c r="PE146" s="249"/>
      <c r="PF146" s="250"/>
      <c r="PG146" s="249"/>
      <c r="PH146" s="250"/>
      <c r="PI146" s="249"/>
      <c r="PJ146" s="250"/>
      <c r="PK146" s="249"/>
      <c r="PL146" s="250"/>
      <c r="PM146" s="249"/>
      <c r="PN146" s="250"/>
      <c r="PO146" s="249"/>
      <c r="PP146" s="250"/>
      <c r="PQ146" s="249"/>
      <c r="PR146" s="250"/>
      <c r="PS146" s="249"/>
      <c r="PT146" s="250"/>
      <c r="PU146" s="249"/>
      <c r="PV146" s="250"/>
      <c r="PW146" s="249"/>
      <c r="PX146" s="250"/>
      <c r="PY146" s="249"/>
      <c r="PZ146" s="250"/>
      <c r="QA146" s="249"/>
      <c r="QB146" s="250"/>
      <c r="QC146" s="249"/>
      <c r="QD146" s="250"/>
      <c r="QE146" s="249"/>
      <c r="QF146" s="250"/>
      <c r="QG146" s="249"/>
      <c r="QH146" s="250"/>
      <c r="QI146" s="249"/>
      <c r="QJ146" s="250"/>
      <c r="QK146" s="249"/>
      <c r="QL146" s="250"/>
      <c r="QM146" s="249"/>
      <c r="QN146" s="250"/>
      <c r="QO146" s="249"/>
      <c r="QP146" s="250"/>
      <c r="QQ146" s="249"/>
      <c r="QR146" s="250"/>
      <c r="QS146" s="249"/>
      <c r="QT146" s="250"/>
      <c r="QU146" s="249"/>
      <c r="QV146" s="250"/>
      <c r="QW146" s="249"/>
      <c r="QX146" s="250"/>
      <c r="QY146" s="249"/>
      <c r="QZ146" s="250"/>
      <c r="RA146" s="249"/>
      <c r="RB146" s="250"/>
      <c r="RC146" s="249"/>
      <c r="RD146" s="250"/>
      <c r="RE146" s="249"/>
      <c r="RF146" s="250"/>
      <c r="RG146" s="249"/>
      <c r="RH146" s="250"/>
      <c r="RI146" s="249"/>
      <c r="RJ146" s="250"/>
      <c r="RK146" s="249"/>
      <c r="RL146" s="250"/>
      <c r="RM146" s="249"/>
      <c r="RN146" s="250"/>
      <c r="RO146" s="249"/>
      <c r="RP146" s="250"/>
      <c r="RQ146" s="249"/>
      <c r="RR146" s="250"/>
      <c r="RS146" s="249"/>
      <c r="RT146" s="250"/>
      <c r="RU146" s="249"/>
      <c r="RV146" s="250"/>
      <c r="RW146" s="249"/>
      <c r="RX146" s="250"/>
      <c r="RY146" s="249"/>
      <c r="RZ146" s="250"/>
      <c r="SA146" s="249"/>
      <c r="SB146" s="250"/>
      <c r="SC146" s="249"/>
      <c r="SD146" s="250"/>
      <c r="SE146" s="249"/>
      <c r="SF146" s="250"/>
      <c r="SG146" s="249"/>
      <c r="SH146" s="250"/>
      <c r="SI146" s="249"/>
      <c r="SJ146" s="250"/>
      <c r="SK146" s="249"/>
      <c r="SL146" s="250"/>
      <c r="SM146" s="249"/>
      <c r="SN146" s="250"/>
      <c r="SO146" s="249"/>
      <c r="SP146" s="250"/>
      <c r="SQ146" s="249"/>
      <c r="SR146" s="250"/>
      <c r="SS146" s="249"/>
      <c r="ST146" s="250"/>
      <c r="SU146" s="249"/>
      <c r="SV146" s="250"/>
      <c r="SW146" s="249"/>
      <c r="SX146" s="250"/>
      <c r="SY146" s="249"/>
      <c r="SZ146" s="250"/>
      <c r="TA146" s="249"/>
      <c r="TB146" s="250"/>
      <c r="TC146" s="249"/>
      <c r="TD146" s="250"/>
      <c r="TE146" s="249"/>
      <c r="TF146" s="250"/>
      <c r="TG146" s="249"/>
      <c r="TH146" s="250"/>
      <c r="TI146" s="249"/>
      <c r="TJ146" s="250"/>
      <c r="TK146" s="249"/>
      <c r="TL146" s="250"/>
      <c r="TM146" s="249"/>
      <c r="TN146" s="250"/>
      <c r="TO146" s="249"/>
      <c r="TP146" s="250"/>
      <c r="TQ146" s="249"/>
      <c r="TR146" s="250"/>
      <c r="TS146" s="249"/>
      <c r="TT146" s="250"/>
      <c r="TU146" s="249"/>
      <c r="TV146" s="250"/>
      <c r="TW146" s="249"/>
      <c r="TX146" s="250"/>
      <c r="TY146" s="249"/>
      <c r="TZ146" s="250"/>
      <c r="UA146" s="249"/>
      <c r="UB146" s="250"/>
      <c r="UC146" s="249"/>
      <c r="UD146" s="250"/>
      <c r="UE146" s="249"/>
      <c r="UF146" s="250"/>
      <c r="UG146" s="249"/>
      <c r="UH146" s="250"/>
      <c r="UI146" s="249"/>
      <c r="UJ146" s="250"/>
      <c r="UK146" s="249"/>
      <c r="UL146" s="250"/>
      <c r="UM146" s="249"/>
      <c r="UN146" s="250"/>
      <c r="UO146" s="249"/>
      <c r="UP146" s="250"/>
      <c r="UQ146" s="249"/>
      <c r="UR146" s="250"/>
      <c r="US146" s="249"/>
      <c r="UT146" s="250"/>
      <c r="UU146" s="249"/>
      <c r="UV146" s="250"/>
      <c r="UW146" s="249"/>
      <c r="UX146" s="250"/>
      <c r="UY146" s="249"/>
      <c r="UZ146" s="250"/>
      <c r="VA146" s="249"/>
      <c r="VB146" s="250"/>
      <c r="VC146" s="249"/>
      <c r="VD146" s="250"/>
      <c r="VE146" s="249"/>
      <c r="VF146" s="250"/>
      <c r="VG146" s="249"/>
      <c r="VH146" s="250"/>
      <c r="VI146" s="249"/>
      <c r="VJ146" s="250"/>
      <c r="VK146" s="249"/>
      <c r="VL146" s="250"/>
      <c r="VM146" s="249"/>
      <c r="VN146" s="250"/>
      <c r="VO146" s="249"/>
      <c r="VP146" s="250"/>
      <c r="VQ146" s="249"/>
      <c r="VR146" s="250"/>
      <c r="VS146" s="249"/>
      <c r="VT146" s="250"/>
      <c r="VU146" s="249"/>
      <c r="VV146" s="250"/>
      <c r="VW146" s="249"/>
      <c r="VX146" s="250"/>
      <c r="VY146" s="249"/>
      <c r="VZ146" s="250"/>
      <c r="WA146" s="249"/>
      <c r="WB146" s="250"/>
      <c r="WC146" s="249"/>
      <c r="WD146" s="250"/>
      <c r="WE146" s="249"/>
      <c r="WF146" s="250"/>
      <c r="WG146" s="249"/>
      <c r="WH146" s="250"/>
      <c r="WI146" s="249"/>
      <c r="WJ146" s="250"/>
      <c r="WK146" s="249"/>
      <c r="WL146" s="250"/>
      <c r="WM146" s="249"/>
      <c r="WN146" s="250"/>
      <c r="WO146" s="249"/>
      <c r="WP146" s="250"/>
      <c r="WQ146" s="249"/>
      <c r="WR146" s="250"/>
      <c r="WS146" s="249"/>
      <c r="WT146" s="250"/>
      <c r="WU146" s="249"/>
      <c r="WV146" s="250"/>
      <c r="WW146" s="249"/>
      <c r="WX146" s="250"/>
      <c r="WY146" s="249"/>
      <c r="WZ146" s="250"/>
      <c r="XA146" s="249"/>
      <c r="XB146" s="250"/>
      <c r="XC146" s="249"/>
      <c r="XD146" s="250"/>
      <c r="XE146" s="249"/>
      <c r="XF146" s="250"/>
      <c r="XG146" s="249"/>
      <c r="XH146" s="250"/>
      <c r="XI146" s="249"/>
      <c r="XJ146" s="250"/>
      <c r="XK146" s="249"/>
      <c r="XL146" s="250"/>
      <c r="XM146" s="249"/>
      <c r="XN146" s="250"/>
      <c r="XO146" s="249"/>
      <c r="XP146" s="250"/>
      <c r="XQ146" s="249"/>
      <c r="XR146" s="250"/>
      <c r="XS146" s="249"/>
      <c r="XT146" s="250"/>
      <c r="XU146" s="249"/>
      <c r="XV146" s="250"/>
      <c r="XW146" s="249"/>
      <c r="XX146" s="250"/>
      <c r="XY146" s="249"/>
      <c r="XZ146" s="250"/>
      <c r="YA146" s="249"/>
      <c r="YB146" s="250"/>
      <c r="YC146" s="249"/>
      <c r="YD146" s="250"/>
      <c r="YE146" s="249"/>
      <c r="YF146" s="250"/>
      <c r="YG146" s="249"/>
      <c r="YH146" s="250"/>
      <c r="YI146" s="249"/>
      <c r="YJ146" s="250"/>
      <c r="YK146" s="249"/>
      <c r="YL146" s="250"/>
      <c r="YM146" s="249"/>
      <c r="YN146" s="250"/>
      <c r="YO146" s="249"/>
      <c r="YP146" s="250"/>
      <c r="YQ146" s="249"/>
      <c r="YR146" s="250"/>
      <c r="YS146" s="249"/>
      <c r="YT146" s="250"/>
      <c r="YU146" s="249"/>
      <c r="YV146" s="250"/>
      <c r="YW146" s="249"/>
      <c r="YX146" s="250"/>
      <c r="YY146" s="249"/>
      <c r="YZ146" s="250"/>
      <c r="ZA146" s="249"/>
      <c r="ZB146" s="250"/>
      <c r="ZC146" s="249"/>
      <c r="ZD146" s="250"/>
      <c r="ZE146" s="249"/>
      <c r="ZF146" s="250"/>
      <c r="ZG146" s="249"/>
      <c r="ZH146" s="250"/>
      <c r="ZI146" s="249"/>
      <c r="ZJ146" s="250"/>
      <c r="ZK146" s="249"/>
      <c r="ZL146" s="250"/>
      <c r="ZM146" s="249"/>
      <c r="ZN146" s="250"/>
      <c r="ZO146" s="249"/>
      <c r="ZP146" s="250"/>
      <c r="ZQ146" s="249"/>
      <c r="ZR146" s="250"/>
      <c r="ZS146" s="249"/>
      <c r="ZT146" s="250"/>
      <c r="ZU146" s="249"/>
      <c r="ZV146" s="250"/>
      <c r="ZW146" s="249"/>
      <c r="ZX146" s="250"/>
      <c r="ZY146" s="249"/>
      <c r="ZZ146" s="250"/>
      <c r="AAA146" s="249"/>
      <c r="AAB146" s="250"/>
      <c r="AAC146" s="249"/>
      <c r="AAD146" s="250"/>
      <c r="AAE146" s="249"/>
      <c r="AAF146" s="250"/>
      <c r="AAG146" s="249"/>
      <c r="AAH146" s="250"/>
      <c r="AAI146" s="249"/>
      <c r="AAJ146" s="250"/>
      <c r="AAK146" s="249"/>
      <c r="AAL146" s="250"/>
      <c r="AAM146" s="249"/>
      <c r="AAN146" s="250"/>
      <c r="AAO146" s="249"/>
      <c r="AAP146" s="250"/>
      <c r="AAQ146" s="249"/>
      <c r="AAR146" s="250"/>
      <c r="AAS146" s="249"/>
      <c r="AAT146" s="250"/>
      <c r="AAU146" s="249"/>
      <c r="AAV146" s="250"/>
      <c r="AAW146" s="249"/>
      <c r="AAX146" s="250"/>
      <c r="AAY146" s="249"/>
      <c r="AAZ146" s="250"/>
      <c r="ABA146" s="249"/>
      <c r="ABB146" s="250"/>
      <c r="ABC146" s="249"/>
      <c r="ABD146" s="250"/>
      <c r="ABE146" s="249"/>
      <c r="ABF146" s="250"/>
      <c r="ABG146" s="249"/>
      <c r="ABH146" s="250"/>
      <c r="ABI146" s="249"/>
      <c r="ABJ146" s="250"/>
      <c r="ABK146" s="249"/>
      <c r="ABL146" s="250"/>
      <c r="ABM146" s="249"/>
      <c r="ABN146" s="250"/>
      <c r="ABO146" s="249"/>
      <c r="ABP146" s="250"/>
      <c r="ABQ146" s="249"/>
      <c r="ABR146" s="250"/>
      <c r="ABS146" s="249"/>
      <c r="ABT146" s="250"/>
      <c r="ABU146" s="249"/>
      <c r="ABV146" s="250"/>
      <c r="ABW146" s="249"/>
      <c r="ABX146" s="250"/>
      <c r="ABY146" s="249"/>
      <c r="ABZ146" s="250"/>
      <c r="ACA146" s="249"/>
      <c r="ACB146" s="250"/>
      <c r="ACC146" s="249"/>
      <c r="ACD146" s="250"/>
      <c r="ACE146" s="249"/>
      <c r="ACF146" s="250"/>
      <c r="ACG146" s="249"/>
      <c r="ACH146" s="250"/>
      <c r="ACI146" s="249"/>
      <c r="ACJ146" s="250"/>
      <c r="ACK146" s="249"/>
      <c r="ACL146" s="250"/>
      <c r="ACM146" s="249"/>
      <c r="ACN146" s="250"/>
      <c r="ACO146" s="249"/>
      <c r="ACP146" s="250"/>
      <c r="ACQ146" s="249"/>
      <c r="ACR146" s="250"/>
      <c r="ACS146" s="249"/>
      <c r="ACT146" s="250"/>
      <c r="ACU146" s="249"/>
      <c r="ACV146" s="250"/>
      <c r="ACW146" s="249"/>
      <c r="ACX146" s="250"/>
      <c r="ACY146" s="249"/>
      <c r="ACZ146" s="250"/>
      <c r="ADA146" s="249"/>
      <c r="ADB146" s="250"/>
      <c r="ADC146" s="249"/>
      <c r="ADD146" s="250"/>
      <c r="ADE146" s="249"/>
      <c r="ADF146" s="250"/>
      <c r="ADG146" s="249"/>
      <c r="ADH146" s="250"/>
      <c r="ADI146" s="249"/>
      <c r="ADJ146" s="250"/>
      <c r="ADK146" s="249"/>
      <c r="ADL146" s="250"/>
      <c r="ADM146" s="249"/>
      <c r="ADN146" s="250"/>
      <c r="ADO146" s="249"/>
      <c r="ADP146" s="250"/>
      <c r="ADQ146" s="249"/>
      <c r="ADR146" s="250"/>
      <c r="ADS146" s="249"/>
      <c r="ADT146" s="250"/>
      <c r="ADU146" s="249"/>
      <c r="ADV146" s="250"/>
      <c r="ADW146" s="249"/>
      <c r="ADX146" s="250"/>
      <c r="ADY146" s="249"/>
      <c r="ADZ146" s="250"/>
      <c r="AEA146" s="249"/>
      <c r="AEB146" s="250"/>
      <c r="AEC146" s="249"/>
      <c r="AED146" s="250"/>
      <c r="AEE146" s="249"/>
      <c r="AEF146" s="250"/>
      <c r="AEG146" s="249"/>
      <c r="AEH146" s="250"/>
      <c r="AEI146" s="249"/>
      <c r="AEJ146" s="250"/>
      <c r="AEK146" s="249"/>
      <c r="AEL146" s="250"/>
      <c r="AEM146" s="249"/>
      <c r="AEN146" s="250"/>
      <c r="AEO146" s="249"/>
      <c r="AEP146" s="250"/>
      <c r="AEQ146" s="249"/>
      <c r="AER146" s="250"/>
      <c r="AES146" s="249"/>
      <c r="AET146" s="250"/>
      <c r="AEU146" s="249"/>
      <c r="AEV146" s="250"/>
      <c r="AEW146" s="249"/>
      <c r="AEX146" s="250"/>
      <c r="AEY146" s="249"/>
      <c r="AEZ146" s="250"/>
      <c r="AFA146" s="249"/>
      <c r="AFB146" s="250"/>
      <c r="AFC146" s="249"/>
      <c r="AFD146" s="250"/>
      <c r="AFE146" s="249"/>
      <c r="AFF146" s="250"/>
      <c r="AFG146" s="249"/>
      <c r="AFH146" s="250"/>
      <c r="AFI146" s="249"/>
      <c r="AFJ146" s="250"/>
      <c r="AFK146" s="249"/>
      <c r="AFL146" s="250"/>
      <c r="AFM146" s="249"/>
      <c r="AFN146" s="250"/>
      <c r="AFO146" s="249"/>
      <c r="AFP146" s="250"/>
      <c r="AFQ146" s="249"/>
      <c r="AFR146" s="250"/>
      <c r="AFS146" s="249"/>
      <c r="AFT146" s="250"/>
      <c r="AFU146" s="249"/>
      <c r="AFV146" s="250"/>
      <c r="AFW146" s="249"/>
      <c r="AFX146" s="250"/>
      <c r="AFY146" s="249"/>
      <c r="AFZ146" s="250"/>
      <c r="AGA146" s="249"/>
      <c r="AGB146" s="250"/>
      <c r="AGC146" s="249"/>
      <c r="AGD146" s="250"/>
      <c r="AGE146" s="249"/>
      <c r="AGF146" s="250"/>
      <c r="AGG146" s="249"/>
      <c r="AGH146" s="250"/>
      <c r="AGI146" s="249"/>
      <c r="AGJ146" s="250"/>
      <c r="AGK146" s="249"/>
      <c r="AGL146" s="250"/>
      <c r="AGM146" s="249"/>
      <c r="AGN146" s="250"/>
      <c r="AGO146" s="249"/>
      <c r="AGP146" s="250"/>
      <c r="AGQ146" s="249"/>
      <c r="AGR146" s="250"/>
      <c r="AGS146" s="249"/>
      <c r="AGT146" s="250"/>
      <c r="AGU146" s="249"/>
      <c r="AGV146" s="250"/>
      <c r="AGW146" s="249"/>
      <c r="AGX146" s="250"/>
      <c r="AGY146" s="249"/>
      <c r="AGZ146" s="250"/>
      <c r="AHA146" s="249"/>
      <c r="AHB146" s="250"/>
      <c r="AHC146" s="249"/>
      <c r="AHD146" s="250"/>
      <c r="AHE146" s="249"/>
      <c r="AHF146" s="250"/>
      <c r="AHG146" s="249"/>
      <c r="AHH146" s="250"/>
      <c r="AHI146" s="249"/>
      <c r="AHJ146" s="250"/>
      <c r="AHK146" s="249"/>
      <c r="AHL146" s="250"/>
      <c r="AHM146" s="249"/>
      <c r="AHN146" s="250"/>
      <c r="AHO146" s="249"/>
      <c r="AHP146" s="250"/>
      <c r="AHQ146" s="249"/>
      <c r="AHR146" s="250"/>
      <c r="AHS146" s="249"/>
      <c r="AHT146" s="250"/>
      <c r="AHU146" s="249"/>
      <c r="AHV146" s="250"/>
      <c r="AHW146" s="249"/>
      <c r="AHX146" s="250"/>
      <c r="AHY146" s="249"/>
      <c r="AHZ146" s="250"/>
      <c r="AIA146" s="249"/>
      <c r="AIB146" s="250"/>
      <c r="AIC146" s="249"/>
      <c r="AID146" s="250"/>
      <c r="AIE146" s="249"/>
      <c r="AIF146" s="250"/>
      <c r="AIG146" s="249"/>
      <c r="AIH146" s="250"/>
      <c r="AII146" s="249"/>
      <c r="AIJ146" s="250"/>
      <c r="AIK146" s="249"/>
      <c r="AIL146" s="250"/>
      <c r="AIM146" s="249"/>
      <c r="AIN146" s="250"/>
      <c r="AIO146" s="249"/>
      <c r="AIP146" s="250"/>
      <c r="AIQ146" s="249"/>
      <c r="AIR146" s="250"/>
      <c r="AIS146" s="249"/>
      <c r="AIT146" s="250"/>
      <c r="AIU146" s="249"/>
      <c r="AIV146" s="250"/>
      <c r="AIW146" s="249"/>
      <c r="AIX146" s="250"/>
      <c r="AIY146" s="249"/>
      <c r="AIZ146" s="250"/>
      <c r="AJA146" s="249"/>
      <c r="AJB146" s="250"/>
      <c r="AJC146" s="249"/>
      <c r="AJD146" s="250"/>
      <c r="AJE146" s="249"/>
      <c r="AJF146" s="250"/>
      <c r="AJG146" s="249"/>
      <c r="AJH146" s="250"/>
      <c r="AJI146" s="249"/>
      <c r="AJJ146" s="250"/>
      <c r="AJK146" s="249"/>
      <c r="AJL146" s="250"/>
      <c r="AJM146" s="249"/>
      <c r="AJN146" s="250"/>
      <c r="AJO146" s="249"/>
      <c r="AJP146" s="250"/>
      <c r="AJQ146" s="249"/>
      <c r="AJR146" s="250"/>
      <c r="AJS146" s="249"/>
      <c r="AJT146" s="250"/>
      <c r="AJU146" s="249"/>
      <c r="AJV146" s="250"/>
      <c r="AJW146" s="249"/>
      <c r="AJX146" s="250"/>
      <c r="AJY146" s="249"/>
      <c r="AJZ146" s="250"/>
      <c r="AKA146" s="249"/>
      <c r="AKB146" s="250"/>
      <c r="AKC146" s="249"/>
      <c r="AKD146" s="250"/>
      <c r="AKE146" s="249"/>
      <c r="AKF146" s="250"/>
      <c r="AKG146" s="249"/>
      <c r="AKH146" s="250"/>
      <c r="AKI146" s="249"/>
      <c r="AKJ146" s="250"/>
      <c r="AKK146" s="249"/>
      <c r="AKL146" s="250"/>
      <c r="AKM146" s="249"/>
      <c r="AKN146" s="250"/>
      <c r="AKO146" s="249"/>
      <c r="AKP146" s="250"/>
      <c r="AKQ146" s="249"/>
      <c r="AKR146" s="250"/>
      <c r="AKS146" s="249"/>
      <c r="AKT146" s="250"/>
      <c r="AKU146" s="249"/>
      <c r="AKV146" s="250"/>
      <c r="AKW146" s="249"/>
      <c r="AKX146" s="250"/>
      <c r="AKY146" s="249"/>
      <c r="AKZ146" s="250"/>
      <c r="ALA146" s="249"/>
      <c r="ALB146" s="250"/>
      <c r="ALC146" s="249"/>
      <c r="ALD146" s="250"/>
      <c r="ALE146" s="249"/>
      <c r="ALF146" s="250"/>
      <c r="ALG146" s="249"/>
      <c r="ALH146" s="250"/>
      <c r="ALI146" s="249"/>
      <c r="ALJ146" s="250"/>
      <c r="ALK146" s="249"/>
      <c r="ALL146" s="250"/>
      <c r="ALM146" s="249"/>
      <c r="ALN146" s="250"/>
      <c r="ALO146" s="249"/>
      <c r="ALP146" s="250"/>
      <c r="ALQ146" s="249"/>
      <c r="ALR146" s="250"/>
      <c r="ALS146" s="249"/>
      <c r="ALT146" s="250"/>
      <c r="ALU146" s="249"/>
      <c r="ALV146" s="250"/>
      <c r="ALW146" s="249"/>
      <c r="ALX146" s="250"/>
      <c r="ALY146" s="249"/>
      <c r="ALZ146" s="250"/>
      <c r="AMA146" s="249"/>
      <c r="AMB146" s="250"/>
      <c r="AMC146" s="249"/>
      <c r="AMD146" s="250"/>
      <c r="AME146" s="249"/>
      <c r="AMF146" s="250"/>
      <c r="AMG146" s="249"/>
      <c r="AMH146" s="250"/>
      <c r="AMI146" s="249"/>
      <c r="AMJ146" s="250"/>
      <c r="AMK146" s="249"/>
      <c r="AML146" s="250"/>
      <c r="AMM146" s="249"/>
      <c r="AMN146" s="250"/>
      <c r="AMO146" s="249"/>
      <c r="AMP146" s="250"/>
      <c r="AMQ146" s="249"/>
      <c r="AMR146" s="250"/>
      <c r="AMS146" s="249"/>
      <c r="AMT146" s="250"/>
      <c r="AMU146" s="249"/>
      <c r="AMV146" s="250"/>
      <c r="AMW146" s="249"/>
      <c r="AMX146" s="250"/>
      <c r="AMY146" s="249"/>
      <c r="AMZ146" s="250"/>
      <c r="ANA146" s="249"/>
      <c r="ANB146" s="250"/>
      <c r="ANC146" s="249"/>
      <c r="AND146" s="250"/>
      <c r="ANE146" s="249"/>
      <c r="ANF146" s="250"/>
      <c r="ANG146" s="249"/>
      <c r="ANH146" s="250"/>
      <c r="ANI146" s="249"/>
      <c r="ANJ146" s="250"/>
      <c r="ANK146" s="249"/>
      <c r="ANL146" s="250"/>
      <c r="ANM146" s="249"/>
      <c r="ANN146" s="250"/>
      <c r="ANO146" s="249"/>
      <c r="ANP146" s="250"/>
      <c r="ANQ146" s="249"/>
      <c r="ANR146" s="250"/>
      <c r="ANS146" s="249"/>
      <c r="ANT146" s="250"/>
      <c r="ANU146" s="249"/>
      <c r="ANV146" s="250"/>
      <c r="ANW146" s="249"/>
      <c r="ANX146" s="250"/>
      <c r="ANY146" s="249"/>
      <c r="ANZ146" s="250"/>
      <c r="AOA146" s="249"/>
      <c r="AOB146" s="250"/>
      <c r="AOC146" s="249"/>
      <c r="AOD146" s="250"/>
      <c r="AOE146" s="249"/>
      <c r="AOF146" s="250"/>
      <c r="AOG146" s="249"/>
      <c r="AOH146" s="250"/>
      <c r="AOI146" s="249"/>
      <c r="AOJ146" s="250"/>
      <c r="AOK146" s="249"/>
      <c r="AOL146" s="250"/>
      <c r="AOM146" s="249"/>
      <c r="AON146" s="250"/>
      <c r="AOO146" s="249"/>
      <c r="AOP146" s="250"/>
      <c r="AOQ146" s="249"/>
      <c r="AOR146" s="250"/>
      <c r="AOS146" s="249"/>
      <c r="AOT146" s="250"/>
      <c r="AOU146" s="249"/>
      <c r="AOV146" s="250"/>
      <c r="AOW146" s="249"/>
      <c r="AOX146" s="250"/>
      <c r="AOY146" s="249"/>
      <c r="AOZ146" s="250"/>
      <c r="APA146" s="249"/>
      <c r="APB146" s="250"/>
      <c r="APC146" s="249"/>
      <c r="APD146" s="250"/>
      <c r="APE146" s="249"/>
      <c r="APF146" s="250"/>
      <c r="APG146" s="249"/>
      <c r="APH146" s="250"/>
      <c r="API146" s="249"/>
      <c r="APJ146" s="250"/>
      <c r="APK146" s="249"/>
      <c r="APL146" s="250"/>
      <c r="APM146" s="249"/>
      <c r="APN146" s="250"/>
      <c r="APO146" s="249"/>
      <c r="APP146" s="250"/>
      <c r="APQ146" s="249"/>
      <c r="APR146" s="250"/>
      <c r="APS146" s="249"/>
      <c r="APT146" s="250"/>
      <c r="APU146" s="249"/>
      <c r="APV146" s="250"/>
      <c r="APW146" s="249"/>
      <c r="APX146" s="250"/>
      <c r="APY146" s="249"/>
      <c r="APZ146" s="250"/>
      <c r="AQA146" s="249"/>
      <c r="AQB146" s="250"/>
      <c r="AQC146" s="249"/>
      <c r="AQD146" s="250"/>
      <c r="AQE146" s="249"/>
      <c r="AQF146" s="250"/>
      <c r="AQG146" s="249"/>
      <c r="AQH146" s="250"/>
      <c r="AQI146" s="249"/>
      <c r="AQJ146" s="250"/>
      <c r="AQK146" s="249"/>
      <c r="AQL146" s="250"/>
      <c r="AQM146" s="249"/>
      <c r="AQN146" s="250"/>
      <c r="AQO146" s="249"/>
      <c r="AQP146" s="250"/>
      <c r="AQQ146" s="249"/>
      <c r="AQR146" s="250"/>
      <c r="AQS146" s="249"/>
      <c r="AQT146" s="250"/>
      <c r="AQU146" s="249"/>
      <c r="AQV146" s="250"/>
      <c r="AQW146" s="249"/>
      <c r="AQX146" s="250"/>
      <c r="AQY146" s="249"/>
      <c r="AQZ146" s="250"/>
      <c r="ARA146" s="249"/>
      <c r="ARB146" s="250"/>
      <c r="ARC146" s="249"/>
      <c r="ARD146" s="250"/>
      <c r="ARE146" s="249"/>
      <c r="ARF146" s="250"/>
      <c r="ARG146" s="249"/>
      <c r="ARH146" s="250"/>
      <c r="ARI146" s="249"/>
      <c r="ARJ146" s="250"/>
      <c r="ARK146" s="249"/>
      <c r="ARL146" s="250"/>
      <c r="ARM146" s="249"/>
      <c r="ARN146" s="250"/>
      <c r="ARO146" s="249"/>
      <c r="ARP146" s="250"/>
      <c r="ARQ146" s="249"/>
      <c r="ARR146" s="250"/>
      <c r="ARS146" s="249"/>
      <c r="ART146" s="250"/>
      <c r="ARU146" s="249"/>
      <c r="ARV146" s="250"/>
      <c r="ARW146" s="249"/>
      <c r="ARX146" s="250"/>
      <c r="ARY146" s="249"/>
      <c r="ARZ146" s="250"/>
      <c r="ASA146" s="249"/>
      <c r="ASB146" s="250"/>
      <c r="ASC146" s="249"/>
      <c r="ASD146" s="250"/>
      <c r="ASE146" s="249"/>
      <c r="ASF146" s="250"/>
      <c r="ASG146" s="249"/>
      <c r="ASH146" s="250"/>
      <c r="ASI146" s="249"/>
      <c r="ASJ146" s="250"/>
      <c r="ASK146" s="249"/>
      <c r="ASL146" s="250"/>
      <c r="ASM146" s="249"/>
      <c r="ASN146" s="250"/>
      <c r="ASO146" s="249"/>
      <c r="ASP146" s="250"/>
      <c r="ASQ146" s="249"/>
      <c r="ASR146" s="250"/>
      <c r="ASS146" s="249"/>
      <c r="AST146" s="250"/>
      <c r="ASU146" s="249"/>
      <c r="ASV146" s="250"/>
      <c r="ASW146" s="249"/>
      <c r="ASX146" s="250"/>
      <c r="ASY146" s="249"/>
      <c r="ASZ146" s="250"/>
      <c r="ATA146" s="249"/>
      <c r="ATB146" s="250"/>
      <c r="ATC146" s="249"/>
      <c r="ATD146" s="250"/>
      <c r="ATE146" s="249"/>
      <c r="ATF146" s="250"/>
      <c r="ATG146" s="249"/>
      <c r="ATH146" s="250"/>
      <c r="ATI146" s="249"/>
      <c r="ATJ146" s="250"/>
      <c r="ATK146" s="249"/>
      <c r="ATL146" s="250"/>
      <c r="ATM146" s="249"/>
      <c r="ATN146" s="250"/>
      <c r="ATO146" s="249"/>
      <c r="ATP146" s="250"/>
      <c r="ATQ146" s="249"/>
      <c r="ATR146" s="250"/>
      <c r="ATS146" s="249"/>
      <c r="ATT146" s="250"/>
      <c r="ATU146" s="249"/>
      <c r="ATV146" s="250"/>
      <c r="ATW146" s="249"/>
      <c r="ATX146" s="250"/>
      <c r="ATY146" s="249"/>
      <c r="ATZ146" s="250"/>
      <c r="AUA146" s="249"/>
      <c r="AUB146" s="250"/>
      <c r="AUC146" s="249"/>
      <c r="AUD146" s="250"/>
      <c r="AUE146" s="249"/>
      <c r="AUF146" s="250"/>
      <c r="AUG146" s="249"/>
      <c r="AUH146" s="250"/>
      <c r="AUI146" s="249"/>
      <c r="AUJ146" s="250"/>
      <c r="AUK146" s="249"/>
      <c r="AUL146" s="250"/>
      <c r="AUM146" s="249"/>
      <c r="AUN146" s="250"/>
      <c r="AUO146" s="249"/>
      <c r="AUP146" s="250"/>
      <c r="AUQ146" s="249"/>
      <c r="AUR146" s="250"/>
      <c r="AUS146" s="249"/>
      <c r="AUT146" s="250"/>
      <c r="AUU146" s="249"/>
      <c r="AUV146" s="250"/>
      <c r="AUW146" s="249"/>
      <c r="AUX146" s="250"/>
      <c r="AUY146" s="249"/>
      <c r="AUZ146" s="250"/>
      <c r="AVA146" s="249"/>
      <c r="AVB146" s="250"/>
      <c r="AVC146" s="249"/>
      <c r="AVD146" s="250"/>
      <c r="AVE146" s="249"/>
      <c r="AVF146" s="250"/>
      <c r="AVG146" s="249"/>
      <c r="AVH146" s="250"/>
      <c r="AVI146" s="249"/>
      <c r="AVJ146" s="250"/>
      <c r="AVK146" s="249"/>
      <c r="AVL146" s="250"/>
      <c r="AVM146" s="249"/>
      <c r="AVN146" s="250"/>
      <c r="AVO146" s="249"/>
      <c r="AVP146" s="250"/>
      <c r="AVQ146" s="249"/>
      <c r="AVR146" s="250"/>
      <c r="AVS146" s="249"/>
      <c r="AVT146" s="250"/>
      <c r="AVU146" s="249"/>
      <c r="AVV146" s="250"/>
      <c r="AVW146" s="249"/>
      <c r="AVX146" s="250"/>
      <c r="AVY146" s="249"/>
      <c r="AVZ146" s="250"/>
      <c r="AWA146" s="249"/>
      <c r="AWB146" s="250"/>
      <c r="AWC146" s="249"/>
      <c r="AWD146" s="250"/>
      <c r="AWE146" s="249"/>
      <c r="AWF146" s="250"/>
      <c r="AWG146" s="249"/>
      <c r="AWH146" s="250"/>
      <c r="AWI146" s="249"/>
      <c r="AWJ146" s="250"/>
      <c r="AWK146" s="249"/>
      <c r="AWL146" s="250"/>
      <c r="AWM146" s="249"/>
      <c r="AWN146" s="250"/>
      <c r="AWO146" s="249"/>
      <c r="AWP146" s="250"/>
      <c r="AWQ146" s="249"/>
      <c r="AWR146" s="250"/>
      <c r="AWS146" s="249"/>
      <c r="AWT146" s="250"/>
      <c r="AWU146" s="249"/>
      <c r="AWV146" s="250"/>
      <c r="AWW146" s="249"/>
      <c r="AWX146" s="250"/>
      <c r="AWY146" s="249"/>
      <c r="AWZ146" s="250"/>
      <c r="AXA146" s="249"/>
      <c r="AXB146" s="250"/>
      <c r="AXC146" s="249"/>
      <c r="AXD146" s="250"/>
      <c r="AXE146" s="249"/>
      <c r="AXF146" s="250"/>
      <c r="AXG146" s="249"/>
      <c r="AXH146" s="250"/>
      <c r="AXI146" s="249"/>
      <c r="AXJ146" s="250"/>
      <c r="AXK146" s="249"/>
      <c r="AXL146" s="250"/>
      <c r="AXM146" s="249"/>
      <c r="AXN146" s="250"/>
      <c r="AXO146" s="249"/>
      <c r="AXP146" s="250"/>
      <c r="AXQ146" s="249"/>
      <c r="AXR146" s="250"/>
      <c r="AXS146" s="249"/>
      <c r="AXT146" s="250"/>
      <c r="AXU146" s="249"/>
      <c r="AXV146" s="250"/>
      <c r="AXW146" s="249"/>
      <c r="AXX146" s="250"/>
      <c r="AXY146" s="249"/>
      <c r="AXZ146" s="250"/>
      <c r="AYA146" s="249"/>
      <c r="AYB146" s="250"/>
      <c r="AYC146" s="249"/>
      <c r="AYD146" s="250"/>
      <c r="AYE146" s="249"/>
      <c r="AYF146" s="250"/>
      <c r="AYG146" s="249"/>
      <c r="AYH146" s="250"/>
      <c r="AYI146" s="249"/>
      <c r="AYJ146" s="250"/>
      <c r="AYK146" s="249"/>
      <c r="AYL146" s="250"/>
      <c r="AYM146" s="249"/>
      <c r="AYN146" s="250"/>
      <c r="AYO146" s="249"/>
      <c r="AYP146" s="250"/>
      <c r="AYQ146" s="249"/>
      <c r="AYR146" s="250"/>
      <c r="AYS146" s="249"/>
      <c r="AYT146" s="250"/>
      <c r="AYU146" s="249"/>
      <c r="AYV146" s="250"/>
      <c r="AYW146" s="249"/>
      <c r="AYX146" s="250"/>
      <c r="AYY146" s="249"/>
      <c r="AYZ146" s="250"/>
      <c r="AZA146" s="249"/>
      <c r="AZB146" s="250"/>
      <c r="AZC146" s="249"/>
      <c r="AZD146" s="250"/>
      <c r="AZE146" s="249"/>
      <c r="AZF146" s="250"/>
      <c r="AZG146" s="249"/>
      <c r="AZH146" s="250"/>
      <c r="AZI146" s="249"/>
      <c r="AZJ146" s="250"/>
      <c r="AZK146" s="249"/>
      <c r="AZL146" s="250"/>
      <c r="AZM146" s="249"/>
      <c r="AZN146" s="250"/>
      <c r="AZO146" s="249"/>
      <c r="AZP146" s="250"/>
      <c r="AZQ146" s="249"/>
      <c r="AZR146" s="250"/>
      <c r="AZS146" s="249"/>
      <c r="AZT146" s="250"/>
      <c r="AZU146" s="249"/>
      <c r="AZV146" s="250"/>
      <c r="AZW146" s="249"/>
      <c r="AZX146" s="250"/>
      <c r="AZY146" s="249"/>
      <c r="AZZ146" s="250"/>
      <c r="BAA146" s="249"/>
      <c r="BAB146" s="250"/>
      <c r="BAC146" s="249"/>
      <c r="BAD146" s="250"/>
      <c r="BAE146" s="249"/>
      <c r="BAF146" s="250"/>
      <c r="BAG146" s="249"/>
      <c r="BAH146" s="250"/>
      <c r="BAI146" s="249"/>
      <c r="BAJ146" s="250"/>
      <c r="BAK146" s="249"/>
      <c r="BAL146" s="250"/>
      <c r="BAM146" s="249"/>
      <c r="BAN146" s="250"/>
      <c r="BAO146" s="249"/>
      <c r="BAP146" s="250"/>
      <c r="BAQ146" s="249"/>
      <c r="BAR146" s="250"/>
      <c r="BAS146" s="249"/>
      <c r="BAT146" s="250"/>
      <c r="BAU146" s="249"/>
      <c r="BAV146" s="250"/>
      <c r="BAW146" s="249"/>
      <c r="BAX146" s="250"/>
      <c r="BAY146" s="249"/>
      <c r="BAZ146" s="250"/>
      <c r="BBA146" s="249"/>
      <c r="BBB146" s="250"/>
      <c r="BBC146" s="249"/>
      <c r="BBD146" s="250"/>
      <c r="BBE146" s="249"/>
      <c r="BBF146" s="250"/>
      <c r="BBG146" s="249"/>
      <c r="BBH146" s="250"/>
      <c r="BBI146" s="249"/>
      <c r="BBJ146" s="250"/>
      <c r="BBK146" s="249"/>
      <c r="BBL146" s="250"/>
      <c r="BBM146" s="249"/>
      <c r="BBN146" s="250"/>
      <c r="BBO146" s="249"/>
      <c r="BBP146" s="250"/>
      <c r="BBQ146" s="249"/>
      <c r="BBR146" s="250"/>
      <c r="BBS146" s="249"/>
      <c r="BBT146" s="250"/>
      <c r="BBU146" s="249"/>
      <c r="BBV146" s="250"/>
      <c r="BBW146" s="249"/>
      <c r="BBX146" s="250"/>
      <c r="BBY146" s="249"/>
      <c r="BBZ146" s="250"/>
      <c r="BCA146" s="249"/>
      <c r="BCB146" s="250"/>
      <c r="BCC146" s="249"/>
      <c r="BCD146" s="250"/>
      <c r="BCE146" s="249"/>
      <c r="BCF146" s="250"/>
      <c r="BCG146" s="249"/>
      <c r="BCH146" s="250"/>
      <c r="BCI146" s="249"/>
      <c r="BCJ146" s="250"/>
      <c r="BCK146" s="249"/>
      <c r="BCL146" s="250"/>
      <c r="BCM146" s="249"/>
      <c r="BCN146" s="250"/>
      <c r="BCO146" s="249"/>
      <c r="BCP146" s="250"/>
      <c r="BCQ146" s="249"/>
      <c r="BCR146" s="250"/>
      <c r="BCS146" s="249"/>
      <c r="BCT146" s="250"/>
      <c r="BCU146" s="249"/>
      <c r="BCV146" s="250"/>
      <c r="BCW146" s="249"/>
      <c r="BCX146" s="250"/>
      <c r="BCY146" s="249"/>
      <c r="BCZ146" s="250"/>
      <c r="BDA146" s="249"/>
      <c r="BDB146" s="250"/>
      <c r="BDC146" s="249"/>
      <c r="BDD146" s="250"/>
      <c r="BDE146" s="249"/>
      <c r="BDF146" s="250"/>
      <c r="BDG146" s="249"/>
      <c r="BDH146" s="250"/>
      <c r="BDI146" s="249"/>
      <c r="BDJ146" s="250"/>
      <c r="BDK146" s="249"/>
      <c r="BDL146" s="250"/>
      <c r="BDM146" s="249"/>
      <c r="BDN146" s="250"/>
      <c r="BDO146" s="249"/>
      <c r="BDP146" s="250"/>
      <c r="BDQ146" s="249"/>
      <c r="BDR146" s="250"/>
      <c r="BDS146" s="249"/>
      <c r="BDT146" s="250"/>
      <c r="BDU146" s="249"/>
      <c r="BDV146" s="250"/>
      <c r="BDW146" s="249"/>
      <c r="BDX146" s="250"/>
      <c r="BDY146" s="249"/>
      <c r="BDZ146" s="250"/>
      <c r="BEA146" s="249"/>
      <c r="BEB146" s="250"/>
      <c r="BEC146" s="249"/>
      <c r="BED146" s="250"/>
      <c r="BEE146" s="249"/>
      <c r="BEF146" s="250"/>
      <c r="BEG146" s="249"/>
      <c r="BEH146" s="250"/>
      <c r="BEI146" s="249"/>
      <c r="BEJ146" s="250"/>
      <c r="BEK146" s="249"/>
      <c r="BEL146" s="250"/>
      <c r="BEM146" s="249"/>
      <c r="BEN146" s="250"/>
      <c r="BEO146" s="249"/>
      <c r="BEP146" s="250"/>
      <c r="BEQ146" s="249"/>
      <c r="BER146" s="250"/>
      <c r="BES146" s="249"/>
      <c r="BET146" s="250"/>
      <c r="BEU146" s="249"/>
      <c r="BEV146" s="250"/>
      <c r="BEW146" s="249"/>
      <c r="BEX146" s="250"/>
      <c r="BEY146" s="249"/>
      <c r="BEZ146" s="250"/>
      <c r="BFA146" s="249"/>
      <c r="BFB146" s="250"/>
      <c r="BFC146" s="249"/>
      <c r="BFD146" s="250"/>
      <c r="BFE146" s="249"/>
      <c r="BFF146" s="250"/>
      <c r="BFG146" s="249"/>
      <c r="BFH146" s="250"/>
      <c r="BFI146" s="249"/>
      <c r="BFJ146" s="250"/>
      <c r="BFK146" s="249"/>
      <c r="BFL146" s="250"/>
      <c r="BFM146" s="249"/>
      <c r="BFN146" s="250"/>
      <c r="BFO146" s="249"/>
      <c r="BFP146" s="250"/>
      <c r="BFQ146" s="249"/>
      <c r="BFR146" s="250"/>
      <c r="BFS146" s="249"/>
      <c r="BFT146" s="250"/>
      <c r="BFU146" s="249"/>
      <c r="BFV146" s="250"/>
      <c r="BFW146" s="249"/>
      <c r="BFX146" s="250"/>
      <c r="BFY146" s="249"/>
      <c r="BFZ146" s="250"/>
      <c r="BGA146" s="249"/>
      <c r="BGB146" s="250"/>
      <c r="BGC146" s="249"/>
      <c r="BGD146" s="250"/>
      <c r="BGE146" s="249"/>
      <c r="BGF146" s="250"/>
      <c r="BGG146" s="249"/>
      <c r="BGH146" s="250"/>
      <c r="BGI146" s="249"/>
      <c r="BGJ146" s="250"/>
      <c r="BGK146" s="249"/>
      <c r="BGL146" s="250"/>
      <c r="BGM146" s="249"/>
      <c r="BGN146" s="250"/>
      <c r="BGO146" s="249"/>
      <c r="BGP146" s="250"/>
      <c r="BGQ146" s="249"/>
      <c r="BGR146" s="250"/>
      <c r="BGS146" s="249"/>
      <c r="BGT146" s="250"/>
      <c r="BGU146" s="249"/>
      <c r="BGV146" s="250"/>
      <c r="BGW146" s="249"/>
      <c r="BGX146" s="250"/>
      <c r="BGY146" s="249"/>
      <c r="BGZ146" s="250"/>
      <c r="BHA146" s="249"/>
      <c r="BHB146" s="250"/>
      <c r="BHC146" s="249"/>
      <c r="BHD146" s="250"/>
      <c r="BHE146" s="249"/>
      <c r="BHF146" s="250"/>
      <c r="BHG146" s="249"/>
      <c r="BHH146" s="250"/>
      <c r="BHI146" s="249"/>
      <c r="BHJ146" s="250"/>
      <c r="BHK146" s="249"/>
      <c r="BHL146" s="250"/>
      <c r="BHM146" s="249"/>
      <c r="BHN146" s="250"/>
      <c r="BHO146" s="249"/>
      <c r="BHP146" s="250"/>
      <c r="BHQ146" s="249"/>
      <c r="BHR146" s="250"/>
      <c r="BHS146" s="249"/>
      <c r="BHT146" s="250"/>
      <c r="BHU146" s="249"/>
      <c r="BHV146" s="250"/>
      <c r="BHW146" s="249"/>
      <c r="BHX146" s="250"/>
      <c r="BHY146" s="249"/>
      <c r="BHZ146" s="250"/>
      <c r="BIA146" s="249"/>
      <c r="BIB146" s="250"/>
      <c r="BIC146" s="249"/>
      <c r="BID146" s="250"/>
      <c r="BIE146" s="249"/>
      <c r="BIF146" s="250"/>
      <c r="BIG146" s="249"/>
      <c r="BIH146" s="250"/>
      <c r="BII146" s="249"/>
      <c r="BIJ146" s="250"/>
      <c r="BIK146" s="249"/>
      <c r="BIL146" s="250"/>
      <c r="BIM146" s="249"/>
      <c r="BIN146" s="250"/>
      <c r="BIO146" s="249"/>
      <c r="BIP146" s="250"/>
      <c r="BIQ146" s="249"/>
      <c r="BIR146" s="250"/>
      <c r="BIS146" s="249"/>
      <c r="BIT146" s="250"/>
      <c r="BIU146" s="249"/>
      <c r="BIV146" s="250"/>
      <c r="BIW146" s="249"/>
      <c r="BIX146" s="250"/>
      <c r="BIY146" s="249"/>
      <c r="BIZ146" s="250"/>
      <c r="BJA146" s="249"/>
      <c r="BJB146" s="250"/>
      <c r="BJC146" s="249"/>
      <c r="BJD146" s="250"/>
      <c r="BJE146" s="249"/>
      <c r="BJF146" s="250"/>
      <c r="BJG146" s="249"/>
      <c r="BJH146" s="250"/>
      <c r="BJI146" s="249"/>
      <c r="BJJ146" s="250"/>
      <c r="BJK146" s="249"/>
      <c r="BJL146" s="250"/>
      <c r="BJM146" s="249"/>
      <c r="BJN146" s="250"/>
      <c r="BJO146" s="249"/>
      <c r="BJP146" s="250"/>
      <c r="BJQ146" s="249"/>
      <c r="BJR146" s="250"/>
      <c r="BJS146" s="249"/>
      <c r="BJT146" s="250"/>
      <c r="BJU146" s="249"/>
      <c r="BJV146" s="250"/>
      <c r="BJW146" s="249"/>
      <c r="BJX146" s="250"/>
      <c r="BJY146" s="249"/>
      <c r="BJZ146" s="250"/>
      <c r="BKA146" s="249"/>
      <c r="BKB146" s="250"/>
      <c r="BKC146" s="249"/>
      <c r="BKD146" s="250"/>
      <c r="BKE146" s="249"/>
      <c r="BKF146" s="250"/>
      <c r="BKG146" s="249"/>
      <c r="BKH146" s="250"/>
      <c r="BKI146" s="249"/>
      <c r="BKJ146" s="250"/>
      <c r="BKK146" s="249"/>
      <c r="BKL146" s="250"/>
      <c r="BKM146" s="249"/>
      <c r="BKN146" s="250"/>
      <c r="BKO146" s="249"/>
      <c r="BKP146" s="250"/>
      <c r="BKQ146" s="249"/>
      <c r="BKR146" s="250"/>
      <c r="BKS146" s="249"/>
      <c r="BKT146" s="250"/>
      <c r="BKU146" s="249"/>
      <c r="BKV146" s="250"/>
      <c r="BKW146" s="249"/>
      <c r="BKX146" s="250"/>
      <c r="BKY146" s="249"/>
      <c r="BKZ146" s="250"/>
      <c r="BLA146" s="249"/>
      <c r="BLB146" s="250"/>
      <c r="BLC146" s="249"/>
      <c r="BLD146" s="250"/>
      <c r="BLE146" s="249"/>
      <c r="BLF146" s="250"/>
      <c r="BLG146" s="249"/>
      <c r="BLH146" s="250"/>
      <c r="BLI146" s="249"/>
      <c r="BLJ146" s="250"/>
      <c r="BLK146" s="249"/>
      <c r="BLL146" s="250"/>
      <c r="BLM146" s="249"/>
      <c r="BLN146" s="250"/>
      <c r="BLO146" s="249"/>
      <c r="BLP146" s="250"/>
      <c r="BLQ146" s="249"/>
      <c r="BLR146" s="250"/>
      <c r="BLS146" s="249"/>
      <c r="BLT146" s="250"/>
      <c r="BLU146" s="249"/>
      <c r="BLV146" s="250"/>
      <c r="BLW146" s="249"/>
      <c r="BLX146" s="250"/>
      <c r="BLY146" s="249"/>
      <c r="BLZ146" s="250"/>
      <c r="BMA146" s="249"/>
      <c r="BMB146" s="250"/>
      <c r="BMC146" s="249"/>
      <c r="BMD146" s="250"/>
      <c r="BME146" s="249"/>
      <c r="BMF146" s="250"/>
      <c r="BMG146" s="249"/>
      <c r="BMH146" s="250"/>
      <c r="BMI146" s="249"/>
      <c r="BMJ146" s="250"/>
      <c r="BMK146" s="249"/>
      <c r="BML146" s="250"/>
      <c r="BMM146" s="249"/>
      <c r="BMN146" s="250"/>
      <c r="BMO146" s="249"/>
      <c r="BMP146" s="250"/>
      <c r="BMQ146" s="249"/>
      <c r="BMR146" s="250"/>
      <c r="BMS146" s="249"/>
      <c r="BMT146" s="250"/>
      <c r="BMU146" s="249"/>
      <c r="BMV146" s="250"/>
      <c r="BMW146" s="249"/>
      <c r="BMX146" s="250"/>
      <c r="BMY146" s="249"/>
      <c r="BMZ146" s="250"/>
      <c r="BNA146" s="249"/>
      <c r="BNB146" s="250"/>
      <c r="BNC146" s="249"/>
      <c r="BND146" s="250"/>
      <c r="BNE146" s="249"/>
      <c r="BNF146" s="250"/>
      <c r="BNG146" s="249"/>
      <c r="BNH146" s="250"/>
      <c r="BNI146" s="249"/>
      <c r="BNJ146" s="250"/>
      <c r="BNK146" s="249"/>
      <c r="BNL146" s="250"/>
      <c r="BNM146" s="249"/>
      <c r="BNN146" s="250"/>
      <c r="BNO146" s="249"/>
      <c r="BNP146" s="250"/>
      <c r="BNQ146" s="249"/>
      <c r="BNR146" s="250"/>
      <c r="BNS146" s="249"/>
      <c r="BNT146" s="250"/>
      <c r="BNU146" s="249"/>
      <c r="BNV146" s="250"/>
      <c r="BNW146" s="249"/>
      <c r="BNX146" s="250"/>
      <c r="BNY146" s="249"/>
      <c r="BNZ146" s="250"/>
      <c r="BOA146" s="249"/>
      <c r="BOB146" s="250"/>
      <c r="BOC146" s="249"/>
      <c r="BOD146" s="250"/>
      <c r="BOE146" s="249"/>
      <c r="BOF146" s="250"/>
      <c r="BOG146" s="249"/>
      <c r="BOH146" s="250"/>
      <c r="BOI146" s="249"/>
      <c r="BOJ146" s="250"/>
      <c r="BOK146" s="249"/>
      <c r="BOL146" s="250"/>
      <c r="BOM146" s="249"/>
      <c r="BON146" s="250"/>
      <c r="BOO146" s="249"/>
      <c r="BOP146" s="250"/>
      <c r="BOQ146" s="249"/>
      <c r="BOR146" s="250"/>
      <c r="BOS146" s="249"/>
      <c r="BOT146" s="250"/>
      <c r="BOU146" s="249"/>
      <c r="BOV146" s="250"/>
      <c r="BOW146" s="249"/>
      <c r="BOX146" s="250"/>
      <c r="BOY146" s="249"/>
      <c r="BOZ146" s="250"/>
      <c r="BPA146" s="249"/>
      <c r="BPB146" s="250"/>
      <c r="BPC146" s="249"/>
      <c r="BPD146" s="250"/>
      <c r="BPE146" s="249"/>
      <c r="BPF146" s="250"/>
      <c r="BPG146" s="249"/>
      <c r="BPH146" s="250"/>
      <c r="BPI146" s="249"/>
      <c r="BPJ146" s="250"/>
      <c r="BPK146" s="249"/>
      <c r="BPL146" s="250"/>
      <c r="BPM146" s="249"/>
      <c r="BPN146" s="250"/>
      <c r="BPO146" s="249"/>
      <c r="BPP146" s="250"/>
      <c r="BPQ146" s="249"/>
      <c r="BPR146" s="250"/>
      <c r="BPS146" s="249"/>
      <c r="BPT146" s="250"/>
      <c r="BPU146" s="249"/>
      <c r="BPV146" s="250"/>
      <c r="BPW146" s="249"/>
      <c r="BPX146" s="250"/>
      <c r="BPY146" s="249"/>
      <c r="BPZ146" s="250"/>
      <c r="BQA146" s="249"/>
      <c r="BQB146" s="250"/>
      <c r="BQC146" s="249"/>
      <c r="BQD146" s="250"/>
      <c r="BQE146" s="249"/>
      <c r="BQF146" s="250"/>
      <c r="BQG146" s="249"/>
      <c r="BQH146" s="250"/>
      <c r="BQI146" s="249"/>
      <c r="BQJ146" s="250"/>
      <c r="BQK146" s="249"/>
      <c r="BQL146" s="250"/>
      <c r="BQM146" s="249"/>
      <c r="BQN146" s="250"/>
      <c r="BQO146" s="249"/>
      <c r="BQP146" s="250"/>
      <c r="BQQ146" s="249"/>
      <c r="BQR146" s="250"/>
      <c r="BQS146" s="249"/>
      <c r="BQT146" s="250"/>
      <c r="BQU146" s="249"/>
      <c r="BQV146" s="250"/>
      <c r="BQW146" s="249"/>
      <c r="BQX146" s="250"/>
      <c r="BQY146" s="249"/>
      <c r="BQZ146" s="250"/>
      <c r="BRA146" s="249"/>
      <c r="BRB146" s="250"/>
      <c r="BRC146" s="249"/>
      <c r="BRD146" s="250"/>
      <c r="BRE146" s="249"/>
      <c r="BRF146" s="250"/>
      <c r="BRG146" s="249"/>
      <c r="BRH146" s="250"/>
      <c r="BRI146" s="249"/>
      <c r="BRJ146" s="250"/>
      <c r="BRK146" s="249"/>
      <c r="BRL146" s="250"/>
      <c r="BRM146" s="249"/>
      <c r="BRN146" s="250"/>
      <c r="BRO146" s="249"/>
      <c r="BRP146" s="250"/>
      <c r="BRQ146" s="249"/>
      <c r="BRR146" s="250"/>
      <c r="BRS146" s="249"/>
      <c r="BRT146" s="250"/>
      <c r="BRU146" s="249"/>
      <c r="BRV146" s="250"/>
      <c r="BRW146" s="249"/>
      <c r="BRX146" s="250"/>
      <c r="BRY146" s="249"/>
      <c r="BRZ146" s="250"/>
      <c r="BSA146" s="249"/>
      <c r="BSB146" s="250"/>
      <c r="BSC146" s="249"/>
      <c r="BSD146" s="250"/>
      <c r="BSE146" s="249"/>
      <c r="BSF146" s="250"/>
      <c r="BSG146" s="249"/>
      <c r="BSH146" s="250"/>
      <c r="BSI146" s="249"/>
      <c r="BSJ146" s="250"/>
      <c r="BSK146" s="249"/>
      <c r="BSL146" s="250"/>
      <c r="BSM146" s="249"/>
      <c r="BSN146" s="250"/>
      <c r="BSO146" s="249"/>
      <c r="BSP146" s="250"/>
      <c r="BSQ146" s="249"/>
      <c r="BSR146" s="250"/>
      <c r="BSS146" s="249"/>
      <c r="BST146" s="250"/>
      <c r="BSU146" s="249"/>
      <c r="BSV146" s="250"/>
      <c r="BSW146" s="249"/>
      <c r="BSX146" s="250"/>
      <c r="BSY146" s="249"/>
      <c r="BSZ146" s="250"/>
      <c r="BTA146" s="249"/>
      <c r="BTB146" s="250"/>
      <c r="BTC146" s="249"/>
      <c r="BTD146" s="250"/>
      <c r="BTE146" s="249"/>
      <c r="BTF146" s="250"/>
      <c r="BTG146" s="249"/>
      <c r="BTH146" s="250"/>
      <c r="BTI146" s="249"/>
      <c r="BTJ146" s="250"/>
      <c r="BTK146" s="249"/>
      <c r="BTL146" s="250"/>
      <c r="BTM146" s="249"/>
      <c r="BTN146" s="250"/>
      <c r="BTO146" s="249"/>
      <c r="BTP146" s="250"/>
      <c r="BTQ146" s="249"/>
      <c r="BTR146" s="250"/>
      <c r="BTS146" s="249"/>
      <c r="BTT146" s="250"/>
      <c r="BTU146" s="249"/>
      <c r="BTV146" s="250"/>
      <c r="BTW146" s="249"/>
      <c r="BTX146" s="250"/>
      <c r="BTY146" s="249"/>
      <c r="BTZ146" s="250"/>
      <c r="BUA146" s="249"/>
      <c r="BUB146" s="250"/>
      <c r="BUC146" s="249"/>
      <c r="BUD146" s="250"/>
      <c r="BUE146" s="249"/>
      <c r="BUF146" s="250"/>
      <c r="BUG146" s="249"/>
      <c r="BUH146" s="250"/>
      <c r="BUI146" s="249"/>
      <c r="BUJ146" s="250"/>
      <c r="BUK146" s="249"/>
      <c r="BUL146" s="250"/>
      <c r="BUM146" s="249"/>
      <c r="BUN146" s="250"/>
      <c r="BUO146" s="249"/>
      <c r="BUP146" s="250"/>
      <c r="BUQ146" s="249"/>
      <c r="BUR146" s="250"/>
      <c r="BUS146" s="249"/>
      <c r="BUT146" s="250"/>
      <c r="BUU146" s="249"/>
      <c r="BUV146" s="250"/>
      <c r="BUW146" s="249"/>
      <c r="BUX146" s="250"/>
      <c r="BUY146" s="249"/>
      <c r="BUZ146" s="250"/>
      <c r="BVA146" s="249"/>
      <c r="BVB146" s="250"/>
      <c r="BVC146" s="249"/>
      <c r="BVD146" s="250"/>
      <c r="BVE146" s="249"/>
      <c r="BVF146" s="250"/>
      <c r="BVG146" s="249"/>
      <c r="BVH146" s="250"/>
      <c r="BVI146" s="249"/>
      <c r="BVJ146" s="250"/>
      <c r="BVK146" s="249"/>
      <c r="BVL146" s="250"/>
      <c r="BVM146" s="249"/>
      <c r="BVN146" s="250"/>
      <c r="BVO146" s="249"/>
      <c r="BVP146" s="250"/>
      <c r="BVQ146" s="249"/>
      <c r="BVR146" s="250"/>
      <c r="BVS146" s="249"/>
      <c r="BVT146" s="250"/>
      <c r="BVU146" s="249"/>
      <c r="BVV146" s="250"/>
      <c r="BVW146" s="249"/>
      <c r="BVX146" s="250"/>
      <c r="BVY146" s="249"/>
      <c r="BVZ146" s="250"/>
      <c r="BWA146" s="249"/>
      <c r="BWB146" s="250"/>
      <c r="BWC146" s="249"/>
      <c r="BWD146" s="250"/>
      <c r="BWE146" s="249"/>
      <c r="BWF146" s="250"/>
      <c r="BWG146" s="249"/>
      <c r="BWH146" s="250"/>
      <c r="BWI146" s="249"/>
      <c r="BWJ146" s="250"/>
      <c r="BWK146" s="249"/>
      <c r="BWL146" s="250"/>
      <c r="BWM146" s="249"/>
      <c r="BWN146" s="250"/>
      <c r="BWO146" s="249"/>
      <c r="BWP146" s="250"/>
      <c r="BWQ146" s="249"/>
      <c r="BWR146" s="250"/>
      <c r="BWS146" s="249"/>
      <c r="BWT146" s="250"/>
      <c r="BWU146" s="249"/>
      <c r="BWV146" s="250"/>
      <c r="BWW146" s="249"/>
      <c r="BWX146" s="250"/>
      <c r="BWY146" s="249"/>
      <c r="BWZ146" s="250"/>
      <c r="BXA146" s="249"/>
      <c r="BXB146" s="250"/>
      <c r="BXC146" s="249"/>
      <c r="BXD146" s="250"/>
      <c r="BXE146" s="249"/>
      <c r="BXF146" s="250"/>
      <c r="BXG146" s="249"/>
      <c r="BXH146" s="250"/>
      <c r="BXI146" s="249"/>
      <c r="BXJ146" s="250"/>
      <c r="BXK146" s="249"/>
      <c r="BXL146" s="250"/>
      <c r="BXM146" s="249"/>
      <c r="BXN146" s="250"/>
      <c r="BXO146" s="249"/>
      <c r="BXP146" s="250"/>
      <c r="BXQ146" s="249"/>
      <c r="BXR146" s="250"/>
      <c r="BXS146" s="249"/>
      <c r="BXT146" s="250"/>
      <c r="BXU146" s="249"/>
      <c r="BXV146" s="250"/>
      <c r="BXW146" s="249"/>
      <c r="BXX146" s="250"/>
      <c r="BXY146" s="249"/>
      <c r="BXZ146" s="250"/>
      <c r="BYA146" s="249"/>
      <c r="BYB146" s="250"/>
      <c r="BYC146" s="249"/>
      <c r="BYD146" s="250"/>
      <c r="BYE146" s="249"/>
      <c r="BYF146" s="250"/>
      <c r="BYG146" s="249"/>
      <c r="BYH146" s="250"/>
      <c r="BYI146" s="249"/>
      <c r="BYJ146" s="250"/>
      <c r="BYK146" s="249"/>
      <c r="BYL146" s="250"/>
      <c r="BYM146" s="249"/>
      <c r="BYN146" s="250"/>
      <c r="BYO146" s="249"/>
      <c r="BYP146" s="250"/>
      <c r="BYQ146" s="249"/>
      <c r="BYR146" s="250"/>
      <c r="BYS146" s="249"/>
      <c r="BYT146" s="250"/>
      <c r="BYU146" s="249"/>
      <c r="BYV146" s="250"/>
      <c r="BYW146" s="249"/>
      <c r="BYX146" s="250"/>
      <c r="BYY146" s="249"/>
      <c r="BYZ146" s="250"/>
      <c r="BZA146" s="249"/>
      <c r="BZB146" s="250"/>
      <c r="BZC146" s="249"/>
      <c r="BZD146" s="250"/>
      <c r="BZE146" s="249"/>
      <c r="BZF146" s="250"/>
      <c r="BZG146" s="249"/>
      <c r="BZH146" s="250"/>
      <c r="BZI146" s="249"/>
      <c r="BZJ146" s="250"/>
      <c r="BZK146" s="249"/>
      <c r="BZL146" s="250"/>
      <c r="BZM146" s="249"/>
      <c r="BZN146" s="250"/>
      <c r="BZO146" s="249"/>
      <c r="BZP146" s="250"/>
      <c r="BZQ146" s="249"/>
      <c r="BZR146" s="250"/>
      <c r="BZS146" s="249"/>
      <c r="BZT146" s="250"/>
      <c r="BZU146" s="249"/>
      <c r="BZV146" s="250"/>
      <c r="BZW146" s="249"/>
      <c r="BZX146" s="250"/>
      <c r="BZY146" s="249"/>
      <c r="BZZ146" s="250"/>
      <c r="CAA146" s="249"/>
      <c r="CAB146" s="250"/>
      <c r="CAC146" s="249"/>
      <c r="CAD146" s="250"/>
      <c r="CAE146" s="249"/>
      <c r="CAF146" s="250"/>
      <c r="CAG146" s="249"/>
      <c r="CAH146" s="250"/>
      <c r="CAI146" s="249"/>
      <c r="CAJ146" s="250"/>
      <c r="CAK146" s="249"/>
      <c r="CAL146" s="250"/>
      <c r="CAM146" s="249"/>
      <c r="CAN146" s="250"/>
      <c r="CAO146" s="249"/>
      <c r="CAP146" s="250"/>
      <c r="CAQ146" s="249"/>
      <c r="CAR146" s="250"/>
      <c r="CAS146" s="249"/>
      <c r="CAT146" s="250"/>
      <c r="CAU146" s="249"/>
      <c r="CAV146" s="250"/>
      <c r="CAW146" s="249"/>
      <c r="CAX146" s="250"/>
      <c r="CAY146" s="249"/>
      <c r="CAZ146" s="250"/>
      <c r="CBA146" s="249"/>
      <c r="CBB146" s="250"/>
      <c r="CBC146" s="249"/>
      <c r="CBD146" s="250"/>
      <c r="CBE146" s="249"/>
      <c r="CBF146" s="250"/>
      <c r="CBG146" s="249"/>
      <c r="CBH146" s="250"/>
      <c r="CBI146" s="249"/>
      <c r="CBJ146" s="250"/>
      <c r="CBK146" s="249"/>
      <c r="CBL146" s="250"/>
      <c r="CBM146" s="249"/>
      <c r="CBN146" s="250"/>
      <c r="CBO146" s="249"/>
      <c r="CBP146" s="250"/>
      <c r="CBQ146" s="249"/>
      <c r="CBR146" s="250"/>
      <c r="CBS146" s="249"/>
      <c r="CBT146" s="250"/>
      <c r="CBU146" s="249"/>
      <c r="CBV146" s="250"/>
      <c r="CBW146" s="249"/>
      <c r="CBX146" s="250"/>
      <c r="CBY146" s="249"/>
      <c r="CBZ146" s="250"/>
      <c r="CCA146" s="249"/>
      <c r="CCB146" s="250"/>
      <c r="CCC146" s="249"/>
      <c r="CCD146" s="250"/>
      <c r="CCE146" s="249"/>
      <c r="CCF146" s="250"/>
      <c r="CCG146" s="249"/>
      <c r="CCH146" s="250"/>
      <c r="CCI146" s="249"/>
      <c r="CCJ146" s="250"/>
      <c r="CCK146" s="249"/>
      <c r="CCL146" s="250"/>
      <c r="CCM146" s="249"/>
      <c r="CCN146" s="250"/>
      <c r="CCO146" s="249"/>
      <c r="CCP146" s="250"/>
      <c r="CCQ146" s="249"/>
      <c r="CCR146" s="250"/>
      <c r="CCS146" s="249"/>
      <c r="CCT146" s="250"/>
      <c r="CCU146" s="249"/>
      <c r="CCV146" s="250"/>
      <c r="CCW146" s="249"/>
      <c r="CCX146" s="250"/>
      <c r="CCY146" s="249"/>
      <c r="CCZ146" s="250"/>
      <c r="CDA146" s="249"/>
      <c r="CDB146" s="250"/>
      <c r="CDC146" s="249"/>
      <c r="CDD146" s="250"/>
      <c r="CDE146" s="249"/>
      <c r="CDF146" s="250"/>
      <c r="CDG146" s="249"/>
      <c r="CDH146" s="250"/>
      <c r="CDI146" s="249"/>
      <c r="CDJ146" s="250"/>
      <c r="CDK146" s="249"/>
      <c r="CDL146" s="250"/>
      <c r="CDM146" s="249"/>
      <c r="CDN146" s="250"/>
      <c r="CDO146" s="249"/>
      <c r="CDP146" s="250"/>
      <c r="CDQ146" s="249"/>
      <c r="CDR146" s="250"/>
      <c r="CDS146" s="249"/>
      <c r="CDT146" s="250"/>
      <c r="CDU146" s="249"/>
      <c r="CDV146" s="250"/>
      <c r="CDW146" s="249"/>
      <c r="CDX146" s="250"/>
      <c r="CDY146" s="249"/>
      <c r="CDZ146" s="250"/>
      <c r="CEA146" s="249"/>
      <c r="CEB146" s="250"/>
      <c r="CEC146" s="249"/>
      <c r="CED146" s="250"/>
      <c r="CEE146" s="249"/>
      <c r="CEF146" s="250"/>
      <c r="CEG146" s="249"/>
      <c r="CEH146" s="250"/>
      <c r="CEI146" s="249"/>
      <c r="CEJ146" s="250"/>
      <c r="CEK146" s="249"/>
      <c r="CEL146" s="250"/>
      <c r="CEM146" s="249"/>
      <c r="CEN146" s="250"/>
      <c r="CEO146" s="249"/>
      <c r="CEP146" s="250"/>
      <c r="CEQ146" s="249"/>
      <c r="CER146" s="250"/>
      <c r="CES146" s="249"/>
      <c r="CET146" s="250"/>
      <c r="CEU146" s="249"/>
      <c r="CEV146" s="250"/>
      <c r="CEW146" s="249"/>
      <c r="CEX146" s="250"/>
      <c r="CEY146" s="249"/>
      <c r="CEZ146" s="250"/>
      <c r="CFA146" s="249"/>
      <c r="CFB146" s="250"/>
      <c r="CFC146" s="249"/>
      <c r="CFD146" s="250"/>
      <c r="CFE146" s="249"/>
      <c r="CFF146" s="250"/>
      <c r="CFG146" s="249"/>
      <c r="CFH146" s="250"/>
      <c r="CFI146" s="249"/>
      <c r="CFJ146" s="250"/>
      <c r="CFK146" s="249"/>
      <c r="CFL146" s="250"/>
      <c r="CFM146" s="249"/>
      <c r="CFN146" s="250"/>
      <c r="CFO146" s="249"/>
      <c r="CFP146" s="250"/>
      <c r="CFQ146" s="249"/>
      <c r="CFR146" s="250"/>
      <c r="CFS146" s="249"/>
      <c r="CFT146" s="250"/>
      <c r="CFU146" s="249"/>
      <c r="CFV146" s="250"/>
      <c r="CFW146" s="249"/>
      <c r="CFX146" s="250"/>
      <c r="CFY146" s="249"/>
      <c r="CFZ146" s="250"/>
      <c r="CGA146" s="249"/>
      <c r="CGB146" s="250"/>
      <c r="CGC146" s="249"/>
      <c r="CGD146" s="250"/>
      <c r="CGE146" s="249"/>
      <c r="CGF146" s="250"/>
      <c r="CGG146" s="249"/>
      <c r="CGH146" s="250"/>
      <c r="CGI146" s="249"/>
      <c r="CGJ146" s="250"/>
      <c r="CGK146" s="249"/>
      <c r="CGL146" s="250"/>
      <c r="CGM146" s="249"/>
      <c r="CGN146" s="250"/>
      <c r="CGO146" s="249"/>
      <c r="CGP146" s="250"/>
      <c r="CGQ146" s="249"/>
      <c r="CGR146" s="250"/>
      <c r="CGS146" s="249"/>
      <c r="CGT146" s="250"/>
      <c r="CGU146" s="249"/>
      <c r="CGV146" s="250"/>
      <c r="CGW146" s="249"/>
      <c r="CGX146" s="250"/>
      <c r="CGY146" s="249"/>
      <c r="CGZ146" s="250"/>
      <c r="CHA146" s="249"/>
      <c r="CHB146" s="250"/>
      <c r="CHC146" s="249"/>
      <c r="CHD146" s="250"/>
      <c r="CHE146" s="249"/>
      <c r="CHF146" s="250"/>
      <c r="CHG146" s="249"/>
      <c r="CHH146" s="250"/>
      <c r="CHI146" s="249"/>
      <c r="CHJ146" s="250"/>
      <c r="CHK146" s="249"/>
      <c r="CHL146" s="250"/>
      <c r="CHM146" s="249"/>
      <c r="CHN146" s="250"/>
      <c r="CHO146" s="249"/>
      <c r="CHP146" s="250"/>
      <c r="CHQ146" s="249"/>
      <c r="CHR146" s="250"/>
      <c r="CHS146" s="249"/>
      <c r="CHT146" s="250"/>
      <c r="CHU146" s="249"/>
      <c r="CHV146" s="250"/>
      <c r="CHW146" s="249"/>
      <c r="CHX146" s="250"/>
      <c r="CHY146" s="249"/>
      <c r="CHZ146" s="250"/>
      <c r="CIA146" s="249"/>
      <c r="CIB146" s="250"/>
      <c r="CIC146" s="249"/>
      <c r="CID146" s="250"/>
      <c r="CIE146" s="249"/>
      <c r="CIF146" s="250"/>
      <c r="CIG146" s="249"/>
      <c r="CIH146" s="250"/>
      <c r="CII146" s="249"/>
      <c r="CIJ146" s="250"/>
      <c r="CIK146" s="249"/>
      <c r="CIL146" s="250"/>
      <c r="CIM146" s="249"/>
      <c r="CIN146" s="250"/>
      <c r="CIO146" s="249"/>
      <c r="CIP146" s="250"/>
      <c r="CIQ146" s="249"/>
      <c r="CIR146" s="250"/>
      <c r="CIS146" s="249"/>
      <c r="CIT146" s="250"/>
      <c r="CIU146" s="249"/>
      <c r="CIV146" s="250"/>
      <c r="CIW146" s="249"/>
      <c r="CIX146" s="250"/>
      <c r="CIY146" s="249"/>
      <c r="CIZ146" s="250"/>
      <c r="CJA146" s="249"/>
      <c r="CJB146" s="250"/>
      <c r="CJC146" s="249"/>
      <c r="CJD146" s="250"/>
      <c r="CJE146" s="249"/>
      <c r="CJF146" s="250"/>
      <c r="CJG146" s="249"/>
      <c r="CJH146" s="250"/>
      <c r="CJI146" s="249"/>
      <c r="CJJ146" s="250"/>
      <c r="CJK146" s="249"/>
      <c r="CJL146" s="250"/>
      <c r="CJM146" s="249"/>
      <c r="CJN146" s="250"/>
      <c r="CJO146" s="249"/>
      <c r="CJP146" s="250"/>
      <c r="CJQ146" s="249"/>
      <c r="CJR146" s="250"/>
      <c r="CJS146" s="249"/>
      <c r="CJT146" s="250"/>
      <c r="CJU146" s="249"/>
      <c r="CJV146" s="250"/>
      <c r="CJW146" s="249"/>
      <c r="CJX146" s="250"/>
      <c r="CJY146" s="249"/>
      <c r="CJZ146" s="250"/>
      <c r="CKA146" s="249"/>
      <c r="CKB146" s="250"/>
      <c r="CKC146" s="249"/>
      <c r="CKD146" s="250"/>
      <c r="CKE146" s="249"/>
      <c r="CKF146" s="250"/>
      <c r="CKG146" s="249"/>
      <c r="CKH146" s="250"/>
      <c r="CKI146" s="249"/>
      <c r="CKJ146" s="250"/>
      <c r="CKK146" s="249"/>
      <c r="CKL146" s="250"/>
      <c r="CKM146" s="249"/>
      <c r="CKN146" s="250"/>
      <c r="CKO146" s="249"/>
      <c r="CKP146" s="250"/>
      <c r="CKQ146" s="249"/>
      <c r="CKR146" s="250"/>
      <c r="CKS146" s="249"/>
      <c r="CKT146" s="250"/>
      <c r="CKU146" s="249"/>
      <c r="CKV146" s="250"/>
      <c r="CKW146" s="249"/>
      <c r="CKX146" s="250"/>
      <c r="CKY146" s="249"/>
      <c r="CKZ146" s="250"/>
      <c r="CLA146" s="249"/>
      <c r="CLB146" s="250"/>
      <c r="CLC146" s="249"/>
      <c r="CLD146" s="250"/>
      <c r="CLE146" s="249"/>
      <c r="CLF146" s="250"/>
      <c r="CLG146" s="249"/>
      <c r="CLH146" s="250"/>
      <c r="CLI146" s="249"/>
      <c r="CLJ146" s="250"/>
      <c r="CLK146" s="249"/>
      <c r="CLL146" s="250"/>
      <c r="CLM146" s="249"/>
      <c r="CLN146" s="250"/>
      <c r="CLO146" s="249"/>
      <c r="CLP146" s="250"/>
      <c r="CLQ146" s="249"/>
      <c r="CLR146" s="250"/>
      <c r="CLS146" s="249"/>
      <c r="CLT146" s="250"/>
      <c r="CLU146" s="249"/>
      <c r="CLV146" s="250"/>
      <c r="CLW146" s="249"/>
      <c r="CLX146" s="250"/>
      <c r="CLY146" s="249"/>
      <c r="CLZ146" s="250"/>
      <c r="CMA146" s="249"/>
      <c r="CMB146" s="250"/>
      <c r="CMC146" s="249"/>
      <c r="CMD146" s="250"/>
      <c r="CME146" s="249"/>
      <c r="CMF146" s="250"/>
      <c r="CMG146" s="249"/>
      <c r="CMH146" s="250"/>
      <c r="CMI146" s="249"/>
      <c r="CMJ146" s="250"/>
      <c r="CMK146" s="249"/>
      <c r="CML146" s="250"/>
      <c r="CMM146" s="249"/>
      <c r="CMN146" s="250"/>
      <c r="CMO146" s="249"/>
      <c r="CMP146" s="250"/>
      <c r="CMQ146" s="249"/>
      <c r="CMR146" s="250"/>
      <c r="CMS146" s="249"/>
      <c r="CMT146" s="250"/>
      <c r="CMU146" s="249"/>
      <c r="CMV146" s="250"/>
      <c r="CMW146" s="249"/>
      <c r="CMX146" s="250"/>
      <c r="CMY146" s="249"/>
      <c r="CMZ146" s="250"/>
      <c r="CNA146" s="249"/>
      <c r="CNB146" s="250"/>
      <c r="CNC146" s="249"/>
      <c r="CND146" s="250"/>
      <c r="CNE146" s="249"/>
      <c r="CNF146" s="250"/>
      <c r="CNG146" s="249"/>
      <c r="CNH146" s="250"/>
      <c r="CNI146" s="249"/>
      <c r="CNJ146" s="250"/>
      <c r="CNK146" s="249"/>
      <c r="CNL146" s="250"/>
      <c r="CNM146" s="249"/>
      <c r="CNN146" s="250"/>
      <c r="CNO146" s="249"/>
      <c r="CNP146" s="250"/>
      <c r="CNQ146" s="249"/>
      <c r="CNR146" s="250"/>
      <c r="CNS146" s="249"/>
      <c r="CNT146" s="250"/>
      <c r="CNU146" s="249"/>
      <c r="CNV146" s="250"/>
      <c r="CNW146" s="249"/>
      <c r="CNX146" s="250"/>
      <c r="CNY146" s="249"/>
      <c r="CNZ146" s="250"/>
      <c r="COA146" s="249"/>
      <c r="COB146" s="250"/>
      <c r="COC146" s="249"/>
      <c r="COD146" s="250"/>
      <c r="COE146" s="249"/>
      <c r="COF146" s="250"/>
      <c r="COG146" s="249"/>
      <c r="COH146" s="250"/>
      <c r="COI146" s="249"/>
      <c r="COJ146" s="250"/>
      <c r="COK146" s="249"/>
      <c r="COL146" s="250"/>
      <c r="COM146" s="249"/>
      <c r="CON146" s="250"/>
      <c r="COO146" s="249"/>
      <c r="COP146" s="250"/>
      <c r="COQ146" s="249"/>
      <c r="COR146" s="250"/>
      <c r="COS146" s="249"/>
      <c r="COT146" s="250"/>
      <c r="COU146" s="249"/>
      <c r="COV146" s="250"/>
      <c r="COW146" s="249"/>
      <c r="COX146" s="250"/>
      <c r="COY146" s="249"/>
      <c r="COZ146" s="250"/>
      <c r="CPA146" s="249"/>
      <c r="CPB146" s="250"/>
      <c r="CPC146" s="249"/>
      <c r="CPD146" s="250"/>
      <c r="CPE146" s="249"/>
      <c r="CPF146" s="250"/>
      <c r="CPG146" s="249"/>
      <c r="CPH146" s="250"/>
      <c r="CPI146" s="249"/>
      <c r="CPJ146" s="250"/>
      <c r="CPK146" s="249"/>
      <c r="CPL146" s="250"/>
      <c r="CPM146" s="249"/>
      <c r="CPN146" s="250"/>
      <c r="CPO146" s="249"/>
      <c r="CPP146" s="250"/>
      <c r="CPQ146" s="249"/>
      <c r="CPR146" s="250"/>
      <c r="CPS146" s="249"/>
      <c r="CPT146" s="250"/>
      <c r="CPU146" s="249"/>
      <c r="CPV146" s="250"/>
      <c r="CPW146" s="249"/>
      <c r="CPX146" s="250"/>
      <c r="CPY146" s="249"/>
      <c r="CPZ146" s="250"/>
      <c r="CQA146" s="249"/>
      <c r="CQB146" s="250"/>
      <c r="CQC146" s="249"/>
      <c r="CQD146" s="250"/>
      <c r="CQE146" s="249"/>
      <c r="CQF146" s="250"/>
      <c r="CQG146" s="249"/>
      <c r="CQH146" s="250"/>
      <c r="CQI146" s="249"/>
      <c r="CQJ146" s="250"/>
      <c r="CQK146" s="249"/>
      <c r="CQL146" s="250"/>
      <c r="CQM146" s="249"/>
      <c r="CQN146" s="250"/>
      <c r="CQO146" s="249"/>
      <c r="CQP146" s="250"/>
      <c r="CQQ146" s="249"/>
      <c r="CQR146" s="250"/>
      <c r="CQS146" s="249"/>
      <c r="CQT146" s="250"/>
      <c r="CQU146" s="249"/>
      <c r="CQV146" s="250"/>
      <c r="CQW146" s="249"/>
      <c r="CQX146" s="250"/>
      <c r="CQY146" s="249"/>
      <c r="CQZ146" s="250"/>
      <c r="CRA146" s="249"/>
      <c r="CRB146" s="250"/>
      <c r="CRC146" s="249"/>
      <c r="CRD146" s="250"/>
      <c r="CRE146" s="249"/>
      <c r="CRF146" s="250"/>
      <c r="CRG146" s="249"/>
      <c r="CRH146" s="250"/>
      <c r="CRI146" s="249"/>
      <c r="CRJ146" s="250"/>
      <c r="CRK146" s="249"/>
      <c r="CRL146" s="250"/>
      <c r="CRM146" s="249"/>
      <c r="CRN146" s="250"/>
      <c r="CRO146" s="249"/>
      <c r="CRP146" s="250"/>
      <c r="CRQ146" s="249"/>
      <c r="CRR146" s="250"/>
      <c r="CRS146" s="249"/>
      <c r="CRT146" s="250"/>
      <c r="CRU146" s="249"/>
      <c r="CRV146" s="250"/>
      <c r="CRW146" s="249"/>
      <c r="CRX146" s="250"/>
      <c r="CRY146" s="249"/>
      <c r="CRZ146" s="250"/>
      <c r="CSA146" s="249"/>
      <c r="CSB146" s="250"/>
      <c r="CSC146" s="249"/>
      <c r="CSD146" s="250"/>
      <c r="CSE146" s="249"/>
      <c r="CSF146" s="250"/>
      <c r="CSG146" s="249"/>
      <c r="CSH146" s="250"/>
      <c r="CSI146" s="249"/>
      <c r="CSJ146" s="250"/>
      <c r="CSK146" s="249"/>
      <c r="CSL146" s="250"/>
      <c r="CSM146" s="249"/>
      <c r="CSN146" s="250"/>
      <c r="CSO146" s="249"/>
      <c r="CSP146" s="250"/>
      <c r="CSQ146" s="249"/>
      <c r="CSR146" s="250"/>
      <c r="CSS146" s="249"/>
      <c r="CST146" s="250"/>
      <c r="CSU146" s="249"/>
      <c r="CSV146" s="250"/>
      <c r="CSW146" s="249"/>
      <c r="CSX146" s="250"/>
      <c r="CSY146" s="249"/>
      <c r="CSZ146" s="250"/>
      <c r="CTA146" s="249"/>
      <c r="CTB146" s="250"/>
      <c r="CTC146" s="249"/>
      <c r="CTD146" s="250"/>
      <c r="CTE146" s="249"/>
      <c r="CTF146" s="250"/>
      <c r="CTG146" s="249"/>
      <c r="CTH146" s="250"/>
      <c r="CTI146" s="249"/>
      <c r="CTJ146" s="250"/>
      <c r="CTK146" s="249"/>
      <c r="CTL146" s="250"/>
      <c r="CTM146" s="249"/>
      <c r="CTN146" s="250"/>
      <c r="CTO146" s="249"/>
      <c r="CTP146" s="250"/>
      <c r="CTQ146" s="249"/>
      <c r="CTR146" s="250"/>
      <c r="CTS146" s="249"/>
      <c r="CTT146" s="250"/>
      <c r="CTU146" s="249"/>
      <c r="CTV146" s="250"/>
      <c r="CTW146" s="249"/>
      <c r="CTX146" s="250"/>
      <c r="CTY146" s="249"/>
      <c r="CTZ146" s="250"/>
      <c r="CUA146" s="249"/>
      <c r="CUB146" s="250"/>
      <c r="CUC146" s="249"/>
      <c r="CUD146" s="250"/>
      <c r="CUE146" s="249"/>
      <c r="CUF146" s="250"/>
      <c r="CUG146" s="249"/>
      <c r="CUH146" s="250"/>
      <c r="CUI146" s="249"/>
      <c r="CUJ146" s="250"/>
      <c r="CUK146" s="249"/>
      <c r="CUL146" s="250"/>
      <c r="CUM146" s="249"/>
      <c r="CUN146" s="250"/>
      <c r="CUO146" s="249"/>
      <c r="CUP146" s="250"/>
      <c r="CUQ146" s="249"/>
      <c r="CUR146" s="250"/>
      <c r="CUS146" s="249"/>
      <c r="CUT146" s="250"/>
      <c r="CUU146" s="249"/>
      <c r="CUV146" s="250"/>
      <c r="CUW146" s="249"/>
      <c r="CUX146" s="250"/>
      <c r="CUY146" s="249"/>
      <c r="CUZ146" s="250"/>
      <c r="CVA146" s="249"/>
      <c r="CVB146" s="250"/>
      <c r="CVC146" s="249"/>
      <c r="CVD146" s="250"/>
      <c r="CVE146" s="249"/>
      <c r="CVF146" s="250"/>
      <c r="CVG146" s="249"/>
      <c r="CVH146" s="250"/>
      <c r="CVI146" s="249"/>
      <c r="CVJ146" s="250"/>
      <c r="CVK146" s="249"/>
      <c r="CVL146" s="250"/>
      <c r="CVM146" s="249"/>
      <c r="CVN146" s="250"/>
      <c r="CVO146" s="249"/>
      <c r="CVP146" s="250"/>
      <c r="CVQ146" s="249"/>
      <c r="CVR146" s="250"/>
      <c r="CVS146" s="249"/>
      <c r="CVT146" s="250"/>
      <c r="CVU146" s="249"/>
      <c r="CVV146" s="250"/>
      <c r="CVW146" s="249"/>
      <c r="CVX146" s="250"/>
      <c r="CVY146" s="249"/>
      <c r="CVZ146" s="250"/>
      <c r="CWA146" s="249"/>
      <c r="CWB146" s="250"/>
      <c r="CWC146" s="249"/>
      <c r="CWD146" s="250"/>
      <c r="CWE146" s="249"/>
      <c r="CWF146" s="250"/>
      <c r="CWG146" s="249"/>
      <c r="CWH146" s="250"/>
      <c r="CWI146" s="249"/>
      <c r="CWJ146" s="250"/>
      <c r="CWK146" s="249"/>
      <c r="CWL146" s="250"/>
      <c r="CWM146" s="249"/>
      <c r="CWN146" s="250"/>
      <c r="CWO146" s="249"/>
      <c r="CWP146" s="250"/>
      <c r="CWQ146" s="249"/>
      <c r="CWR146" s="250"/>
      <c r="CWS146" s="249"/>
      <c r="CWT146" s="250"/>
      <c r="CWU146" s="249"/>
      <c r="CWV146" s="250"/>
      <c r="CWW146" s="249"/>
      <c r="CWX146" s="250"/>
      <c r="CWY146" s="249"/>
      <c r="CWZ146" s="250"/>
      <c r="CXA146" s="249"/>
      <c r="CXB146" s="250"/>
      <c r="CXC146" s="249"/>
      <c r="CXD146" s="250"/>
      <c r="CXE146" s="249"/>
      <c r="CXF146" s="250"/>
      <c r="CXG146" s="249"/>
      <c r="CXH146" s="250"/>
      <c r="CXI146" s="249"/>
      <c r="CXJ146" s="250"/>
      <c r="CXK146" s="249"/>
      <c r="CXL146" s="250"/>
      <c r="CXM146" s="249"/>
      <c r="CXN146" s="250"/>
      <c r="CXO146" s="249"/>
      <c r="CXP146" s="250"/>
      <c r="CXQ146" s="249"/>
      <c r="CXR146" s="250"/>
      <c r="CXS146" s="249"/>
      <c r="CXT146" s="250"/>
      <c r="CXU146" s="249"/>
      <c r="CXV146" s="250"/>
      <c r="CXW146" s="249"/>
      <c r="CXX146" s="250"/>
      <c r="CXY146" s="249"/>
      <c r="CXZ146" s="250"/>
      <c r="CYA146" s="249"/>
      <c r="CYB146" s="250"/>
      <c r="CYC146" s="249"/>
      <c r="CYD146" s="250"/>
      <c r="CYE146" s="249"/>
      <c r="CYF146" s="250"/>
      <c r="CYG146" s="249"/>
      <c r="CYH146" s="250"/>
      <c r="CYI146" s="249"/>
      <c r="CYJ146" s="250"/>
      <c r="CYK146" s="249"/>
      <c r="CYL146" s="250"/>
      <c r="CYM146" s="249"/>
      <c r="CYN146" s="250"/>
      <c r="CYO146" s="249"/>
      <c r="CYP146" s="250"/>
      <c r="CYQ146" s="249"/>
      <c r="CYR146" s="250"/>
      <c r="CYS146" s="249"/>
      <c r="CYT146" s="250"/>
      <c r="CYU146" s="249"/>
      <c r="CYV146" s="250"/>
      <c r="CYW146" s="249"/>
      <c r="CYX146" s="250"/>
      <c r="CYY146" s="249"/>
      <c r="CYZ146" s="250"/>
      <c r="CZA146" s="249"/>
      <c r="CZB146" s="250"/>
      <c r="CZC146" s="249"/>
      <c r="CZD146" s="250"/>
      <c r="CZE146" s="249"/>
      <c r="CZF146" s="250"/>
      <c r="CZG146" s="249"/>
      <c r="CZH146" s="250"/>
      <c r="CZI146" s="249"/>
      <c r="CZJ146" s="250"/>
      <c r="CZK146" s="249"/>
      <c r="CZL146" s="250"/>
      <c r="CZM146" s="249"/>
      <c r="CZN146" s="250"/>
      <c r="CZO146" s="249"/>
      <c r="CZP146" s="250"/>
      <c r="CZQ146" s="249"/>
      <c r="CZR146" s="250"/>
      <c r="CZS146" s="249"/>
      <c r="CZT146" s="250"/>
      <c r="CZU146" s="249"/>
      <c r="CZV146" s="250"/>
      <c r="CZW146" s="249"/>
      <c r="CZX146" s="250"/>
      <c r="CZY146" s="249"/>
      <c r="CZZ146" s="250"/>
      <c r="DAA146" s="249"/>
      <c r="DAB146" s="250"/>
      <c r="DAC146" s="249"/>
      <c r="DAD146" s="250"/>
      <c r="DAE146" s="249"/>
      <c r="DAF146" s="250"/>
      <c r="DAG146" s="249"/>
      <c r="DAH146" s="250"/>
      <c r="DAI146" s="249"/>
      <c r="DAJ146" s="250"/>
      <c r="DAK146" s="249"/>
      <c r="DAL146" s="250"/>
      <c r="DAM146" s="249"/>
      <c r="DAN146" s="250"/>
      <c r="DAO146" s="249"/>
      <c r="DAP146" s="250"/>
      <c r="DAQ146" s="249"/>
      <c r="DAR146" s="250"/>
      <c r="DAS146" s="249"/>
      <c r="DAT146" s="250"/>
      <c r="DAU146" s="249"/>
      <c r="DAV146" s="250"/>
      <c r="DAW146" s="249"/>
      <c r="DAX146" s="250"/>
      <c r="DAY146" s="249"/>
      <c r="DAZ146" s="250"/>
      <c r="DBA146" s="249"/>
      <c r="DBB146" s="250"/>
      <c r="DBC146" s="249"/>
      <c r="DBD146" s="250"/>
      <c r="DBE146" s="249"/>
      <c r="DBF146" s="250"/>
      <c r="DBG146" s="249"/>
      <c r="DBH146" s="250"/>
      <c r="DBI146" s="249"/>
      <c r="DBJ146" s="250"/>
      <c r="DBK146" s="249"/>
      <c r="DBL146" s="250"/>
      <c r="DBM146" s="249"/>
      <c r="DBN146" s="250"/>
      <c r="DBO146" s="249"/>
      <c r="DBP146" s="250"/>
      <c r="DBQ146" s="249"/>
      <c r="DBR146" s="250"/>
      <c r="DBS146" s="249"/>
      <c r="DBT146" s="250"/>
      <c r="DBU146" s="249"/>
      <c r="DBV146" s="250"/>
      <c r="DBW146" s="249"/>
      <c r="DBX146" s="250"/>
      <c r="DBY146" s="249"/>
      <c r="DBZ146" s="250"/>
      <c r="DCA146" s="249"/>
      <c r="DCB146" s="250"/>
      <c r="DCC146" s="249"/>
      <c r="DCD146" s="250"/>
      <c r="DCE146" s="249"/>
      <c r="DCF146" s="250"/>
      <c r="DCG146" s="249"/>
      <c r="DCH146" s="250"/>
      <c r="DCI146" s="249"/>
      <c r="DCJ146" s="250"/>
      <c r="DCK146" s="249"/>
      <c r="DCL146" s="250"/>
      <c r="DCM146" s="249"/>
      <c r="DCN146" s="250"/>
      <c r="DCO146" s="249"/>
      <c r="DCP146" s="250"/>
      <c r="DCQ146" s="249"/>
      <c r="DCR146" s="250"/>
      <c r="DCS146" s="249"/>
      <c r="DCT146" s="250"/>
      <c r="DCU146" s="249"/>
      <c r="DCV146" s="250"/>
      <c r="DCW146" s="249"/>
      <c r="DCX146" s="250"/>
      <c r="DCY146" s="249"/>
      <c r="DCZ146" s="250"/>
      <c r="DDA146" s="249"/>
      <c r="DDB146" s="250"/>
      <c r="DDC146" s="249"/>
      <c r="DDD146" s="250"/>
      <c r="DDE146" s="249"/>
      <c r="DDF146" s="250"/>
      <c r="DDG146" s="249"/>
      <c r="DDH146" s="250"/>
      <c r="DDI146" s="249"/>
      <c r="DDJ146" s="250"/>
      <c r="DDK146" s="249"/>
      <c r="DDL146" s="250"/>
      <c r="DDM146" s="249"/>
      <c r="DDN146" s="250"/>
      <c r="DDO146" s="249"/>
      <c r="DDP146" s="250"/>
      <c r="DDQ146" s="249"/>
      <c r="DDR146" s="250"/>
      <c r="DDS146" s="249"/>
      <c r="DDT146" s="250"/>
      <c r="DDU146" s="249"/>
      <c r="DDV146" s="250"/>
      <c r="DDW146" s="249"/>
      <c r="DDX146" s="250"/>
      <c r="DDY146" s="249"/>
      <c r="DDZ146" s="250"/>
      <c r="DEA146" s="249"/>
      <c r="DEB146" s="250"/>
      <c r="DEC146" s="249"/>
      <c r="DED146" s="250"/>
      <c r="DEE146" s="249"/>
      <c r="DEF146" s="250"/>
      <c r="DEG146" s="249"/>
      <c r="DEH146" s="250"/>
      <c r="DEI146" s="249"/>
      <c r="DEJ146" s="250"/>
      <c r="DEK146" s="249"/>
      <c r="DEL146" s="250"/>
      <c r="DEM146" s="249"/>
      <c r="DEN146" s="250"/>
      <c r="DEO146" s="249"/>
      <c r="DEP146" s="250"/>
      <c r="DEQ146" s="249"/>
      <c r="DER146" s="250"/>
      <c r="DES146" s="249"/>
      <c r="DET146" s="250"/>
      <c r="DEU146" s="249"/>
      <c r="DEV146" s="250"/>
      <c r="DEW146" s="249"/>
      <c r="DEX146" s="250"/>
      <c r="DEY146" s="249"/>
      <c r="DEZ146" s="250"/>
      <c r="DFA146" s="249"/>
      <c r="DFB146" s="250"/>
      <c r="DFC146" s="249"/>
      <c r="DFD146" s="250"/>
      <c r="DFE146" s="249"/>
      <c r="DFF146" s="250"/>
      <c r="DFG146" s="249"/>
      <c r="DFH146" s="250"/>
      <c r="DFI146" s="249"/>
      <c r="DFJ146" s="250"/>
      <c r="DFK146" s="249"/>
      <c r="DFL146" s="250"/>
      <c r="DFM146" s="249"/>
      <c r="DFN146" s="250"/>
      <c r="DFO146" s="249"/>
      <c r="DFP146" s="250"/>
      <c r="DFQ146" s="249"/>
      <c r="DFR146" s="250"/>
      <c r="DFS146" s="249"/>
      <c r="DFT146" s="250"/>
      <c r="DFU146" s="249"/>
      <c r="DFV146" s="250"/>
      <c r="DFW146" s="249"/>
      <c r="DFX146" s="250"/>
      <c r="DFY146" s="249"/>
      <c r="DFZ146" s="250"/>
      <c r="DGA146" s="249"/>
      <c r="DGB146" s="250"/>
      <c r="DGC146" s="249"/>
      <c r="DGD146" s="250"/>
      <c r="DGE146" s="249"/>
      <c r="DGF146" s="250"/>
      <c r="DGG146" s="249"/>
      <c r="DGH146" s="250"/>
      <c r="DGI146" s="249"/>
      <c r="DGJ146" s="250"/>
      <c r="DGK146" s="249"/>
      <c r="DGL146" s="250"/>
      <c r="DGM146" s="249"/>
      <c r="DGN146" s="250"/>
      <c r="DGO146" s="249"/>
      <c r="DGP146" s="250"/>
      <c r="DGQ146" s="249"/>
      <c r="DGR146" s="250"/>
      <c r="DGS146" s="249"/>
      <c r="DGT146" s="250"/>
      <c r="DGU146" s="249"/>
      <c r="DGV146" s="250"/>
      <c r="DGW146" s="249"/>
      <c r="DGX146" s="250"/>
      <c r="DGY146" s="249"/>
      <c r="DGZ146" s="250"/>
      <c r="DHA146" s="249"/>
      <c r="DHB146" s="250"/>
      <c r="DHC146" s="249"/>
      <c r="DHD146" s="250"/>
      <c r="DHE146" s="249"/>
      <c r="DHF146" s="250"/>
      <c r="DHG146" s="249"/>
      <c r="DHH146" s="250"/>
      <c r="DHI146" s="249"/>
      <c r="DHJ146" s="250"/>
      <c r="DHK146" s="249"/>
      <c r="DHL146" s="250"/>
      <c r="DHM146" s="249"/>
      <c r="DHN146" s="250"/>
      <c r="DHO146" s="249"/>
      <c r="DHP146" s="250"/>
      <c r="DHQ146" s="249"/>
      <c r="DHR146" s="250"/>
      <c r="DHS146" s="249"/>
      <c r="DHT146" s="250"/>
      <c r="DHU146" s="249"/>
      <c r="DHV146" s="250"/>
      <c r="DHW146" s="249"/>
      <c r="DHX146" s="250"/>
      <c r="DHY146" s="249"/>
      <c r="DHZ146" s="250"/>
      <c r="DIA146" s="249"/>
      <c r="DIB146" s="250"/>
      <c r="DIC146" s="249"/>
      <c r="DID146" s="250"/>
      <c r="DIE146" s="249"/>
      <c r="DIF146" s="250"/>
      <c r="DIG146" s="249"/>
      <c r="DIH146" s="250"/>
      <c r="DII146" s="249"/>
      <c r="DIJ146" s="250"/>
      <c r="DIK146" s="249"/>
      <c r="DIL146" s="250"/>
      <c r="DIM146" s="249"/>
      <c r="DIN146" s="250"/>
      <c r="DIO146" s="249"/>
      <c r="DIP146" s="250"/>
      <c r="DIQ146" s="249"/>
      <c r="DIR146" s="250"/>
      <c r="DIS146" s="249"/>
      <c r="DIT146" s="250"/>
      <c r="DIU146" s="249"/>
      <c r="DIV146" s="250"/>
      <c r="DIW146" s="249"/>
      <c r="DIX146" s="250"/>
      <c r="DIY146" s="249"/>
      <c r="DIZ146" s="250"/>
      <c r="DJA146" s="249"/>
      <c r="DJB146" s="250"/>
      <c r="DJC146" s="249"/>
      <c r="DJD146" s="250"/>
      <c r="DJE146" s="249"/>
      <c r="DJF146" s="250"/>
      <c r="DJG146" s="249"/>
      <c r="DJH146" s="250"/>
      <c r="DJI146" s="249"/>
      <c r="DJJ146" s="250"/>
      <c r="DJK146" s="249"/>
      <c r="DJL146" s="250"/>
      <c r="DJM146" s="249"/>
      <c r="DJN146" s="250"/>
      <c r="DJO146" s="249"/>
      <c r="DJP146" s="250"/>
      <c r="DJQ146" s="249"/>
      <c r="DJR146" s="250"/>
      <c r="DJS146" s="249"/>
      <c r="DJT146" s="250"/>
      <c r="DJU146" s="249"/>
      <c r="DJV146" s="250"/>
      <c r="DJW146" s="249"/>
      <c r="DJX146" s="250"/>
      <c r="DJY146" s="249"/>
      <c r="DJZ146" s="250"/>
      <c r="DKA146" s="249"/>
      <c r="DKB146" s="250"/>
      <c r="DKC146" s="249"/>
      <c r="DKD146" s="250"/>
      <c r="DKE146" s="249"/>
      <c r="DKF146" s="250"/>
      <c r="DKG146" s="249"/>
      <c r="DKH146" s="250"/>
      <c r="DKI146" s="249"/>
      <c r="DKJ146" s="250"/>
      <c r="DKK146" s="249"/>
      <c r="DKL146" s="250"/>
      <c r="DKM146" s="249"/>
      <c r="DKN146" s="250"/>
      <c r="DKO146" s="249"/>
      <c r="DKP146" s="250"/>
      <c r="DKQ146" s="249"/>
      <c r="DKR146" s="250"/>
      <c r="DKS146" s="249"/>
      <c r="DKT146" s="250"/>
      <c r="DKU146" s="249"/>
      <c r="DKV146" s="250"/>
      <c r="DKW146" s="249"/>
      <c r="DKX146" s="250"/>
      <c r="DKY146" s="249"/>
      <c r="DKZ146" s="250"/>
      <c r="DLA146" s="249"/>
      <c r="DLB146" s="250"/>
      <c r="DLC146" s="249"/>
      <c r="DLD146" s="250"/>
      <c r="DLE146" s="249"/>
      <c r="DLF146" s="250"/>
      <c r="DLG146" s="249"/>
      <c r="DLH146" s="250"/>
      <c r="DLI146" s="249"/>
      <c r="DLJ146" s="250"/>
      <c r="DLK146" s="249"/>
      <c r="DLL146" s="250"/>
      <c r="DLM146" s="249"/>
      <c r="DLN146" s="250"/>
      <c r="DLO146" s="249"/>
      <c r="DLP146" s="250"/>
      <c r="DLQ146" s="249"/>
      <c r="DLR146" s="250"/>
      <c r="DLS146" s="249"/>
      <c r="DLT146" s="250"/>
      <c r="DLU146" s="249"/>
      <c r="DLV146" s="250"/>
      <c r="DLW146" s="249"/>
      <c r="DLX146" s="250"/>
      <c r="DLY146" s="249"/>
      <c r="DLZ146" s="250"/>
      <c r="DMA146" s="249"/>
      <c r="DMB146" s="250"/>
      <c r="DMC146" s="249"/>
      <c r="DMD146" s="250"/>
      <c r="DME146" s="249"/>
      <c r="DMF146" s="250"/>
      <c r="DMG146" s="249"/>
      <c r="DMH146" s="250"/>
      <c r="DMI146" s="249"/>
      <c r="DMJ146" s="250"/>
      <c r="DMK146" s="249"/>
      <c r="DML146" s="250"/>
      <c r="DMM146" s="249"/>
      <c r="DMN146" s="250"/>
      <c r="DMO146" s="249"/>
      <c r="DMP146" s="250"/>
      <c r="DMQ146" s="249"/>
      <c r="DMR146" s="250"/>
      <c r="DMS146" s="249"/>
      <c r="DMT146" s="250"/>
      <c r="DMU146" s="249"/>
      <c r="DMV146" s="250"/>
      <c r="DMW146" s="249"/>
      <c r="DMX146" s="250"/>
      <c r="DMY146" s="249"/>
      <c r="DMZ146" s="250"/>
      <c r="DNA146" s="249"/>
      <c r="DNB146" s="250"/>
      <c r="DNC146" s="249"/>
      <c r="DND146" s="250"/>
      <c r="DNE146" s="249"/>
      <c r="DNF146" s="250"/>
      <c r="DNG146" s="249"/>
      <c r="DNH146" s="250"/>
      <c r="DNI146" s="249"/>
      <c r="DNJ146" s="250"/>
      <c r="DNK146" s="249"/>
      <c r="DNL146" s="250"/>
      <c r="DNM146" s="249"/>
      <c r="DNN146" s="250"/>
      <c r="DNO146" s="249"/>
      <c r="DNP146" s="250"/>
      <c r="DNQ146" s="249"/>
      <c r="DNR146" s="250"/>
      <c r="DNS146" s="249"/>
      <c r="DNT146" s="250"/>
      <c r="DNU146" s="249"/>
      <c r="DNV146" s="250"/>
      <c r="DNW146" s="249"/>
      <c r="DNX146" s="250"/>
      <c r="DNY146" s="249"/>
      <c r="DNZ146" s="250"/>
      <c r="DOA146" s="249"/>
      <c r="DOB146" s="250"/>
      <c r="DOC146" s="249"/>
      <c r="DOD146" s="250"/>
      <c r="DOE146" s="249"/>
      <c r="DOF146" s="250"/>
      <c r="DOG146" s="249"/>
      <c r="DOH146" s="250"/>
      <c r="DOI146" s="249"/>
      <c r="DOJ146" s="250"/>
      <c r="DOK146" s="249"/>
      <c r="DOL146" s="250"/>
      <c r="DOM146" s="249"/>
      <c r="DON146" s="250"/>
      <c r="DOO146" s="249"/>
      <c r="DOP146" s="250"/>
      <c r="DOQ146" s="249"/>
      <c r="DOR146" s="250"/>
      <c r="DOS146" s="249"/>
      <c r="DOT146" s="250"/>
      <c r="DOU146" s="249"/>
      <c r="DOV146" s="250"/>
      <c r="DOW146" s="249"/>
      <c r="DOX146" s="250"/>
      <c r="DOY146" s="249"/>
      <c r="DOZ146" s="250"/>
      <c r="DPA146" s="249"/>
      <c r="DPB146" s="250"/>
      <c r="DPC146" s="249"/>
      <c r="DPD146" s="250"/>
      <c r="DPE146" s="249"/>
      <c r="DPF146" s="250"/>
      <c r="DPG146" s="249"/>
      <c r="DPH146" s="250"/>
      <c r="DPI146" s="249"/>
      <c r="DPJ146" s="250"/>
      <c r="DPK146" s="249"/>
      <c r="DPL146" s="250"/>
      <c r="DPM146" s="249"/>
      <c r="DPN146" s="250"/>
      <c r="DPO146" s="249"/>
      <c r="DPP146" s="250"/>
      <c r="DPQ146" s="249"/>
      <c r="DPR146" s="250"/>
      <c r="DPS146" s="249"/>
      <c r="DPT146" s="250"/>
      <c r="DPU146" s="249"/>
      <c r="DPV146" s="250"/>
      <c r="DPW146" s="249"/>
      <c r="DPX146" s="250"/>
      <c r="DPY146" s="249"/>
      <c r="DPZ146" s="250"/>
      <c r="DQA146" s="249"/>
      <c r="DQB146" s="250"/>
      <c r="DQC146" s="249"/>
      <c r="DQD146" s="250"/>
      <c r="DQE146" s="249"/>
      <c r="DQF146" s="250"/>
      <c r="DQG146" s="249"/>
      <c r="DQH146" s="250"/>
      <c r="DQI146" s="249"/>
      <c r="DQJ146" s="250"/>
      <c r="DQK146" s="249"/>
      <c r="DQL146" s="250"/>
      <c r="DQM146" s="249"/>
      <c r="DQN146" s="250"/>
      <c r="DQO146" s="249"/>
      <c r="DQP146" s="250"/>
      <c r="DQQ146" s="249"/>
      <c r="DQR146" s="250"/>
      <c r="DQS146" s="249"/>
      <c r="DQT146" s="250"/>
      <c r="DQU146" s="249"/>
      <c r="DQV146" s="250"/>
      <c r="DQW146" s="249"/>
      <c r="DQX146" s="250"/>
      <c r="DQY146" s="249"/>
      <c r="DQZ146" s="250"/>
      <c r="DRA146" s="249"/>
      <c r="DRB146" s="250"/>
      <c r="DRC146" s="249"/>
      <c r="DRD146" s="250"/>
      <c r="DRE146" s="249"/>
      <c r="DRF146" s="250"/>
      <c r="DRG146" s="249"/>
      <c r="DRH146" s="250"/>
      <c r="DRI146" s="249"/>
      <c r="DRJ146" s="250"/>
      <c r="DRK146" s="249"/>
      <c r="DRL146" s="250"/>
      <c r="DRM146" s="249"/>
      <c r="DRN146" s="250"/>
      <c r="DRO146" s="249"/>
      <c r="DRP146" s="250"/>
      <c r="DRQ146" s="249"/>
      <c r="DRR146" s="250"/>
      <c r="DRS146" s="249"/>
      <c r="DRT146" s="250"/>
      <c r="DRU146" s="249"/>
      <c r="DRV146" s="250"/>
      <c r="DRW146" s="249"/>
      <c r="DRX146" s="250"/>
      <c r="DRY146" s="249"/>
      <c r="DRZ146" s="250"/>
      <c r="DSA146" s="249"/>
      <c r="DSB146" s="250"/>
      <c r="DSC146" s="249"/>
      <c r="DSD146" s="250"/>
      <c r="DSE146" s="249"/>
      <c r="DSF146" s="250"/>
      <c r="DSG146" s="249"/>
      <c r="DSH146" s="250"/>
      <c r="DSI146" s="249"/>
      <c r="DSJ146" s="250"/>
      <c r="DSK146" s="249"/>
      <c r="DSL146" s="250"/>
      <c r="DSM146" s="249"/>
      <c r="DSN146" s="250"/>
      <c r="DSO146" s="249"/>
      <c r="DSP146" s="250"/>
      <c r="DSQ146" s="249"/>
      <c r="DSR146" s="250"/>
      <c r="DSS146" s="249"/>
      <c r="DST146" s="250"/>
      <c r="DSU146" s="249"/>
      <c r="DSV146" s="250"/>
      <c r="DSW146" s="249"/>
      <c r="DSX146" s="250"/>
      <c r="DSY146" s="249"/>
      <c r="DSZ146" s="250"/>
      <c r="DTA146" s="249"/>
      <c r="DTB146" s="250"/>
      <c r="DTC146" s="249"/>
      <c r="DTD146" s="250"/>
      <c r="DTE146" s="249"/>
      <c r="DTF146" s="250"/>
      <c r="DTG146" s="249"/>
      <c r="DTH146" s="250"/>
      <c r="DTI146" s="249"/>
      <c r="DTJ146" s="250"/>
      <c r="DTK146" s="249"/>
      <c r="DTL146" s="250"/>
      <c r="DTM146" s="249"/>
      <c r="DTN146" s="250"/>
      <c r="DTO146" s="249"/>
      <c r="DTP146" s="250"/>
      <c r="DTQ146" s="249"/>
      <c r="DTR146" s="250"/>
      <c r="DTS146" s="249"/>
      <c r="DTT146" s="250"/>
      <c r="DTU146" s="249"/>
      <c r="DTV146" s="250"/>
      <c r="DTW146" s="249"/>
      <c r="DTX146" s="250"/>
      <c r="DTY146" s="249"/>
      <c r="DTZ146" s="250"/>
      <c r="DUA146" s="249"/>
      <c r="DUB146" s="250"/>
      <c r="DUC146" s="249"/>
      <c r="DUD146" s="250"/>
      <c r="DUE146" s="249"/>
      <c r="DUF146" s="250"/>
      <c r="DUG146" s="249"/>
      <c r="DUH146" s="250"/>
      <c r="DUI146" s="249"/>
      <c r="DUJ146" s="250"/>
      <c r="DUK146" s="249"/>
      <c r="DUL146" s="250"/>
      <c r="DUM146" s="249"/>
      <c r="DUN146" s="250"/>
      <c r="DUO146" s="249"/>
      <c r="DUP146" s="250"/>
      <c r="DUQ146" s="249"/>
      <c r="DUR146" s="250"/>
      <c r="DUS146" s="249"/>
      <c r="DUT146" s="250"/>
      <c r="DUU146" s="249"/>
      <c r="DUV146" s="250"/>
      <c r="DUW146" s="249"/>
      <c r="DUX146" s="250"/>
      <c r="DUY146" s="249"/>
      <c r="DUZ146" s="250"/>
      <c r="DVA146" s="249"/>
      <c r="DVB146" s="250"/>
      <c r="DVC146" s="249"/>
      <c r="DVD146" s="250"/>
      <c r="DVE146" s="249"/>
      <c r="DVF146" s="250"/>
      <c r="DVG146" s="249"/>
      <c r="DVH146" s="250"/>
      <c r="DVI146" s="249"/>
      <c r="DVJ146" s="250"/>
      <c r="DVK146" s="249"/>
      <c r="DVL146" s="250"/>
      <c r="DVM146" s="249"/>
      <c r="DVN146" s="250"/>
      <c r="DVO146" s="249"/>
      <c r="DVP146" s="250"/>
      <c r="DVQ146" s="249"/>
      <c r="DVR146" s="250"/>
      <c r="DVS146" s="249"/>
      <c r="DVT146" s="250"/>
      <c r="DVU146" s="249"/>
      <c r="DVV146" s="250"/>
      <c r="DVW146" s="249"/>
      <c r="DVX146" s="250"/>
      <c r="DVY146" s="249"/>
      <c r="DVZ146" s="250"/>
      <c r="DWA146" s="249"/>
      <c r="DWB146" s="250"/>
      <c r="DWC146" s="249"/>
      <c r="DWD146" s="250"/>
      <c r="DWE146" s="249"/>
      <c r="DWF146" s="250"/>
      <c r="DWG146" s="249"/>
      <c r="DWH146" s="250"/>
      <c r="DWI146" s="249"/>
      <c r="DWJ146" s="250"/>
      <c r="DWK146" s="249"/>
      <c r="DWL146" s="250"/>
      <c r="DWM146" s="249"/>
      <c r="DWN146" s="250"/>
      <c r="DWO146" s="249"/>
      <c r="DWP146" s="250"/>
      <c r="DWQ146" s="249"/>
      <c r="DWR146" s="250"/>
      <c r="DWS146" s="249"/>
      <c r="DWT146" s="250"/>
      <c r="DWU146" s="249"/>
      <c r="DWV146" s="250"/>
      <c r="DWW146" s="249"/>
      <c r="DWX146" s="250"/>
      <c r="DWY146" s="249"/>
      <c r="DWZ146" s="250"/>
      <c r="DXA146" s="249"/>
      <c r="DXB146" s="250"/>
      <c r="DXC146" s="249"/>
      <c r="DXD146" s="250"/>
      <c r="DXE146" s="249"/>
      <c r="DXF146" s="250"/>
      <c r="DXG146" s="249"/>
      <c r="DXH146" s="250"/>
      <c r="DXI146" s="249"/>
      <c r="DXJ146" s="250"/>
      <c r="DXK146" s="249"/>
      <c r="DXL146" s="250"/>
      <c r="DXM146" s="249"/>
      <c r="DXN146" s="250"/>
      <c r="DXO146" s="249"/>
      <c r="DXP146" s="250"/>
      <c r="DXQ146" s="249"/>
      <c r="DXR146" s="250"/>
      <c r="DXS146" s="249"/>
      <c r="DXT146" s="250"/>
      <c r="DXU146" s="249"/>
      <c r="DXV146" s="250"/>
      <c r="DXW146" s="249"/>
      <c r="DXX146" s="250"/>
      <c r="DXY146" s="249"/>
      <c r="DXZ146" s="250"/>
      <c r="DYA146" s="249"/>
      <c r="DYB146" s="250"/>
      <c r="DYC146" s="249"/>
      <c r="DYD146" s="250"/>
      <c r="DYE146" s="249"/>
      <c r="DYF146" s="250"/>
      <c r="DYG146" s="249"/>
      <c r="DYH146" s="250"/>
      <c r="DYI146" s="249"/>
      <c r="DYJ146" s="250"/>
      <c r="DYK146" s="249"/>
      <c r="DYL146" s="250"/>
      <c r="DYM146" s="249"/>
      <c r="DYN146" s="250"/>
      <c r="DYO146" s="249"/>
      <c r="DYP146" s="250"/>
      <c r="DYQ146" s="249"/>
      <c r="DYR146" s="250"/>
      <c r="DYS146" s="249"/>
      <c r="DYT146" s="250"/>
      <c r="DYU146" s="249"/>
      <c r="DYV146" s="250"/>
      <c r="DYW146" s="249"/>
      <c r="DYX146" s="250"/>
      <c r="DYY146" s="249"/>
      <c r="DYZ146" s="250"/>
      <c r="DZA146" s="249"/>
      <c r="DZB146" s="250"/>
      <c r="DZC146" s="249"/>
      <c r="DZD146" s="250"/>
      <c r="DZE146" s="249"/>
      <c r="DZF146" s="250"/>
      <c r="DZG146" s="249"/>
      <c r="DZH146" s="250"/>
      <c r="DZI146" s="249"/>
      <c r="DZJ146" s="250"/>
      <c r="DZK146" s="249"/>
      <c r="DZL146" s="250"/>
      <c r="DZM146" s="249"/>
      <c r="DZN146" s="250"/>
      <c r="DZO146" s="249"/>
      <c r="DZP146" s="250"/>
      <c r="DZQ146" s="249"/>
      <c r="DZR146" s="250"/>
      <c r="DZS146" s="249"/>
      <c r="DZT146" s="250"/>
      <c r="DZU146" s="249"/>
      <c r="DZV146" s="250"/>
      <c r="DZW146" s="249"/>
      <c r="DZX146" s="250"/>
      <c r="DZY146" s="249"/>
      <c r="DZZ146" s="250"/>
      <c r="EAA146" s="249"/>
      <c r="EAB146" s="250"/>
      <c r="EAC146" s="249"/>
      <c r="EAD146" s="250"/>
      <c r="EAE146" s="249"/>
      <c r="EAF146" s="250"/>
      <c r="EAG146" s="249"/>
      <c r="EAH146" s="250"/>
      <c r="EAI146" s="249"/>
      <c r="EAJ146" s="250"/>
      <c r="EAK146" s="249"/>
      <c r="EAL146" s="250"/>
      <c r="EAM146" s="249"/>
      <c r="EAN146" s="250"/>
      <c r="EAO146" s="249"/>
      <c r="EAP146" s="250"/>
      <c r="EAQ146" s="249"/>
      <c r="EAR146" s="250"/>
      <c r="EAS146" s="249"/>
      <c r="EAT146" s="250"/>
      <c r="EAU146" s="249"/>
      <c r="EAV146" s="250"/>
      <c r="EAW146" s="249"/>
      <c r="EAX146" s="250"/>
      <c r="EAY146" s="249"/>
      <c r="EAZ146" s="250"/>
      <c r="EBA146" s="249"/>
      <c r="EBB146" s="250"/>
      <c r="EBC146" s="249"/>
      <c r="EBD146" s="250"/>
      <c r="EBE146" s="249"/>
      <c r="EBF146" s="250"/>
      <c r="EBG146" s="249"/>
      <c r="EBH146" s="250"/>
      <c r="EBI146" s="249"/>
      <c r="EBJ146" s="250"/>
      <c r="EBK146" s="249"/>
      <c r="EBL146" s="250"/>
      <c r="EBM146" s="249"/>
      <c r="EBN146" s="250"/>
      <c r="EBO146" s="249"/>
      <c r="EBP146" s="250"/>
      <c r="EBQ146" s="249"/>
      <c r="EBR146" s="250"/>
      <c r="EBS146" s="249"/>
      <c r="EBT146" s="250"/>
      <c r="EBU146" s="249"/>
      <c r="EBV146" s="250"/>
      <c r="EBW146" s="249"/>
      <c r="EBX146" s="250"/>
      <c r="EBY146" s="249"/>
      <c r="EBZ146" s="250"/>
      <c r="ECA146" s="249"/>
      <c r="ECB146" s="250"/>
      <c r="ECC146" s="249"/>
      <c r="ECD146" s="250"/>
      <c r="ECE146" s="249"/>
      <c r="ECF146" s="250"/>
      <c r="ECG146" s="249"/>
      <c r="ECH146" s="250"/>
      <c r="ECI146" s="249"/>
      <c r="ECJ146" s="250"/>
      <c r="ECK146" s="249"/>
      <c r="ECL146" s="250"/>
      <c r="ECM146" s="249"/>
      <c r="ECN146" s="250"/>
      <c r="ECO146" s="249"/>
      <c r="ECP146" s="250"/>
      <c r="ECQ146" s="249"/>
      <c r="ECR146" s="250"/>
      <c r="ECS146" s="249"/>
      <c r="ECT146" s="250"/>
      <c r="ECU146" s="249"/>
      <c r="ECV146" s="250"/>
      <c r="ECW146" s="249"/>
      <c r="ECX146" s="250"/>
      <c r="ECY146" s="249"/>
      <c r="ECZ146" s="250"/>
      <c r="EDA146" s="249"/>
      <c r="EDB146" s="250"/>
      <c r="EDC146" s="249"/>
      <c r="EDD146" s="250"/>
      <c r="EDE146" s="249"/>
      <c r="EDF146" s="250"/>
      <c r="EDG146" s="249"/>
      <c r="EDH146" s="250"/>
      <c r="EDI146" s="249"/>
      <c r="EDJ146" s="250"/>
      <c r="EDK146" s="249"/>
      <c r="EDL146" s="250"/>
      <c r="EDM146" s="249"/>
      <c r="EDN146" s="250"/>
      <c r="EDO146" s="249"/>
      <c r="EDP146" s="250"/>
      <c r="EDQ146" s="249"/>
      <c r="EDR146" s="250"/>
      <c r="EDS146" s="249"/>
      <c r="EDT146" s="250"/>
      <c r="EDU146" s="249"/>
      <c r="EDV146" s="250"/>
      <c r="EDW146" s="249"/>
      <c r="EDX146" s="250"/>
      <c r="EDY146" s="249"/>
      <c r="EDZ146" s="250"/>
      <c r="EEA146" s="249"/>
      <c r="EEB146" s="250"/>
      <c r="EEC146" s="249"/>
      <c r="EED146" s="250"/>
      <c r="EEE146" s="249"/>
      <c r="EEF146" s="250"/>
      <c r="EEG146" s="249"/>
      <c r="EEH146" s="250"/>
      <c r="EEI146" s="249"/>
      <c r="EEJ146" s="250"/>
      <c r="EEK146" s="249"/>
      <c r="EEL146" s="250"/>
      <c r="EEM146" s="249"/>
      <c r="EEN146" s="250"/>
      <c r="EEO146" s="249"/>
      <c r="EEP146" s="250"/>
      <c r="EEQ146" s="249"/>
      <c r="EER146" s="250"/>
      <c r="EES146" s="249"/>
      <c r="EET146" s="250"/>
      <c r="EEU146" s="249"/>
      <c r="EEV146" s="250"/>
      <c r="EEW146" s="249"/>
      <c r="EEX146" s="250"/>
      <c r="EEY146" s="249"/>
      <c r="EEZ146" s="250"/>
      <c r="EFA146" s="249"/>
      <c r="EFB146" s="250"/>
      <c r="EFC146" s="249"/>
      <c r="EFD146" s="250"/>
      <c r="EFE146" s="249"/>
      <c r="EFF146" s="250"/>
      <c r="EFG146" s="249"/>
      <c r="EFH146" s="250"/>
      <c r="EFI146" s="249"/>
      <c r="EFJ146" s="250"/>
      <c r="EFK146" s="249"/>
      <c r="EFL146" s="250"/>
      <c r="EFM146" s="249"/>
      <c r="EFN146" s="250"/>
      <c r="EFO146" s="249"/>
      <c r="EFP146" s="250"/>
      <c r="EFQ146" s="249"/>
      <c r="EFR146" s="250"/>
      <c r="EFS146" s="249"/>
      <c r="EFT146" s="250"/>
      <c r="EFU146" s="249"/>
      <c r="EFV146" s="250"/>
      <c r="EFW146" s="249"/>
      <c r="EFX146" s="250"/>
      <c r="EFY146" s="249"/>
      <c r="EFZ146" s="250"/>
      <c r="EGA146" s="249"/>
      <c r="EGB146" s="250"/>
      <c r="EGC146" s="249"/>
      <c r="EGD146" s="250"/>
      <c r="EGE146" s="249"/>
      <c r="EGF146" s="250"/>
      <c r="EGG146" s="249"/>
      <c r="EGH146" s="250"/>
      <c r="EGI146" s="249"/>
      <c r="EGJ146" s="250"/>
      <c r="EGK146" s="249"/>
      <c r="EGL146" s="250"/>
      <c r="EGM146" s="249"/>
      <c r="EGN146" s="250"/>
      <c r="EGO146" s="249"/>
      <c r="EGP146" s="250"/>
      <c r="EGQ146" s="249"/>
      <c r="EGR146" s="250"/>
      <c r="EGS146" s="249"/>
      <c r="EGT146" s="250"/>
      <c r="EGU146" s="249"/>
      <c r="EGV146" s="250"/>
      <c r="EGW146" s="249"/>
      <c r="EGX146" s="250"/>
      <c r="EGY146" s="249"/>
      <c r="EGZ146" s="250"/>
      <c r="EHA146" s="249"/>
      <c r="EHB146" s="250"/>
      <c r="EHC146" s="249"/>
      <c r="EHD146" s="250"/>
      <c r="EHE146" s="249"/>
      <c r="EHF146" s="250"/>
      <c r="EHG146" s="249"/>
      <c r="EHH146" s="250"/>
      <c r="EHI146" s="249"/>
      <c r="EHJ146" s="250"/>
      <c r="EHK146" s="249"/>
      <c r="EHL146" s="250"/>
      <c r="EHM146" s="249"/>
      <c r="EHN146" s="250"/>
      <c r="EHO146" s="249"/>
      <c r="EHP146" s="250"/>
      <c r="EHQ146" s="249"/>
      <c r="EHR146" s="250"/>
      <c r="EHS146" s="249"/>
      <c r="EHT146" s="250"/>
      <c r="EHU146" s="249"/>
      <c r="EHV146" s="250"/>
      <c r="EHW146" s="249"/>
      <c r="EHX146" s="250"/>
      <c r="EHY146" s="249"/>
      <c r="EHZ146" s="250"/>
      <c r="EIA146" s="249"/>
      <c r="EIB146" s="250"/>
      <c r="EIC146" s="249"/>
      <c r="EID146" s="250"/>
      <c r="EIE146" s="249"/>
      <c r="EIF146" s="250"/>
      <c r="EIG146" s="249"/>
      <c r="EIH146" s="250"/>
      <c r="EII146" s="249"/>
      <c r="EIJ146" s="250"/>
      <c r="EIK146" s="249"/>
      <c r="EIL146" s="250"/>
      <c r="EIM146" s="249"/>
      <c r="EIN146" s="250"/>
      <c r="EIO146" s="249"/>
      <c r="EIP146" s="250"/>
      <c r="EIQ146" s="249"/>
      <c r="EIR146" s="250"/>
      <c r="EIS146" s="249"/>
      <c r="EIT146" s="250"/>
      <c r="EIU146" s="249"/>
      <c r="EIV146" s="250"/>
      <c r="EIW146" s="249"/>
      <c r="EIX146" s="250"/>
      <c r="EIY146" s="249"/>
      <c r="EIZ146" s="250"/>
      <c r="EJA146" s="249"/>
      <c r="EJB146" s="250"/>
      <c r="EJC146" s="249"/>
      <c r="EJD146" s="250"/>
      <c r="EJE146" s="249"/>
      <c r="EJF146" s="250"/>
      <c r="EJG146" s="249"/>
      <c r="EJH146" s="250"/>
      <c r="EJI146" s="249"/>
      <c r="EJJ146" s="250"/>
      <c r="EJK146" s="249"/>
      <c r="EJL146" s="250"/>
      <c r="EJM146" s="249"/>
      <c r="EJN146" s="250"/>
      <c r="EJO146" s="249"/>
      <c r="EJP146" s="250"/>
      <c r="EJQ146" s="249"/>
      <c r="EJR146" s="250"/>
      <c r="EJS146" s="249"/>
      <c r="EJT146" s="250"/>
      <c r="EJU146" s="249"/>
      <c r="EJV146" s="250"/>
      <c r="EJW146" s="249"/>
      <c r="EJX146" s="250"/>
      <c r="EJY146" s="249"/>
      <c r="EJZ146" s="250"/>
      <c r="EKA146" s="249"/>
      <c r="EKB146" s="250"/>
      <c r="EKC146" s="249"/>
      <c r="EKD146" s="250"/>
      <c r="EKE146" s="249"/>
      <c r="EKF146" s="250"/>
      <c r="EKG146" s="249"/>
      <c r="EKH146" s="250"/>
      <c r="EKI146" s="249"/>
      <c r="EKJ146" s="250"/>
      <c r="EKK146" s="249"/>
      <c r="EKL146" s="250"/>
      <c r="EKM146" s="249"/>
      <c r="EKN146" s="250"/>
      <c r="EKO146" s="249"/>
      <c r="EKP146" s="250"/>
      <c r="EKQ146" s="249"/>
      <c r="EKR146" s="250"/>
      <c r="EKS146" s="249"/>
      <c r="EKT146" s="250"/>
      <c r="EKU146" s="249"/>
      <c r="EKV146" s="250"/>
      <c r="EKW146" s="249"/>
      <c r="EKX146" s="250"/>
      <c r="EKY146" s="249"/>
      <c r="EKZ146" s="250"/>
      <c r="ELA146" s="249"/>
      <c r="ELB146" s="250"/>
      <c r="ELC146" s="249"/>
      <c r="ELD146" s="250"/>
      <c r="ELE146" s="249"/>
      <c r="ELF146" s="250"/>
      <c r="ELG146" s="249"/>
      <c r="ELH146" s="250"/>
      <c r="ELI146" s="249"/>
      <c r="ELJ146" s="250"/>
      <c r="ELK146" s="249"/>
      <c r="ELL146" s="250"/>
      <c r="ELM146" s="249"/>
      <c r="ELN146" s="250"/>
      <c r="ELO146" s="249"/>
      <c r="ELP146" s="250"/>
      <c r="ELQ146" s="249"/>
      <c r="ELR146" s="250"/>
      <c r="ELS146" s="249"/>
      <c r="ELT146" s="250"/>
      <c r="ELU146" s="249"/>
      <c r="ELV146" s="250"/>
      <c r="ELW146" s="249"/>
      <c r="ELX146" s="250"/>
      <c r="ELY146" s="249"/>
      <c r="ELZ146" s="250"/>
      <c r="EMA146" s="249"/>
      <c r="EMB146" s="250"/>
      <c r="EMC146" s="249"/>
      <c r="EMD146" s="250"/>
      <c r="EME146" s="249"/>
      <c r="EMF146" s="250"/>
      <c r="EMG146" s="249"/>
      <c r="EMH146" s="250"/>
      <c r="EMI146" s="249"/>
      <c r="EMJ146" s="250"/>
      <c r="EMK146" s="249"/>
      <c r="EML146" s="250"/>
      <c r="EMM146" s="249"/>
      <c r="EMN146" s="250"/>
      <c r="EMO146" s="249"/>
      <c r="EMP146" s="250"/>
      <c r="EMQ146" s="249"/>
      <c r="EMR146" s="250"/>
      <c r="EMS146" s="249"/>
      <c r="EMT146" s="250"/>
      <c r="EMU146" s="249"/>
      <c r="EMV146" s="250"/>
      <c r="EMW146" s="249"/>
      <c r="EMX146" s="250"/>
      <c r="EMY146" s="249"/>
      <c r="EMZ146" s="250"/>
      <c r="ENA146" s="249"/>
      <c r="ENB146" s="250"/>
      <c r="ENC146" s="249"/>
      <c r="END146" s="250"/>
      <c r="ENE146" s="249"/>
      <c r="ENF146" s="250"/>
      <c r="ENG146" s="249"/>
      <c r="ENH146" s="250"/>
      <c r="ENI146" s="249"/>
      <c r="ENJ146" s="250"/>
      <c r="ENK146" s="249"/>
      <c r="ENL146" s="250"/>
      <c r="ENM146" s="249"/>
      <c r="ENN146" s="250"/>
      <c r="ENO146" s="249"/>
      <c r="ENP146" s="250"/>
      <c r="ENQ146" s="249"/>
      <c r="ENR146" s="250"/>
      <c r="ENS146" s="249"/>
      <c r="ENT146" s="250"/>
      <c r="ENU146" s="249"/>
      <c r="ENV146" s="250"/>
      <c r="ENW146" s="249"/>
      <c r="ENX146" s="250"/>
      <c r="ENY146" s="249"/>
      <c r="ENZ146" s="250"/>
      <c r="EOA146" s="249"/>
      <c r="EOB146" s="250"/>
      <c r="EOC146" s="249"/>
      <c r="EOD146" s="250"/>
      <c r="EOE146" s="249"/>
      <c r="EOF146" s="250"/>
      <c r="EOG146" s="249"/>
      <c r="EOH146" s="250"/>
      <c r="EOI146" s="249"/>
      <c r="EOJ146" s="250"/>
      <c r="EOK146" s="249"/>
      <c r="EOL146" s="250"/>
      <c r="EOM146" s="249"/>
      <c r="EON146" s="250"/>
      <c r="EOO146" s="249"/>
      <c r="EOP146" s="250"/>
      <c r="EOQ146" s="249"/>
      <c r="EOR146" s="250"/>
      <c r="EOS146" s="249"/>
      <c r="EOT146" s="250"/>
      <c r="EOU146" s="249"/>
      <c r="EOV146" s="250"/>
      <c r="EOW146" s="249"/>
      <c r="EOX146" s="250"/>
      <c r="EOY146" s="249"/>
      <c r="EOZ146" s="250"/>
      <c r="EPA146" s="249"/>
      <c r="EPB146" s="250"/>
      <c r="EPC146" s="249"/>
      <c r="EPD146" s="250"/>
      <c r="EPE146" s="249"/>
      <c r="EPF146" s="250"/>
      <c r="EPG146" s="249"/>
      <c r="EPH146" s="250"/>
      <c r="EPI146" s="249"/>
      <c r="EPJ146" s="250"/>
      <c r="EPK146" s="249"/>
      <c r="EPL146" s="250"/>
      <c r="EPM146" s="249"/>
      <c r="EPN146" s="250"/>
      <c r="EPO146" s="249"/>
      <c r="EPP146" s="250"/>
      <c r="EPQ146" s="249"/>
      <c r="EPR146" s="250"/>
      <c r="EPS146" s="249"/>
      <c r="EPT146" s="250"/>
      <c r="EPU146" s="249"/>
      <c r="EPV146" s="250"/>
      <c r="EPW146" s="249"/>
      <c r="EPX146" s="250"/>
      <c r="EPY146" s="249"/>
      <c r="EPZ146" s="250"/>
      <c r="EQA146" s="249"/>
      <c r="EQB146" s="250"/>
      <c r="EQC146" s="249"/>
      <c r="EQD146" s="250"/>
      <c r="EQE146" s="249"/>
      <c r="EQF146" s="250"/>
      <c r="EQG146" s="249"/>
      <c r="EQH146" s="250"/>
      <c r="EQI146" s="249"/>
      <c r="EQJ146" s="250"/>
      <c r="EQK146" s="249"/>
      <c r="EQL146" s="250"/>
      <c r="EQM146" s="249"/>
      <c r="EQN146" s="250"/>
      <c r="EQO146" s="249"/>
      <c r="EQP146" s="250"/>
      <c r="EQQ146" s="249"/>
      <c r="EQR146" s="250"/>
      <c r="EQS146" s="249"/>
      <c r="EQT146" s="250"/>
      <c r="EQU146" s="249"/>
      <c r="EQV146" s="250"/>
      <c r="EQW146" s="249"/>
      <c r="EQX146" s="250"/>
      <c r="EQY146" s="249"/>
      <c r="EQZ146" s="250"/>
      <c r="ERA146" s="249"/>
      <c r="ERB146" s="250"/>
      <c r="ERC146" s="249"/>
      <c r="ERD146" s="250"/>
      <c r="ERE146" s="249"/>
      <c r="ERF146" s="250"/>
      <c r="ERG146" s="249"/>
      <c r="ERH146" s="250"/>
      <c r="ERI146" s="249"/>
      <c r="ERJ146" s="250"/>
      <c r="ERK146" s="249"/>
      <c r="ERL146" s="250"/>
      <c r="ERM146" s="249"/>
      <c r="ERN146" s="250"/>
      <c r="ERO146" s="249"/>
      <c r="ERP146" s="250"/>
      <c r="ERQ146" s="249"/>
      <c r="ERR146" s="250"/>
      <c r="ERS146" s="249"/>
      <c r="ERT146" s="250"/>
      <c r="ERU146" s="249"/>
      <c r="ERV146" s="250"/>
      <c r="ERW146" s="249"/>
      <c r="ERX146" s="250"/>
      <c r="ERY146" s="249"/>
      <c r="ERZ146" s="250"/>
      <c r="ESA146" s="249"/>
      <c r="ESB146" s="250"/>
      <c r="ESC146" s="249"/>
      <c r="ESD146" s="250"/>
      <c r="ESE146" s="249"/>
      <c r="ESF146" s="250"/>
      <c r="ESG146" s="249"/>
      <c r="ESH146" s="250"/>
      <c r="ESI146" s="249"/>
      <c r="ESJ146" s="250"/>
      <c r="ESK146" s="249"/>
      <c r="ESL146" s="250"/>
      <c r="ESM146" s="249"/>
      <c r="ESN146" s="250"/>
      <c r="ESO146" s="249"/>
      <c r="ESP146" s="250"/>
      <c r="ESQ146" s="249"/>
      <c r="ESR146" s="250"/>
      <c r="ESS146" s="249"/>
      <c r="EST146" s="250"/>
      <c r="ESU146" s="249"/>
      <c r="ESV146" s="250"/>
      <c r="ESW146" s="249"/>
      <c r="ESX146" s="250"/>
      <c r="ESY146" s="249"/>
      <c r="ESZ146" s="250"/>
      <c r="ETA146" s="249"/>
      <c r="ETB146" s="250"/>
      <c r="ETC146" s="249"/>
      <c r="ETD146" s="250"/>
      <c r="ETE146" s="249"/>
      <c r="ETF146" s="250"/>
      <c r="ETG146" s="249"/>
      <c r="ETH146" s="250"/>
      <c r="ETI146" s="249"/>
      <c r="ETJ146" s="250"/>
      <c r="ETK146" s="249"/>
      <c r="ETL146" s="250"/>
      <c r="ETM146" s="249"/>
      <c r="ETN146" s="250"/>
      <c r="ETO146" s="249"/>
      <c r="ETP146" s="250"/>
      <c r="ETQ146" s="249"/>
      <c r="ETR146" s="250"/>
      <c r="ETS146" s="249"/>
      <c r="ETT146" s="250"/>
      <c r="ETU146" s="249"/>
      <c r="ETV146" s="250"/>
      <c r="ETW146" s="249"/>
      <c r="ETX146" s="250"/>
      <c r="ETY146" s="249"/>
      <c r="ETZ146" s="250"/>
      <c r="EUA146" s="249"/>
      <c r="EUB146" s="250"/>
      <c r="EUC146" s="249"/>
      <c r="EUD146" s="250"/>
      <c r="EUE146" s="249"/>
      <c r="EUF146" s="250"/>
      <c r="EUG146" s="249"/>
      <c r="EUH146" s="250"/>
      <c r="EUI146" s="249"/>
      <c r="EUJ146" s="250"/>
      <c r="EUK146" s="249"/>
      <c r="EUL146" s="250"/>
      <c r="EUM146" s="249"/>
      <c r="EUN146" s="250"/>
      <c r="EUO146" s="249"/>
      <c r="EUP146" s="250"/>
      <c r="EUQ146" s="249"/>
      <c r="EUR146" s="250"/>
      <c r="EUS146" s="249"/>
      <c r="EUT146" s="250"/>
      <c r="EUU146" s="249"/>
      <c r="EUV146" s="250"/>
      <c r="EUW146" s="249"/>
      <c r="EUX146" s="250"/>
      <c r="EUY146" s="249"/>
      <c r="EUZ146" s="250"/>
      <c r="EVA146" s="249"/>
      <c r="EVB146" s="250"/>
      <c r="EVC146" s="249"/>
      <c r="EVD146" s="250"/>
      <c r="EVE146" s="249"/>
      <c r="EVF146" s="250"/>
      <c r="EVG146" s="249"/>
      <c r="EVH146" s="250"/>
      <c r="EVI146" s="249"/>
      <c r="EVJ146" s="250"/>
      <c r="EVK146" s="249"/>
      <c r="EVL146" s="250"/>
      <c r="EVM146" s="249"/>
      <c r="EVN146" s="250"/>
      <c r="EVO146" s="249"/>
      <c r="EVP146" s="250"/>
      <c r="EVQ146" s="249"/>
      <c r="EVR146" s="250"/>
      <c r="EVS146" s="249"/>
      <c r="EVT146" s="250"/>
      <c r="EVU146" s="249"/>
      <c r="EVV146" s="250"/>
      <c r="EVW146" s="249"/>
      <c r="EVX146" s="250"/>
      <c r="EVY146" s="249"/>
      <c r="EVZ146" s="250"/>
      <c r="EWA146" s="249"/>
      <c r="EWB146" s="250"/>
      <c r="EWC146" s="249"/>
      <c r="EWD146" s="250"/>
      <c r="EWE146" s="249"/>
      <c r="EWF146" s="250"/>
      <c r="EWG146" s="249"/>
      <c r="EWH146" s="250"/>
      <c r="EWI146" s="249"/>
      <c r="EWJ146" s="250"/>
      <c r="EWK146" s="249"/>
      <c r="EWL146" s="250"/>
      <c r="EWM146" s="249"/>
      <c r="EWN146" s="250"/>
      <c r="EWO146" s="249"/>
      <c r="EWP146" s="250"/>
      <c r="EWQ146" s="249"/>
      <c r="EWR146" s="250"/>
      <c r="EWS146" s="249"/>
      <c r="EWT146" s="250"/>
      <c r="EWU146" s="249"/>
      <c r="EWV146" s="250"/>
      <c r="EWW146" s="249"/>
      <c r="EWX146" s="250"/>
      <c r="EWY146" s="249"/>
      <c r="EWZ146" s="250"/>
      <c r="EXA146" s="249"/>
      <c r="EXB146" s="250"/>
      <c r="EXC146" s="249"/>
      <c r="EXD146" s="250"/>
      <c r="EXE146" s="249"/>
      <c r="EXF146" s="250"/>
      <c r="EXG146" s="249"/>
      <c r="EXH146" s="250"/>
      <c r="EXI146" s="249"/>
      <c r="EXJ146" s="250"/>
      <c r="EXK146" s="249"/>
      <c r="EXL146" s="250"/>
      <c r="EXM146" s="249"/>
      <c r="EXN146" s="250"/>
      <c r="EXO146" s="249"/>
      <c r="EXP146" s="250"/>
      <c r="EXQ146" s="249"/>
      <c r="EXR146" s="250"/>
      <c r="EXS146" s="249"/>
      <c r="EXT146" s="250"/>
      <c r="EXU146" s="249"/>
      <c r="EXV146" s="250"/>
      <c r="EXW146" s="249"/>
      <c r="EXX146" s="250"/>
      <c r="EXY146" s="249"/>
      <c r="EXZ146" s="250"/>
      <c r="EYA146" s="249"/>
      <c r="EYB146" s="250"/>
      <c r="EYC146" s="249"/>
      <c r="EYD146" s="250"/>
      <c r="EYE146" s="249"/>
      <c r="EYF146" s="250"/>
      <c r="EYG146" s="249"/>
      <c r="EYH146" s="250"/>
      <c r="EYI146" s="249"/>
      <c r="EYJ146" s="250"/>
      <c r="EYK146" s="249"/>
      <c r="EYL146" s="250"/>
      <c r="EYM146" s="249"/>
      <c r="EYN146" s="250"/>
      <c r="EYO146" s="249"/>
      <c r="EYP146" s="250"/>
      <c r="EYQ146" s="249"/>
      <c r="EYR146" s="250"/>
      <c r="EYS146" s="249"/>
      <c r="EYT146" s="250"/>
      <c r="EYU146" s="249"/>
      <c r="EYV146" s="250"/>
      <c r="EYW146" s="249"/>
      <c r="EYX146" s="250"/>
      <c r="EYY146" s="249"/>
      <c r="EYZ146" s="250"/>
      <c r="EZA146" s="249"/>
      <c r="EZB146" s="250"/>
      <c r="EZC146" s="249"/>
      <c r="EZD146" s="250"/>
      <c r="EZE146" s="249"/>
      <c r="EZF146" s="250"/>
      <c r="EZG146" s="249"/>
      <c r="EZH146" s="250"/>
      <c r="EZI146" s="249"/>
      <c r="EZJ146" s="250"/>
      <c r="EZK146" s="249"/>
      <c r="EZL146" s="250"/>
      <c r="EZM146" s="249"/>
      <c r="EZN146" s="250"/>
      <c r="EZO146" s="249"/>
      <c r="EZP146" s="250"/>
      <c r="EZQ146" s="249"/>
      <c r="EZR146" s="250"/>
      <c r="EZS146" s="249"/>
      <c r="EZT146" s="250"/>
      <c r="EZU146" s="249"/>
      <c r="EZV146" s="250"/>
      <c r="EZW146" s="249"/>
      <c r="EZX146" s="250"/>
      <c r="EZY146" s="249"/>
      <c r="EZZ146" s="250"/>
      <c r="FAA146" s="249"/>
      <c r="FAB146" s="250"/>
      <c r="FAC146" s="249"/>
      <c r="FAD146" s="250"/>
      <c r="FAE146" s="249"/>
      <c r="FAF146" s="250"/>
      <c r="FAG146" s="249"/>
      <c r="FAH146" s="250"/>
      <c r="FAI146" s="249"/>
      <c r="FAJ146" s="250"/>
      <c r="FAK146" s="249"/>
      <c r="FAL146" s="250"/>
      <c r="FAM146" s="249"/>
      <c r="FAN146" s="250"/>
      <c r="FAO146" s="249"/>
      <c r="FAP146" s="250"/>
      <c r="FAQ146" s="249"/>
      <c r="FAR146" s="250"/>
      <c r="FAS146" s="249"/>
      <c r="FAT146" s="250"/>
      <c r="FAU146" s="249"/>
      <c r="FAV146" s="250"/>
      <c r="FAW146" s="249"/>
      <c r="FAX146" s="250"/>
      <c r="FAY146" s="249"/>
      <c r="FAZ146" s="250"/>
      <c r="FBA146" s="249"/>
      <c r="FBB146" s="250"/>
      <c r="FBC146" s="249"/>
      <c r="FBD146" s="250"/>
      <c r="FBE146" s="249"/>
      <c r="FBF146" s="250"/>
      <c r="FBG146" s="249"/>
      <c r="FBH146" s="250"/>
      <c r="FBI146" s="249"/>
      <c r="FBJ146" s="250"/>
      <c r="FBK146" s="249"/>
      <c r="FBL146" s="250"/>
      <c r="FBM146" s="249"/>
      <c r="FBN146" s="250"/>
      <c r="FBO146" s="249"/>
      <c r="FBP146" s="250"/>
      <c r="FBQ146" s="249"/>
      <c r="FBR146" s="250"/>
      <c r="FBS146" s="249"/>
      <c r="FBT146" s="250"/>
      <c r="FBU146" s="249"/>
      <c r="FBV146" s="250"/>
      <c r="FBW146" s="249"/>
      <c r="FBX146" s="250"/>
      <c r="FBY146" s="249"/>
      <c r="FBZ146" s="250"/>
      <c r="FCA146" s="249"/>
      <c r="FCB146" s="250"/>
      <c r="FCC146" s="249"/>
      <c r="FCD146" s="250"/>
      <c r="FCE146" s="249"/>
      <c r="FCF146" s="250"/>
      <c r="FCG146" s="249"/>
      <c r="FCH146" s="250"/>
      <c r="FCI146" s="249"/>
      <c r="FCJ146" s="250"/>
      <c r="FCK146" s="249"/>
      <c r="FCL146" s="250"/>
      <c r="FCM146" s="249"/>
      <c r="FCN146" s="250"/>
      <c r="FCO146" s="249"/>
      <c r="FCP146" s="250"/>
      <c r="FCQ146" s="249"/>
      <c r="FCR146" s="250"/>
      <c r="FCS146" s="249"/>
      <c r="FCT146" s="250"/>
      <c r="FCU146" s="249"/>
      <c r="FCV146" s="250"/>
      <c r="FCW146" s="249"/>
      <c r="FCX146" s="250"/>
      <c r="FCY146" s="249"/>
      <c r="FCZ146" s="250"/>
      <c r="FDA146" s="249"/>
      <c r="FDB146" s="250"/>
      <c r="FDC146" s="249"/>
      <c r="FDD146" s="250"/>
      <c r="FDE146" s="249"/>
      <c r="FDF146" s="250"/>
      <c r="FDG146" s="249"/>
      <c r="FDH146" s="250"/>
      <c r="FDI146" s="249"/>
      <c r="FDJ146" s="250"/>
      <c r="FDK146" s="249"/>
      <c r="FDL146" s="250"/>
      <c r="FDM146" s="249"/>
      <c r="FDN146" s="250"/>
      <c r="FDO146" s="249"/>
      <c r="FDP146" s="250"/>
      <c r="FDQ146" s="249"/>
      <c r="FDR146" s="250"/>
      <c r="FDS146" s="249"/>
      <c r="FDT146" s="250"/>
      <c r="FDU146" s="249"/>
      <c r="FDV146" s="250"/>
      <c r="FDW146" s="249"/>
      <c r="FDX146" s="250"/>
      <c r="FDY146" s="249"/>
      <c r="FDZ146" s="250"/>
      <c r="FEA146" s="249"/>
      <c r="FEB146" s="250"/>
      <c r="FEC146" s="249"/>
      <c r="FED146" s="250"/>
      <c r="FEE146" s="249"/>
      <c r="FEF146" s="250"/>
      <c r="FEG146" s="249"/>
      <c r="FEH146" s="250"/>
      <c r="FEI146" s="249"/>
      <c r="FEJ146" s="250"/>
      <c r="FEK146" s="249"/>
      <c r="FEL146" s="250"/>
      <c r="FEM146" s="249"/>
      <c r="FEN146" s="250"/>
      <c r="FEO146" s="249"/>
      <c r="FEP146" s="250"/>
      <c r="FEQ146" s="249"/>
      <c r="FER146" s="250"/>
      <c r="FES146" s="249"/>
      <c r="FET146" s="250"/>
      <c r="FEU146" s="249"/>
      <c r="FEV146" s="250"/>
      <c r="FEW146" s="249"/>
      <c r="FEX146" s="250"/>
      <c r="FEY146" s="249"/>
      <c r="FEZ146" s="250"/>
      <c r="FFA146" s="249"/>
      <c r="FFB146" s="250"/>
      <c r="FFC146" s="249"/>
      <c r="FFD146" s="250"/>
      <c r="FFE146" s="249"/>
      <c r="FFF146" s="250"/>
      <c r="FFG146" s="249"/>
      <c r="FFH146" s="250"/>
      <c r="FFI146" s="249"/>
      <c r="FFJ146" s="250"/>
      <c r="FFK146" s="249"/>
      <c r="FFL146" s="250"/>
      <c r="FFM146" s="249"/>
      <c r="FFN146" s="250"/>
      <c r="FFO146" s="249"/>
      <c r="FFP146" s="250"/>
      <c r="FFQ146" s="249"/>
      <c r="FFR146" s="250"/>
      <c r="FFS146" s="249"/>
      <c r="FFT146" s="250"/>
      <c r="FFU146" s="249"/>
      <c r="FFV146" s="250"/>
      <c r="FFW146" s="249"/>
      <c r="FFX146" s="250"/>
      <c r="FFY146" s="249"/>
      <c r="FFZ146" s="250"/>
      <c r="FGA146" s="249"/>
      <c r="FGB146" s="250"/>
      <c r="FGC146" s="249"/>
      <c r="FGD146" s="250"/>
      <c r="FGE146" s="249"/>
      <c r="FGF146" s="250"/>
      <c r="FGG146" s="249"/>
      <c r="FGH146" s="250"/>
      <c r="FGI146" s="249"/>
      <c r="FGJ146" s="250"/>
      <c r="FGK146" s="249"/>
      <c r="FGL146" s="250"/>
      <c r="FGM146" s="249"/>
      <c r="FGN146" s="250"/>
      <c r="FGO146" s="249"/>
      <c r="FGP146" s="250"/>
      <c r="FGQ146" s="249"/>
      <c r="FGR146" s="250"/>
      <c r="FGS146" s="249"/>
      <c r="FGT146" s="250"/>
      <c r="FGU146" s="249"/>
      <c r="FGV146" s="250"/>
      <c r="FGW146" s="249"/>
      <c r="FGX146" s="250"/>
      <c r="FGY146" s="249"/>
      <c r="FGZ146" s="250"/>
      <c r="FHA146" s="249"/>
      <c r="FHB146" s="250"/>
      <c r="FHC146" s="249"/>
      <c r="FHD146" s="250"/>
      <c r="FHE146" s="249"/>
      <c r="FHF146" s="250"/>
      <c r="FHG146" s="249"/>
      <c r="FHH146" s="250"/>
      <c r="FHI146" s="249"/>
      <c r="FHJ146" s="250"/>
      <c r="FHK146" s="249"/>
      <c r="FHL146" s="250"/>
      <c r="FHM146" s="249"/>
      <c r="FHN146" s="250"/>
      <c r="FHO146" s="249"/>
      <c r="FHP146" s="250"/>
      <c r="FHQ146" s="249"/>
      <c r="FHR146" s="250"/>
      <c r="FHS146" s="249"/>
      <c r="FHT146" s="250"/>
      <c r="FHU146" s="249"/>
      <c r="FHV146" s="250"/>
      <c r="FHW146" s="249"/>
      <c r="FHX146" s="250"/>
      <c r="FHY146" s="249"/>
      <c r="FHZ146" s="250"/>
      <c r="FIA146" s="249"/>
      <c r="FIB146" s="250"/>
      <c r="FIC146" s="249"/>
      <c r="FID146" s="250"/>
      <c r="FIE146" s="249"/>
      <c r="FIF146" s="250"/>
      <c r="FIG146" s="249"/>
      <c r="FIH146" s="250"/>
      <c r="FII146" s="249"/>
      <c r="FIJ146" s="250"/>
      <c r="FIK146" s="249"/>
      <c r="FIL146" s="250"/>
      <c r="FIM146" s="249"/>
      <c r="FIN146" s="250"/>
      <c r="FIO146" s="249"/>
      <c r="FIP146" s="250"/>
      <c r="FIQ146" s="249"/>
      <c r="FIR146" s="250"/>
      <c r="FIS146" s="249"/>
      <c r="FIT146" s="250"/>
      <c r="FIU146" s="249"/>
      <c r="FIV146" s="250"/>
      <c r="FIW146" s="249"/>
      <c r="FIX146" s="250"/>
      <c r="FIY146" s="249"/>
      <c r="FIZ146" s="250"/>
      <c r="FJA146" s="249"/>
      <c r="FJB146" s="250"/>
      <c r="FJC146" s="249"/>
      <c r="FJD146" s="250"/>
      <c r="FJE146" s="249"/>
      <c r="FJF146" s="250"/>
      <c r="FJG146" s="249"/>
      <c r="FJH146" s="250"/>
      <c r="FJI146" s="249"/>
      <c r="FJJ146" s="250"/>
      <c r="FJK146" s="249"/>
      <c r="FJL146" s="250"/>
      <c r="FJM146" s="249"/>
      <c r="FJN146" s="250"/>
      <c r="FJO146" s="249"/>
      <c r="FJP146" s="250"/>
      <c r="FJQ146" s="249"/>
      <c r="FJR146" s="250"/>
      <c r="FJS146" s="249"/>
      <c r="FJT146" s="250"/>
      <c r="FJU146" s="249"/>
      <c r="FJV146" s="250"/>
      <c r="FJW146" s="249"/>
      <c r="FJX146" s="250"/>
      <c r="FJY146" s="249"/>
      <c r="FJZ146" s="250"/>
      <c r="FKA146" s="249"/>
      <c r="FKB146" s="250"/>
      <c r="FKC146" s="249"/>
      <c r="FKD146" s="250"/>
      <c r="FKE146" s="249"/>
      <c r="FKF146" s="250"/>
      <c r="FKG146" s="249"/>
      <c r="FKH146" s="250"/>
      <c r="FKI146" s="249"/>
      <c r="FKJ146" s="250"/>
      <c r="FKK146" s="249"/>
      <c r="FKL146" s="250"/>
      <c r="FKM146" s="249"/>
      <c r="FKN146" s="250"/>
      <c r="FKO146" s="249"/>
      <c r="FKP146" s="250"/>
      <c r="FKQ146" s="249"/>
      <c r="FKR146" s="250"/>
      <c r="FKS146" s="249"/>
      <c r="FKT146" s="250"/>
      <c r="FKU146" s="249"/>
      <c r="FKV146" s="250"/>
      <c r="FKW146" s="249"/>
      <c r="FKX146" s="250"/>
      <c r="FKY146" s="249"/>
      <c r="FKZ146" s="250"/>
      <c r="FLA146" s="249"/>
      <c r="FLB146" s="250"/>
      <c r="FLC146" s="249"/>
      <c r="FLD146" s="250"/>
      <c r="FLE146" s="249"/>
      <c r="FLF146" s="250"/>
      <c r="FLG146" s="249"/>
      <c r="FLH146" s="250"/>
      <c r="FLI146" s="249"/>
      <c r="FLJ146" s="250"/>
      <c r="FLK146" s="249"/>
      <c r="FLL146" s="250"/>
      <c r="FLM146" s="249"/>
      <c r="FLN146" s="250"/>
      <c r="FLO146" s="249"/>
      <c r="FLP146" s="250"/>
      <c r="FLQ146" s="249"/>
      <c r="FLR146" s="250"/>
      <c r="FLS146" s="249"/>
      <c r="FLT146" s="250"/>
      <c r="FLU146" s="249"/>
      <c r="FLV146" s="250"/>
      <c r="FLW146" s="249"/>
      <c r="FLX146" s="250"/>
      <c r="FLY146" s="249"/>
      <c r="FLZ146" s="250"/>
      <c r="FMA146" s="249"/>
      <c r="FMB146" s="250"/>
      <c r="FMC146" s="249"/>
      <c r="FMD146" s="250"/>
      <c r="FME146" s="249"/>
      <c r="FMF146" s="250"/>
      <c r="FMG146" s="249"/>
      <c r="FMH146" s="250"/>
      <c r="FMI146" s="249"/>
      <c r="FMJ146" s="250"/>
      <c r="FMK146" s="249"/>
      <c r="FML146" s="250"/>
      <c r="FMM146" s="249"/>
      <c r="FMN146" s="250"/>
      <c r="FMO146" s="249"/>
      <c r="FMP146" s="250"/>
      <c r="FMQ146" s="249"/>
      <c r="FMR146" s="250"/>
      <c r="FMS146" s="249"/>
      <c r="FMT146" s="250"/>
      <c r="FMU146" s="249"/>
      <c r="FMV146" s="250"/>
      <c r="FMW146" s="249"/>
      <c r="FMX146" s="250"/>
      <c r="FMY146" s="249"/>
      <c r="FMZ146" s="250"/>
      <c r="FNA146" s="249"/>
      <c r="FNB146" s="250"/>
      <c r="FNC146" s="249"/>
      <c r="FND146" s="250"/>
      <c r="FNE146" s="249"/>
      <c r="FNF146" s="250"/>
      <c r="FNG146" s="249"/>
      <c r="FNH146" s="250"/>
      <c r="FNI146" s="249"/>
      <c r="FNJ146" s="250"/>
      <c r="FNK146" s="249"/>
      <c r="FNL146" s="250"/>
      <c r="FNM146" s="249"/>
      <c r="FNN146" s="250"/>
      <c r="FNO146" s="249"/>
      <c r="FNP146" s="250"/>
      <c r="FNQ146" s="249"/>
      <c r="FNR146" s="250"/>
      <c r="FNS146" s="249"/>
      <c r="FNT146" s="250"/>
      <c r="FNU146" s="249"/>
      <c r="FNV146" s="250"/>
      <c r="FNW146" s="249"/>
      <c r="FNX146" s="250"/>
      <c r="FNY146" s="249"/>
      <c r="FNZ146" s="250"/>
      <c r="FOA146" s="249"/>
      <c r="FOB146" s="250"/>
      <c r="FOC146" s="249"/>
      <c r="FOD146" s="250"/>
      <c r="FOE146" s="249"/>
      <c r="FOF146" s="250"/>
      <c r="FOG146" s="249"/>
      <c r="FOH146" s="250"/>
      <c r="FOI146" s="249"/>
      <c r="FOJ146" s="250"/>
      <c r="FOK146" s="249"/>
      <c r="FOL146" s="250"/>
      <c r="FOM146" s="249"/>
      <c r="FON146" s="250"/>
      <c r="FOO146" s="249"/>
      <c r="FOP146" s="250"/>
      <c r="FOQ146" s="249"/>
      <c r="FOR146" s="250"/>
      <c r="FOS146" s="249"/>
      <c r="FOT146" s="250"/>
      <c r="FOU146" s="249"/>
      <c r="FOV146" s="250"/>
      <c r="FOW146" s="249"/>
      <c r="FOX146" s="250"/>
      <c r="FOY146" s="249"/>
      <c r="FOZ146" s="250"/>
      <c r="FPA146" s="249"/>
      <c r="FPB146" s="250"/>
      <c r="FPC146" s="249"/>
      <c r="FPD146" s="250"/>
      <c r="FPE146" s="249"/>
      <c r="FPF146" s="250"/>
      <c r="FPG146" s="249"/>
      <c r="FPH146" s="250"/>
      <c r="FPI146" s="249"/>
      <c r="FPJ146" s="250"/>
      <c r="FPK146" s="249"/>
      <c r="FPL146" s="250"/>
      <c r="FPM146" s="249"/>
      <c r="FPN146" s="250"/>
      <c r="FPO146" s="249"/>
      <c r="FPP146" s="250"/>
      <c r="FPQ146" s="249"/>
      <c r="FPR146" s="250"/>
      <c r="FPS146" s="249"/>
      <c r="FPT146" s="250"/>
      <c r="FPU146" s="249"/>
      <c r="FPV146" s="250"/>
      <c r="FPW146" s="249"/>
      <c r="FPX146" s="250"/>
      <c r="FPY146" s="249"/>
      <c r="FPZ146" s="250"/>
      <c r="FQA146" s="249"/>
      <c r="FQB146" s="250"/>
      <c r="FQC146" s="249"/>
      <c r="FQD146" s="250"/>
      <c r="FQE146" s="249"/>
      <c r="FQF146" s="250"/>
      <c r="FQG146" s="249"/>
      <c r="FQH146" s="250"/>
      <c r="FQI146" s="249"/>
      <c r="FQJ146" s="250"/>
      <c r="FQK146" s="249"/>
      <c r="FQL146" s="250"/>
      <c r="FQM146" s="249"/>
      <c r="FQN146" s="250"/>
      <c r="FQO146" s="249"/>
      <c r="FQP146" s="250"/>
      <c r="FQQ146" s="249"/>
      <c r="FQR146" s="250"/>
      <c r="FQS146" s="249"/>
      <c r="FQT146" s="250"/>
      <c r="FQU146" s="249"/>
      <c r="FQV146" s="250"/>
      <c r="FQW146" s="249"/>
      <c r="FQX146" s="250"/>
      <c r="FQY146" s="249"/>
      <c r="FQZ146" s="250"/>
      <c r="FRA146" s="249"/>
      <c r="FRB146" s="250"/>
      <c r="FRC146" s="249"/>
      <c r="FRD146" s="250"/>
      <c r="FRE146" s="249"/>
      <c r="FRF146" s="250"/>
      <c r="FRG146" s="249"/>
      <c r="FRH146" s="250"/>
      <c r="FRI146" s="249"/>
      <c r="FRJ146" s="250"/>
      <c r="FRK146" s="249"/>
      <c r="FRL146" s="250"/>
      <c r="FRM146" s="249"/>
      <c r="FRN146" s="250"/>
      <c r="FRO146" s="249"/>
      <c r="FRP146" s="250"/>
      <c r="FRQ146" s="249"/>
      <c r="FRR146" s="250"/>
      <c r="FRS146" s="249"/>
      <c r="FRT146" s="250"/>
      <c r="FRU146" s="249"/>
      <c r="FRV146" s="250"/>
      <c r="FRW146" s="249"/>
      <c r="FRX146" s="250"/>
      <c r="FRY146" s="249"/>
      <c r="FRZ146" s="250"/>
      <c r="FSA146" s="249"/>
      <c r="FSB146" s="250"/>
      <c r="FSC146" s="249"/>
      <c r="FSD146" s="250"/>
      <c r="FSE146" s="249"/>
      <c r="FSF146" s="250"/>
      <c r="FSG146" s="249"/>
      <c r="FSH146" s="250"/>
      <c r="FSI146" s="249"/>
      <c r="FSJ146" s="250"/>
      <c r="FSK146" s="249"/>
      <c r="FSL146" s="250"/>
      <c r="FSM146" s="249"/>
      <c r="FSN146" s="250"/>
      <c r="FSO146" s="249"/>
      <c r="FSP146" s="250"/>
      <c r="FSQ146" s="249"/>
      <c r="FSR146" s="250"/>
      <c r="FSS146" s="249"/>
      <c r="FST146" s="250"/>
      <c r="FSU146" s="249"/>
      <c r="FSV146" s="250"/>
      <c r="FSW146" s="249"/>
      <c r="FSX146" s="250"/>
      <c r="FSY146" s="249"/>
      <c r="FSZ146" s="250"/>
      <c r="FTA146" s="249"/>
      <c r="FTB146" s="250"/>
      <c r="FTC146" s="249"/>
      <c r="FTD146" s="250"/>
      <c r="FTE146" s="249"/>
      <c r="FTF146" s="250"/>
      <c r="FTG146" s="249"/>
      <c r="FTH146" s="250"/>
      <c r="FTI146" s="249"/>
      <c r="FTJ146" s="250"/>
      <c r="FTK146" s="249"/>
      <c r="FTL146" s="250"/>
      <c r="FTM146" s="249"/>
      <c r="FTN146" s="250"/>
      <c r="FTO146" s="249"/>
      <c r="FTP146" s="250"/>
      <c r="FTQ146" s="249"/>
      <c r="FTR146" s="250"/>
      <c r="FTS146" s="249"/>
      <c r="FTT146" s="250"/>
      <c r="FTU146" s="249"/>
      <c r="FTV146" s="250"/>
      <c r="FTW146" s="249"/>
      <c r="FTX146" s="250"/>
      <c r="FTY146" s="249"/>
      <c r="FTZ146" s="250"/>
      <c r="FUA146" s="249"/>
      <c r="FUB146" s="250"/>
      <c r="FUC146" s="249"/>
      <c r="FUD146" s="250"/>
      <c r="FUE146" s="249"/>
      <c r="FUF146" s="250"/>
      <c r="FUG146" s="249"/>
      <c r="FUH146" s="250"/>
      <c r="FUI146" s="249"/>
      <c r="FUJ146" s="250"/>
      <c r="FUK146" s="249"/>
      <c r="FUL146" s="250"/>
      <c r="FUM146" s="249"/>
      <c r="FUN146" s="250"/>
      <c r="FUO146" s="249"/>
      <c r="FUP146" s="250"/>
      <c r="FUQ146" s="249"/>
      <c r="FUR146" s="250"/>
      <c r="FUS146" s="249"/>
      <c r="FUT146" s="250"/>
      <c r="FUU146" s="249"/>
      <c r="FUV146" s="250"/>
      <c r="FUW146" s="249"/>
      <c r="FUX146" s="250"/>
      <c r="FUY146" s="249"/>
      <c r="FUZ146" s="250"/>
      <c r="FVA146" s="249"/>
      <c r="FVB146" s="250"/>
      <c r="FVC146" s="249"/>
      <c r="FVD146" s="250"/>
      <c r="FVE146" s="249"/>
      <c r="FVF146" s="250"/>
      <c r="FVG146" s="249"/>
      <c r="FVH146" s="250"/>
      <c r="FVI146" s="249"/>
      <c r="FVJ146" s="250"/>
      <c r="FVK146" s="249"/>
      <c r="FVL146" s="250"/>
      <c r="FVM146" s="249"/>
      <c r="FVN146" s="250"/>
      <c r="FVO146" s="249"/>
      <c r="FVP146" s="250"/>
      <c r="FVQ146" s="249"/>
      <c r="FVR146" s="250"/>
      <c r="FVS146" s="249"/>
      <c r="FVT146" s="250"/>
      <c r="FVU146" s="249"/>
      <c r="FVV146" s="250"/>
      <c r="FVW146" s="249"/>
      <c r="FVX146" s="250"/>
      <c r="FVY146" s="249"/>
      <c r="FVZ146" s="250"/>
      <c r="FWA146" s="249"/>
      <c r="FWB146" s="250"/>
      <c r="FWC146" s="249"/>
      <c r="FWD146" s="250"/>
      <c r="FWE146" s="249"/>
      <c r="FWF146" s="250"/>
      <c r="FWG146" s="249"/>
      <c r="FWH146" s="250"/>
      <c r="FWI146" s="249"/>
      <c r="FWJ146" s="250"/>
      <c r="FWK146" s="249"/>
      <c r="FWL146" s="250"/>
      <c r="FWM146" s="249"/>
      <c r="FWN146" s="250"/>
      <c r="FWO146" s="249"/>
      <c r="FWP146" s="250"/>
      <c r="FWQ146" s="249"/>
      <c r="FWR146" s="250"/>
      <c r="FWS146" s="249"/>
      <c r="FWT146" s="250"/>
      <c r="FWU146" s="249"/>
      <c r="FWV146" s="250"/>
      <c r="FWW146" s="249"/>
      <c r="FWX146" s="250"/>
      <c r="FWY146" s="249"/>
      <c r="FWZ146" s="250"/>
      <c r="FXA146" s="249"/>
      <c r="FXB146" s="250"/>
      <c r="FXC146" s="249"/>
      <c r="FXD146" s="250"/>
      <c r="FXE146" s="249"/>
      <c r="FXF146" s="250"/>
      <c r="FXG146" s="249"/>
      <c r="FXH146" s="250"/>
      <c r="FXI146" s="249"/>
      <c r="FXJ146" s="250"/>
      <c r="FXK146" s="249"/>
      <c r="FXL146" s="250"/>
      <c r="FXM146" s="249"/>
      <c r="FXN146" s="250"/>
      <c r="FXO146" s="249"/>
      <c r="FXP146" s="250"/>
      <c r="FXQ146" s="249"/>
      <c r="FXR146" s="250"/>
      <c r="FXS146" s="249"/>
      <c r="FXT146" s="250"/>
      <c r="FXU146" s="249"/>
      <c r="FXV146" s="250"/>
      <c r="FXW146" s="249"/>
      <c r="FXX146" s="250"/>
      <c r="FXY146" s="249"/>
      <c r="FXZ146" s="250"/>
      <c r="FYA146" s="249"/>
      <c r="FYB146" s="250"/>
      <c r="FYC146" s="249"/>
      <c r="FYD146" s="250"/>
      <c r="FYE146" s="249"/>
      <c r="FYF146" s="250"/>
      <c r="FYG146" s="249"/>
      <c r="FYH146" s="250"/>
      <c r="FYI146" s="249"/>
      <c r="FYJ146" s="250"/>
      <c r="FYK146" s="249"/>
      <c r="FYL146" s="250"/>
      <c r="FYM146" s="249"/>
      <c r="FYN146" s="250"/>
      <c r="FYO146" s="249"/>
      <c r="FYP146" s="250"/>
      <c r="FYQ146" s="249"/>
      <c r="FYR146" s="250"/>
      <c r="FYS146" s="249"/>
      <c r="FYT146" s="250"/>
      <c r="FYU146" s="249"/>
      <c r="FYV146" s="250"/>
      <c r="FYW146" s="249"/>
      <c r="FYX146" s="250"/>
      <c r="FYY146" s="249"/>
      <c r="FYZ146" s="250"/>
      <c r="FZA146" s="249"/>
      <c r="FZB146" s="250"/>
      <c r="FZC146" s="249"/>
      <c r="FZD146" s="250"/>
      <c r="FZE146" s="249"/>
      <c r="FZF146" s="250"/>
      <c r="FZG146" s="249"/>
      <c r="FZH146" s="250"/>
      <c r="FZI146" s="249"/>
      <c r="FZJ146" s="250"/>
      <c r="FZK146" s="249"/>
      <c r="FZL146" s="250"/>
      <c r="FZM146" s="249"/>
      <c r="FZN146" s="250"/>
      <c r="FZO146" s="249"/>
      <c r="FZP146" s="250"/>
      <c r="FZQ146" s="249"/>
      <c r="FZR146" s="250"/>
      <c r="FZS146" s="249"/>
      <c r="FZT146" s="250"/>
      <c r="FZU146" s="249"/>
      <c r="FZV146" s="250"/>
      <c r="FZW146" s="249"/>
      <c r="FZX146" s="250"/>
      <c r="FZY146" s="249"/>
      <c r="FZZ146" s="250"/>
      <c r="GAA146" s="249"/>
      <c r="GAB146" s="250"/>
      <c r="GAC146" s="249"/>
      <c r="GAD146" s="250"/>
      <c r="GAE146" s="249"/>
      <c r="GAF146" s="250"/>
      <c r="GAG146" s="249"/>
      <c r="GAH146" s="250"/>
      <c r="GAI146" s="249"/>
      <c r="GAJ146" s="250"/>
      <c r="GAK146" s="249"/>
      <c r="GAL146" s="250"/>
      <c r="GAM146" s="249"/>
      <c r="GAN146" s="250"/>
      <c r="GAO146" s="249"/>
      <c r="GAP146" s="250"/>
      <c r="GAQ146" s="249"/>
      <c r="GAR146" s="250"/>
      <c r="GAS146" s="249"/>
      <c r="GAT146" s="250"/>
      <c r="GAU146" s="249"/>
      <c r="GAV146" s="250"/>
      <c r="GAW146" s="249"/>
      <c r="GAX146" s="250"/>
      <c r="GAY146" s="249"/>
      <c r="GAZ146" s="250"/>
      <c r="GBA146" s="249"/>
      <c r="GBB146" s="250"/>
      <c r="GBC146" s="249"/>
      <c r="GBD146" s="250"/>
      <c r="GBE146" s="249"/>
      <c r="GBF146" s="250"/>
      <c r="GBG146" s="249"/>
      <c r="GBH146" s="250"/>
      <c r="GBI146" s="249"/>
      <c r="GBJ146" s="250"/>
      <c r="GBK146" s="249"/>
      <c r="GBL146" s="250"/>
      <c r="GBM146" s="249"/>
      <c r="GBN146" s="250"/>
      <c r="GBO146" s="249"/>
      <c r="GBP146" s="250"/>
      <c r="GBQ146" s="249"/>
      <c r="GBR146" s="250"/>
      <c r="GBS146" s="249"/>
      <c r="GBT146" s="250"/>
      <c r="GBU146" s="249"/>
      <c r="GBV146" s="250"/>
      <c r="GBW146" s="249"/>
      <c r="GBX146" s="250"/>
      <c r="GBY146" s="249"/>
      <c r="GBZ146" s="250"/>
      <c r="GCA146" s="249"/>
      <c r="GCB146" s="250"/>
      <c r="GCC146" s="249"/>
      <c r="GCD146" s="250"/>
      <c r="GCE146" s="249"/>
      <c r="GCF146" s="250"/>
      <c r="GCG146" s="249"/>
      <c r="GCH146" s="250"/>
      <c r="GCI146" s="249"/>
      <c r="GCJ146" s="250"/>
      <c r="GCK146" s="249"/>
      <c r="GCL146" s="250"/>
      <c r="GCM146" s="249"/>
      <c r="GCN146" s="250"/>
      <c r="GCO146" s="249"/>
      <c r="GCP146" s="250"/>
      <c r="GCQ146" s="249"/>
      <c r="GCR146" s="250"/>
      <c r="GCS146" s="249"/>
      <c r="GCT146" s="250"/>
      <c r="GCU146" s="249"/>
      <c r="GCV146" s="250"/>
      <c r="GCW146" s="249"/>
      <c r="GCX146" s="250"/>
      <c r="GCY146" s="249"/>
      <c r="GCZ146" s="250"/>
      <c r="GDA146" s="249"/>
      <c r="GDB146" s="250"/>
      <c r="GDC146" s="249"/>
      <c r="GDD146" s="250"/>
      <c r="GDE146" s="249"/>
      <c r="GDF146" s="250"/>
      <c r="GDG146" s="249"/>
      <c r="GDH146" s="250"/>
      <c r="GDI146" s="249"/>
      <c r="GDJ146" s="250"/>
      <c r="GDK146" s="249"/>
      <c r="GDL146" s="250"/>
      <c r="GDM146" s="249"/>
      <c r="GDN146" s="250"/>
      <c r="GDO146" s="249"/>
      <c r="GDP146" s="250"/>
      <c r="GDQ146" s="249"/>
      <c r="GDR146" s="250"/>
      <c r="GDS146" s="249"/>
      <c r="GDT146" s="250"/>
      <c r="GDU146" s="249"/>
      <c r="GDV146" s="250"/>
      <c r="GDW146" s="249"/>
      <c r="GDX146" s="250"/>
      <c r="GDY146" s="249"/>
      <c r="GDZ146" s="250"/>
      <c r="GEA146" s="249"/>
      <c r="GEB146" s="250"/>
      <c r="GEC146" s="249"/>
      <c r="GED146" s="250"/>
      <c r="GEE146" s="249"/>
      <c r="GEF146" s="250"/>
      <c r="GEG146" s="249"/>
      <c r="GEH146" s="250"/>
      <c r="GEI146" s="249"/>
      <c r="GEJ146" s="250"/>
      <c r="GEK146" s="249"/>
      <c r="GEL146" s="250"/>
      <c r="GEM146" s="249"/>
      <c r="GEN146" s="250"/>
      <c r="GEO146" s="249"/>
      <c r="GEP146" s="250"/>
      <c r="GEQ146" s="249"/>
      <c r="GER146" s="250"/>
      <c r="GES146" s="249"/>
      <c r="GET146" s="250"/>
      <c r="GEU146" s="249"/>
      <c r="GEV146" s="250"/>
      <c r="GEW146" s="249"/>
      <c r="GEX146" s="250"/>
      <c r="GEY146" s="249"/>
      <c r="GEZ146" s="250"/>
      <c r="GFA146" s="249"/>
      <c r="GFB146" s="250"/>
      <c r="GFC146" s="249"/>
      <c r="GFD146" s="250"/>
      <c r="GFE146" s="249"/>
      <c r="GFF146" s="250"/>
      <c r="GFG146" s="249"/>
      <c r="GFH146" s="250"/>
      <c r="GFI146" s="249"/>
      <c r="GFJ146" s="250"/>
      <c r="GFK146" s="249"/>
      <c r="GFL146" s="250"/>
      <c r="GFM146" s="249"/>
      <c r="GFN146" s="250"/>
      <c r="GFO146" s="249"/>
      <c r="GFP146" s="250"/>
      <c r="GFQ146" s="249"/>
      <c r="GFR146" s="250"/>
      <c r="GFS146" s="249"/>
      <c r="GFT146" s="250"/>
      <c r="GFU146" s="249"/>
      <c r="GFV146" s="250"/>
      <c r="GFW146" s="249"/>
      <c r="GFX146" s="250"/>
      <c r="GFY146" s="249"/>
      <c r="GFZ146" s="250"/>
      <c r="GGA146" s="249"/>
      <c r="GGB146" s="250"/>
      <c r="GGC146" s="249"/>
      <c r="GGD146" s="250"/>
      <c r="GGE146" s="249"/>
      <c r="GGF146" s="250"/>
      <c r="GGG146" s="249"/>
      <c r="GGH146" s="250"/>
      <c r="GGI146" s="249"/>
      <c r="GGJ146" s="250"/>
      <c r="GGK146" s="249"/>
      <c r="GGL146" s="250"/>
      <c r="GGM146" s="249"/>
      <c r="GGN146" s="250"/>
      <c r="GGO146" s="249"/>
      <c r="GGP146" s="250"/>
      <c r="GGQ146" s="249"/>
      <c r="GGR146" s="250"/>
      <c r="GGS146" s="249"/>
      <c r="GGT146" s="250"/>
      <c r="GGU146" s="249"/>
      <c r="GGV146" s="250"/>
      <c r="GGW146" s="249"/>
      <c r="GGX146" s="250"/>
      <c r="GGY146" s="249"/>
      <c r="GGZ146" s="250"/>
      <c r="GHA146" s="249"/>
      <c r="GHB146" s="250"/>
      <c r="GHC146" s="249"/>
      <c r="GHD146" s="250"/>
      <c r="GHE146" s="249"/>
      <c r="GHF146" s="250"/>
      <c r="GHG146" s="249"/>
      <c r="GHH146" s="250"/>
      <c r="GHI146" s="249"/>
      <c r="GHJ146" s="250"/>
      <c r="GHK146" s="249"/>
      <c r="GHL146" s="250"/>
      <c r="GHM146" s="249"/>
      <c r="GHN146" s="250"/>
      <c r="GHO146" s="249"/>
      <c r="GHP146" s="250"/>
      <c r="GHQ146" s="249"/>
      <c r="GHR146" s="250"/>
      <c r="GHS146" s="249"/>
      <c r="GHT146" s="250"/>
      <c r="GHU146" s="249"/>
      <c r="GHV146" s="250"/>
      <c r="GHW146" s="249"/>
      <c r="GHX146" s="250"/>
      <c r="GHY146" s="249"/>
      <c r="GHZ146" s="250"/>
      <c r="GIA146" s="249"/>
      <c r="GIB146" s="250"/>
      <c r="GIC146" s="249"/>
      <c r="GID146" s="250"/>
      <c r="GIE146" s="249"/>
      <c r="GIF146" s="250"/>
      <c r="GIG146" s="249"/>
      <c r="GIH146" s="250"/>
      <c r="GII146" s="249"/>
      <c r="GIJ146" s="250"/>
      <c r="GIK146" s="249"/>
      <c r="GIL146" s="250"/>
      <c r="GIM146" s="249"/>
      <c r="GIN146" s="250"/>
      <c r="GIO146" s="249"/>
      <c r="GIP146" s="250"/>
      <c r="GIQ146" s="249"/>
      <c r="GIR146" s="250"/>
      <c r="GIS146" s="249"/>
      <c r="GIT146" s="250"/>
      <c r="GIU146" s="249"/>
      <c r="GIV146" s="250"/>
      <c r="GIW146" s="249"/>
      <c r="GIX146" s="250"/>
      <c r="GIY146" s="249"/>
      <c r="GIZ146" s="250"/>
      <c r="GJA146" s="249"/>
      <c r="GJB146" s="250"/>
      <c r="GJC146" s="249"/>
      <c r="GJD146" s="250"/>
      <c r="GJE146" s="249"/>
      <c r="GJF146" s="250"/>
      <c r="GJG146" s="249"/>
      <c r="GJH146" s="250"/>
      <c r="GJI146" s="249"/>
      <c r="GJJ146" s="250"/>
      <c r="GJK146" s="249"/>
      <c r="GJL146" s="250"/>
      <c r="GJM146" s="249"/>
      <c r="GJN146" s="250"/>
      <c r="GJO146" s="249"/>
      <c r="GJP146" s="250"/>
      <c r="GJQ146" s="249"/>
      <c r="GJR146" s="250"/>
      <c r="GJS146" s="249"/>
      <c r="GJT146" s="250"/>
      <c r="GJU146" s="249"/>
      <c r="GJV146" s="250"/>
      <c r="GJW146" s="249"/>
      <c r="GJX146" s="250"/>
      <c r="GJY146" s="249"/>
      <c r="GJZ146" s="250"/>
      <c r="GKA146" s="249"/>
      <c r="GKB146" s="250"/>
      <c r="GKC146" s="249"/>
      <c r="GKD146" s="250"/>
      <c r="GKE146" s="249"/>
      <c r="GKF146" s="250"/>
      <c r="GKG146" s="249"/>
      <c r="GKH146" s="250"/>
      <c r="GKI146" s="249"/>
      <c r="GKJ146" s="250"/>
      <c r="GKK146" s="249"/>
      <c r="GKL146" s="250"/>
      <c r="GKM146" s="249"/>
      <c r="GKN146" s="250"/>
      <c r="GKO146" s="249"/>
      <c r="GKP146" s="250"/>
      <c r="GKQ146" s="249"/>
      <c r="GKR146" s="250"/>
      <c r="GKS146" s="249"/>
      <c r="GKT146" s="250"/>
      <c r="GKU146" s="249"/>
      <c r="GKV146" s="250"/>
      <c r="GKW146" s="249"/>
      <c r="GKX146" s="250"/>
      <c r="GKY146" s="249"/>
      <c r="GKZ146" s="250"/>
      <c r="GLA146" s="249"/>
      <c r="GLB146" s="250"/>
      <c r="GLC146" s="249"/>
      <c r="GLD146" s="250"/>
      <c r="GLE146" s="249"/>
      <c r="GLF146" s="250"/>
      <c r="GLG146" s="249"/>
      <c r="GLH146" s="250"/>
      <c r="GLI146" s="249"/>
      <c r="GLJ146" s="250"/>
      <c r="GLK146" s="249"/>
      <c r="GLL146" s="250"/>
      <c r="GLM146" s="249"/>
      <c r="GLN146" s="250"/>
      <c r="GLO146" s="249"/>
      <c r="GLP146" s="250"/>
      <c r="GLQ146" s="249"/>
      <c r="GLR146" s="250"/>
      <c r="GLS146" s="249"/>
      <c r="GLT146" s="250"/>
      <c r="GLU146" s="249"/>
      <c r="GLV146" s="250"/>
      <c r="GLW146" s="249"/>
      <c r="GLX146" s="250"/>
      <c r="GLY146" s="249"/>
      <c r="GLZ146" s="250"/>
      <c r="GMA146" s="249"/>
      <c r="GMB146" s="250"/>
      <c r="GMC146" s="249"/>
      <c r="GMD146" s="250"/>
      <c r="GME146" s="249"/>
      <c r="GMF146" s="250"/>
      <c r="GMG146" s="249"/>
      <c r="GMH146" s="250"/>
      <c r="GMI146" s="249"/>
      <c r="GMJ146" s="250"/>
      <c r="GMK146" s="249"/>
      <c r="GML146" s="250"/>
      <c r="GMM146" s="249"/>
      <c r="GMN146" s="250"/>
      <c r="GMO146" s="249"/>
      <c r="GMP146" s="250"/>
      <c r="GMQ146" s="249"/>
      <c r="GMR146" s="250"/>
      <c r="GMS146" s="249"/>
      <c r="GMT146" s="250"/>
      <c r="GMU146" s="249"/>
      <c r="GMV146" s="250"/>
      <c r="GMW146" s="249"/>
      <c r="GMX146" s="250"/>
      <c r="GMY146" s="249"/>
      <c r="GMZ146" s="250"/>
      <c r="GNA146" s="249"/>
      <c r="GNB146" s="250"/>
      <c r="GNC146" s="249"/>
      <c r="GND146" s="250"/>
      <c r="GNE146" s="249"/>
      <c r="GNF146" s="250"/>
      <c r="GNG146" s="249"/>
      <c r="GNH146" s="250"/>
      <c r="GNI146" s="249"/>
      <c r="GNJ146" s="250"/>
      <c r="GNK146" s="249"/>
      <c r="GNL146" s="250"/>
      <c r="GNM146" s="249"/>
      <c r="GNN146" s="250"/>
      <c r="GNO146" s="249"/>
      <c r="GNP146" s="250"/>
      <c r="GNQ146" s="249"/>
      <c r="GNR146" s="250"/>
      <c r="GNS146" s="249"/>
      <c r="GNT146" s="250"/>
      <c r="GNU146" s="249"/>
      <c r="GNV146" s="250"/>
      <c r="GNW146" s="249"/>
      <c r="GNX146" s="250"/>
      <c r="GNY146" s="249"/>
      <c r="GNZ146" s="250"/>
      <c r="GOA146" s="249"/>
      <c r="GOB146" s="250"/>
      <c r="GOC146" s="249"/>
      <c r="GOD146" s="250"/>
      <c r="GOE146" s="249"/>
      <c r="GOF146" s="250"/>
      <c r="GOG146" s="249"/>
      <c r="GOH146" s="250"/>
      <c r="GOI146" s="249"/>
      <c r="GOJ146" s="250"/>
      <c r="GOK146" s="249"/>
      <c r="GOL146" s="250"/>
      <c r="GOM146" s="249"/>
      <c r="GON146" s="250"/>
      <c r="GOO146" s="249"/>
      <c r="GOP146" s="250"/>
      <c r="GOQ146" s="249"/>
      <c r="GOR146" s="250"/>
      <c r="GOS146" s="249"/>
      <c r="GOT146" s="250"/>
      <c r="GOU146" s="249"/>
      <c r="GOV146" s="250"/>
      <c r="GOW146" s="249"/>
      <c r="GOX146" s="250"/>
      <c r="GOY146" s="249"/>
      <c r="GOZ146" s="250"/>
      <c r="GPA146" s="249"/>
      <c r="GPB146" s="250"/>
      <c r="GPC146" s="249"/>
      <c r="GPD146" s="250"/>
      <c r="GPE146" s="249"/>
      <c r="GPF146" s="250"/>
      <c r="GPG146" s="249"/>
      <c r="GPH146" s="250"/>
      <c r="GPI146" s="249"/>
      <c r="GPJ146" s="250"/>
      <c r="GPK146" s="249"/>
      <c r="GPL146" s="250"/>
      <c r="GPM146" s="249"/>
      <c r="GPN146" s="250"/>
      <c r="GPO146" s="249"/>
      <c r="GPP146" s="250"/>
      <c r="GPQ146" s="249"/>
      <c r="GPR146" s="250"/>
      <c r="GPS146" s="249"/>
      <c r="GPT146" s="250"/>
      <c r="GPU146" s="249"/>
      <c r="GPV146" s="250"/>
      <c r="GPW146" s="249"/>
      <c r="GPX146" s="250"/>
      <c r="GPY146" s="249"/>
      <c r="GPZ146" s="250"/>
      <c r="GQA146" s="249"/>
      <c r="GQB146" s="250"/>
      <c r="GQC146" s="249"/>
      <c r="GQD146" s="250"/>
      <c r="GQE146" s="249"/>
      <c r="GQF146" s="250"/>
      <c r="GQG146" s="249"/>
      <c r="GQH146" s="250"/>
      <c r="GQI146" s="249"/>
      <c r="GQJ146" s="250"/>
      <c r="GQK146" s="249"/>
      <c r="GQL146" s="250"/>
      <c r="GQM146" s="249"/>
      <c r="GQN146" s="250"/>
      <c r="GQO146" s="249"/>
      <c r="GQP146" s="250"/>
      <c r="GQQ146" s="249"/>
      <c r="GQR146" s="250"/>
      <c r="GQS146" s="249"/>
      <c r="GQT146" s="250"/>
      <c r="GQU146" s="249"/>
      <c r="GQV146" s="250"/>
      <c r="GQW146" s="249"/>
      <c r="GQX146" s="250"/>
      <c r="GQY146" s="249"/>
      <c r="GQZ146" s="250"/>
      <c r="GRA146" s="249"/>
      <c r="GRB146" s="250"/>
      <c r="GRC146" s="249"/>
      <c r="GRD146" s="250"/>
      <c r="GRE146" s="249"/>
      <c r="GRF146" s="250"/>
      <c r="GRG146" s="249"/>
      <c r="GRH146" s="250"/>
      <c r="GRI146" s="249"/>
      <c r="GRJ146" s="250"/>
      <c r="GRK146" s="249"/>
      <c r="GRL146" s="250"/>
      <c r="GRM146" s="249"/>
      <c r="GRN146" s="250"/>
      <c r="GRO146" s="249"/>
      <c r="GRP146" s="250"/>
      <c r="GRQ146" s="249"/>
      <c r="GRR146" s="250"/>
      <c r="GRS146" s="249"/>
      <c r="GRT146" s="250"/>
      <c r="GRU146" s="249"/>
      <c r="GRV146" s="250"/>
      <c r="GRW146" s="249"/>
      <c r="GRX146" s="250"/>
      <c r="GRY146" s="249"/>
      <c r="GRZ146" s="250"/>
      <c r="GSA146" s="249"/>
      <c r="GSB146" s="250"/>
      <c r="GSC146" s="249"/>
      <c r="GSD146" s="250"/>
      <c r="GSE146" s="249"/>
      <c r="GSF146" s="250"/>
      <c r="GSG146" s="249"/>
      <c r="GSH146" s="250"/>
      <c r="GSI146" s="249"/>
      <c r="GSJ146" s="250"/>
      <c r="GSK146" s="249"/>
      <c r="GSL146" s="250"/>
      <c r="GSM146" s="249"/>
      <c r="GSN146" s="250"/>
      <c r="GSO146" s="249"/>
      <c r="GSP146" s="250"/>
      <c r="GSQ146" s="249"/>
      <c r="GSR146" s="250"/>
      <c r="GSS146" s="249"/>
      <c r="GST146" s="250"/>
      <c r="GSU146" s="249"/>
      <c r="GSV146" s="250"/>
      <c r="GSW146" s="249"/>
      <c r="GSX146" s="250"/>
      <c r="GSY146" s="249"/>
      <c r="GSZ146" s="250"/>
      <c r="GTA146" s="249"/>
      <c r="GTB146" s="250"/>
      <c r="GTC146" s="249"/>
      <c r="GTD146" s="250"/>
      <c r="GTE146" s="249"/>
      <c r="GTF146" s="250"/>
      <c r="GTG146" s="249"/>
      <c r="GTH146" s="250"/>
      <c r="GTI146" s="249"/>
      <c r="GTJ146" s="250"/>
      <c r="GTK146" s="249"/>
      <c r="GTL146" s="250"/>
      <c r="GTM146" s="249"/>
      <c r="GTN146" s="250"/>
      <c r="GTO146" s="249"/>
      <c r="GTP146" s="250"/>
      <c r="GTQ146" s="249"/>
      <c r="GTR146" s="250"/>
      <c r="GTS146" s="249"/>
      <c r="GTT146" s="250"/>
      <c r="GTU146" s="249"/>
      <c r="GTV146" s="250"/>
      <c r="GTW146" s="249"/>
      <c r="GTX146" s="250"/>
      <c r="GTY146" s="249"/>
      <c r="GTZ146" s="250"/>
      <c r="GUA146" s="249"/>
      <c r="GUB146" s="250"/>
      <c r="GUC146" s="249"/>
      <c r="GUD146" s="250"/>
      <c r="GUE146" s="249"/>
      <c r="GUF146" s="250"/>
      <c r="GUG146" s="249"/>
      <c r="GUH146" s="250"/>
      <c r="GUI146" s="249"/>
      <c r="GUJ146" s="250"/>
      <c r="GUK146" s="249"/>
      <c r="GUL146" s="250"/>
      <c r="GUM146" s="249"/>
      <c r="GUN146" s="250"/>
      <c r="GUO146" s="249"/>
      <c r="GUP146" s="250"/>
      <c r="GUQ146" s="249"/>
      <c r="GUR146" s="250"/>
      <c r="GUS146" s="249"/>
      <c r="GUT146" s="250"/>
      <c r="GUU146" s="249"/>
      <c r="GUV146" s="250"/>
      <c r="GUW146" s="249"/>
      <c r="GUX146" s="250"/>
      <c r="GUY146" s="249"/>
      <c r="GUZ146" s="250"/>
      <c r="GVA146" s="249"/>
      <c r="GVB146" s="250"/>
      <c r="GVC146" s="249"/>
      <c r="GVD146" s="250"/>
      <c r="GVE146" s="249"/>
      <c r="GVF146" s="250"/>
      <c r="GVG146" s="249"/>
      <c r="GVH146" s="250"/>
      <c r="GVI146" s="249"/>
      <c r="GVJ146" s="250"/>
      <c r="GVK146" s="249"/>
      <c r="GVL146" s="250"/>
      <c r="GVM146" s="249"/>
      <c r="GVN146" s="250"/>
      <c r="GVO146" s="249"/>
      <c r="GVP146" s="250"/>
      <c r="GVQ146" s="249"/>
      <c r="GVR146" s="250"/>
      <c r="GVS146" s="249"/>
      <c r="GVT146" s="250"/>
      <c r="GVU146" s="249"/>
      <c r="GVV146" s="250"/>
      <c r="GVW146" s="249"/>
      <c r="GVX146" s="250"/>
      <c r="GVY146" s="249"/>
      <c r="GVZ146" s="250"/>
      <c r="GWA146" s="249"/>
      <c r="GWB146" s="250"/>
      <c r="GWC146" s="249"/>
      <c r="GWD146" s="250"/>
      <c r="GWE146" s="249"/>
      <c r="GWF146" s="250"/>
      <c r="GWG146" s="249"/>
      <c r="GWH146" s="250"/>
      <c r="GWI146" s="249"/>
      <c r="GWJ146" s="250"/>
      <c r="GWK146" s="249"/>
      <c r="GWL146" s="250"/>
      <c r="GWM146" s="249"/>
      <c r="GWN146" s="250"/>
      <c r="GWO146" s="249"/>
      <c r="GWP146" s="250"/>
      <c r="GWQ146" s="249"/>
      <c r="GWR146" s="250"/>
      <c r="GWS146" s="249"/>
      <c r="GWT146" s="250"/>
      <c r="GWU146" s="249"/>
      <c r="GWV146" s="250"/>
      <c r="GWW146" s="249"/>
      <c r="GWX146" s="250"/>
      <c r="GWY146" s="249"/>
      <c r="GWZ146" s="250"/>
      <c r="GXA146" s="249"/>
      <c r="GXB146" s="250"/>
      <c r="GXC146" s="249"/>
      <c r="GXD146" s="250"/>
      <c r="GXE146" s="249"/>
      <c r="GXF146" s="250"/>
      <c r="GXG146" s="249"/>
      <c r="GXH146" s="250"/>
      <c r="GXI146" s="249"/>
      <c r="GXJ146" s="250"/>
      <c r="GXK146" s="249"/>
      <c r="GXL146" s="250"/>
      <c r="GXM146" s="249"/>
      <c r="GXN146" s="250"/>
      <c r="GXO146" s="249"/>
      <c r="GXP146" s="250"/>
      <c r="GXQ146" s="249"/>
      <c r="GXR146" s="250"/>
      <c r="GXS146" s="249"/>
      <c r="GXT146" s="250"/>
      <c r="GXU146" s="249"/>
      <c r="GXV146" s="250"/>
      <c r="GXW146" s="249"/>
      <c r="GXX146" s="250"/>
      <c r="GXY146" s="249"/>
      <c r="GXZ146" s="250"/>
      <c r="GYA146" s="249"/>
      <c r="GYB146" s="250"/>
      <c r="GYC146" s="249"/>
      <c r="GYD146" s="250"/>
      <c r="GYE146" s="249"/>
      <c r="GYF146" s="250"/>
      <c r="GYG146" s="249"/>
      <c r="GYH146" s="250"/>
      <c r="GYI146" s="249"/>
      <c r="GYJ146" s="250"/>
      <c r="GYK146" s="249"/>
      <c r="GYL146" s="250"/>
      <c r="GYM146" s="249"/>
      <c r="GYN146" s="250"/>
      <c r="GYO146" s="249"/>
      <c r="GYP146" s="250"/>
      <c r="GYQ146" s="249"/>
      <c r="GYR146" s="250"/>
      <c r="GYS146" s="249"/>
      <c r="GYT146" s="250"/>
      <c r="GYU146" s="249"/>
      <c r="GYV146" s="250"/>
      <c r="GYW146" s="249"/>
      <c r="GYX146" s="250"/>
      <c r="GYY146" s="249"/>
      <c r="GYZ146" s="250"/>
      <c r="GZA146" s="249"/>
      <c r="GZB146" s="250"/>
      <c r="GZC146" s="249"/>
      <c r="GZD146" s="250"/>
      <c r="GZE146" s="249"/>
      <c r="GZF146" s="250"/>
      <c r="GZG146" s="249"/>
      <c r="GZH146" s="250"/>
      <c r="GZI146" s="249"/>
      <c r="GZJ146" s="250"/>
      <c r="GZK146" s="249"/>
      <c r="GZL146" s="250"/>
      <c r="GZM146" s="249"/>
      <c r="GZN146" s="250"/>
      <c r="GZO146" s="249"/>
      <c r="GZP146" s="250"/>
      <c r="GZQ146" s="249"/>
      <c r="GZR146" s="250"/>
      <c r="GZS146" s="249"/>
      <c r="GZT146" s="250"/>
      <c r="GZU146" s="249"/>
      <c r="GZV146" s="250"/>
      <c r="GZW146" s="249"/>
      <c r="GZX146" s="250"/>
      <c r="GZY146" s="249"/>
      <c r="GZZ146" s="250"/>
      <c r="HAA146" s="249"/>
      <c r="HAB146" s="250"/>
      <c r="HAC146" s="249"/>
      <c r="HAD146" s="250"/>
      <c r="HAE146" s="249"/>
      <c r="HAF146" s="250"/>
      <c r="HAG146" s="249"/>
      <c r="HAH146" s="250"/>
      <c r="HAI146" s="249"/>
      <c r="HAJ146" s="250"/>
      <c r="HAK146" s="249"/>
      <c r="HAL146" s="250"/>
      <c r="HAM146" s="249"/>
      <c r="HAN146" s="250"/>
      <c r="HAO146" s="249"/>
      <c r="HAP146" s="250"/>
      <c r="HAQ146" s="249"/>
      <c r="HAR146" s="250"/>
      <c r="HAS146" s="249"/>
      <c r="HAT146" s="250"/>
      <c r="HAU146" s="249"/>
      <c r="HAV146" s="250"/>
      <c r="HAW146" s="249"/>
      <c r="HAX146" s="250"/>
      <c r="HAY146" s="249"/>
      <c r="HAZ146" s="250"/>
      <c r="HBA146" s="249"/>
      <c r="HBB146" s="250"/>
      <c r="HBC146" s="249"/>
      <c r="HBD146" s="250"/>
      <c r="HBE146" s="249"/>
      <c r="HBF146" s="250"/>
      <c r="HBG146" s="249"/>
      <c r="HBH146" s="250"/>
      <c r="HBI146" s="249"/>
      <c r="HBJ146" s="250"/>
      <c r="HBK146" s="249"/>
      <c r="HBL146" s="250"/>
      <c r="HBM146" s="249"/>
      <c r="HBN146" s="250"/>
      <c r="HBO146" s="249"/>
      <c r="HBP146" s="250"/>
      <c r="HBQ146" s="249"/>
      <c r="HBR146" s="250"/>
      <c r="HBS146" s="249"/>
      <c r="HBT146" s="250"/>
      <c r="HBU146" s="249"/>
      <c r="HBV146" s="250"/>
      <c r="HBW146" s="249"/>
      <c r="HBX146" s="250"/>
      <c r="HBY146" s="249"/>
      <c r="HBZ146" s="250"/>
      <c r="HCA146" s="249"/>
      <c r="HCB146" s="250"/>
      <c r="HCC146" s="249"/>
      <c r="HCD146" s="250"/>
      <c r="HCE146" s="249"/>
      <c r="HCF146" s="250"/>
      <c r="HCG146" s="249"/>
      <c r="HCH146" s="250"/>
      <c r="HCI146" s="249"/>
      <c r="HCJ146" s="250"/>
      <c r="HCK146" s="249"/>
      <c r="HCL146" s="250"/>
      <c r="HCM146" s="249"/>
      <c r="HCN146" s="250"/>
      <c r="HCO146" s="249"/>
      <c r="HCP146" s="250"/>
      <c r="HCQ146" s="249"/>
      <c r="HCR146" s="250"/>
      <c r="HCS146" s="249"/>
      <c r="HCT146" s="250"/>
      <c r="HCU146" s="249"/>
      <c r="HCV146" s="250"/>
      <c r="HCW146" s="249"/>
      <c r="HCX146" s="250"/>
      <c r="HCY146" s="249"/>
      <c r="HCZ146" s="250"/>
      <c r="HDA146" s="249"/>
      <c r="HDB146" s="250"/>
      <c r="HDC146" s="249"/>
      <c r="HDD146" s="250"/>
      <c r="HDE146" s="249"/>
      <c r="HDF146" s="250"/>
      <c r="HDG146" s="249"/>
      <c r="HDH146" s="250"/>
      <c r="HDI146" s="249"/>
      <c r="HDJ146" s="250"/>
      <c r="HDK146" s="249"/>
      <c r="HDL146" s="250"/>
      <c r="HDM146" s="249"/>
      <c r="HDN146" s="250"/>
      <c r="HDO146" s="249"/>
      <c r="HDP146" s="250"/>
      <c r="HDQ146" s="249"/>
      <c r="HDR146" s="250"/>
      <c r="HDS146" s="249"/>
      <c r="HDT146" s="250"/>
      <c r="HDU146" s="249"/>
      <c r="HDV146" s="250"/>
      <c r="HDW146" s="249"/>
      <c r="HDX146" s="250"/>
      <c r="HDY146" s="249"/>
      <c r="HDZ146" s="250"/>
      <c r="HEA146" s="249"/>
      <c r="HEB146" s="250"/>
      <c r="HEC146" s="249"/>
      <c r="HED146" s="250"/>
      <c r="HEE146" s="249"/>
      <c r="HEF146" s="250"/>
      <c r="HEG146" s="249"/>
      <c r="HEH146" s="250"/>
      <c r="HEI146" s="249"/>
      <c r="HEJ146" s="250"/>
      <c r="HEK146" s="249"/>
      <c r="HEL146" s="250"/>
      <c r="HEM146" s="249"/>
      <c r="HEN146" s="250"/>
      <c r="HEO146" s="249"/>
      <c r="HEP146" s="250"/>
      <c r="HEQ146" s="249"/>
      <c r="HER146" s="250"/>
      <c r="HES146" s="249"/>
      <c r="HET146" s="250"/>
      <c r="HEU146" s="249"/>
      <c r="HEV146" s="250"/>
      <c r="HEW146" s="249"/>
      <c r="HEX146" s="250"/>
      <c r="HEY146" s="249"/>
      <c r="HEZ146" s="250"/>
      <c r="HFA146" s="249"/>
      <c r="HFB146" s="250"/>
      <c r="HFC146" s="249"/>
      <c r="HFD146" s="250"/>
      <c r="HFE146" s="249"/>
      <c r="HFF146" s="250"/>
      <c r="HFG146" s="249"/>
      <c r="HFH146" s="250"/>
      <c r="HFI146" s="249"/>
      <c r="HFJ146" s="250"/>
      <c r="HFK146" s="249"/>
      <c r="HFL146" s="250"/>
      <c r="HFM146" s="249"/>
      <c r="HFN146" s="250"/>
      <c r="HFO146" s="249"/>
      <c r="HFP146" s="250"/>
      <c r="HFQ146" s="249"/>
      <c r="HFR146" s="250"/>
      <c r="HFS146" s="249"/>
      <c r="HFT146" s="250"/>
      <c r="HFU146" s="249"/>
      <c r="HFV146" s="250"/>
      <c r="HFW146" s="249"/>
      <c r="HFX146" s="250"/>
      <c r="HFY146" s="249"/>
      <c r="HFZ146" s="250"/>
      <c r="HGA146" s="249"/>
      <c r="HGB146" s="250"/>
      <c r="HGC146" s="249"/>
      <c r="HGD146" s="250"/>
      <c r="HGE146" s="249"/>
      <c r="HGF146" s="250"/>
      <c r="HGG146" s="249"/>
      <c r="HGH146" s="250"/>
      <c r="HGI146" s="249"/>
      <c r="HGJ146" s="250"/>
      <c r="HGK146" s="249"/>
      <c r="HGL146" s="250"/>
      <c r="HGM146" s="249"/>
      <c r="HGN146" s="250"/>
      <c r="HGO146" s="249"/>
      <c r="HGP146" s="250"/>
      <c r="HGQ146" s="249"/>
      <c r="HGR146" s="250"/>
      <c r="HGS146" s="249"/>
      <c r="HGT146" s="250"/>
      <c r="HGU146" s="249"/>
      <c r="HGV146" s="250"/>
      <c r="HGW146" s="249"/>
      <c r="HGX146" s="250"/>
      <c r="HGY146" s="249"/>
      <c r="HGZ146" s="250"/>
      <c r="HHA146" s="249"/>
      <c r="HHB146" s="250"/>
      <c r="HHC146" s="249"/>
      <c r="HHD146" s="250"/>
      <c r="HHE146" s="249"/>
      <c r="HHF146" s="250"/>
      <c r="HHG146" s="249"/>
      <c r="HHH146" s="250"/>
      <c r="HHI146" s="249"/>
      <c r="HHJ146" s="250"/>
      <c r="HHK146" s="249"/>
      <c r="HHL146" s="250"/>
      <c r="HHM146" s="249"/>
      <c r="HHN146" s="250"/>
      <c r="HHO146" s="249"/>
      <c r="HHP146" s="250"/>
      <c r="HHQ146" s="249"/>
      <c r="HHR146" s="250"/>
      <c r="HHS146" s="249"/>
      <c r="HHT146" s="250"/>
      <c r="HHU146" s="249"/>
      <c r="HHV146" s="250"/>
      <c r="HHW146" s="249"/>
      <c r="HHX146" s="250"/>
      <c r="HHY146" s="249"/>
      <c r="HHZ146" s="250"/>
      <c r="HIA146" s="249"/>
      <c r="HIB146" s="250"/>
      <c r="HIC146" s="249"/>
      <c r="HID146" s="250"/>
      <c r="HIE146" s="249"/>
      <c r="HIF146" s="250"/>
      <c r="HIG146" s="249"/>
      <c r="HIH146" s="250"/>
      <c r="HII146" s="249"/>
      <c r="HIJ146" s="250"/>
      <c r="HIK146" s="249"/>
      <c r="HIL146" s="250"/>
      <c r="HIM146" s="249"/>
      <c r="HIN146" s="250"/>
      <c r="HIO146" s="249"/>
      <c r="HIP146" s="250"/>
      <c r="HIQ146" s="249"/>
      <c r="HIR146" s="250"/>
      <c r="HIS146" s="249"/>
      <c r="HIT146" s="250"/>
      <c r="HIU146" s="249"/>
      <c r="HIV146" s="250"/>
      <c r="HIW146" s="249"/>
      <c r="HIX146" s="250"/>
      <c r="HIY146" s="249"/>
      <c r="HIZ146" s="250"/>
      <c r="HJA146" s="249"/>
      <c r="HJB146" s="250"/>
      <c r="HJC146" s="249"/>
      <c r="HJD146" s="250"/>
      <c r="HJE146" s="249"/>
      <c r="HJF146" s="250"/>
      <c r="HJG146" s="249"/>
      <c r="HJH146" s="250"/>
      <c r="HJI146" s="249"/>
      <c r="HJJ146" s="250"/>
      <c r="HJK146" s="249"/>
      <c r="HJL146" s="250"/>
      <c r="HJM146" s="249"/>
      <c r="HJN146" s="250"/>
      <c r="HJO146" s="249"/>
      <c r="HJP146" s="250"/>
      <c r="HJQ146" s="249"/>
      <c r="HJR146" s="250"/>
      <c r="HJS146" s="249"/>
      <c r="HJT146" s="250"/>
      <c r="HJU146" s="249"/>
      <c r="HJV146" s="250"/>
      <c r="HJW146" s="249"/>
      <c r="HJX146" s="250"/>
      <c r="HJY146" s="249"/>
      <c r="HJZ146" s="250"/>
      <c r="HKA146" s="249"/>
      <c r="HKB146" s="250"/>
      <c r="HKC146" s="249"/>
      <c r="HKD146" s="250"/>
      <c r="HKE146" s="249"/>
      <c r="HKF146" s="250"/>
      <c r="HKG146" s="249"/>
      <c r="HKH146" s="250"/>
      <c r="HKI146" s="249"/>
      <c r="HKJ146" s="250"/>
      <c r="HKK146" s="249"/>
      <c r="HKL146" s="250"/>
      <c r="HKM146" s="249"/>
      <c r="HKN146" s="250"/>
      <c r="HKO146" s="249"/>
      <c r="HKP146" s="250"/>
      <c r="HKQ146" s="249"/>
      <c r="HKR146" s="250"/>
      <c r="HKS146" s="249"/>
      <c r="HKT146" s="250"/>
      <c r="HKU146" s="249"/>
      <c r="HKV146" s="250"/>
      <c r="HKW146" s="249"/>
      <c r="HKX146" s="250"/>
      <c r="HKY146" s="249"/>
      <c r="HKZ146" s="250"/>
      <c r="HLA146" s="249"/>
      <c r="HLB146" s="250"/>
      <c r="HLC146" s="249"/>
      <c r="HLD146" s="250"/>
      <c r="HLE146" s="249"/>
      <c r="HLF146" s="250"/>
      <c r="HLG146" s="249"/>
      <c r="HLH146" s="250"/>
      <c r="HLI146" s="249"/>
      <c r="HLJ146" s="250"/>
      <c r="HLK146" s="249"/>
      <c r="HLL146" s="250"/>
      <c r="HLM146" s="249"/>
      <c r="HLN146" s="250"/>
      <c r="HLO146" s="249"/>
      <c r="HLP146" s="250"/>
      <c r="HLQ146" s="249"/>
      <c r="HLR146" s="250"/>
      <c r="HLS146" s="249"/>
      <c r="HLT146" s="250"/>
      <c r="HLU146" s="249"/>
      <c r="HLV146" s="250"/>
      <c r="HLW146" s="249"/>
      <c r="HLX146" s="250"/>
      <c r="HLY146" s="249"/>
      <c r="HLZ146" s="250"/>
      <c r="HMA146" s="249"/>
      <c r="HMB146" s="250"/>
      <c r="HMC146" s="249"/>
      <c r="HMD146" s="250"/>
      <c r="HME146" s="249"/>
      <c r="HMF146" s="250"/>
      <c r="HMG146" s="249"/>
      <c r="HMH146" s="250"/>
      <c r="HMI146" s="249"/>
      <c r="HMJ146" s="250"/>
      <c r="HMK146" s="249"/>
      <c r="HML146" s="250"/>
      <c r="HMM146" s="249"/>
      <c r="HMN146" s="250"/>
      <c r="HMO146" s="249"/>
      <c r="HMP146" s="250"/>
      <c r="HMQ146" s="249"/>
      <c r="HMR146" s="250"/>
      <c r="HMS146" s="249"/>
      <c r="HMT146" s="250"/>
      <c r="HMU146" s="249"/>
      <c r="HMV146" s="250"/>
      <c r="HMW146" s="249"/>
      <c r="HMX146" s="250"/>
      <c r="HMY146" s="249"/>
      <c r="HMZ146" s="250"/>
      <c r="HNA146" s="249"/>
      <c r="HNB146" s="250"/>
      <c r="HNC146" s="249"/>
      <c r="HND146" s="250"/>
      <c r="HNE146" s="249"/>
      <c r="HNF146" s="250"/>
      <c r="HNG146" s="249"/>
      <c r="HNH146" s="250"/>
      <c r="HNI146" s="249"/>
      <c r="HNJ146" s="250"/>
      <c r="HNK146" s="249"/>
      <c r="HNL146" s="250"/>
      <c r="HNM146" s="249"/>
      <c r="HNN146" s="250"/>
      <c r="HNO146" s="249"/>
      <c r="HNP146" s="250"/>
      <c r="HNQ146" s="249"/>
      <c r="HNR146" s="250"/>
      <c r="HNS146" s="249"/>
      <c r="HNT146" s="250"/>
      <c r="HNU146" s="249"/>
      <c r="HNV146" s="250"/>
      <c r="HNW146" s="249"/>
      <c r="HNX146" s="250"/>
      <c r="HNY146" s="249"/>
      <c r="HNZ146" s="250"/>
      <c r="HOA146" s="249"/>
      <c r="HOB146" s="250"/>
      <c r="HOC146" s="249"/>
      <c r="HOD146" s="250"/>
      <c r="HOE146" s="249"/>
      <c r="HOF146" s="250"/>
      <c r="HOG146" s="249"/>
      <c r="HOH146" s="250"/>
      <c r="HOI146" s="249"/>
      <c r="HOJ146" s="250"/>
      <c r="HOK146" s="249"/>
      <c r="HOL146" s="250"/>
      <c r="HOM146" s="249"/>
      <c r="HON146" s="250"/>
      <c r="HOO146" s="249"/>
      <c r="HOP146" s="250"/>
      <c r="HOQ146" s="249"/>
      <c r="HOR146" s="250"/>
      <c r="HOS146" s="249"/>
      <c r="HOT146" s="250"/>
      <c r="HOU146" s="249"/>
      <c r="HOV146" s="250"/>
      <c r="HOW146" s="249"/>
      <c r="HOX146" s="250"/>
      <c r="HOY146" s="249"/>
      <c r="HOZ146" s="250"/>
      <c r="HPA146" s="249"/>
      <c r="HPB146" s="250"/>
      <c r="HPC146" s="249"/>
      <c r="HPD146" s="250"/>
      <c r="HPE146" s="249"/>
      <c r="HPF146" s="250"/>
      <c r="HPG146" s="249"/>
      <c r="HPH146" s="250"/>
      <c r="HPI146" s="249"/>
      <c r="HPJ146" s="250"/>
      <c r="HPK146" s="249"/>
      <c r="HPL146" s="250"/>
      <c r="HPM146" s="249"/>
      <c r="HPN146" s="250"/>
      <c r="HPO146" s="249"/>
      <c r="HPP146" s="250"/>
      <c r="HPQ146" s="249"/>
      <c r="HPR146" s="250"/>
      <c r="HPS146" s="249"/>
      <c r="HPT146" s="250"/>
      <c r="HPU146" s="249"/>
      <c r="HPV146" s="250"/>
      <c r="HPW146" s="249"/>
      <c r="HPX146" s="250"/>
      <c r="HPY146" s="249"/>
      <c r="HPZ146" s="250"/>
      <c r="HQA146" s="249"/>
      <c r="HQB146" s="250"/>
      <c r="HQC146" s="249"/>
      <c r="HQD146" s="250"/>
      <c r="HQE146" s="249"/>
      <c r="HQF146" s="250"/>
      <c r="HQG146" s="249"/>
      <c r="HQH146" s="250"/>
      <c r="HQI146" s="249"/>
      <c r="HQJ146" s="250"/>
      <c r="HQK146" s="249"/>
      <c r="HQL146" s="250"/>
      <c r="HQM146" s="249"/>
      <c r="HQN146" s="250"/>
      <c r="HQO146" s="249"/>
      <c r="HQP146" s="250"/>
      <c r="HQQ146" s="249"/>
      <c r="HQR146" s="250"/>
      <c r="HQS146" s="249"/>
      <c r="HQT146" s="250"/>
      <c r="HQU146" s="249"/>
      <c r="HQV146" s="250"/>
      <c r="HQW146" s="249"/>
      <c r="HQX146" s="250"/>
      <c r="HQY146" s="249"/>
      <c r="HQZ146" s="250"/>
      <c r="HRA146" s="249"/>
      <c r="HRB146" s="250"/>
      <c r="HRC146" s="249"/>
      <c r="HRD146" s="250"/>
      <c r="HRE146" s="249"/>
      <c r="HRF146" s="250"/>
      <c r="HRG146" s="249"/>
      <c r="HRH146" s="250"/>
      <c r="HRI146" s="249"/>
      <c r="HRJ146" s="250"/>
      <c r="HRK146" s="249"/>
      <c r="HRL146" s="250"/>
      <c r="HRM146" s="249"/>
      <c r="HRN146" s="250"/>
      <c r="HRO146" s="249"/>
      <c r="HRP146" s="250"/>
      <c r="HRQ146" s="249"/>
      <c r="HRR146" s="250"/>
      <c r="HRS146" s="249"/>
      <c r="HRT146" s="250"/>
      <c r="HRU146" s="249"/>
      <c r="HRV146" s="250"/>
      <c r="HRW146" s="249"/>
      <c r="HRX146" s="250"/>
      <c r="HRY146" s="249"/>
      <c r="HRZ146" s="250"/>
      <c r="HSA146" s="249"/>
      <c r="HSB146" s="250"/>
      <c r="HSC146" s="249"/>
      <c r="HSD146" s="250"/>
      <c r="HSE146" s="249"/>
      <c r="HSF146" s="250"/>
      <c r="HSG146" s="249"/>
      <c r="HSH146" s="250"/>
      <c r="HSI146" s="249"/>
      <c r="HSJ146" s="250"/>
      <c r="HSK146" s="249"/>
      <c r="HSL146" s="250"/>
      <c r="HSM146" s="249"/>
      <c r="HSN146" s="250"/>
      <c r="HSO146" s="249"/>
      <c r="HSP146" s="250"/>
      <c r="HSQ146" s="249"/>
      <c r="HSR146" s="250"/>
      <c r="HSS146" s="249"/>
      <c r="HST146" s="250"/>
      <c r="HSU146" s="249"/>
      <c r="HSV146" s="250"/>
      <c r="HSW146" s="249"/>
      <c r="HSX146" s="250"/>
      <c r="HSY146" s="249"/>
      <c r="HSZ146" s="250"/>
      <c r="HTA146" s="249"/>
      <c r="HTB146" s="250"/>
      <c r="HTC146" s="249"/>
      <c r="HTD146" s="250"/>
      <c r="HTE146" s="249"/>
      <c r="HTF146" s="250"/>
      <c r="HTG146" s="249"/>
      <c r="HTH146" s="250"/>
      <c r="HTI146" s="249"/>
      <c r="HTJ146" s="250"/>
      <c r="HTK146" s="249"/>
      <c r="HTL146" s="250"/>
      <c r="HTM146" s="249"/>
      <c r="HTN146" s="250"/>
      <c r="HTO146" s="249"/>
      <c r="HTP146" s="250"/>
      <c r="HTQ146" s="249"/>
      <c r="HTR146" s="250"/>
      <c r="HTS146" s="249"/>
      <c r="HTT146" s="250"/>
      <c r="HTU146" s="249"/>
      <c r="HTV146" s="250"/>
      <c r="HTW146" s="249"/>
      <c r="HTX146" s="250"/>
      <c r="HTY146" s="249"/>
      <c r="HTZ146" s="250"/>
      <c r="HUA146" s="249"/>
      <c r="HUB146" s="250"/>
      <c r="HUC146" s="249"/>
      <c r="HUD146" s="250"/>
      <c r="HUE146" s="249"/>
      <c r="HUF146" s="250"/>
      <c r="HUG146" s="249"/>
      <c r="HUH146" s="250"/>
      <c r="HUI146" s="249"/>
      <c r="HUJ146" s="250"/>
      <c r="HUK146" s="249"/>
      <c r="HUL146" s="250"/>
      <c r="HUM146" s="249"/>
      <c r="HUN146" s="250"/>
      <c r="HUO146" s="249"/>
      <c r="HUP146" s="250"/>
      <c r="HUQ146" s="249"/>
      <c r="HUR146" s="250"/>
      <c r="HUS146" s="249"/>
      <c r="HUT146" s="250"/>
      <c r="HUU146" s="249"/>
      <c r="HUV146" s="250"/>
      <c r="HUW146" s="249"/>
      <c r="HUX146" s="250"/>
      <c r="HUY146" s="249"/>
      <c r="HUZ146" s="250"/>
      <c r="HVA146" s="249"/>
      <c r="HVB146" s="250"/>
      <c r="HVC146" s="249"/>
      <c r="HVD146" s="250"/>
      <c r="HVE146" s="249"/>
      <c r="HVF146" s="250"/>
      <c r="HVG146" s="249"/>
      <c r="HVH146" s="250"/>
      <c r="HVI146" s="249"/>
      <c r="HVJ146" s="250"/>
      <c r="HVK146" s="249"/>
      <c r="HVL146" s="250"/>
      <c r="HVM146" s="249"/>
      <c r="HVN146" s="250"/>
      <c r="HVO146" s="249"/>
      <c r="HVP146" s="250"/>
      <c r="HVQ146" s="249"/>
      <c r="HVR146" s="250"/>
      <c r="HVS146" s="249"/>
      <c r="HVT146" s="250"/>
      <c r="HVU146" s="249"/>
      <c r="HVV146" s="250"/>
      <c r="HVW146" s="249"/>
      <c r="HVX146" s="250"/>
      <c r="HVY146" s="249"/>
      <c r="HVZ146" s="250"/>
      <c r="HWA146" s="249"/>
      <c r="HWB146" s="250"/>
      <c r="HWC146" s="249"/>
      <c r="HWD146" s="250"/>
      <c r="HWE146" s="249"/>
      <c r="HWF146" s="250"/>
      <c r="HWG146" s="249"/>
      <c r="HWH146" s="250"/>
      <c r="HWI146" s="249"/>
      <c r="HWJ146" s="250"/>
      <c r="HWK146" s="249"/>
      <c r="HWL146" s="250"/>
      <c r="HWM146" s="249"/>
      <c r="HWN146" s="250"/>
      <c r="HWO146" s="249"/>
      <c r="HWP146" s="250"/>
      <c r="HWQ146" s="249"/>
      <c r="HWR146" s="250"/>
      <c r="HWS146" s="249"/>
      <c r="HWT146" s="250"/>
      <c r="HWU146" s="249"/>
      <c r="HWV146" s="250"/>
      <c r="HWW146" s="249"/>
      <c r="HWX146" s="250"/>
      <c r="HWY146" s="249"/>
      <c r="HWZ146" s="250"/>
      <c r="HXA146" s="249"/>
      <c r="HXB146" s="250"/>
      <c r="HXC146" s="249"/>
      <c r="HXD146" s="250"/>
      <c r="HXE146" s="249"/>
      <c r="HXF146" s="250"/>
      <c r="HXG146" s="249"/>
      <c r="HXH146" s="250"/>
      <c r="HXI146" s="249"/>
      <c r="HXJ146" s="250"/>
      <c r="HXK146" s="249"/>
      <c r="HXL146" s="250"/>
      <c r="HXM146" s="249"/>
      <c r="HXN146" s="250"/>
      <c r="HXO146" s="249"/>
      <c r="HXP146" s="250"/>
      <c r="HXQ146" s="249"/>
      <c r="HXR146" s="250"/>
      <c r="HXS146" s="249"/>
      <c r="HXT146" s="250"/>
      <c r="HXU146" s="249"/>
      <c r="HXV146" s="250"/>
      <c r="HXW146" s="249"/>
      <c r="HXX146" s="250"/>
      <c r="HXY146" s="249"/>
      <c r="HXZ146" s="250"/>
      <c r="HYA146" s="249"/>
      <c r="HYB146" s="250"/>
      <c r="HYC146" s="249"/>
      <c r="HYD146" s="250"/>
      <c r="HYE146" s="249"/>
      <c r="HYF146" s="250"/>
      <c r="HYG146" s="249"/>
      <c r="HYH146" s="250"/>
      <c r="HYI146" s="249"/>
      <c r="HYJ146" s="250"/>
      <c r="HYK146" s="249"/>
      <c r="HYL146" s="250"/>
      <c r="HYM146" s="249"/>
      <c r="HYN146" s="250"/>
      <c r="HYO146" s="249"/>
      <c r="HYP146" s="250"/>
      <c r="HYQ146" s="249"/>
      <c r="HYR146" s="250"/>
      <c r="HYS146" s="249"/>
      <c r="HYT146" s="250"/>
      <c r="HYU146" s="249"/>
      <c r="HYV146" s="250"/>
      <c r="HYW146" s="249"/>
      <c r="HYX146" s="250"/>
      <c r="HYY146" s="249"/>
      <c r="HYZ146" s="250"/>
      <c r="HZA146" s="249"/>
      <c r="HZB146" s="250"/>
      <c r="HZC146" s="249"/>
      <c r="HZD146" s="250"/>
      <c r="HZE146" s="249"/>
      <c r="HZF146" s="250"/>
      <c r="HZG146" s="249"/>
      <c r="HZH146" s="250"/>
      <c r="HZI146" s="249"/>
      <c r="HZJ146" s="250"/>
      <c r="HZK146" s="249"/>
      <c r="HZL146" s="250"/>
      <c r="HZM146" s="249"/>
      <c r="HZN146" s="250"/>
      <c r="HZO146" s="249"/>
      <c r="HZP146" s="250"/>
      <c r="HZQ146" s="249"/>
      <c r="HZR146" s="250"/>
      <c r="HZS146" s="249"/>
      <c r="HZT146" s="250"/>
      <c r="HZU146" s="249"/>
      <c r="HZV146" s="250"/>
      <c r="HZW146" s="249"/>
      <c r="HZX146" s="250"/>
      <c r="HZY146" s="249"/>
      <c r="HZZ146" s="250"/>
      <c r="IAA146" s="249"/>
      <c r="IAB146" s="250"/>
      <c r="IAC146" s="249"/>
      <c r="IAD146" s="250"/>
      <c r="IAE146" s="249"/>
      <c r="IAF146" s="250"/>
      <c r="IAG146" s="249"/>
      <c r="IAH146" s="250"/>
      <c r="IAI146" s="249"/>
      <c r="IAJ146" s="250"/>
      <c r="IAK146" s="249"/>
      <c r="IAL146" s="250"/>
      <c r="IAM146" s="249"/>
      <c r="IAN146" s="250"/>
      <c r="IAO146" s="249"/>
      <c r="IAP146" s="250"/>
      <c r="IAQ146" s="249"/>
      <c r="IAR146" s="250"/>
      <c r="IAS146" s="249"/>
      <c r="IAT146" s="250"/>
      <c r="IAU146" s="249"/>
      <c r="IAV146" s="250"/>
      <c r="IAW146" s="249"/>
      <c r="IAX146" s="250"/>
      <c r="IAY146" s="249"/>
      <c r="IAZ146" s="250"/>
      <c r="IBA146" s="249"/>
      <c r="IBB146" s="250"/>
      <c r="IBC146" s="249"/>
      <c r="IBD146" s="250"/>
      <c r="IBE146" s="249"/>
      <c r="IBF146" s="250"/>
      <c r="IBG146" s="249"/>
      <c r="IBH146" s="250"/>
      <c r="IBI146" s="249"/>
      <c r="IBJ146" s="250"/>
      <c r="IBK146" s="249"/>
      <c r="IBL146" s="250"/>
      <c r="IBM146" s="249"/>
      <c r="IBN146" s="250"/>
      <c r="IBO146" s="249"/>
      <c r="IBP146" s="250"/>
      <c r="IBQ146" s="249"/>
      <c r="IBR146" s="250"/>
      <c r="IBS146" s="249"/>
      <c r="IBT146" s="250"/>
      <c r="IBU146" s="249"/>
      <c r="IBV146" s="250"/>
      <c r="IBW146" s="249"/>
      <c r="IBX146" s="250"/>
      <c r="IBY146" s="249"/>
      <c r="IBZ146" s="250"/>
      <c r="ICA146" s="249"/>
      <c r="ICB146" s="250"/>
      <c r="ICC146" s="249"/>
      <c r="ICD146" s="250"/>
      <c r="ICE146" s="249"/>
      <c r="ICF146" s="250"/>
      <c r="ICG146" s="249"/>
      <c r="ICH146" s="250"/>
      <c r="ICI146" s="249"/>
      <c r="ICJ146" s="250"/>
      <c r="ICK146" s="249"/>
      <c r="ICL146" s="250"/>
      <c r="ICM146" s="249"/>
      <c r="ICN146" s="250"/>
      <c r="ICO146" s="249"/>
      <c r="ICP146" s="250"/>
      <c r="ICQ146" s="249"/>
      <c r="ICR146" s="250"/>
      <c r="ICS146" s="249"/>
      <c r="ICT146" s="250"/>
      <c r="ICU146" s="249"/>
      <c r="ICV146" s="250"/>
      <c r="ICW146" s="249"/>
      <c r="ICX146" s="250"/>
      <c r="ICY146" s="249"/>
      <c r="ICZ146" s="250"/>
      <c r="IDA146" s="249"/>
      <c r="IDB146" s="250"/>
      <c r="IDC146" s="249"/>
      <c r="IDD146" s="250"/>
      <c r="IDE146" s="249"/>
      <c r="IDF146" s="250"/>
      <c r="IDG146" s="249"/>
      <c r="IDH146" s="250"/>
      <c r="IDI146" s="249"/>
      <c r="IDJ146" s="250"/>
      <c r="IDK146" s="249"/>
      <c r="IDL146" s="250"/>
      <c r="IDM146" s="249"/>
      <c r="IDN146" s="250"/>
      <c r="IDO146" s="249"/>
      <c r="IDP146" s="250"/>
      <c r="IDQ146" s="249"/>
      <c r="IDR146" s="250"/>
      <c r="IDS146" s="249"/>
      <c r="IDT146" s="250"/>
      <c r="IDU146" s="249"/>
      <c r="IDV146" s="250"/>
      <c r="IDW146" s="249"/>
      <c r="IDX146" s="250"/>
      <c r="IDY146" s="249"/>
      <c r="IDZ146" s="250"/>
      <c r="IEA146" s="249"/>
      <c r="IEB146" s="250"/>
      <c r="IEC146" s="249"/>
      <c r="IED146" s="250"/>
      <c r="IEE146" s="249"/>
      <c r="IEF146" s="250"/>
      <c r="IEG146" s="249"/>
      <c r="IEH146" s="250"/>
      <c r="IEI146" s="249"/>
      <c r="IEJ146" s="250"/>
      <c r="IEK146" s="249"/>
      <c r="IEL146" s="250"/>
      <c r="IEM146" s="249"/>
      <c r="IEN146" s="250"/>
      <c r="IEO146" s="249"/>
      <c r="IEP146" s="250"/>
      <c r="IEQ146" s="249"/>
      <c r="IER146" s="250"/>
      <c r="IES146" s="249"/>
      <c r="IET146" s="250"/>
      <c r="IEU146" s="249"/>
      <c r="IEV146" s="250"/>
      <c r="IEW146" s="249"/>
      <c r="IEX146" s="250"/>
      <c r="IEY146" s="249"/>
      <c r="IEZ146" s="250"/>
      <c r="IFA146" s="249"/>
      <c r="IFB146" s="250"/>
      <c r="IFC146" s="249"/>
      <c r="IFD146" s="250"/>
      <c r="IFE146" s="249"/>
      <c r="IFF146" s="250"/>
      <c r="IFG146" s="249"/>
      <c r="IFH146" s="250"/>
      <c r="IFI146" s="249"/>
      <c r="IFJ146" s="250"/>
      <c r="IFK146" s="249"/>
      <c r="IFL146" s="250"/>
      <c r="IFM146" s="249"/>
      <c r="IFN146" s="250"/>
      <c r="IFO146" s="249"/>
      <c r="IFP146" s="250"/>
      <c r="IFQ146" s="249"/>
      <c r="IFR146" s="250"/>
      <c r="IFS146" s="249"/>
      <c r="IFT146" s="250"/>
      <c r="IFU146" s="249"/>
      <c r="IFV146" s="250"/>
      <c r="IFW146" s="249"/>
      <c r="IFX146" s="250"/>
      <c r="IFY146" s="249"/>
      <c r="IFZ146" s="250"/>
      <c r="IGA146" s="249"/>
      <c r="IGB146" s="250"/>
      <c r="IGC146" s="249"/>
      <c r="IGD146" s="250"/>
      <c r="IGE146" s="249"/>
      <c r="IGF146" s="250"/>
      <c r="IGG146" s="249"/>
      <c r="IGH146" s="250"/>
      <c r="IGI146" s="249"/>
      <c r="IGJ146" s="250"/>
      <c r="IGK146" s="249"/>
      <c r="IGL146" s="250"/>
      <c r="IGM146" s="249"/>
      <c r="IGN146" s="250"/>
      <c r="IGO146" s="249"/>
      <c r="IGP146" s="250"/>
      <c r="IGQ146" s="249"/>
      <c r="IGR146" s="250"/>
      <c r="IGS146" s="249"/>
      <c r="IGT146" s="250"/>
      <c r="IGU146" s="249"/>
      <c r="IGV146" s="250"/>
      <c r="IGW146" s="249"/>
      <c r="IGX146" s="250"/>
      <c r="IGY146" s="249"/>
      <c r="IGZ146" s="250"/>
      <c r="IHA146" s="249"/>
      <c r="IHB146" s="250"/>
      <c r="IHC146" s="249"/>
      <c r="IHD146" s="250"/>
      <c r="IHE146" s="249"/>
      <c r="IHF146" s="250"/>
      <c r="IHG146" s="249"/>
      <c r="IHH146" s="250"/>
      <c r="IHI146" s="249"/>
      <c r="IHJ146" s="250"/>
      <c r="IHK146" s="249"/>
      <c r="IHL146" s="250"/>
      <c r="IHM146" s="249"/>
      <c r="IHN146" s="250"/>
      <c r="IHO146" s="249"/>
      <c r="IHP146" s="250"/>
      <c r="IHQ146" s="249"/>
      <c r="IHR146" s="250"/>
      <c r="IHS146" s="249"/>
      <c r="IHT146" s="250"/>
      <c r="IHU146" s="249"/>
      <c r="IHV146" s="250"/>
      <c r="IHW146" s="249"/>
      <c r="IHX146" s="250"/>
      <c r="IHY146" s="249"/>
      <c r="IHZ146" s="250"/>
      <c r="IIA146" s="249"/>
      <c r="IIB146" s="250"/>
      <c r="IIC146" s="249"/>
      <c r="IID146" s="250"/>
      <c r="IIE146" s="249"/>
      <c r="IIF146" s="250"/>
      <c r="IIG146" s="249"/>
      <c r="IIH146" s="250"/>
      <c r="III146" s="249"/>
      <c r="IIJ146" s="250"/>
      <c r="IIK146" s="249"/>
      <c r="IIL146" s="250"/>
      <c r="IIM146" s="249"/>
      <c r="IIN146" s="250"/>
      <c r="IIO146" s="249"/>
      <c r="IIP146" s="250"/>
      <c r="IIQ146" s="249"/>
      <c r="IIR146" s="250"/>
      <c r="IIS146" s="249"/>
      <c r="IIT146" s="250"/>
      <c r="IIU146" s="249"/>
      <c r="IIV146" s="250"/>
      <c r="IIW146" s="249"/>
      <c r="IIX146" s="250"/>
      <c r="IIY146" s="249"/>
      <c r="IIZ146" s="250"/>
      <c r="IJA146" s="249"/>
      <c r="IJB146" s="250"/>
      <c r="IJC146" s="249"/>
      <c r="IJD146" s="250"/>
      <c r="IJE146" s="249"/>
      <c r="IJF146" s="250"/>
      <c r="IJG146" s="249"/>
      <c r="IJH146" s="250"/>
      <c r="IJI146" s="249"/>
      <c r="IJJ146" s="250"/>
      <c r="IJK146" s="249"/>
      <c r="IJL146" s="250"/>
      <c r="IJM146" s="249"/>
      <c r="IJN146" s="250"/>
      <c r="IJO146" s="249"/>
      <c r="IJP146" s="250"/>
      <c r="IJQ146" s="249"/>
      <c r="IJR146" s="250"/>
      <c r="IJS146" s="249"/>
      <c r="IJT146" s="250"/>
      <c r="IJU146" s="249"/>
      <c r="IJV146" s="250"/>
      <c r="IJW146" s="249"/>
      <c r="IJX146" s="250"/>
      <c r="IJY146" s="249"/>
      <c r="IJZ146" s="250"/>
      <c r="IKA146" s="249"/>
      <c r="IKB146" s="250"/>
      <c r="IKC146" s="249"/>
      <c r="IKD146" s="250"/>
      <c r="IKE146" s="249"/>
      <c r="IKF146" s="250"/>
      <c r="IKG146" s="249"/>
      <c r="IKH146" s="250"/>
      <c r="IKI146" s="249"/>
      <c r="IKJ146" s="250"/>
      <c r="IKK146" s="249"/>
      <c r="IKL146" s="250"/>
      <c r="IKM146" s="249"/>
      <c r="IKN146" s="250"/>
      <c r="IKO146" s="249"/>
      <c r="IKP146" s="250"/>
      <c r="IKQ146" s="249"/>
      <c r="IKR146" s="250"/>
      <c r="IKS146" s="249"/>
      <c r="IKT146" s="250"/>
      <c r="IKU146" s="249"/>
      <c r="IKV146" s="250"/>
      <c r="IKW146" s="249"/>
      <c r="IKX146" s="250"/>
      <c r="IKY146" s="249"/>
      <c r="IKZ146" s="250"/>
      <c r="ILA146" s="249"/>
      <c r="ILB146" s="250"/>
      <c r="ILC146" s="249"/>
      <c r="ILD146" s="250"/>
      <c r="ILE146" s="249"/>
      <c r="ILF146" s="250"/>
      <c r="ILG146" s="249"/>
      <c r="ILH146" s="250"/>
      <c r="ILI146" s="249"/>
      <c r="ILJ146" s="250"/>
      <c r="ILK146" s="249"/>
      <c r="ILL146" s="250"/>
      <c r="ILM146" s="249"/>
      <c r="ILN146" s="250"/>
      <c r="ILO146" s="249"/>
      <c r="ILP146" s="250"/>
      <c r="ILQ146" s="249"/>
      <c r="ILR146" s="250"/>
      <c r="ILS146" s="249"/>
      <c r="ILT146" s="250"/>
      <c r="ILU146" s="249"/>
      <c r="ILV146" s="250"/>
      <c r="ILW146" s="249"/>
      <c r="ILX146" s="250"/>
      <c r="ILY146" s="249"/>
      <c r="ILZ146" s="250"/>
      <c r="IMA146" s="249"/>
      <c r="IMB146" s="250"/>
      <c r="IMC146" s="249"/>
      <c r="IMD146" s="250"/>
      <c r="IME146" s="249"/>
      <c r="IMF146" s="250"/>
      <c r="IMG146" s="249"/>
      <c r="IMH146" s="250"/>
      <c r="IMI146" s="249"/>
      <c r="IMJ146" s="250"/>
      <c r="IMK146" s="249"/>
      <c r="IML146" s="250"/>
      <c r="IMM146" s="249"/>
      <c r="IMN146" s="250"/>
      <c r="IMO146" s="249"/>
      <c r="IMP146" s="250"/>
      <c r="IMQ146" s="249"/>
      <c r="IMR146" s="250"/>
      <c r="IMS146" s="249"/>
      <c r="IMT146" s="250"/>
      <c r="IMU146" s="249"/>
      <c r="IMV146" s="250"/>
      <c r="IMW146" s="249"/>
      <c r="IMX146" s="250"/>
      <c r="IMY146" s="249"/>
      <c r="IMZ146" s="250"/>
      <c r="INA146" s="249"/>
      <c r="INB146" s="250"/>
      <c r="INC146" s="249"/>
      <c r="IND146" s="250"/>
      <c r="INE146" s="249"/>
      <c r="INF146" s="250"/>
      <c r="ING146" s="249"/>
      <c r="INH146" s="250"/>
      <c r="INI146" s="249"/>
      <c r="INJ146" s="250"/>
      <c r="INK146" s="249"/>
      <c r="INL146" s="250"/>
      <c r="INM146" s="249"/>
      <c r="INN146" s="250"/>
      <c r="INO146" s="249"/>
      <c r="INP146" s="250"/>
      <c r="INQ146" s="249"/>
      <c r="INR146" s="250"/>
      <c r="INS146" s="249"/>
      <c r="INT146" s="250"/>
      <c r="INU146" s="249"/>
      <c r="INV146" s="250"/>
      <c r="INW146" s="249"/>
      <c r="INX146" s="250"/>
      <c r="INY146" s="249"/>
      <c r="INZ146" s="250"/>
      <c r="IOA146" s="249"/>
      <c r="IOB146" s="250"/>
      <c r="IOC146" s="249"/>
      <c r="IOD146" s="250"/>
      <c r="IOE146" s="249"/>
      <c r="IOF146" s="250"/>
      <c r="IOG146" s="249"/>
      <c r="IOH146" s="250"/>
      <c r="IOI146" s="249"/>
      <c r="IOJ146" s="250"/>
      <c r="IOK146" s="249"/>
      <c r="IOL146" s="250"/>
      <c r="IOM146" s="249"/>
      <c r="ION146" s="250"/>
      <c r="IOO146" s="249"/>
      <c r="IOP146" s="250"/>
      <c r="IOQ146" s="249"/>
      <c r="IOR146" s="250"/>
      <c r="IOS146" s="249"/>
      <c r="IOT146" s="250"/>
      <c r="IOU146" s="249"/>
      <c r="IOV146" s="250"/>
      <c r="IOW146" s="249"/>
      <c r="IOX146" s="250"/>
      <c r="IOY146" s="249"/>
      <c r="IOZ146" s="250"/>
      <c r="IPA146" s="249"/>
      <c r="IPB146" s="250"/>
      <c r="IPC146" s="249"/>
      <c r="IPD146" s="250"/>
      <c r="IPE146" s="249"/>
      <c r="IPF146" s="250"/>
      <c r="IPG146" s="249"/>
      <c r="IPH146" s="250"/>
      <c r="IPI146" s="249"/>
      <c r="IPJ146" s="250"/>
      <c r="IPK146" s="249"/>
      <c r="IPL146" s="250"/>
      <c r="IPM146" s="249"/>
      <c r="IPN146" s="250"/>
      <c r="IPO146" s="249"/>
      <c r="IPP146" s="250"/>
      <c r="IPQ146" s="249"/>
      <c r="IPR146" s="250"/>
      <c r="IPS146" s="249"/>
      <c r="IPT146" s="250"/>
      <c r="IPU146" s="249"/>
      <c r="IPV146" s="250"/>
      <c r="IPW146" s="249"/>
      <c r="IPX146" s="250"/>
      <c r="IPY146" s="249"/>
      <c r="IPZ146" s="250"/>
      <c r="IQA146" s="249"/>
      <c r="IQB146" s="250"/>
      <c r="IQC146" s="249"/>
      <c r="IQD146" s="250"/>
      <c r="IQE146" s="249"/>
      <c r="IQF146" s="250"/>
      <c r="IQG146" s="249"/>
      <c r="IQH146" s="250"/>
      <c r="IQI146" s="249"/>
      <c r="IQJ146" s="250"/>
      <c r="IQK146" s="249"/>
      <c r="IQL146" s="250"/>
      <c r="IQM146" s="249"/>
      <c r="IQN146" s="250"/>
      <c r="IQO146" s="249"/>
      <c r="IQP146" s="250"/>
      <c r="IQQ146" s="249"/>
      <c r="IQR146" s="250"/>
      <c r="IQS146" s="249"/>
      <c r="IQT146" s="250"/>
      <c r="IQU146" s="249"/>
      <c r="IQV146" s="250"/>
      <c r="IQW146" s="249"/>
      <c r="IQX146" s="250"/>
      <c r="IQY146" s="249"/>
      <c r="IQZ146" s="250"/>
      <c r="IRA146" s="249"/>
      <c r="IRB146" s="250"/>
      <c r="IRC146" s="249"/>
      <c r="IRD146" s="250"/>
      <c r="IRE146" s="249"/>
      <c r="IRF146" s="250"/>
      <c r="IRG146" s="249"/>
      <c r="IRH146" s="250"/>
      <c r="IRI146" s="249"/>
      <c r="IRJ146" s="250"/>
      <c r="IRK146" s="249"/>
      <c r="IRL146" s="250"/>
      <c r="IRM146" s="249"/>
      <c r="IRN146" s="250"/>
      <c r="IRO146" s="249"/>
      <c r="IRP146" s="250"/>
      <c r="IRQ146" s="249"/>
      <c r="IRR146" s="250"/>
      <c r="IRS146" s="249"/>
      <c r="IRT146" s="250"/>
      <c r="IRU146" s="249"/>
      <c r="IRV146" s="250"/>
      <c r="IRW146" s="249"/>
      <c r="IRX146" s="250"/>
      <c r="IRY146" s="249"/>
      <c r="IRZ146" s="250"/>
      <c r="ISA146" s="249"/>
      <c r="ISB146" s="250"/>
      <c r="ISC146" s="249"/>
      <c r="ISD146" s="250"/>
      <c r="ISE146" s="249"/>
      <c r="ISF146" s="250"/>
      <c r="ISG146" s="249"/>
      <c r="ISH146" s="250"/>
      <c r="ISI146" s="249"/>
      <c r="ISJ146" s="250"/>
      <c r="ISK146" s="249"/>
      <c r="ISL146" s="250"/>
      <c r="ISM146" s="249"/>
      <c r="ISN146" s="250"/>
      <c r="ISO146" s="249"/>
      <c r="ISP146" s="250"/>
      <c r="ISQ146" s="249"/>
      <c r="ISR146" s="250"/>
      <c r="ISS146" s="249"/>
      <c r="IST146" s="250"/>
      <c r="ISU146" s="249"/>
      <c r="ISV146" s="250"/>
      <c r="ISW146" s="249"/>
      <c r="ISX146" s="250"/>
      <c r="ISY146" s="249"/>
      <c r="ISZ146" s="250"/>
      <c r="ITA146" s="249"/>
      <c r="ITB146" s="250"/>
      <c r="ITC146" s="249"/>
      <c r="ITD146" s="250"/>
      <c r="ITE146" s="249"/>
      <c r="ITF146" s="250"/>
      <c r="ITG146" s="249"/>
      <c r="ITH146" s="250"/>
      <c r="ITI146" s="249"/>
      <c r="ITJ146" s="250"/>
      <c r="ITK146" s="249"/>
      <c r="ITL146" s="250"/>
      <c r="ITM146" s="249"/>
      <c r="ITN146" s="250"/>
      <c r="ITO146" s="249"/>
      <c r="ITP146" s="250"/>
      <c r="ITQ146" s="249"/>
      <c r="ITR146" s="250"/>
      <c r="ITS146" s="249"/>
      <c r="ITT146" s="250"/>
      <c r="ITU146" s="249"/>
      <c r="ITV146" s="250"/>
      <c r="ITW146" s="249"/>
      <c r="ITX146" s="250"/>
      <c r="ITY146" s="249"/>
      <c r="ITZ146" s="250"/>
      <c r="IUA146" s="249"/>
      <c r="IUB146" s="250"/>
      <c r="IUC146" s="249"/>
      <c r="IUD146" s="250"/>
      <c r="IUE146" s="249"/>
      <c r="IUF146" s="250"/>
      <c r="IUG146" s="249"/>
      <c r="IUH146" s="250"/>
      <c r="IUI146" s="249"/>
      <c r="IUJ146" s="250"/>
      <c r="IUK146" s="249"/>
      <c r="IUL146" s="250"/>
      <c r="IUM146" s="249"/>
      <c r="IUN146" s="250"/>
      <c r="IUO146" s="249"/>
      <c r="IUP146" s="250"/>
      <c r="IUQ146" s="249"/>
      <c r="IUR146" s="250"/>
      <c r="IUS146" s="249"/>
      <c r="IUT146" s="250"/>
      <c r="IUU146" s="249"/>
      <c r="IUV146" s="250"/>
      <c r="IUW146" s="249"/>
      <c r="IUX146" s="250"/>
      <c r="IUY146" s="249"/>
      <c r="IUZ146" s="250"/>
      <c r="IVA146" s="249"/>
      <c r="IVB146" s="250"/>
      <c r="IVC146" s="249"/>
      <c r="IVD146" s="250"/>
      <c r="IVE146" s="249"/>
      <c r="IVF146" s="250"/>
      <c r="IVG146" s="249"/>
      <c r="IVH146" s="250"/>
      <c r="IVI146" s="249"/>
      <c r="IVJ146" s="250"/>
      <c r="IVK146" s="249"/>
      <c r="IVL146" s="250"/>
      <c r="IVM146" s="249"/>
      <c r="IVN146" s="250"/>
      <c r="IVO146" s="249"/>
      <c r="IVP146" s="250"/>
      <c r="IVQ146" s="249"/>
      <c r="IVR146" s="250"/>
      <c r="IVS146" s="249"/>
      <c r="IVT146" s="250"/>
      <c r="IVU146" s="249"/>
      <c r="IVV146" s="250"/>
      <c r="IVW146" s="249"/>
      <c r="IVX146" s="250"/>
      <c r="IVY146" s="249"/>
      <c r="IVZ146" s="250"/>
      <c r="IWA146" s="249"/>
      <c r="IWB146" s="250"/>
      <c r="IWC146" s="249"/>
      <c r="IWD146" s="250"/>
      <c r="IWE146" s="249"/>
      <c r="IWF146" s="250"/>
      <c r="IWG146" s="249"/>
      <c r="IWH146" s="250"/>
      <c r="IWI146" s="249"/>
      <c r="IWJ146" s="250"/>
      <c r="IWK146" s="249"/>
      <c r="IWL146" s="250"/>
      <c r="IWM146" s="249"/>
      <c r="IWN146" s="250"/>
      <c r="IWO146" s="249"/>
      <c r="IWP146" s="250"/>
      <c r="IWQ146" s="249"/>
      <c r="IWR146" s="250"/>
      <c r="IWS146" s="249"/>
      <c r="IWT146" s="250"/>
      <c r="IWU146" s="249"/>
      <c r="IWV146" s="250"/>
      <c r="IWW146" s="249"/>
      <c r="IWX146" s="250"/>
      <c r="IWY146" s="249"/>
      <c r="IWZ146" s="250"/>
      <c r="IXA146" s="249"/>
      <c r="IXB146" s="250"/>
      <c r="IXC146" s="249"/>
      <c r="IXD146" s="250"/>
      <c r="IXE146" s="249"/>
      <c r="IXF146" s="250"/>
      <c r="IXG146" s="249"/>
      <c r="IXH146" s="250"/>
      <c r="IXI146" s="249"/>
      <c r="IXJ146" s="250"/>
      <c r="IXK146" s="249"/>
      <c r="IXL146" s="250"/>
      <c r="IXM146" s="249"/>
      <c r="IXN146" s="250"/>
      <c r="IXO146" s="249"/>
      <c r="IXP146" s="250"/>
      <c r="IXQ146" s="249"/>
      <c r="IXR146" s="250"/>
      <c r="IXS146" s="249"/>
      <c r="IXT146" s="250"/>
      <c r="IXU146" s="249"/>
      <c r="IXV146" s="250"/>
      <c r="IXW146" s="249"/>
      <c r="IXX146" s="250"/>
      <c r="IXY146" s="249"/>
      <c r="IXZ146" s="250"/>
      <c r="IYA146" s="249"/>
      <c r="IYB146" s="250"/>
      <c r="IYC146" s="249"/>
      <c r="IYD146" s="250"/>
      <c r="IYE146" s="249"/>
      <c r="IYF146" s="250"/>
      <c r="IYG146" s="249"/>
      <c r="IYH146" s="250"/>
      <c r="IYI146" s="249"/>
      <c r="IYJ146" s="250"/>
      <c r="IYK146" s="249"/>
      <c r="IYL146" s="250"/>
      <c r="IYM146" s="249"/>
      <c r="IYN146" s="250"/>
      <c r="IYO146" s="249"/>
      <c r="IYP146" s="250"/>
      <c r="IYQ146" s="249"/>
      <c r="IYR146" s="250"/>
      <c r="IYS146" s="249"/>
      <c r="IYT146" s="250"/>
      <c r="IYU146" s="249"/>
      <c r="IYV146" s="250"/>
      <c r="IYW146" s="249"/>
      <c r="IYX146" s="250"/>
      <c r="IYY146" s="249"/>
      <c r="IYZ146" s="250"/>
      <c r="IZA146" s="249"/>
      <c r="IZB146" s="250"/>
      <c r="IZC146" s="249"/>
      <c r="IZD146" s="250"/>
      <c r="IZE146" s="249"/>
      <c r="IZF146" s="250"/>
      <c r="IZG146" s="249"/>
      <c r="IZH146" s="250"/>
      <c r="IZI146" s="249"/>
      <c r="IZJ146" s="250"/>
      <c r="IZK146" s="249"/>
      <c r="IZL146" s="250"/>
      <c r="IZM146" s="249"/>
      <c r="IZN146" s="250"/>
      <c r="IZO146" s="249"/>
      <c r="IZP146" s="250"/>
      <c r="IZQ146" s="249"/>
      <c r="IZR146" s="250"/>
      <c r="IZS146" s="249"/>
      <c r="IZT146" s="250"/>
      <c r="IZU146" s="249"/>
      <c r="IZV146" s="250"/>
      <c r="IZW146" s="249"/>
      <c r="IZX146" s="250"/>
      <c r="IZY146" s="249"/>
      <c r="IZZ146" s="250"/>
      <c r="JAA146" s="249"/>
      <c r="JAB146" s="250"/>
      <c r="JAC146" s="249"/>
      <c r="JAD146" s="250"/>
      <c r="JAE146" s="249"/>
      <c r="JAF146" s="250"/>
      <c r="JAG146" s="249"/>
      <c r="JAH146" s="250"/>
      <c r="JAI146" s="249"/>
      <c r="JAJ146" s="250"/>
      <c r="JAK146" s="249"/>
      <c r="JAL146" s="250"/>
      <c r="JAM146" s="249"/>
      <c r="JAN146" s="250"/>
      <c r="JAO146" s="249"/>
      <c r="JAP146" s="250"/>
      <c r="JAQ146" s="249"/>
      <c r="JAR146" s="250"/>
      <c r="JAS146" s="249"/>
      <c r="JAT146" s="250"/>
      <c r="JAU146" s="249"/>
      <c r="JAV146" s="250"/>
      <c r="JAW146" s="249"/>
      <c r="JAX146" s="250"/>
      <c r="JAY146" s="249"/>
      <c r="JAZ146" s="250"/>
      <c r="JBA146" s="249"/>
      <c r="JBB146" s="250"/>
      <c r="JBC146" s="249"/>
      <c r="JBD146" s="250"/>
      <c r="JBE146" s="249"/>
      <c r="JBF146" s="250"/>
      <c r="JBG146" s="249"/>
      <c r="JBH146" s="250"/>
      <c r="JBI146" s="249"/>
      <c r="JBJ146" s="250"/>
      <c r="JBK146" s="249"/>
      <c r="JBL146" s="250"/>
      <c r="JBM146" s="249"/>
      <c r="JBN146" s="250"/>
      <c r="JBO146" s="249"/>
      <c r="JBP146" s="250"/>
      <c r="JBQ146" s="249"/>
      <c r="JBR146" s="250"/>
      <c r="JBS146" s="249"/>
      <c r="JBT146" s="250"/>
      <c r="JBU146" s="249"/>
      <c r="JBV146" s="250"/>
      <c r="JBW146" s="249"/>
      <c r="JBX146" s="250"/>
      <c r="JBY146" s="249"/>
      <c r="JBZ146" s="250"/>
      <c r="JCA146" s="249"/>
      <c r="JCB146" s="250"/>
      <c r="JCC146" s="249"/>
      <c r="JCD146" s="250"/>
      <c r="JCE146" s="249"/>
      <c r="JCF146" s="250"/>
      <c r="JCG146" s="249"/>
      <c r="JCH146" s="250"/>
      <c r="JCI146" s="249"/>
      <c r="JCJ146" s="250"/>
      <c r="JCK146" s="249"/>
      <c r="JCL146" s="250"/>
      <c r="JCM146" s="249"/>
      <c r="JCN146" s="250"/>
      <c r="JCO146" s="249"/>
      <c r="JCP146" s="250"/>
      <c r="JCQ146" s="249"/>
      <c r="JCR146" s="250"/>
      <c r="JCS146" s="249"/>
      <c r="JCT146" s="250"/>
      <c r="JCU146" s="249"/>
      <c r="JCV146" s="250"/>
      <c r="JCW146" s="249"/>
      <c r="JCX146" s="250"/>
      <c r="JCY146" s="249"/>
      <c r="JCZ146" s="250"/>
      <c r="JDA146" s="249"/>
      <c r="JDB146" s="250"/>
      <c r="JDC146" s="249"/>
      <c r="JDD146" s="250"/>
      <c r="JDE146" s="249"/>
      <c r="JDF146" s="250"/>
      <c r="JDG146" s="249"/>
      <c r="JDH146" s="250"/>
      <c r="JDI146" s="249"/>
      <c r="JDJ146" s="250"/>
      <c r="JDK146" s="249"/>
      <c r="JDL146" s="250"/>
      <c r="JDM146" s="249"/>
      <c r="JDN146" s="250"/>
      <c r="JDO146" s="249"/>
      <c r="JDP146" s="250"/>
      <c r="JDQ146" s="249"/>
      <c r="JDR146" s="250"/>
      <c r="JDS146" s="249"/>
      <c r="JDT146" s="250"/>
      <c r="JDU146" s="249"/>
      <c r="JDV146" s="250"/>
      <c r="JDW146" s="249"/>
      <c r="JDX146" s="250"/>
      <c r="JDY146" s="249"/>
      <c r="JDZ146" s="250"/>
      <c r="JEA146" s="249"/>
      <c r="JEB146" s="250"/>
      <c r="JEC146" s="249"/>
      <c r="JED146" s="250"/>
      <c r="JEE146" s="249"/>
      <c r="JEF146" s="250"/>
      <c r="JEG146" s="249"/>
      <c r="JEH146" s="250"/>
      <c r="JEI146" s="249"/>
      <c r="JEJ146" s="250"/>
      <c r="JEK146" s="249"/>
      <c r="JEL146" s="250"/>
      <c r="JEM146" s="249"/>
      <c r="JEN146" s="250"/>
      <c r="JEO146" s="249"/>
      <c r="JEP146" s="250"/>
      <c r="JEQ146" s="249"/>
      <c r="JER146" s="250"/>
      <c r="JES146" s="249"/>
      <c r="JET146" s="250"/>
      <c r="JEU146" s="249"/>
      <c r="JEV146" s="250"/>
      <c r="JEW146" s="249"/>
      <c r="JEX146" s="250"/>
      <c r="JEY146" s="249"/>
      <c r="JEZ146" s="250"/>
      <c r="JFA146" s="249"/>
      <c r="JFB146" s="250"/>
      <c r="JFC146" s="249"/>
      <c r="JFD146" s="250"/>
      <c r="JFE146" s="249"/>
      <c r="JFF146" s="250"/>
      <c r="JFG146" s="249"/>
      <c r="JFH146" s="250"/>
      <c r="JFI146" s="249"/>
      <c r="JFJ146" s="250"/>
      <c r="JFK146" s="249"/>
      <c r="JFL146" s="250"/>
      <c r="JFM146" s="249"/>
      <c r="JFN146" s="250"/>
      <c r="JFO146" s="249"/>
      <c r="JFP146" s="250"/>
      <c r="JFQ146" s="249"/>
      <c r="JFR146" s="250"/>
      <c r="JFS146" s="249"/>
      <c r="JFT146" s="250"/>
      <c r="JFU146" s="249"/>
      <c r="JFV146" s="250"/>
      <c r="JFW146" s="249"/>
      <c r="JFX146" s="250"/>
      <c r="JFY146" s="249"/>
      <c r="JFZ146" s="250"/>
      <c r="JGA146" s="249"/>
      <c r="JGB146" s="250"/>
      <c r="JGC146" s="249"/>
      <c r="JGD146" s="250"/>
      <c r="JGE146" s="249"/>
      <c r="JGF146" s="250"/>
      <c r="JGG146" s="249"/>
      <c r="JGH146" s="250"/>
      <c r="JGI146" s="249"/>
      <c r="JGJ146" s="250"/>
      <c r="JGK146" s="249"/>
      <c r="JGL146" s="250"/>
      <c r="JGM146" s="249"/>
      <c r="JGN146" s="250"/>
      <c r="JGO146" s="249"/>
      <c r="JGP146" s="250"/>
      <c r="JGQ146" s="249"/>
      <c r="JGR146" s="250"/>
      <c r="JGS146" s="249"/>
      <c r="JGT146" s="250"/>
      <c r="JGU146" s="249"/>
      <c r="JGV146" s="250"/>
      <c r="JGW146" s="249"/>
      <c r="JGX146" s="250"/>
      <c r="JGY146" s="249"/>
      <c r="JGZ146" s="250"/>
      <c r="JHA146" s="249"/>
      <c r="JHB146" s="250"/>
      <c r="JHC146" s="249"/>
      <c r="JHD146" s="250"/>
      <c r="JHE146" s="249"/>
      <c r="JHF146" s="250"/>
      <c r="JHG146" s="249"/>
      <c r="JHH146" s="250"/>
      <c r="JHI146" s="249"/>
      <c r="JHJ146" s="250"/>
      <c r="JHK146" s="249"/>
      <c r="JHL146" s="250"/>
      <c r="JHM146" s="249"/>
      <c r="JHN146" s="250"/>
      <c r="JHO146" s="249"/>
      <c r="JHP146" s="250"/>
      <c r="JHQ146" s="249"/>
      <c r="JHR146" s="250"/>
      <c r="JHS146" s="249"/>
      <c r="JHT146" s="250"/>
      <c r="JHU146" s="249"/>
      <c r="JHV146" s="250"/>
      <c r="JHW146" s="249"/>
      <c r="JHX146" s="250"/>
      <c r="JHY146" s="249"/>
      <c r="JHZ146" s="250"/>
      <c r="JIA146" s="249"/>
      <c r="JIB146" s="250"/>
      <c r="JIC146" s="249"/>
      <c r="JID146" s="250"/>
      <c r="JIE146" s="249"/>
      <c r="JIF146" s="250"/>
      <c r="JIG146" s="249"/>
      <c r="JIH146" s="250"/>
      <c r="JII146" s="249"/>
      <c r="JIJ146" s="250"/>
      <c r="JIK146" s="249"/>
      <c r="JIL146" s="250"/>
      <c r="JIM146" s="249"/>
      <c r="JIN146" s="250"/>
      <c r="JIO146" s="249"/>
      <c r="JIP146" s="250"/>
      <c r="JIQ146" s="249"/>
      <c r="JIR146" s="250"/>
      <c r="JIS146" s="249"/>
      <c r="JIT146" s="250"/>
      <c r="JIU146" s="249"/>
      <c r="JIV146" s="250"/>
      <c r="JIW146" s="249"/>
      <c r="JIX146" s="250"/>
      <c r="JIY146" s="249"/>
      <c r="JIZ146" s="250"/>
      <c r="JJA146" s="249"/>
      <c r="JJB146" s="250"/>
      <c r="JJC146" s="249"/>
      <c r="JJD146" s="250"/>
      <c r="JJE146" s="249"/>
      <c r="JJF146" s="250"/>
      <c r="JJG146" s="249"/>
      <c r="JJH146" s="250"/>
      <c r="JJI146" s="249"/>
      <c r="JJJ146" s="250"/>
      <c r="JJK146" s="249"/>
      <c r="JJL146" s="250"/>
      <c r="JJM146" s="249"/>
      <c r="JJN146" s="250"/>
      <c r="JJO146" s="249"/>
      <c r="JJP146" s="250"/>
      <c r="JJQ146" s="249"/>
      <c r="JJR146" s="250"/>
      <c r="JJS146" s="249"/>
      <c r="JJT146" s="250"/>
      <c r="JJU146" s="249"/>
      <c r="JJV146" s="250"/>
      <c r="JJW146" s="249"/>
      <c r="JJX146" s="250"/>
      <c r="JJY146" s="249"/>
      <c r="JJZ146" s="250"/>
      <c r="JKA146" s="249"/>
      <c r="JKB146" s="250"/>
      <c r="JKC146" s="249"/>
      <c r="JKD146" s="250"/>
      <c r="JKE146" s="249"/>
      <c r="JKF146" s="250"/>
      <c r="JKG146" s="249"/>
      <c r="JKH146" s="250"/>
      <c r="JKI146" s="249"/>
      <c r="JKJ146" s="250"/>
      <c r="JKK146" s="249"/>
      <c r="JKL146" s="250"/>
      <c r="JKM146" s="249"/>
      <c r="JKN146" s="250"/>
      <c r="JKO146" s="249"/>
      <c r="JKP146" s="250"/>
      <c r="JKQ146" s="249"/>
      <c r="JKR146" s="250"/>
      <c r="JKS146" s="249"/>
      <c r="JKT146" s="250"/>
      <c r="JKU146" s="249"/>
      <c r="JKV146" s="250"/>
      <c r="JKW146" s="249"/>
      <c r="JKX146" s="250"/>
      <c r="JKY146" s="249"/>
      <c r="JKZ146" s="250"/>
      <c r="JLA146" s="249"/>
      <c r="JLB146" s="250"/>
      <c r="JLC146" s="249"/>
      <c r="JLD146" s="250"/>
      <c r="JLE146" s="249"/>
      <c r="JLF146" s="250"/>
      <c r="JLG146" s="249"/>
      <c r="JLH146" s="250"/>
      <c r="JLI146" s="249"/>
      <c r="JLJ146" s="250"/>
      <c r="JLK146" s="249"/>
      <c r="JLL146" s="250"/>
      <c r="JLM146" s="249"/>
      <c r="JLN146" s="250"/>
      <c r="JLO146" s="249"/>
      <c r="JLP146" s="250"/>
      <c r="JLQ146" s="249"/>
      <c r="JLR146" s="250"/>
      <c r="JLS146" s="249"/>
      <c r="JLT146" s="250"/>
      <c r="JLU146" s="249"/>
      <c r="JLV146" s="250"/>
      <c r="JLW146" s="249"/>
      <c r="JLX146" s="250"/>
      <c r="JLY146" s="249"/>
      <c r="JLZ146" s="250"/>
      <c r="JMA146" s="249"/>
      <c r="JMB146" s="250"/>
      <c r="JMC146" s="249"/>
      <c r="JMD146" s="250"/>
      <c r="JME146" s="249"/>
      <c r="JMF146" s="250"/>
      <c r="JMG146" s="249"/>
      <c r="JMH146" s="250"/>
      <c r="JMI146" s="249"/>
      <c r="JMJ146" s="250"/>
      <c r="JMK146" s="249"/>
      <c r="JML146" s="250"/>
      <c r="JMM146" s="249"/>
      <c r="JMN146" s="250"/>
      <c r="JMO146" s="249"/>
      <c r="JMP146" s="250"/>
      <c r="JMQ146" s="249"/>
      <c r="JMR146" s="250"/>
      <c r="JMS146" s="249"/>
      <c r="JMT146" s="250"/>
      <c r="JMU146" s="249"/>
      <c r="JMV146" s="250"/>
      <c r="JMW146" s="249"/>
      <c r="JMX146" s="250"/>
      <c r="JMY146" s="249"/>
      <c r="JMZ146" s="250"/>
      <c r="JNA146" s="249"/>
      <c r="JNB146" s="250"/>
      <c r="JNC146" s="249"/>
      <c r="JND146" s="250"/>
      <c r="JNE146" s="249"/>
      <c r="JNF146" s="250"/>
      <c r="JNG146" s="249"/>
      <c r="JNH146" s="250"/>
      <c r="JNI146" s="249"/>
      <c r="JNJ146" s="250"/>
      <c r="JNK146" s="249"/>
      <c r="JNL146" s="250"/>
      <c r="JNM146" s="249"/>
      <c r="JNN146" s="250"/>
      <c r="JNO146" s="249"/>
      <c r="JNP146" s="250"/>
      <c r="JNQ146" s="249"/>
      <c r="JNR146" s="250"/>
      <c r="JNS146" s="249"/>
      <c r="JNT146" s="250"/>
      <c r="JNU146" s="249"/>
      <c r="JNV146" s="250"/>
      <c r="JNW146" s="249"/>
      <c r="JNX146" s="250"/>
      <c r="JNY146" s="249"/>
      <c r="JNZ146" s="250"/>
      <c r="JOA146" s="249"/>
      <c r="JOB146" s="250"/>
      <c r="JOC146" s="249"/>
      <c r="JOD146" s="250"/>
      <c r="JOE146" s="249"/>
      <c r="JOF146" s="250"/>
      <c r="JOG146" s="249"/>
      <c r="JOH146" s="250"/>
      <c r="JOI146" s="249"/>
      <c r="JOJ146" s="250"/>
      <c r="JOK146" s="249"/>
      <c r="JOL146" s="250"/>
      <c r="JOM146" s="249"/>
      <c r="JON146" s="250"/>
      <c r="JOO146" s="249"/>
      <c r="JOP146" s="250"/>
      <c r="JOQ146" s="249"/>
      <c r="JOR146" s="250"/>
      <c r="JOS146" s="249"/>
      <c r="JOT146" s="250"/>
      <c r="JOU146" s="249"/>
      <c r="JOV146" s="250"/>
      <c r="JOW146" s="249"/>
      <c r="JOX146" s="250"/>
      <c r="JOY146" s="249"/>
      <c r="JOZ146" s="250"/>
      <c r="JPA146" s="249"/>
      <c r="JPB146" s="250"/>
      <c r="JPC146" s="249"/>
      <c r="JPD146" s="250"/>
      <c r="JPE146" s="249"/>
      <c r="JPF146" s="250"/>
      <c r="JPG146" s="249"/>
      <c r="JPH146" s="250"/>
      <c r="JPI146" s="249"/>
      <c r="JPJ146" s="250"/>
      <c r="JPK146" s="249"/>
      <c r="JPL146" s="250"/>
      <c r="JPM146" s="249"/>
      <c r="JPN146" s="250"/>
      <c r="JPO146" s="249"/>
      <c r="JPP146" s="250"/>
      <c r="JPQ146" s="249"/>
      <c r="JPR146" s="250"/>
      <c r="JPS146" s="249"/>
      <c r="JPT146" s="250"/>
      <c r="JPU146" s="249"/>
      <c r="JPV146" s="250"/>
      <c r="JPW146" s="249"/>
      <c r="JPX146" s="250"/>
      <c r="JPY146" s="249"/>
      <c r="JPZ146" s="250"/>
      <c r="JQA146" s="249"/>
      <c r="JQB146" s="250"/>
      <c r="JQC146" s="249"/>
      <c r="JQD146" s="250"/>
      <c r="JQE146" s="249"/>
      <c r="JQF146" s="250"/>
      <c r="JQG146" s="249"/>
      <c r="JQH146" s="250"/>
      <c r="JQI146" s="249"/>
      <c r="JQJ146" s="250"/>
      <c r="JQK146" s="249"/>
      <c r="JQL146" s="250"/>
      <c r="JQM146" s="249"/>
      <c r="JQN146" s="250"/>
      <c r="JQO146" s="249"/>
      <c r="JQP146" s="250"/>
      <c r="JQQ146" s="249"/>
      <c r="JQR146" s="250"/>
      <c r="JQS146" s="249"/>
      <c r="JQT146" s="250"/>
      <c r="JQU146" s="249"/>
      <c r="JQV146" s="250"/>
      <c r="JQW146" s="249"/>
      <c r="JQX146" s="250"/>
      <c r="JQY146" s="249"/>
      <c r="JQZ146" s="250"/>
      <c r="JRA146" s="249"/>
      <c r="JRB146" s="250"/>
      <c r="JRC146" s="249"/>
      <c r="JRD146" s="250"/>
      <c r="JRE146" s="249"/>
      <c r="JRF146" s="250"/>
      <c r="JRG146" s="249"/>
      <c r="JRH146" s="250"/>
      <c r="JRI146" s="249"/>
      <c r="JRJ146" s="250"/>
      <c r="JRK146" s="249"/>
      <c r="JRL146" s="250"/>
      <c r="JRM146" s="249"/>
      <c r="JRN146" s="250"/>
      <c r="JRO146" s="249"/>
      <c r="JRP146" s="250"/>
      <c r="JRQ146" s="249"/>
      <c r="JRR146" s="250"/>
      <c r="JRS146" s="249"/>
      <c r="JRT146" s="250"/>
      <c r="JRU146" s="249"/>
      <c r="JRV146" s="250"/>
      <c r="JRW146" s="249"/>
      <c r="JRX146" s="250"/>
      <c r="JRY146" s="249"/>
      <c r="JRZ146" s="250"/>
      <c r="JSA146" s="249"/>
      <c r="JSB146" s="250"/>
      <c r="JSC146" s="249"/>
      <c r="JSD146" s="250"/>
      <c r="JSE146" s="249"/>
      <c r="JSF146" s="250"/>
      <c r="JSG146" s="249"/>
      <c r="JSH146" s="250"/>
      <c r="JSI146" s="249"/>
      <c r="JSJ146" s="250"/>
      <c r="JSK146" s="249"/>
      <c r="JSL146" s="250"/>
      <c r="JSM146" s="249"/>
      <c r="JSN146" s="250"/>
      <c r="JSO146" s="249"/>
      <c r="JSP146" s="250"/>
      <c r="JSQ146" s="249"/>
      <c r="JSR146" s="250"/>
      <c r="JSS146" s="249"/>
      <c r="JST146" s="250"/>
      <c r="JSU146" s="249"/>
      <c r="JSV146" s="250"/>
      <c r="JSW146" s="249"/>
      <c r="JSX146" s="250"/>
      <c r="JSY146" s="249"/>
      <c r="JSZ146" s="250"/>
      <c r="JTA146" s="249"/>
      <c r="JTB146" s="250"/>
      <c r="JTC146" s="249"/>
      <c r="JTD146" s="250"/>
      <c r="JTE146" s="249"/>
      <c r="JTF146" s="250"/>
      <c r="JTG146" s="249"/>
      <c r="JTH146" s="250"/>
      <c r="JTI146" s="249"/>
      <c r="JTJ146" s="250"/>
      <c r="JTK146" s="249"/>
      <c r="JTL146" s="250"/>
      <c r="JTM146" s="249"/>
      <c r="JTN146" s="250"/>
      <c r="JTO146" s="249"/>
      <c r="JTP146" s="250"/>
      <c r="JTQ146" s="249"/>
      <c r="JTR146" s="250"/>
      <c r="JTS146" s="249"/>
      <c r="JTT146" s="250"/>
      <c r="JTU146" s="249"/>
      <c r="JTV146" s="250"/>
      <c r="JTW146" s="249"/>
      <c r="JTX146" s="250"/>
      <c r="JTY146" s="249"/>
      <c r="JTZ146" s="250"/>
      <c r="JUA146" s="249"/>
      <c r="JUB146" s="250"/>
      <c r="JUC146" s="249"/>
      <c r="JUD146" s="250"/>
      <c r="JUE146" s="249"/>
      <c r="JUF146" s="250"/>
      <c r="JUG146" s="249"/>
      <c r="JUH146" s="250"/>
      <c r="JUI146" s="249"/>
      <c r="JUJ146" s="250"/>
      <c r="JUK146" s="249"/>
      <c r="JUL146" s="250"/>
      <c r="JUM146" s="249"/>
      <c r="JUN146" s="250"/>
      <c r="JUO146" s="249"/>
      <c r="JUP146" s="250"/>
      <c r="JUQ146" s="249"/>
      <c r="JUR146" s="250"/>
      <c r="JUS146" s="249"/>
      <c r="JUT146" s="250"/>
      <c r="JUU146" s="249"/>
      <c r="JUV146" s="250"/>
      <c r="JUW146" s="249"/>
      <c r="JUX146" s="250"/>
      <c r="JUY146" s="249"/>
      <c r="JUZ146" s="250"/>
      <c r="JVA146" s="249"/>
      <c r="JVB146" s="250"/>
      <c r="JVC146" s="249"/>
      <c r="JVD146" s="250"/>
      <c r="JVE146" s="249"/>
      <c r="JVF146" s="250"/>
      <c r="JVG146" s="249"/>
      <c r="JVH146" s="250"/>
      <c r="JVI146" s="249"/>
      <c r="JVJ146" s="250"/>
      <c r="JVK146" s="249"/>
      <c r="JVL146" s="250"/>
      <c r="JVM146" s="249"/>
      <c r="JVN146" s="250"/>
      <c r="JVO146" s="249"/>
      <c r="JVP146" s="250"/>
      <c r="JVQ146" s="249"/>
      <c r="JVR146" s="250"/>
      <c r="JVS146" s="249"/>
      <c r="JVT146" s="250"/>
      <c r="JVU146" s="249"/>
      <c r="JVV146" s="250"/>
      <c r="JVW146" s="249"/>
      <c r="JVX146" s="250"/>
      <c r="JVY146" s="249"/>
      <c r="JVZ146" s="250"/>
      <c r="JWA146" s="249"/>
      <c r="JWB146" s="250"/>
      <c r="JWC146" s="249"/>
      <c r="JWD146" s="250"/>
      <c r="JWE146" s="249"/>
      <c r="JWF146" s="250"/>
      <c r="JWG146" s="249"/>
      <c r="JWH146" s="250"/>
      <c r="JWI146" s="249"/>
      <c r="JWJ146" s="250"/>
      <c r="JWK146" s="249"/>
      <c r="JWL146" s="250"/>
      <c r="JWM146" s="249"/>
      <c r="JWN146" s="250"/>
      <c r="JWO146" s="249"/>
      <c r="JWP146" s="250"/>
      <c r="JWQ146" s="249"/>
      <c r="JWR146" s="250"/>
      <c r="JWS146" s="249"/>
      <c r="JWT146" s="250"/>
      <c r="JWU146" s="249"/>
      <c r="JWV146" s="250"/>
      <c r="JWW146" s="249"/>
      <c r="JWX146" s="250"/>
      <c r="JWY146" s="249"/>
      <c r="JWZ146" s="250"/>
      <c r="JXA146" s="249"/>
      <c r="JXB146" s="250"/>
      <c r="JXC146" s="249"/>
      <c r="JXD146" s="250"/>
      <c r="JXE146" s="249"/>
      <c r="JXF146" s="250"/>
      <c r="JXG146" s="249"/>
      <c r="JXH146" s="250"/>
      <c r="JXI146" s="249"/>
      <c r="JXJ146" s="250"/>
      <c r="JXK146" s="249"/>
      <c r="JXL146" s="250"/>
      <c r="JXM146" s="249"/>
      <c r="JXN146" s="250"/>
      <c r="JXO146" s="249"/>
      <c r="JXP146" s="250"/>
      <c r="JXQ146" s="249"/>
      <c r="JXR146" s="250"/>
      <c r="JXS146" s="249"/>
      <c r="JXT146" s="250"/>
      <c r="JXU146" s="249"/>
      <c r="JXV146" s="250"/>
      <c r="JXW146" s="249"/>
      <c r="JXX146" s="250"/>
      <c r="JXY146" s="249"/>
      <c r="JXZ146" s="250"/>
      <c r="JYA146" s="249"/>
      <c r="JYB146" s="250"/>
      <c r="JYC146" s="249"/>
      <c r="JYD146" s="250"/>
      <c r="JYE146" s="249"/>
      <c r="JYF146" s="250"/>
      <c r="JYG146" s="249"/>
      <c r="JYH146" s="250"/>
      <c r="JYI146" s="249"/>
      <c r="JYJ146" s="250"/>
      <c r="JYK146" s="249"/>
      <c r="JYL146" s="250"/>
      <c r="JYM146" s="249"/>
      <c r="JYN146" s="250"/>
      <c r="JYO146" s="249"/>
      <c r="JYP146" s="250"/>
      <c r="JYQ146" s="249"/>
      <c r="JYR146" s="250"/>
      <c r="JYS146" s="249"/>
      <c r="JYT146" s="250"/>
      <c r="JYU146" s="249"/>
      <c r="JYV146" s="250"/>
      <c r="JYW146" s="249"/>
      <c r="JYX146" s="250"/>
      <c r="JYY146" s="249"/>
      <c r="JYZ146" s="250"/>
      <c r="JZA146" s="249"/>
      <c r="JZB146" s="250"/>
      <c r="JZC146" s="249"/>
      <c r="JZD146" s="250"/>
      <c r="JZE146" s="249"/>
      <c r="JZF146" s="250"/>
      <c r="JZG146" s="249"/>
      <c r="JZH146" s="250"/>
      <c r="JZI146" s="249"/>
      <c r="JZJ146" s="250"/>
      <c r="JZK146" s="249"/>
      <c r="JZL146" s="250"/>
      <c r="JZM146" s="249"/>
      <c r="JZN146" s="250"/>
      <c r="JZO146" s="249"/>
      <c r="JZP146" s="250"/>
      <c r="JZQ146" s="249"/>
      <c r="JZR146" s="250"/>
      <c r="JZS146" s="249"/>
      <c r="JZT146" s="250"/>
      <c r="JZU146" s="249"/>
      <c r="JZV146" s="250"/>
      <c r="JZW146" s="249"/>
      <c r="JZX146" s="250"/>
      <c r="JZY146" s="249"/>
      <c r="JZZ146" s="250"/>
      <c r="KAA146" s="249"/>
      <c r="KAB146" s="250"/>
      <c r="KAC146" s="249"/>
      <c r="KAD146" s="250"/>
      <c r="KAE146" s="249"/>
      <c r="KAF146" s="250"/>
      <c r="KAG146" s="249"/>
      <c r="KAH146" s="250"/>
      <c r="KAI146" s="249"/>
      <c r="KAJ146" s="250"/>
      <c r="KAK146" s="249"/>
      <c r="KAL146" s="250"/>
      <c r="KAM146" s="249"/>
      <c r="KAN146" s="250"/>
      <c r="KAO146" s="249"/>
      <c r="KAP146" s="250"/>
      <c r="KAQ146" s="249"/>
      <c r="KAR146" s="250"/>
      <c r="KAS146" s="249"/>
      <c r="KAT146" s="250"/>
      <c r="KAU146" s="249"/>
      <c r="KAV146" s="250"/>
      <c r="KAW146" s="249"/>
      <c r="KAX146" s="250"/>
      <c r="KAY146" s="249"/>
      <c r="KAZ146" s="250"/>
      <c r="KBA146" s="249"/>
      <c r="KBB146" s="250"/>
      <c r="KBC146" s="249"/>
      <c r="KBD146" s="250"/>
      <c r="KBE146" s="249"/>
      <c r="KBF146" s="250"/>
      <c r="KBG146" s="249"/>
      <c r="KBH146" s="250"/>
      <c r="KBI146" s="249"/>
      <c r="KBJ146" s="250"/>
      <c r="KBK146" s="249"/>
      <c r="KBL146" s="250"/>
      <c r="KBM146" s="249"/>
      <c r="KBN146" s="250"/>
      <c r="KBO146" s="249"/>
      <c r="KBP146" s="250"/>
      <c r="KBQ146" s="249"/>
      <c r="KBR146" s="250"/>
      <c r="KBS146" s="249"/>
      <c r="KBT146" s="250"/>
      <c r="KBU146" s="249"/>
      <c r="KBV146" s="250"/>
      <c r="KBW146" s="249"/>
      <c r="KBX146" s="250"/>
      <c r="KBY146" s="249"/>
      <c r="KBZ146" s="250"/>
      <c r="KCA146" s="249"/>
      <c r="KCB146" s="250"/>
      <c r="KCC146" s="249"/>
      <c r="KCD146" s="250"/>
      <c r="KCE146" s="249"/>
      <c r="KCF146" s="250"/>
      <c r="KCG146" s="249"/>
      <c r="KCH146" s="250"/>
      <c r="KCI146" s="249"/>
      <c r="KCJ146" s="250"/>
      <c r="KCK146" s="249"/>
      <c r="KCL146" s="250"/>
      <c r="KCM146" s="249"/>
      <c r="KCN146" s="250"/>
      <c r="KCO146" s="249"/>
      <c r="KCP146" s="250"/>
      <c r="KCQ146" s="249"/>
      <c r="KCR146" s="250"/>
      <c r="KCS146" s="249"/>
      <c r="KCT146" s="250"/>
      <c r="KCU146" s="249"/>
      <c r="KCV146" s="250"/>
      <c r="KCW146" s="249"/>
      <c r="KCX146" s="250"/>
      <c r="KCY146" s="249"/>
      <c r="KCZ146" s="250"/>
      <c r="KDA146" s="249"/>
      <c r="KDB146" s="250"/>
      <c r="KDC146" s="249"/>
      <c r="KDD146" s="250"/>
      <c r="KDE146" s="249"/>
      <c r="KDF146" s="250"/>
      <c r="KDG146" s="249"/>
      <c r="KDH146" s="250"/>
      <c r="KDI146" s="249"/>
      <c r="KDJ146" s="250"/>
      <c r="KDK146" s="249"/>
      <c r="KDL146" s="250"/>
      <c r="KDM146" s="249"/>
      <c r="KDN146" s="250"/>
      <c r="KDO146" s="249"/>
      <c r="KDP146" s="250"/>
      <c r="KDQ146" s="249"/>
      <c r="KDR146" s="250"/>
      <c r="KDS146" s="249"/>
      <c r="KDT146" s="250"/>
      <c r="KDU146" s="249"/>
      <c r="KDV146" s="250"/>
      <c r="KDW146" s="249"/>
      <c r="KDX146" s="250"/>
      <c r="KDY146" s="249"/>
      <c r="KDZ146" s="250"/>
      <c r="KEA146" s="249"/>
      <c r="KEB146" s="250"/>
      <c r="KEC146" s="249"/>
      <c r="KED146" s="250"/>
      <c r="KEE146" s="249"/>
      <c r="KEF146" s="250"/>
      <c r="KEG146" s="249"/>
      <c r="KEH146" s="250"/>
      <c r="KEI146" s="249"/>
      <c r="KEJ146" s="250"/>
      <c r="KEK146" s="249"/>
      <c r="KEL146" s="250"/>
      <c r="KEM146" s="249"/>
      <c r="KEN146" s="250"/>
      <c r="KEO146" s="249"/>
      <c r="KEP146" s="250"/>
      <c r="KEQ146" s="249"/>
      <c r="KER146" s="250"/>
      <c r="KES146" s="249"/>
      <c r="KET146" s="250"/>
      <c r="KEU146" s="249"/>
      <c r="KEV146" s="250"/>
      <c r="KEW146" s="249"/>
      <c r="KEX146" s="250"/>
      <c r="KEY146" s="249"/>
      <c r="KEZ146" s="250"/>
      <c r="KFA146" s="249"/>
      <c r="KFB146" s="250"/>
      <c r="KFC146" s="249"/>
      <c r="KFD146" s="250"/>
      <c r="KFE146" s="249"/>
      <c r="KFF146" s="250"/>
      <c r="KFG146" s="249"/>
      <c r="KFH146" s="250"/>
      <c r="KFI146" s="249"/>
      <c r="KFJ146" s="250"/>
      <c r="KFK146" s="249"/>
      <c r="KFL146" s="250"/>
      <c r="KFM146" s="249"/>
      <c r="KFN146" s="250"/>
      <c r="KFO146" s="249"/>
      <c r="KFP146" s="250"/>
      <c r="KFQ146" s="249"/>
      <c r="KFR146" s="250"/>
      <c r="KFS146" s="249"/>
      <c r="KFT146" s="250"/>
      <c r="KFU146" s="249"/>
      <c r="KFV146" s="250"/>
      <c r="KFW146" s="249"/>
      <c r="KFX146" s="250"/>
      <c r="KFY146" s="249"/>
      <c r="KFZ146" s="250"/>
      <c r="KGA146" s="249"/>
      <c r="KGB146" s="250"/>
      <c r="KGC146" s="249"/>
      <c r="KGD146" s="250"/>
      <c r="KGE146" s="249"/>
      <c r="KGF146" s="250"/>
      <c r="KGG146" s="249"/>
      <c r="KGH146" s="250"/>
      <c r="KGI146" s="249"/>
      <c r="KGJ146" s="250"/>
      <c r="KGK146" s="249"/>
      <c r="KGL146" s="250"/>
      <c r="KGM146" s="249"/>
      <c r="KGN146" s="250"/>
      <c r="KGO146" s="249"/>
      <c r="KGP146" s="250"/>
      <c r="KGQ146" s="249"/>
      <c r="KGR146" s="250"/>
      <c r="KGS146" s="249"/>
      <c r="KGT146" s="250"/>
      <c r="KGU146" s="249"/>
      <c r="KGV146" s="250"/>
      <c r="KGW146" s="249"/>
      <c r="KGX146" s="250"/>
      <c r="KGY146" s="249"/>
      <c r="KGZ146" s="250"/>
      <c r="KHA146" s="249"/>
      <c r="KHB146" s="250"/>
      <c r="KHC146" s="249"/>
      <c r="KHD146" s="250"/>
      <c r="KHE146" s="249"/>
      <c r="KHF146" s="250"/>
      <c r="KHG146" s="249"/>
      <c r="KHH146" s="250"/>
      <c r="KHI146" s="249"/>
      <c r="KHJ146" s="250"/>
      <c r="KHK146" s="249"/>
      <c r="KHL146" s="250"/>
      <c r="KHM146" s="249"/>
      <c r="KHN146" s="250"/>
      <c r="KHO146" s="249"/>
      <c r="KHP146" s="250"/>
      <c r="KHQ146" s="249"/>
      <c r="KHR146" s="250"/>
      <c r="KHS146" s="249"/>
      <c r="KHT146" s="250"/>
      <c r="KHU146" s="249"/>
      <c r="KHV146" s="250"/>
      <c r="KHW146" s="249"/>
      <c r="KHX146" s="250"/>
      <c r="KHY146" s="249"/>
      <c r="KHZ146" s="250"/>
      <c r="KIA146" s="249"/>
      <c r="KIB146" s="250"/>
      <c r="KIC146" s="249"/>
      <c r="KID146" s="250"/>
      <c r="KIE146" s="249"/>
      <c r="KIF146" s="250"/>
      <c r="KIG146" s="249"/>
      <c r="KIH146" s="250"/>
      <c r="KII146" s="249"/>
      <c r="KIJ146" s="250"/>
      <c r="KIK146" s="249"/>
      <c r="KIL146" s="250"/>
      <c r="KIM146" s="249"/>
      <c r="KIN146" s="250"/>
      <c r="KIO146" s="249"/>
      <c r="KIP146" s="250"/>
      <c r="KIQ146" s="249"/>
      <c r="KIR146" s="250"/>
      <c r="KIS146" s="249"/>
      <c r="KIT146" s="250"/>
      <c r="KIU146" s="249"/>
      <c r="KIV146" s="250"/>
      <c r="KIW146" s="249"/>
      <c r="KIX146" s="250"/>
      <c r="KIY146" s="249"/>
      <c r="KIZ146" s="250"/>
      <c r="KJA146" s="249"/>
      <c r="KJB146" s="250"/>
      <c r="KJC146" s="249"/>
      <c r="KJD146" s="250"/>
      <c r="KJE146" s="249"/>
      <c r="KJF146" s="250"/>
      <c r="KJG146" s="249"/>
      <c r="KJH146" s="250"/>
      <c r="KJI146" s="249"/>
      <c r="KJJ146" s="250"/>
      <c r="KJK146" s="249"/>
      <c r="KJL146" s="250"/>
      <c r="KJM146" s="249"/>
      <c r="KJN146" s="250"/>
      <c r="KJO146" s="249"/>
      <c r="KJP146" s="250"/>
      <c r="KJQ146" s="249"/>
      <c r="KJR146" s="250"/>
      <c r="KJS146" s="249"/>
      <c r="KJT146" s="250"/>
      <c r="KJU146" s="249"/>
      <c r="KJV146" s="250"/>
      <c r="KJW146" s="249"/>
      <c r="KJX146" s="250"/>
      <c r="KJY146" s="249"/>
      <c r="KJZ146" s="250"/>
      <c r="KKA146" s="249"/>
      <c r="KKB146" s="250"/>
      <c r="KKC146" s="249"/>
      <c r="KKD146" s="250"/>
      <c r="KKE146" s="249"/>
      <c r="KKF146" s="250"/>
      <c r="KKG146" s="249"/>
      <c r="KKH146" s="250"/>
      <c r="KKI146" s="249"/>
      <c r="KKJ146" s="250"/>
      <c r="KKK146" s="249"/>
      <c r="KKL146" s="250"/>
      <c r="KKM146" s="249"/>
      <c r="KKN146" s="250"/>
      <c r="KKO146" s="249"/>
      <c r="KKP146" s="250"/>
      <c r="KKQ146" s="249"/>
      <c r="KKR146" s="250"/>
      <c r="KKS146" s="249"/>
      <c r="KKT146" s="250"/>
      <c r="KKU146" s="249"/>
      <c r="KKV146" s="250"/>
      <c r="KKW146" s="249"/>
      <c r="KKX146" s="250"/>
      <c r="KKY146" s="249"/>
      <c r="KKZ146" s="250"/>
      <c r="KLA146" s="249"/>
      <c r="KLB146" s="250"/>
      <c r="KLC146" s="249"/>
      <c r="KLD146" s="250"/>
      <c r="KLE146" s="249"/>
      <c r="KLF146" s="250"/>
      <c r="KLG146" s="249"/>
      <c r="KLH146" s="250"/>
      <c r="KLI146" s="249"/>
      <c r="KLJ146" s="250"/>
      <c r="KLK146" s="249"/>
      <c r="KLL146" s="250"/>
      <c r="KLM146" s="249"/>
      <c r="KLN146" s="250"/>
      <c r="KLO146" s="249"/>
      <c r="KLP146" s="250"/>
      <c r="KLQ146" s="249"/>
      <c r="KLR146" s="250"/>
      <c r="KLS146" s="249"/>
      <c r="KLT146" s="250"/>
      <c r="KLU146" s="249"/>
      <c r="KLV146" s="250"/>
      <c r="KLW146" s="249"/>
      <c r="KLX146" s="250"/>
      <c r="KLY146" s="249"/>
      <c r="KLZ146" s="250"/>
      <c r="KMA146" s="249"/>
      <c r="KMB146" s="250"/>
      <c r="KMC146" s="249"/>
      <c r="KMD146" s="250"/>
      <c r="KME146" s="249"/>
      <c r="KMF146" s="250"/>
      <c r="KMG146" s="249"/>
      <c r="KMH146" s="250"/>
      <c r="KMI146" s="249"/>
      <c r="KMJ146" s="250"/>
      <c r="KMK146" s="249"/>
      <c r="KML146" s="250"/>
      <c r="KMM146" s="249"/>
      <c r="KMN146" s="250"/>
      <c r="KMO146" s="249"/>
      <c r="KMP146" s="250"/>
      <c r="KMQ146" s="249"/>
      <c r="KMR146" s="250"/>
      <c r="KMS146" s="249"/>
      <c r="KMT146" s="250"/>
      <c r="KMU146" s="249"/>
      <c r="KMV146" s="250"/>
      <c r="KMW146" s="249"/>
      <c r="KMX146" s="250"/>
      <c r="KMY146" s="249"/>
      <c r="KMZ146" s="250"/>
      <c r="KNA146" s="249"/>
      <c r="KNB146" s="250"/>
      <c r="KNC146" s="249"/>
      <c r="KND146" s="250"/>
      <c r="KNE146" s="249"/>
      <c r="KNF146" s="250"/>
      <c r="KNG146" s="249"/>
      <c r="KNH146" s="250"/>
      <c r="KNI146" s="249"/>
      <c r="KNJ146" s="250"/>
      <c r="KNK146" s="249"/>
      <c r="KNL146" s="250"/>
      <c r="KNM146" s="249"/>
      <c r="KNN146" s="250"/>
      <c r="KNO146" s="249"/>
      <c r="KNP146" s="250"/>
      <c r="KNQ146" s="249"/>
      <c r="KNR146" s="250"/>
      <c r="KNS146" s="249"/>
      <c r="KNT146" s="250"/>
      <c r="KNU146" s="249"/>
      <c r="KNV146" s="250"/>
      <c r="KNW146" s="249"/>
      <c r="KNX146" s="250"/>
      <c r="KNY146" s="249"/>
      <c r="KNZ146" s="250"/>
      <c r="KOA146" s="249"/>
      <c r="KOB146" s="250"/>
      <c r="KOC146" s="249"/>
      <c r="KOD146" s="250"/>
      <c r="KOE146" s="249"/>
      <c r="KOF146" s="250"/>
      <c r="KOG146" s="249"/>
      <c r="KOH146" s="250"/>
      <c r="KOI146" s="249"/>
      <c r="KOJ146" s="250"/>
      <c r="KOK146" s="249"/>
      <c r="KOL146" s="250"/>
      <c r="KOM146" s="249"/>
      <c r="KON146" s="250"/>
      <c r="KOO146" s="249"/>
      <c r="KOP146" s="250"/>
      <c r="KOQ146" s="249"/>
      <c r="KOR146" s="250"/>
      <c r="KOS146" s="249"/>
      <c r="KOT146" s="250"/>
      <c r="KOU146" s="249"/>
      <c r="KOV146" s="250"/>
      <c r="KOW146" s="249"/>
      <c r="KOX146" s="250"/>
      <c r="KOY146" s="249"/>
      <c r="KOZ146" s="250"/>
      <c r="KPA146" s="249"/>
      <c r="KPB146" s="250"/>
      <c r="KPC146" s="249"/>
      <c r="KPD146" s="250"/>
      <c r="KPE146" s="249"/>
      <c r="KPF146" s="250"/>
      <c r="KPG146" s="249"/>
      <c r="KPH146" s="250"/>
      <c r="KPI146" s="249"/>
      <c r="KPJ146" s="250"/>
      <c r="KPK146" s="249"/>
      <c r="KPL146" s="250"/>
      <c r="KPM146" s="249"/>
      <c r="KPN146" s="250"/>
      <c r="KPO146" s="249"/>
      <c r="KPP146" s="250"/>
      <c r="KPQ146" s="249"/>
      <c r="KPR146" s="250"/>
      <c r="KPS146" s="249"/>
      <c r="KPT146" s="250"/>
      <c r="KPU146" s="249"/>
      <c r="KPV146" s="250"/>
      <c r="KPW146" s="249"/>
      <c r="KPX146" s="250"/>
      <c r="KPY146" s="249"/>
      <c r="KPZ146" s="250"/>
      <c r="KQA146" s="249"/>
      <c r="KQB146" s="250"/>
      <c r="KQC146" s="249"/>
      <c r="KQD146" s="250"/>
      <c r="KQE146" s="249"/>
      <c r="KQF146" s="250"/>
      <c r="KQG146" s="249"/>
      <c r="KQH146" s="250"/>
      <c r="KQI146" s="249"/>
      <c r="KQJ146" s="250"/>
      <c r="KQK146" s="249"/>
      <c r="KQL146" s="250"/>
      <c r="KQM146" s="249"/>
      <c r="KQN146" s="250"/>
      <c r="KQO146" s="249"/>
      <c r="KQP146" s="250"/>
      <c r="KQQ146" s="249"/>
      <c r="KQR146" s="250"/>
      <c r="KQS146" s="249"/>
      <c r="KQT146" s="250"/>
      <c r="KQU146" s="249"/>
      <c r="KQV146" s="250"/>
      <c r="KQW146" s="249"/>
      <c r="KQX146" s="250"/>
      <c r="KQY146" s="249"/>
      <c r="KQZ146" s="250"/>
      <c r="KRA146" s="249"/>
      <c r="KRB146" s="250"/>
      <c r="KRC146" s="249"/>
      <c r="KRD146" s="250"/>
      <c r="KRE146" s="249"/>
      <c r="KRF146" s="250"/>
      <c r="KRG146" s="249"/>
      <c r="KRH146" s="250"/>
      <c r="KRI146" s="249"/>
      <c r="KRJ146" s="250"/>
      <c r="KRK146" s="249"/>
      <c r="KRL146" s="250"/>
      <c r="KRM146" s="249"/>
      <c r="KRN146" s="250"/>
      <c r="KRO146" s="249"/>
      <c r="KRP146" s="250"/>
      <c r="KRQ146" s="249"/>
      <c r="KRR146" s="250"/>
      <c r="KRS146" s="249"/>
      <c r="KRT146" s="250"/>
      <c r="KRU146" s="249"/>
      <c r="KRV146" s="250"/>
      <c r="KRW146" s="249"/>
      <c r="KRX146" s="250"/>
      <c r="KRY146" s="249"/>
      <c r="KRZ146" s="250"/>
      <c r="KSA146" s="249"/>
      <c r="KSB146" s="250"/>
      <c r="KSC146" s="249"/>
      <c r="KSD146" s="250"/>
      <c r="KSE146" s="249"/>
      <c r="KSF146" s="250"/>
      <c r="KSG146" s="249"/>
      <c r="KSH146" s="250"/>
      <c r="KSI146" s="249"/>
      <c r="KSJ146" s="250"/>
      <c r="KSK146" s="249"/>
      <c r="KSL146" s="250"/>
      <c r="KSM146" s="249"/>
      <c r="KSN146" s="250"/>
      <c r="KSO146" s="249"/>
      <c r="KSP146" s="250"/>
      <c r="KSQ146" s="249"/>
      <c r="KSR146" s="250"/>
      <c r="KSS146" s="249"/>
      <c r="KST146" s="250"/>
      <c r="KSU146" s="249"/>
      <c r="KSV146" s="250"/>
      <c r="KSW146" s="249"/>
      <c r="KSX146" s="250"/>
      <c r="KSY146" s="249"/>
      <c r="KSZ146" s="250"/>
      <c r="KTA146" s="249"/>
      <c r="KTB146" s="250"/>
      <c r="KTC146" s="249"/>
      <c r="KTD146" s="250"/>
      <c r="KTE146" s="249"/>
      <c r="KTF146" s="250"/>
      <c r="KTG146" s="249"/>
      <c r="KTH146" s="250"/>
      <c r="KTI146" s="249"/>
      <c r="KTJ146" s="250"/>
      <c r="KTK146" s="249"/>
      <c r="KTL146" s="250"/>
      <c r="KTM146" s="249"/>
      <c r="KTN146" s="250"/>
      <c r="KTO146" s="249"/>
      <c r="KTP146" s="250"/>
      <c r="KTQ146" s="249"/>
      <c r="KTR146" s="250"/>
      <c r="KTS146" s="249"/>
      <c r="KTT146" s="250"/>
      <c r="KTU146" s="249"/>
      <c r="KTV146" s="250"/>
      <c r="KTW146" s="249"/>
      <c r="KTX146" s="250"/>
      <c r="KTY146" s="249"/>
      <c r="KTZ146" s="250"/>
      <c r="KUA146" s="249"/>
      <c r="KUB146" s="250"/>
      <c r="KUC146" s="249"/>
      <c r="KUD146" s="250"/>
      <c r="KUE146" s="249"/>
      <c r="KUF146" s="250"/>
      <c r="KUG146" s="249"/>
      <c r="KUH146" s="250"/>
      <c r="KUI146" s="249"/>
      <c r="KUJ146" s="250"/>
      <c r="KUK146" s="249"/>
      <c r="KUL146" s="250"/>
      <c r="KUM146" s="249"/>
      <c r="KUN146" s="250"/>
      <c r="KUO146" s="249"/>
      <c r="KUP146" s="250"/>
      <c r="KUQ146" s="249"/>
      <c r="KUR146" s="250"/>
      <c r="KUS146" s="249"/>
      <c r="KUT146" s="250"/>
      <c r="KUU146" s="249"/>
      <c r="KUV146" s="250"/>
      <c r="KUW146" s="249"/>
      <c r="KUX146" s="250"/>
      <c r="KUY146" s="249"/>
      <c r="KUZ146" s="250"/>
      <c r="KVA146" s="249"/>
      <c r="KVB146" s="250"/>
      <c r="KVC146" s="249"/>
      <c r="KVD146" s="250"/>
      <c r="KVE146" s="249"/>
      <c r="KVF146" s="250"/>
      <c r="KVG146" s="249"/>
      <c r="KVH146" s="250"/>
      <c r="KVI146" s="249"/>
      <c r="KVJ146" s="250"/>
      <c r="KVK146" s="249"/>
      <c r="KVL146" s="250"/>
      <c r="KVM146" s="249"/>
      <c r="KVN146" s="250"/>
      <c r="KVO146" s="249"/>
      <c r="KVP146" s="250"/>
      <c r="KVQ146" s="249"/>
      <c r="KVR146" s="250"/>
      <c r="KVS146" s="249"/>
      <c r="KVT146" s="250"/>
      <c r="KVU146" s="249"/>
      <c r="KVV146" s="250"/>
      <c r="KVW146" s="249"/>
      <c r="KVX146" s="250"/>
      <c r="KVY146" s="249"/>
      <c r="KVZ146" s="250"/>
      <c r="KWA146" s="249"/>
      <c r="KWB146" s="250"/>
      <c r="KWC146" s="249"/>
      <c r="KWD146" s="250"/>
      <c r="KWE146" s="249"/>
      <c r="KWF146" s="250"/>
      <c r="KWG146" s="249"/>
      <c r="KWH146" s="250"/>
      <c r="KWI146" s="249"/>
      <c r="KWJ146" s="250"/>
      <c r="KWK146" s="249"/>
      <c r="KWL146" s="250"/>
      <c r="KWM146" s="249"/>
      <c r="KWN146" s="250"/>
      <c r="KWO146" s="249"/>
      <c r="KWP146" s="250"/>
      <c r="KWQ146" s="249"/>
      <c r="KWR146" s="250"/>
      <c r="KWS146" s="249"/>
      <c r="KWT146" s="250"/>
      <c r="KWU146" s="249"/>
      <c r="KWV146" s="250"/>
      <c r="KWW146" s="249"/>
      <c r="KWX146" s="250"/>
      <c r="KWY146" s="249"/>
      <c r="KWZ146" s="250"/>
      <c r="KXA146" s="249"/>
      <c r="KXB146" s="250"/>
      <c r="KXC146" s="249"/>
      <c r="KXD146" s="250"/>
      <c r="KXE146" s="249"/>
      <c r="KXF146" s="250"/>
      <c r="KXG146" s="249"/>
      <c r="KXH146" s="250"/>
      <c r="KXI146" s="249"/>
      <c r="KXJ146" s="250"/>
      <c r="KXK146" s="249"/>
      <c r="KXL146" s="250"/>
      <c r="KXM146" s="249"/>
      <c r="KXN146" s="250"/>
      <c r="KXO146" s="249"/>
      <c r="KXP146" s="250"/>
      <c r="KXQ146" s="249"/>
      <c r="KXR146" s="250"/>
      <c r="KXS146" s="249"/>
      <c r="KXT146" s="250"/>
      <c r="KXU146" s="249"/>
      <c r="KXV146" s="250"/>
      <c r="KXW146" s="249"/>
      <c r="KXX146" s="250"/>
      <c r="KXY146" s="249"/>
      <c r="KXZ146" s="250"/>
      <c r="KYA146" s="249"/>
      <c r="KYB146" s="250"/>
      <c r="KYC146" s="249"/>
      <c r="KYD146" s="250"/>
      <c r="KYE146" s="249"/>
      <c r="KYF146" s="250"/>
      <c r="KYG146" s="249"/>
      <c r="KYH146" s="250"/>
      <c r="KYI146" s="249"/>
      <c r="KYJ146" s="250"/>
      <c r="KYK146" s="249"/>
      <c r="KYL146" s="250"/>
      <c r="KYM146" s="249"/>
      <c r="KYN146" s="250"/>
      <c r="KYO146" s="249"/>
      <c r="KYP146" s="250"/>
      <c r="KYQ146" s="249"/>
      <c r="KYR146" s="250"/>
      <c r="KYS146" s="249"/>
      <c r="KYT146" s="250"/>
      <c r="KYU146" s="249"/>
      <c r="KYV146" s="250"/>
      <c r="KYW146" s="249"/>
      <c r="KYX146" s="250"/>
      <c r="KYY146" s="249"/>
      <c r="KYZ146" s="250"/>
      <c r="KZA146" s="249"/>
      <c r="KZB146" s="250"/>
      <c r="KZC146" s="249"/>
      <c r="KZD146" s="250"/>
      <c r="KZE146" s="249"/>
      <c r="KZF146" s="250"/>
      <c r="KZG146" s="249"/>
      <c r="KZH146" s="250"/>
      <c r="KZI146" s="249"/>
      <c r="KZJ146" s="250"/>
      <c r="KZK146" s="249"/>
      <c r="KZL146" s="250"/>
      <c r="KZM146" s="249"/>
      <c r="KZN146" s="250"/>
      <c r="KZO146" s="249"/>
      <c r="KZP146" s="250"/>
      <c r="KZQ146" s="249"/>
      <c r="KZR146" s="250"/>
      <c r="KZS146" s="249"/>
      <c r="KZT146" s="250"/>
      <c r="KZU146" s="249"/>
      <c r="KZV146" s="250"/>
      <c r="KZW146" s="249"/>
      <c r="KZX146" s="250"/>
      <c r="KZY146" s="249"/>
      <c r="KZZ146" s="250"/>
      <c r="LAA146" s="249"/>
      <c r="LAB146" s="250"/>
      <c r="LAC146" s="249"/>
      <c r="LAD146" s="250"/>
      <c r="LAE146" s="249"/>
      <c r="LAF146" s="250"/>
      <c r="LAG146" s="249"/>
      <c r="LAH146" s="250"/>
      <c r="LAI146" s="249"/>
      <c r="LAJ146" s="250"/>
      <c r="LAK146" s="249"/>
      <c r="LAL146" s="250"/>
      <c r="LAM146" s="249"/>
      <c r="LAN146" s="250"/>
      <c r="LAO146" s="249"/>
      <c r="LAP146" s="250"/>
      <c r="LAQ146" s="249"/>
      <c r="LAR146" s="250"/>
      <c r="LAS146" s="249"/>
      <c r="LAT146" s="250"/>
      <c r="LAU146" s="249"/>
      <c r="LAV146" s="250"/>
      <c r="LAW146" s="249"/>
      <c r="LAX146" s="250"/>
      <c r="LAY146" s="249"/>
      <c r="LAZ146" s="250"/>
      <c r="LBA146" s="249"/>
      <c r="LBB146" s="250"/>
      <c r="LBC146" s="249"/>
      <c r="LBD146" s="250"/>
      <c r="LBE146" s="249"/>
      <c r="LBF146" s="250"/>
      <c r="LBG146" s="249"/>
      <c r="LBH146" s="250"/>
      <c r="LBI146" s="249"/>
      <c r="LBJ146" s="250"/>
      <c r="LBK146" s="249"/>
      <c r="LBL146" s="250"/>
      <c r="LBM146" s="249"/>
      <c r="LBN146" s="250"/>
      <c r="LBO146" s="249"/>
      <c r="LBP146" s="250"/>
      <c r="LBQ146" s="249"/>
      <c r="LBR146" s="250"/>
      <c r="LBS146" s="249"/>
      <c r="LBT146" s="250"/>
      <c r="LBU146" s="249"/>
      <c r="LBV146" s="250"/>
      <c r="LBW146" s="249"/>
      <c r="LBX146" s="250"/>
      <c r="LBY146" s="249"/>
      <c r="LBZ146" s="250"/>
      <c r="LCA146" s="249"/>
      <c r="LCB146" s="250"/>
      <c r="LCC146" s="249"/>
      <c r="LCD146" s="250"/>
      <c r="LCE146" s="249"/>
      <c r="LCF146" s="250"/>
      <c r="LCG146" s="249"/>
      <c r="LCH146" s="250"/>
      <c r="LCI146" s="249"/>
      <c r="LCJ146" s="250"/>
      <c r="LCK146" s="249"/>
      <c r="LCL146" s="250"/>
      <c r="LCM146" s="249"/>
      <c r="LCN146" s="250"/>
      <c r="LCO146" s="249"/>
      <c r="LCP146" s="250"/>
      <c r="LCQ146" s="249"/>
      <c r="LCR146" s="250"/>
      <c r="LCS146" s="249"/>
      <c r="LCT146" s="250"/>
      <c r="LCU146" s="249"/>
      <c r="LCV146" s="250"/>
      <c r="LCW146" s="249"/>
      <c r="LCX146" s="250"/>
      <c r="LCY146" s="249"/>
      <c r="LCZ146" s="250"/>
      <c r="LDA146" s="249"/>
      <c r="LDB146" s="250"/>
      <c r="LDC146" s="249"/>
      <c r="LDD146" s="250"/>
      <c r="LDE146" s="249"/>
      <c r="LDF146" s="250"/>
      <c r="LDG146" s="249"/>
      <c r="LDH146" s="250"/>
      <c r="LDI146" s="249"/>
      <c r="LDJ146" s="250"/>
      <c r="LDK146" s="249"/>
      <c r="LDL146" s="250"/>
      <c r="LDM146" s="249"/>
      <c r="LDN146" s="250"/>
      <c r="LDO146" s="249"/>
      <c r="LDP146" s="250"/>
      <c r="LDQ146" s="249"/>
      <c r="LDR146" s="250"/>
      <c r="LDS146" s="249"/>
      <c r="LDT146" s="250"/>
      <c r="LDU146" s="249"/>
      <c r="LDV146" s="250"/>
      <c r="LDW146" s="249"/>
      <c r="LDX146" s="250"/>
      <c r="LDY146" s="249"/>
      <c r="LDZ146" s="250"/>
      <c r="LEA146" s="249"/>
      <c r="LEB146" s="250"/>
      <c r="LEC146" s="249"/>
      <c r="LED146" s="250"/>
      <c r="LEE146" s="249"/>
      <c r="LEF146" s="250"/>
      <c r="LEG146" s="249"/>
      <c r="LEH146" s="250"/>
      <c r="LEI146" s="249"/>
      <c r="LEJ146" s="250"/>
      <c r="LEK146" s="249"/>
      <c r="LEL146" s="250"/>
      <c r="LEM146" s="249"/>
      <c r="LEN146" s="250"/>
      <c r="LEO146" s="249"/>
      <c r="LEP146" s="250"/>
      <c r="LEQ146" s="249"/>
      <c r="LER146" s="250"/>
      <c r="LES146" s="249"/>
      <c r="LET146" s="250"/>
      <c r="LEU146" s="249"/>
      <c r="LEV146" s="250"/>
      <c r="LEW146" s="249"/>
      <c r="LEX146" s="250"/>
      <c r="LEY146" s="249"/>
      <c r="LEZ146" s="250"/>
      <c r="LFA146" s="249"/>
      <c r="LFB146" s="250"/>
      <c r="LFC146" s="249"/>
      <c r="LFD146" s="250"/>
      <c r="LFE146" s="249"/>
      <c r="LFF146" s="250"/>
      <c r="LFG146" s="249"/>
      <c r="LFH146" s="250"/>
      <c r="LFI146" s="249"/>
      <c r="LFJ146" s="250"/>
      <c r="LFK146" s="249"/>
      <c r="LFL146" s="250"/>
      <c r="LFM146" s="249"/>
      <c r="LFN146" s="250"/>
      <c r="LFO146" s="249"/>
      <c r="LFP146" s="250"/>
      <c r="LFQ146" s="249"/>
      <c r="LFR146" s="250"/>
      <c r="LFS146" s="249"/>
      <c r="LFT146" s="250"/>
      <c r="LFU146" s="249"/>
      <c r="LFV146" s="250"/>
      <c r="LFW146" s="249"/>
      <c r="LFX146" s="250"/>
      <c r="LFY146" s="249"/>
      <c r="LFZ146" s="250"/>
      <c r="LGA146" s="249"/>
      <c r="LGB146" s="250"/>
      <c r="LGC146" s="249"/>
      <c r="LGD146" s="250"/>
      <c r="LGE146" s="249"/>
      <c r="LGF146" s="250"/>
      <c r="LGG146" s="249"/>
      <c r="LGH146" s="250"/>
      <c r="LGI146" s="249"/>
      <c r="LGJ146" s="250"/>
      <c r="LGK146" s="249"/>
      <c r="LGL146" s="250"/>
      <c r="LGM146" s="249"/>
      <c r="LGN146" s="250"/>
      <c r="LGO146" s="249"/>
      <c r="LGP146" s="250"/>
      <c r="LGQ146" s="249"/>
      <c r="LGR146" s="250"/>
      <c r="LGS146" s="249"/>
      <c r="LGT146" s="250"/>
      <c r="LGU146" s="249"/>
      <c r="LGV146" s="250"/>
      <c r="LGW146" s="249"/>
      <c r="LGX146" s="250"/>
      <c r="LGY146" s="249"/>
      <c r="LGZ146" s="250"/>
      <c r="LHA146" s="249"/>
      <c r="LHB146" s="250"/>
      <c r="LHC146" s="249"/>
      <c r="LHD146" s="250"/>
      <c r="LHE146" s="249"/>
      <c r="LHF146" s="250"/>
      <c r="LHG146" s="249"/>
      <c r="LHH146" s="250"/>
      <c r="LHI146" s="249"/>
      <c r="LHJ146" s="250"/>
      <c r="LHK146" s="249"/>
      <c r="LHL146" s="250"/>
      <c r="LHM146" s="249"/>
      <c r="LHN146" s="250"/>
      <c r="LHO146" s="249"/>
      <c r="LHP146" s="250"/>
      <c r="LHQ146" s="249"/>
      <c r="LHR146" s="250"/>
      <c r="LHS146" s="249"/>
      <c r="LHT146" s="250"/>
      <c r="LHU146" s="249"/>
      <c r="LHV146" s="250"/>
      <c r="LHW146" s="249"/>
      <c r="LHX146" s="250"/>
      <c r="LHY146" s="249"/>
      <c r="LHZ146" s="250"/>
      <c r="LIA146" s="249"/>
      <c r="LIB146" s="250"/>
      <c r="LIC146" s="249"/>
      <c r="LID146" s="250"/>
      <c r="LIE146" s="249"/>
      <c r="LIF146" s="250"/>
      <c r="LIG146" s="249"/>
      <c r="LIH146" s="250"/>
      <c r="LII146" s="249"/>
      <c r="LIJ146" s="250"/>
      <c r="LIK146" s="249"/>
      <c r="LIL146" s="250"/>
      <c r="LIM146" s="249"/>
      <c r="LIN146" s="250"/>
      <c r="LIO146" s="249"/>
      <c r="LIP146" s="250"/>
      <c r="LIQ146" s="249"/>
      <c r="LIR146" s="250"/>
      <c r="LIS146" s="249"/>
      <c r="LIT146" s="250"/>
      <c r="LIU146" s="249"/>
      <c r="LIV146" s="250"/>
      <c r="LIW146" s="249"/>
      <c r="LIX146" s="250"/>
      <c r="LIY146" s="249"/>
      <c r="LIZ146" s="250"/>
      <c r="LJA146" s="249"/>
      <c r="LJB146" s="250"/>
      <c r="LJC146" s="249"/>
      <c r="LJD146" s="250"/>
      <c r="LJE146" s="249"/>
      <c r="LJF146" s="250"/>
      <c r="LJG146" s="249"/>
      <c r="LJH146" s="250"/>
      <c r="LJI146" s="249"/>
      <c r="LJJ146" s="250"/>
      <c r="LJK146" s="249"/>
      <c r="LJL146" s="250"/>
      <c r="LJM146" s="249"/>
      <c r="LJN146" s="250"/>
      <c r="LJO146" s="249"/>
      <c r="LJP146" s="250"/>
      <c r="LJQ146" s="249"/>
      <c r="LJR146" s="250"/>
      <c r="LJS146" s="249"/>
      <c r="LJT146" s="250"/>
      <c r="LJU146" s="249"/>
      <c r="LJV146" s="250"/>
      <c r="LJW146" s="249"/>
      <c r="LJX146" s="250"/>
      <c r="LJY146" s="249"/>
      <c r="LJZ146" s="250"/>
      <c r="LKA146" s="249"/>
      <c r="LKB146" s="250"/>
      <c r="LKC146" s="249"/>
      <c r="LKD146" s="250"/>
      <c r="LKE146" s="249"/>
      <c r="LKF146" s="250"/>
      <c r="LKG146" s="249"/>
      <c r="LKH146" s="250"/>
      <c r="LKI146" s="249"/>
      <c r="LKJ146" s="250"/>
      <c r="LKK146" s="249"/>
      <c r="LKL146" s="250"/>
      <c r="LKM146" s="249"/>
      <c r="LKN146" s="250"/>
      <c r="LKO146" s="249"/>
      <c r="LKP146" s="250"/>
      <c r="LKQ146" s="249"/>
      <c r="LKR146" s="250"/>
      <c r="LKS146" s="249"/>
      <c r="LKT146" s="250"/>
      <c r="LKU146" s="249"/>
      <c r="LKV146" s="250"/>
      <c r="LKW146" s="249"/>
      <c r="LKX146" s="250"/>
      <c r="LKY146" s="249"/>
      <c r="LKZ146" s="250"/>
      <c r="LLA146" s="249"/>
      <c r="LLB146" s="250"/>
      <c r="LLC146" s="249"/>
      <c r="LLD146" s="250"/>
      <c r="LLE146" s="249"/>
      <c r="LLF146" s="250"/>
      <c r="LLG146" s="249"/>
      <c r="LLH146" s="250"/>
      <c r="LLI146" s="249"/>
      <c r="LLJ146" s="250"/>
      <c r="LLK146" s="249"/>
      <c r="LLL146" s="250"/>
      <c r="LLM146" s="249"/>
      <c r="LLN146" s="250"/>
      <c r="LLO146" s="249"/>
      <c r="LLP146" s="250"/>
      <c r="LLQ146" s="249"/>
      <c r="LLR146" s="250"/>
      <c r="LLS146" s="249"/>
      <c r="LLT146" s="250"/>
      <c r="LLU146" s="249"/>
      <c r="LLV146" s="250"/>
      <c r="LLW146" s="249"/>
      <c r="LLX146" s="250"/>
      <c r="LLY146" s="249"/>
      <c r="LLZ146" s="250"/>
      <c r="LMA146" s="249"/>
      <c r="LMB146" s="250"/>
      <c r="LMC146" s="249"/>
      <c r="LMD146" s="250"/>
      <c r="LME146" s="249"/>
      <c r="LMF146" s="250"/>
      <c r="LMG146" s="249"/>
      <c r="LMH146" s="250"/>
      <c r="LMI146" s="249"/>
      <c r="LMJ146" s="250"/>
      <c r="LMK146" s="249"/>
      <c r="LML146" s="250"/>
      <c r="LMM146" s="249"/>
      <c r="LMN146" s="250"/>
      <c r="LMO146" s="249"/>
      <c r="LMP146" s="250"/>
      <c r="LMQ146" s="249"/>
      <c r="LMR146" s="250"/>
      <c r="LMS146" s="249"/>
      <c r="LMT146" s="250"/>
      <c r="LMU146" s="249"/>
      <c r="LMV146" s="250"/>
      <c r="LMW146" s="249"/>
      <c r="LMX146" s="250"/>
      <c r="LMY146" s="249"/>
      <c r="LMZ146" s="250"/>
      <c r="LNA146" s="249"/>
      <c r="LNB146" s="250"/>
      <c r="LNC146" s="249"/>
      <c r="LND146" s="250"/>
      <c r="LNE146" s="249"/>
      <c r="LNF146" s="250"/>
      <c r="LNG146" s="249"/>
      <c r="LNH146" s="250"/>
      <c r="LNI146" s="249"/>
      <c r="LNJ146" s="250"/>
      <c r="LNK146" s="249"/>
      <c r="LNL146" s="250"/>
      <c r="LNM146" s="249"/>
      <c r="LNN146" s="250"/>
      <c r="LNO146" s="249"/>
      <c r="LNP146" s="250"/>
      <c r="LNQ146" s="249"/>
      <c r="LNR146" s="250"/>
      <c r="LNS146" s="249"/>
      <c r="LNT146" s="250"/>
      <c r="LNU146" s="249"/>
      <c r="LNV146" s="250"/>
      <c r="LNW146" s="249"/>
      <c r="LNX146" s="250"/>
      <c r="LNY146" s="249"/>
      <c r="LNZ146" s="250"/>
      <c r="LOA146" s="249"/>
      <c r="LOB146" s="250"/>
      <c r="LOC146" s="249"/>
      <c r="LOD146" s="250"/>
      <c r="LOE146" s="249"/>
      <c r="LOF146" s="250"/>
      <c r="LOG146" s="249"/>
      <c r="LOH146" s="250"/>
      <c r="LOI146" s="249"/>
      <c r="LOJ146" s="250"/>
      <c r="LOK146" s="249"/>
      <c r="LOL146" s="250"/>
      <c r="LOM146" s="249"/>
      <c r="LON146" s="250"/>
      <c r="LOO146" s="249"/>
      <c r="LOP146" s="250"/>
      <c r="LOQ146" s="249"/>
      <c r="LOR146" s="250"/>
      <c r="LOS146" s="249"/>
      <c r="LOT146" s="250"/>
      <c r="LOU146" s="249"/>
      <c r="LOV146" s="250"/>
      <c r="LOW146" s="249"/>
      <c r="LOX146" s="250"/>
      <c r="LOY146" s="249"/>
      <c r="LOZ146" s="250"/>
      <c r="LPA146" s="249"/>
      <c r="LPB146" s="250"/>
      <c r="LPC146" s="249"/>
      <c r="LPD146" s="250"/>
      <c r="LPE146" s="249"/>
      <c r="LPF146" s="250"/>
      <c r="LPG146" s="249"/>
      <c r="LPH146" s="250"/>
      <c r="LPI146" s="249"/>
      <c r="LPJ146" s="250"/>
      <c r="LPK146" s="249"/>
      <c r="LPL146" s="250"/>
      <c r="LPM146" s="249"/>
      <c r="LPN146" s="250"/>
      <c r="LPO146" s="249"/>
      <c r="LPP146" s="250"/>
      <c r="LPQ146" s="249"/>
      <c r="LPR146" s="250"/>
      <c r="LPS146" s="249"/>
      <c r="LPT146" s="250"/>
      <c r="LPU146" s="249"/>
      <c r="LPV146" s="250"/>
      <c r="LPW146" s="249"/>
      <c r="LPX146" s="250"/>
      <c r="LPY146" s="249"/>
      <c r="LPZ146" s="250"/>
      <c r="LQA146" s="249"/>
      <c r="LQB146" s="250"/>
      <c r="LQC146" s="249"/>
      <c r="LQD146" s="250"/>
      <c r="LQE146" s="249"/>
      <c r="LQF146" s="250"/>
      <c r="LQG146" s="249"/>
      <c r="LQH146" s="250"/>
      <c r="LQI146" s="249"/>
      <c r="LQJ146" s="250"/>
      <c r="LQK146" s="249"/>
      <c r="LQL146" s="250"/>
      <c r="LQM146" s="249"/>
      <c r="LQN146" s="250"/>
      <c r="LQO146" s="249"/>
      <c r="LQP146" s="250"/>
      <c r="LQQ146" s="249"/>
      <c r="LQR146" s="250"/>
      <c r="LQS146" s="249"/>
      <c r="LQT146" s="250"/>
      <c r="LQU146" s="249"/>
      <c r="LQV146" s="250"/>
      <c r="LQW146" s="249"/>
      <c r="LQX146" s="250"/>
      <c r="LQY146" s="249"/>
      <c r="LQZ146" s="250"/>
      <c r="LRA146" s="249"/>
      <c r="LRB146" s="250"/>
      <c r="LRC146" s="249"/>
      <c r="LRD146" s="250"/>
      <c r="LRE146" s="249"/>
      <c r="LRF146" s="250"/>
      <c r="LRG146" s="249"/>
      <c r="LRH146" s="250"/>
      <c r="LRI146" s="249"/>
      <c r="LRJ146" s="250"/>
      <c r="LRK146" s="249"/>
      <c r="LRL146" s="250"/>
      <c r="LRM146" s="249"/>
      <c r="LRN146" s="250"/>
      <c r="LRO146" s="249"/>
      <c r="LRP146" s="250"/>
      <c r="LRQ146" s="249"/>
      <c r="LRR146" s="250"/>
      <c r="LRS146" s="249"/>
      <c r="LRT146" s="250"/>
      <c r="LRU146" s="249"/>
      <c r="LRV146" s="250"/>
      <c r="LRW146" s="249"/>
      <c r="LRX146" s="250"/>
      <c r="LRY146" s="249"/>
      <c r="LRZ146" s="250"/>
      <c r="LSA146" s="249"/>
      <c r="LSB146" s="250"/>
      <c r="LSC146" s="249"/>
      <c r="LSD146" s="250"/>
      <c r="LSE146" s="249"/>
      <c r="LSF146" s="250"/>
      <c r="LSG146" s="249"/>
      <c r="LSH146" s="250"/>
      <c r="LSI146" s="249"/>
      <c r="LSJ146" s="250"/>
      <c r="LSK146" s="249"/>
      <c r="LSL146" s="250"/>
      <c r="LSM146" s="249"/>
      <c r="LSN146" s="250"/>
      <c r="LSO146" s="249"/>
      <c r="LSP146" s="250"/>
      <c r="LSQ146" s="249"/>
      <c r="LSR146" s="250"/>
      <c r="LSS146" s="249"/>
      <c r="LST146" s="250"/>
      <c r="LSU146" s="249"/>
      <c r="LSV146" s="250"/>
      <c r="LSW146" s="249"/>
      <c r="LSX146" s="250"/>
      <c r="LSY146" s="249"/>
      <c r="LSZ146" s="250"/>
      <c r="LTA146" s="249"/>
      <c r="LTB146" s="250"/>
      <c r="LTC146" s="249"/>
      <c r="LTD146" s="250"/>
      <c r="LTE146" s="249"/>
      <c r="LTF146" s="250"/>
      <c r="LTG146" s="249"/>
      <c r="LTH146" s="250"/>
      <c r="LTI146" s="249"/>
      <c r="LTJ146" s="250"/>
      <c r="LTK146" s="249"/>
      <c r="LTL146" s="250"/>
      <c r="LTM146" s="249"/>
      <c r="LTN146" s="250"/>
      <c r="LTO146" s="249"/>
      <c r="LTP146" s="250"/>
      <c r="LTQ146" s="249"/>
      <c r="LTR146" s="250"/>
      <c r="LTS146" s="249"/>
      <c r="LTT146" s="250"/>
      <c r="LTU146" s="249"/>
      <c r="LTV146" s="250"/>
      <c r="LTW146" s="249"/>
      <c r="LTX146" s="250"/>
      <c r="LTY146" s="249"/>
      <c r="LTZ146" s="250"/>
      <c r="LUA146" s="249"/>
      <c r="LUB146" s="250"/>
      <c r="LUC146" s="249"/>
      <c r="LUD146" s="250"/>
      <c r="LUE146" s="249"/>
      <c r="LUF146" s="250"/>
      <c r="LUG146" s="249"/>
      <c r="LUH146" s="250"/>
      <c r="LUI146" s="249"/>
      <c r="LUJ146" s="250"/>
      <c r="LUK146" s="249"/>
      <c r="LUL146" s="250"/>
      <c r="LUM146" s="249"/>
      <c r="LUN146" s="250"/>
      <c r="LUO146" s="249"/>
      <c r="LUP146" s="250"/>
      <c r="LUQ146" s="249"/>
      <c r="LUR146" s="250"/>
      <c r="LUS146" s="249"/>
      <c r="LUT146" s="250"/>
      <c r="LUU146" s="249"/>
      <c r="LUV146" s="250"/>
      <c r="LUW146" s="249"/>
      <c r="LUX146" s="250"/>
      <c r="LUY146" s="249"/>
      <c r="LUZ146" s="250"/>
      <c r="LVA146" s="249"/>
      <c r="LVB146" s="250"/>
      <c r="LVC146" s="249"/>
      <c r="LVD146" s="250"/>
      <c r="LVE146" s="249"/>
      <c r="LVF146" s="250"/>
      <c r="LVG146" s="249"/>
      <c r="LVH146" s="250"/>
      <c r="LVI146" s="249"/>
      <c r="LVJ146" s="250"/>
      <c r="LVK146" s="249"/>
      <c r="LVL146" s="250"/>
      <c r="LVM146" s="249"/>
      <c r="LVN146" s="250"/>
      <c r="LVO146" s="249"/>
      <c r="LVP146" s="250"/>
      <c r="LVQ146" s="249"/>
      <c r="LVR146" s="250"/>
      <c r="LVS146" s="249"/>
      <c r="LVT146" s="250"/>
      <c r="LVU146" s="249"/>
      <c r="LVV146" s="250"/>
      <c r="LVW146" s="249"/>
      <c r="LVX146" s="250"/>
      <c r="LVY146" s="249"/>
      <c r="LVZ146" s="250"/>
      <c r="LWA146" s="249"/>
      <c r="LWB146" s="250"/>
      <c r="LWC146" s="249"/>
      <c r="LWD146" s="250"/>
      <c r="LWE146" s="249"/>
      <c r="LWF146" s="250"/>
      <c r="LWG146" s="249"/>
      <c r="LWH146" s="250"/>
      <c r="LWI146" s="249"/>
      <c r="LWJ146" s="250"/>
      <c r="LWK146" s="249"/>
      <c r="LWL146" s="250"/>
      <c r="LWM146" s="249"/>
      <c r="LWN146" s="250"/>
      <c r="LWO146" s="249"/>
      <c r="LWP146" s="250"/>
      <c r="LWQ146" s="249"/>
      <c r="LWR146" s="250"/>
      <c r="LWS146" s="249"/>
      <c r="LWT146" s="250"/>
      <c r="LWU146" s="249"/>
      <c r="LWV146" s="250"/>
      <c r="LWW146" s="249"/>
      <c r="LWX146" s="250"/>
      <c r="LWY146" s="249"/>
      <c r="LWZ146" s="250"/>
      <c r="LXA146" s="249"/>
      <c r="LXB146" s="250"/>
      <c r="LXC146" s="249"/>
      <c r="LXD146" s="250"/>
      <c r="LXE146" s="249"/>
      <c r="LXF146" s="250"/>
      <c r="LXG146" s="249"/>
      <c r="LXH146" s="250"/>
      <c r="LXI146" s="249"/>
      <c r="LXJ146" s="250"/>
      <c r="LXK146" s="249"/>
      <c r="LXL146" s="250"/>
      <c r="LXM146" s="249"/>
      <c r="LXN146" s="250"/>
      <c r="LXO146" s="249"/>
      <c r="LXP146" s="250"/>
      <c r="LXQ146" s="249"/>
      <c r="LXR146" s="250"/>
      <c r="LXS146" s="249"/>
      <c r="LXT146" s="250"/>
      <c r="LXU146" s="249"/>
      <c r="LXV146" s="250"/>
      <c r="LXW146" s="249"/>
      <c r="LXX146" s="250"/>
      <c r="LXY146" s="249"/>
      <c r="LXZ146" s="250"/>
      <c r="LYA146" s="249"/>
      <c r="LYB146" s="250"/>
      <c r="LYC146" s="249"/>
      <c r="LYD146" s="250"/>
      <c r="LYE146" s="249"/>
      <c r="LYF146" s="250"/>
      <c r="LYG146" s="249"/>
      <c r="LYH146" s="250"/>
      <c r="LYI146" s="249"/>
      <c r="LYJ146" s="250"/>
      <c r="LYK146" s="249"/>
      <c r="LYL146" s="250"/>
      <c r="LYM146" s="249"/>
      <c r="LYN146" s="250"/>
      <c r="LYO146" s="249"/>
      <c r="LYP146" s="250"/>
      <c r="LYQ146" s="249"/>
      <c r="LYR146" s="250"/>
      <c r="LYS146" s="249"/>
      <c r="LYT146" s="250"/>
      <c r="LYU146" s="249"/>
      <c r="LYV146" s="250"/>
      <c r="LYW146" s="249"/>
      <c r="LYX146" s="250"/>
      <c r="LYY146" s="249"/>
      <c r="LYZ146" s="250"/>
      <c r="LZA146" s="249"/>
      <c r="LZB146" s="250"/>
      <c r="LZC146" s="249"/>
      <c r="LZD146" s="250"/>
      <c r="LZE146" s="249"/>
      <c r="LZF146" s="250"/>
      <c r="LZG146" s="249"/>
      <c r="LZH146" s="250"/>
      <c r="LZI146" s="249"/>
      <c r="LZJ146" s="250"/>
      <c r="LZK146" s="249"/>
      <c r="LZL146" s="250"/>
      <c r="LZM146" s="249"/>
      <c r="LZN146" s="250"/>
      <c r="LZO146" s="249"/>
      <c r="LZP146" s="250"/>
      <c r="LZQ146" s="249"/>
      <c r="LZR146" s="250"/>
      <c r="LZS146" s="249"/>
      <c r="LZT146" s="250"/>
      <c r="LZU146" s="249"/>
      <c r="LZV146" s="250"/>
      <c r="LZW146" s="249"/>
      <c r="LZX146" s="250"/>
      <c r="LZY146" s="249"/>
      <c r="LZZ146" s="250"/>
      <c r="MAA146" s="249"/>
      <c r="MAB146" s="250"/>
      <c r="MAC146" s="249"/>
      <c r="MAD146" s="250"/>
      <c r="MAE146" s="249"/>
      <c r="MAF146" s="250"/>
      <c r="MAG146" s="249"/>
      <c r="MAH146" s="250"/>
      <c r="MAI146" s="249"/>
      <c r="MAJ146" s="250"/>
      <c r="MAK146" s="249"/>
      <c r="MAL146" s="250"/>
      <c r="MAM146" s="249"/>
      <c r="MAN146" s="250"/>
      <c r="MAO146" s="249"/>
      <c r="MAP146" s="250"/>
      <c r="MAQ146" s="249"/>
      <c r="MAR146" s="250"/>
      <c r="MAS146" s="249"/>
      <c r="MAT146" s="250"/>
      <c r="MAU146" s="249"/>
      <c r="MAV146" s="250"/>
      <c r="MAW146" s="249"/>
      <c r="MAX146" s="250"/>
      <c r="MAY146" s="249"/>
      <c r="MAZ146" s="250"/>
      <c r="MBA146" s="249"/>
      <c r="MBB146" s="250"/>
      <c r="MBC146" s="249"/>
      <c r="MBD146" s="250"/>
      <c r="MBE146" s="249"/>
      <c r="MBF146" s="250"/>
      <c r="MBG146" s="249"/>
      <c r="MBH146" s="250"/>
      <c r="MBI146" s="249"/>
      <c r="MBJ146" s="250"/>
      <c r="MBK146" s="249"/>
      <c r="MBL146" s="250"/>
      <c r="MBM146" s="249"/>
      <c r="MBN146" s="250"/>
      <c r="MBO146" s="249"/>
      <c r="MBP146" s="250"/>
      <c r="MBQ146" s="249"/>
      <c r="MBR146" s="250"/>
      <c r="MBS146" s="249"/>
      <c r="MBT146" s="250"/>
      <c r="MBU146" s="249"/>
      <c r="MBV146" s="250"/>
      <c r="MBW146" s="249"/>
      <c r="MBX146" s="250"/>
      <c r="MBY146" s="249"/>
      <c r="MBZ146" s="250"/>
      <c r="MCA146" s="249"/>
      <c r="MCB146" s="250"/>
      <c r="MCC146" s="249"/>
      <c r="MCD146" s="250"/>
      <c r="MCE146" s="249"/>
      <c r="MCF146" s="250"/>
      <c r="MCG146" s="249"/>
      <c r="MCH146" s="250"/>
      <c r="MCI146" s="249"/>
      <c r="MCJ146" s="250"/>
      <c r="MCK146" s="249"/>
      <c r="MCL146" s="250"/>
      <c r="MCM146" s="249"/>
      <c r="MCN146" s="250"/>
      <c r="MCO146" s="249"/>
      <c r="MCP146" s="250"/>
      <c r="MCQ146" s="249"/>
      <c r="MCR146" s="250"/>
      <c r="MCS146" s="249"/>
      <c r="MCT146" s="250"/>
      <c r="MCU146" s="249"/>
      <c r="MCV146" s="250"/>
      <c r="MCW146" s="249"/>
      <c r="MCX146" s="250"/>
      <c r="MCY146" s="249"/>
      <c r="MCZ146" s="250"/>
      <c r="MDA146" s="249"/>
      <c r="MDB146" s="250"/>
      <c r="MDC146" s="249"/>
      <c r="MDD146" s="250"/>
      <c r="MDE146" s="249"/>
      <c r="MDF146" s="250"/>
      <c r="MDG146" s="249"/>
      <c r="MDH146" s="250"/>
      <c r="MDI146" s="249"/>
      <c r="MDJ146" s="250"/>
      <c r="MDK146" s="249"/>
      <c r="MDL146" s="250"/>
      <c r="MDM146" s="249"/>
      <c r="MDN146" s="250"/>
      <c r="MDO146" s="249"/>
      <c r="MDP146" s="250"/>
      <c r="MDQ146" s="249"/>
      <c r="MDR146" s="250"/>
      <c r="MDS146" s="249"/>
      <c r="MDT146" s="250"/>
      <c r="MDU146" s="249"/>
      <c r="MDV146" s="250"/>
      <c r="MDW146" s="249"/>
      <c r="MDX146" s="250"/>
      <c r="MDY146" s="249"/>
      <c r="MDZ146" s="250"/>
      <c r="MEA146" s="249"/>
      <c r="MEB146" s="250"/>
      <c r="MEC146" s="249"/>
      <c r="MED146" s="250"/>
      <c r="MEE146" s="249"/>
      <c r="MEF146" s="250"/>
      <c r="MEG146" s="249"/>
      <c r="MEH146" s="250"/>
      <c r="MEI146" s="249"/>
      <c r="MEJ146" s="250"/>
      <c r="MEK146" s="249"/>
      <c r="MEL146" s="250"/>
      <c r="MEM146" s="249"/>
      <c r="MEN146" s="250"/>
      <c r="MEO146" s="249"/>
      <c r="MEP146" s="250"/>
      <c r="MEQ146" s="249"/>
      <c r="MER146" s="250"/>
      <c r="MES146" s="249"/>
      <c r="MET146" s="250"/>
      <c r="MEU146" s="249"/>
      <c r="MEV146" s="250"/>
      <c r="MEW146" s="249"/>
      <c r="MEX146" s="250"/>
      <c r="MEY146" s="249"/>
      <c r="MEZ146" s="250"/>
      <c r="MFA146" s="249"/>
      <c r="MFB146" s="250"/>
      <c r="MFC146" s="249"/>
      <c r="MFD146" s="250"/>
      <c r="MFE146" s="249"/>
      <c r="MFF146" s="250"/>
      <c r="MFG146" s="249"/>
      <c r="MFH146" s="250"/>
      <c r="MFI146" s="249"/>
      <c r="MFJ146" s="250"/>
      <c r="MFK146" s="249"/>
      <c r="MFL146" s="250"/>
      <c r="MFM146" s="249"/>
      <c r="MFN146" s="250"/>
      <c r="MFO146" s="249"/>
      <c r="MFP146" s="250"/>
      <c r="MFQ146" s="249"/>
      <c r="MFR146" s="250"/>
      <c r="MFS146" s="249"/>
      <c r="MFT146" s="250"/>
      <c r="MFU146" s="249"/>
      <c r="MFV146" s="250"/>
      <c r="MFW146" s="249"/>
      <c r="MFX146" s="250"/>
      <c r="MFY146" s="249"/>
      <c r="MFZ146" s="250"/>
      <c r="MGA146" s="249"/>
      <c r="MGB146" s="250"/>
      <c r="MGC146" s="249"/>
      <c r="MGD146" s="250"/>
      <c r="MGE146" s="249"/>
      <c r="MGF146" s="250"/>
      <c r="MGG146" s="249"/>
      <c r="MGH146" s="250"/>
      <c r="MGI146" s="249"/>
      <c r="MGJ146" s="250"/>
      <c r="MGK146" s="249"/>
      <c r="MGL146" s="250"/>
      <c r="MGM146" s="249"/>
      <c r="MGN146" s="250"/>
      <c r="MGO146" s="249"/>
      <c r="MGP146" s="250"/>
      <c r="MGQ146" s="249"/>
      <c r="MGR146" s="250"/>
      <c r="MGS146" s="249"/>
      <c r="MGT146" s="250"/>
      <c r="MGU146" s="249"/>
      <c r="MGV146" s="250"/>
      <c r="MGW146" s="249"/>
      <c r="MGX146" s="250"/>
      <c r="MGY146" s="249"/>
      <c r="MGZ146" s="250"/>
      <c r="MHA146" s="249"/>
      <c r="MHB146" s="250"/>
      <c r="MHC146" s="249"/>
      <c r="MHD146" s="250"/>
      <c r="MHE146" s="249"/>
      <c r="MHF146" s="250"/>
      <c r="MHG146" s="249"/>
      <c r="MHH146" s="250"/>
      <c r="MHI146" s="249"/>
      <c r="MHJ146" s="250"/>
      <c r="MHK146" s="249"/>
      <c r="MHL146" s="250"/>
      <c r="MHM146" s="249"/>
      <c r="MHN146" s="250"/>
      <c r="MHO146" s="249"/>
      <c r="MHP146" s="250"/>
      <c r="MHQ146" s="249"/>
      <c r="MHR146" s="250"/>
      <c r="MHS146" s="249"/>
      <c r="MHT146" s="250"/>
      <c r="MHU146" s="249"/>
      <c r="MHV146" s="250"/>
      <c r="MHW146" s="249"/>
      <c r="MHX146" s="250"/>
      <c r="MHY146" s="249"/>
      <c r="MHZ146" s="250"/>
      <c r="MIA146" s="249"/>
      <c r="MIB146" s="250"/>
      <c r="MIC146" s="249"/>
      <c r="MID146" s="250"/>
      <c r="MIE146" s="249"/>
      <c r="MIF146" s="250"/>
      <c r="MIG146" s="249"/>
      <c r="MIH146" s="250"/>
      <c r="MII146" s="249"/>
      <c r="MIJ146" s="250"/>
      <c r="MIK146" s="249"/>
      <c r="MIL146" s="250"/>
      <c r="MIM146" s="249"/>
      <c r="MIN146" s="250"/>
      <c r="MIO146" s="249"/>
      <c r="MIP146" s="250"/>
      <c r="MIQ146" s="249"/>
      <c r="MIR146" s="250"/>
      <c r="MIS146" s="249"/>
      <c r="MIT146" s="250"/>
      <c r="MIU146" s="249"/>
      <c r="MIV146" s="250"/>
      <c r="MIW146" s="249"/>
      <c r="MIX146" s="250"/>
      <c r="MIY146" s="249"/>
      <c r="MIZ146" s="250"/>
      <c r="MJA146" s="249"/>
      <c r="MJB146" s="250"/>
      <c r="MJC146" s="249"/>
      <c r="MJD146" s="250"/>
      <c r="MJE146" s="249"/>
      <c r="MJF146" s="250"/>
      <c r="MJG146" s="249"/>
      <c r="MJH146" s="250"/>
      <c r="MJI146" s="249"/>
      <c r="MJJ146" s="250"/>
      <c r="MJK146" s="249"/>
      <c r="MJL146" s="250"/>
      <c r="MJM146" s="249"/>
      <c r="MJN146" s="250"/>
      <c r="MJO146" s="249"/>
      <c r="MJP146" s="250"/>
      <c r="MJQ146" s="249"/>
      <c r="MJR146" s="250"/>
      <c r="MJS146" s="249"/>
      <c r="MJT146" s="250"/>
      <c r="MJU146" s="249"/>
      <c r="MJV146" s="250"/>
      <c r="MJW146" s="249"/>
      <c r="MJX146" s="250"/>
      <c r="MJY146" s="249"/>
      <c r="MJZ146" s="250"/>
      <c r="MKA146" s="249"/>
      <c r="MKB146" s="250"/>
      <c r="MKC146" s="249"/>
      <c r="MKD146" s="250"/>
      <c r="MKE146" s="249"/>
      <c r="MKF146" s="250"/>
      <c r="MKG146" s="249"/>
      <c r="MKH146" s="250"/>
      <c r="MKI146" s="249"/>
      <c r="MKJ146" s="250"/>
      <c r="MKK146" s="249"/>
      <c r="MKL146" s="250"/>
      <c r="MKM146" s="249"/>
      <c r="MKN146" s="250"/>
      <c r="MKO146" s="249"/>
      <c r="MKP146" s="250"/>
      <c r="MKQ146" s="249"/>
      <c r="MKR146" s="250"/>
      <c r="MKS146" s="249"/>
      <c r="MKT146" s="250"/>
      <c r="MKU146" s="249"/>
      <c r="MKV146" s="250"/>
      <c r="MKW146" s="249"/>
      <c r="MKX146" s="250"/>
      <c r="MKY146" s="249"/>
      <c r="MKZ146" s="250"/>
      <c r="MLA146" s="249"/>
      <c r="MLB146" s="250"/>
      <c r="MLC146" s="249"/>
      <c r="MLD146" s="250"/>
      <c r="MLE146" s="249"/>
      <c r="MLF146" s="250"/>
      <c r="MLG146" s="249"/>
      <c r="MLH146" s="250"/>
      <c r="MLI146" s="249"/>
      <c r="MLJ146" s="250"/>
      <c r="MLK146" s="249"/>
      <c r="MLL146" s="250"/>
      <c r="MLM146" s="249"/>
      <c r="MLN146" s="250"/>
      <c r="MLO146" s="249"/>
      <c r="MLP146" s="250"/>
      <c r="MLQ146" s="249"/>
      <c r="MLR146" s="250"/>
      <c r="MLS146" s="249"/>
      <c r="MLT146" s="250"/>
      <c r="MLU146" s="249"/>
      <c r="MLV146" s="250"/>
      <c r="MLW146" s="249"/>
      <c r="MLX146" s="250"/>
      <c r="MLY146" s="249"/>
      <c r="MLZ146" s="250"/>
      <c r="MMA146" s="249"/>
      <c r="MMB146" s="250"/>
      <c r="MMC146" s="249"/>
      <c r="MMD146" s="250"/>
      <c r="MME146" s="249"/>
      <c r="MMF146" s="250"/>
      <c r="MMG146" s="249"/>
      <c r="MMH146" s="250"/>
      <c r="MMI146" s="249"/>
      <c r="MMJ146" s="250"/>
      <c r="MMK146" s="249"/>
      <c r="MML146" s="250"/>
      <c r="MMM146" s="249"/>
      <c r="MMN146" s="250"/>
      <c r="MMO146" s="249"/>
      <c r="MMP146" s="250"/>
      <c r="MMQ146" s="249"/>
      <c r="MMR146" s="250"/>
      <c r="MMS146" s="249"/>
      <c r="MMT146" s="250"/>
      <c r="MMU146" s="249"/>
      <c r="MMV146" s="250"/>
      <c r="MMW146" s="249"/>
      <c r="MMX146" s="250"/>
      <c r="MMY146" s="249"/>
      <c r="MMZ146" s="250"/>
      <c r="MNA146" s="249"/>
      <c r="MNB146" s="250"/>
      <c r="MNC146" s="249"/>
      <c r="MND146" s="250"/>
      <c r="MNE146" s="249"/>
      <c r="MNF146" s="250"/>
      <c r="MNG146" s="249"/>
      <c r="MNH146" s="250"/>
      <c r="MNI146" s="249"/>
      <c r="MNJ146" s="250"/>
      <c r="MNK146" s="249"/>
      <c r="MNL146" s="250"/>
      <c r="MNM146" s="249"/>
      <c r="MNN146" s="250"/>
      <c r="MNO146" s="249"/>
      <c r="MNP146" s="250"/>
      <c r="MNQ146" s="249"/>
      <c r="MNR146" s="250"/>
      <c r="MNS146" s="249"/>
      <c r="MNT146" s="250"/>
      <c r="MNU146" s="249"/>
      <c r="MNV146" s="250"/>
      <c r="MNW146" s="249"/>
      <c r="MNX146" s="250"/>
      <c r="MNY146" s="249"/>
      <c r="MNZ146" s="250"/>
      <c r="MOA146" s="249"/>
      <c r="MOB146" s="250"/>
      <c r="MOC146" s="249"/>
      <c r="MOD146" s="250"/>
      <c r="MOE146" s="249"/>
      <c r="MOF146" s="250"/>
      <c r="MOG146" s="249"/>
      <c r="MOH146" s="250"/>
      <c r="MOI146" s="249"/>
      <c r="MOJ146" s="250"/>
      <c r="MOK146" s="249"/>
      <c r="MOL146" s="250"/>
      <c r="MOM146" s="249"/>
      <c r="MON146" s="250"/>
      <c r="MOO146" s="249"/>
      <c r="MOP146" s="250"/>
      <c r="MOQ146" s="249"/>
      <c r="MOR146" s="250"/>
      <c r="MOS146" s="249"/>
      <c r="MOT146" s="250"/>
      <c r="MOU146" s="249"/>
      <c r="MOV146" s="250"/>
      <c r="MOW146" s="249"/>
      <c r="MOX146" s="250"/>
      <c r="MOY146" s="249"/>
      <c r="MOZ146" s="250"/>
      <c r="MPA146" s="249"/>
      <c r="MPB146" s="250"/>
      <c r="MPC146" s="249"/>
      <c r="MPD146" s="250"/>
      <c r="MPE146" s="249"/>
      <c r="MPF146" s="250"/>
      <c r="MPG146" s="249"/>
      <c r="MPH146" s="250"/>
      <c r="MPI146" s="249"/>
      <c r="MPJ146" s="250"/>
      <c r="MPK146" s="249"/>
      <c r="MPL146" s="250"/>
      <c r="MPM146" s="249"/>
      <c r="MPN146" s="250"/>
      <c r="MPO146" s="249"/>
      <c r="MPP146" s="250"/>
      <c r="MPQ146" s="249"/>
      <c r="MPR146" s="250"/>
      <c r="MPS146" s="249"/>
      <c r="MPT146" s="250"/>
      <c r="MPU146" s="249"/>
      <c r="MPV146" s="250"/>
      <c r="MPW146" s="249"/>
      <c r="MPX146" s="250"/>
      <c r="MPY146" s="249"/>
      <c r="MPZ146" s="250"/>
      <c r="MQA146" s="249"/>
      <c r="MQB146" s="250"/>
      <c r="MQC146" s="249"/>
      <c r="MQD146" s="250"/>
      <c r="MQE146" s="249"/>
      <c r="MQF146" s="250"/>
      <c r="MQG146" s="249"/>
      <c r="MQH146" s="250"/>
      <c r="MQI146" s="249"/>
      <c r="MQJ146" s="250"/>
      <c r="MQK146" s="249"/>
      <c r="MQL146" s="250"/>
      <c r="MQM146" s="249"/>
      <c r="MQN146" s="250"/>
      <c r="MQO146" s="249"/>
      <c r="MQP146" s="250"/>
      <c r="MQQ146" s="249"/>
      <c r="MQR146" s="250"/>
      <c r="MQS146" s="249"/>
      <c r="MQT146" s="250"/>
      <c r="MQU146" s="249"/>
      <c r="MQV146" s="250"/>
      <c r="MQW146" s="249"/>
      <c r="MQX146" s="250"/>
      <c r="MQY146" s="249"/>
      <c r="MQZ146" s="250"/>
      <c r="MRA146" s="249"/>
      <c r="MRB146" s="250"/>
      <c r="MRC146" s="249"/>
      <c r="MRD146" s="250"/>
      <c r="MRE146" s="249"/>
      <c r="MRF146" s="250"/>
      <c r="MRG146" s="249"/>
      <c r="MRH146" s="250"/>
      <c r="MRI146" s="249"/>
      <c r="MRJ146" s="250"/>
      <c r="MRK146" s="249"/>
      <c r="MRL146" s="250"/>
      <c r="MRM146" s="249"/>
      <c r="MRN146" s="250"/>
      <c r="MRO146" s="249"/>
      <c r="MRP146" s="250"/>
      <c r="MRQ146" s="249"/>
      <c r="MRR146" s="250"/>
      <c r="MRS146" s="249"/>
      <c r="MRT146" s="250"/>
      <c r="MRU146" s="249"/>
      <c r="MRV146" s="250"/>
      <c r="MRW146" s="249"/>
      <c r="MRX146" s="250"/>
      <c r="MRY146" s="249"/>
      <c r="MRZ146" s="250"/>
      <c r="MSA146" s="249"/>
      <c r="MSB146" s="250"/>
      <c r="MSC146" s="249"/>
      <c r="MSD146" s="250"/>
      <c r="MSE146" s="249"/>
      <c r="MSF146" s="250"/>
      <c r="MSG146" s="249"/>
      <c r="MSH146" s="250"/>
      <c r="MSI146" s="249"/>
      <c r="MSJ146" s="250"/>
      <c r="MSK146" s="249"/>
      <c r="MSL146" s="250"/>
      <c r="MSM146" s="249"/>
      <c r="MSN146" s="250"/>
      <c r="MSO146" s="249"/>
      <c r="MSP146" s="250"/>
      <c r="MSQ146" s="249"/>
      <c r="MSR146" s="250"/>
      <c r="MSS146" s="249"/>
      <c r="MST146" s="250"/>
      <c r="MSU146" s="249"/>
      <c r="MSV146" s="250"/>
      <c r="MSW146" s="249"/>
      <c r="MSX146" s="250"/>
      <c r="MSY146" s="249"/>
      <c r="MSZ146" s="250"/>
      <c r="MTA146" s="249"/>
      <c r="MTB146" s="250"/>
      <c r="MTC146" s="249"/>
      <c r="MTD146" s="250"/>
      <c r="MTE146" s="249"/>
      <c r="MTF146" s="250"/>
      <c r="MTG146" s="249"/>
      <c r="MTH146" s="250"/>
      <c r="MTI146" s="249"/>
      <c r="MTJ146" s="250"/>
      <c r="MTK146" s="249"/>
      <c r="MTL146" s="250"/>
      <c r="MTM146" s="249"/>
      <c r="MTN146" s="250"/>
      <c r="MTO146" s="249"/>
      <c r="MTP146" s="250"/>
      <c r="MTQ146" s="249"/>
      <c r="MTR146" s="250"/>
      <c r="MTS146" s="249"/>
      <c r="MTT146" s="250"/>
      <c r="MTU146" s="249"/>
      <c r="MTV146" s="250"/>
      <c r="MTW146" s="249"/>
      <c r="MTX146" s="250"/>
      <c r="MTY146" s="249"/>
      <c r="MTZ146" s="250"/>
      <c r="MUA146" s="249"/>
      <c r="MUB146" s="250"/>
      <c r="MUC146" s="249"/>
      <c r="MUD146" s="250"/>
      <c r="MUE146" s="249"/>
      <c r="MUF146" s="250"/>
      <c r="MUG146" s="249"/>
      <c r="MUH146" s="250"/>
      <c r="MUI146" s="249"/>
      <c r="MUJ146" s="250"/>
      <c r="MUK146" s="249"/>
      <c r="MUL146" s="250"/>
      <c r="MUM146" s="249"/>
      <c r="MUN146" s="250"/>
      <c r="MUO146" s="249"/>
      <c r="MUP146" s="250"/>
      <c r="MUQ146" s="249"/>
      <c r="MUR146" s="250"/>
      <c r="MUS146" s="249"/>
      <c r="MUT146" s="250"/>
      <c r="MUU146" s="249"/>
      <c r="MUV146" s="250"/>
      <c r="MUW146" s="249"/>
      <c r="MUX146" s="250"/>
      <c r="MUY146" s="249"/>
      <c r="MUZ146" s="250"/>
      <c r="MVA146" s="249"/>
      <c r="MVB146" s="250"/>
      <c r="MVC146" s="249"/>
      <c r="MVD146" s="250"/>
      <c r="MVE146" s="249"/>
      <c r="MVF146" s="250"/>
      <c r="MVG146" s="249"/>
      <c r="MVH146" s="250"/>
      <c r="MVI146" s="249"/>
      <c r="MVJ146" s="250"/>
      <c r="MVK146" s="249"/>
      <c r="MVL146" s="250"/>
      <c r="MVM146" s="249"/>
      <c r="MVN146" s="250"/>
      <c r="MVO146" s="249"/>
      <c r="MVP146" s="250"/>
      <c r="MVQ146" s="249"/>
      <c r="MVR146" s="250"/>
      <c r="MVS146" s="249"/>
      <c r="MVT146" s="250"/>
      <c r="MVU146" s="249"/>
      <c r="MVV146" s="250"/>
      <c r="MVW146" s="249"/>
      <c r="MVX146" s="250"/>
      <c r="MVY146" s="249"/>
      <c r="MVZ146" s="250"/>
      <c r="MWA146" s="249"/>
      <c r="MWB146" s="250"/>
      <c r="MWC146" s="249"/>
      <c r="MWD146" s="250"/>
      <c r="MWE146" s="249"/>
      <c r="MWF146" s="250"/>
      <c r="MWG146" s="249"/>
      <c r="MWH146" s="250"/>
      <c r="MWI146" s="249"/>
      <c r="MWJ146" s="250"/>
      <c r="MWK146" s="249"/>
      <c r="MWL146" s="250"/>
      <c r="MWM146" s="249"/>
      <c r="MWN146" s="250"/>
      <c r="MWO146" s="249"/>
      <c r="MWP146" s="250"/>
      <c r="MWQ146" s="249"/>
      <c r="MWR146" s="250"/>
      <c r="MWS146" s="249"/>
      <c r="MWT146" s="250"/>
      <c r="MWU146" s="249"/>
      <c r="MWV146" s="250"/>
      <c r="MWW146" s="249"/>
      <c r="MWX146" s="250"/>
      <c r="MWY146" s="249"/>
      <c r="MWZ146" s="250"/>
      <c r="MXA146" s="249"/>
      <c r="MXB146" s="250"/>
      <c r="MXC146" s="249"/>
      <c r="MXD146" s="250"/>
      <c r="MXE146" s="249"/>
      <c r="MXF146" s="250"/>
      <c r="MXG146" s="249"/>
      <c r="MXH146" s="250"/>
      <c r="MXI146" s="249"/>
      <c r="MXJ146" s="250"/>
      <c r="MXK146" s="249"/>
      <c r="MXL146" s="250"/>
      <c r="MXM146" s="249"/>
      <c r="MXN146" s="250"/>
      <c r="MXO146" s="249"/>
      <c r="MXP146" s="250"/>
      <c r="MXQ146" s="249"/>
      <c r="MXR146" s="250"/>
      <c r="MXS146" s="249"/>
      <c r="MXT146" s="250"/>
      <c r="MXU146" s="249"/>
      <c r="MXV146" s="250"/>
      <c r="MXW146" s="249"/>
      <c r="MXX146" s="250"/>
      <c r="MXY146" s="249"/>
      <c r="MXZ146" s="250"/>
      <c r="MYA146" s="249"/>
      <c r="MYB146" s="250"/>
      <c r="MYC146" s="249"/>
      <c r="MYD146" s="250"/>
      <c r="MYE146" s="249"/>
      <c r="MYF146" s="250"/>
      <c r="MYG146" s="249"/>
      <c r="MYH146" s="250"/>
      <c r="MYI146" s="249"/>
      <c r="MYJ146" s="250"/>
      <c r="MYK146" s="249"/>
      <c r="MYL146" s="250"/>
      <c r="MYM146" s="249"/>
      <c r="MYN146" s="250"/>
      <c r="MYO146" s="249"/>
      <c r="MYP146" s="250"/>
      <c r="MYQ146" s="249"/>
      <c r="MYR146" s="250"/>
      <c r="MYS146" s="249"/>
      <c r="MYT146" s="250"/>
      <c r="MYU146" s="249"/>
      <c r="MYV146" s="250"/>
      <c r="MYW146" s="249"/>
      <c r="MYX146" s="250"/>
      <c r="MYY146" s="249"/>
      <c r="MYZ146" s="250"/>
      <c r="MZA146" s="249"/>
      <c r="MZB146" s="250"/>
      <c r="MZC146" s="249"/>
      <c r="MZD146" s="250"/>
      <c r="MZE146" s="249"/>
      <c r="MZF146" s="250"/>
      <c r="MZG146" s="249"/>
      <c r="MZH146" s="250"/>
      <c r="MZI146" s="249"/>
      <c r="MZJ146" s="250"/>
      <c r="MZK146" s="249"/>
      <c r="MZL146" s="250"/>
      <c r="MZM146" s="249"/>
      <c r="MZN146" s="250"/>
      <c r="MZO146" s="249"/>
      <c r="MZP146" s="250"/>
      <c r="MZQ146" s="249"/>
      <c r="MZR146" s="250"/>
      <c r="MZS146" s="249"/>
      <c r="MZT146" s="250"/>
      <c r="MZU146" s="249"/>
      <c r="MZV146" s="250"/>
      <c r="MZW146" s="249"/>
      <c r="MZX146" s="250"/>
      <c r="MZY146" s="249"/>
      <c r="MZZ146" s="250"/>
      <c r="NAA146" s="249"/>
      <c r="NAB146" s="250"/>
      <c r="NAC146" s="249"/>
      <c r="NAD146" s="250"/>
      <c r="NAE146" s="249"/>
      <c r="NAF146" s="250"/>
      <c r="NAG146" s="249"/>
      <c r="NAH146" s="250"/>
      <c r="NAI146" s="249"/>
      <c r="NAJ146" s="250"/>
      <c r="NAK146" s="249"/>
      <c r="NAL146" s="250"/>
      <c r="NAM146" s="249"/>
      <c r="NAN146" s="250"/>
      <c r="NAO146" s="249"/>
      <c r="NAP146" s="250"/>
      <c r="NAQ146" s="249"/>
      <c r="NAR146" s="250"/>
      <c r="NAS146" s="249"/>
      <c r="NAT146" s="250"/>
      <c r="NAU146" s="249"/>
      <c r="NAV146" s="250"/>
      <c r="NAW146" s="249"/>
      <c r="NAX146" s="250"/>
      <c r="NAY146" s="249"/>
      <c r="NAZ146" s="250"/>
      <c r="NBA146" s="249"/>
      <c r="NBB146" s="250"/>
      <c r="NBC146" s="249"/>
      <c r="NBD146" s="250"/>
      <c r="NBE146" s="249"/>
      <c r="NBF146" s="250"/>
      <c r="NBG146" s="249"/>
      <c r="NBH146" s="250"/>
      <c r="NBI146" s="249"/>
      <c r="NBJ146" s="250"/>
      <c r="NBK146" s="249"/>
      <c r="NBL146" s="250"/>
      <c r="NBM146" s="249"/>
      <c r="NBN146" s="250"/>
      <c r="NBO146" s="249"/>
      <c r="NBP146" s="250"/>
      <c r="NBQ146" s="249"/>
      <c r="NBR146" s="250"/>
      <c r="NBS146" s="249"/>
      <c r="NBT146" s="250"/>
      <c r="NBU146" s="249"/>
      <c r="NBV146" s="250"/>
      <c r="NBW146" s="249"/>
      <c r="NBX146" s="250"/>
      <c r="NBY146" s="249"/>
      <c r="NBZ146" s="250"/>
      <c r="NCA146" s="249"/>
      <c r="NCB146" s="250"/>
      <c r="NCC146" s="249"/>
      <c r="NCD146" s="250"/>
      <c r="NCE146" s="249"/>
      <c r="NCF146" s="250"/>
      <c r="NCG146" s="249"/>
      <c r="NCH146" s="250"/>
      <c r="NCI146" s="249"/>
      <c r="NCJ146" s="250"/>
      <c r="NCK146" s="249"/>
      <c r="NCL146" s="250"/>
      <c r="NCM146" s="249"/>
      <c r="NCN146" s="250"/>
      <c r="NCO146" s="249"/>
      <c r="NCP146" s="250"/>
      <c r="NCQ146" s="249"/>
      <c r="NCR146" s="250"/>
      <c r="NCS146" s="249"/>
      <c r="NCT146" s="250"/>
      <c r="NCU146" s="249"/>
      <c r="NCV146" s="250"/>
      <c r="NCW146" s="249"/>
      <c r="NCX146" s="250"/>
      <c r="NCY146" s="249"/>
      <c r="NCZ146" s="250"/>
      <c r="NDA146" s="249"/>
      <c r="NDB146" s="250"/>
      <c r="NDC146" s="249"/>
      <c r="NDD146" s="250"/>
      <c r="NDE146" s="249"/>
      <c r="NDF146" s="250"/>
      <c r="NDG146" s="249"/>
      <c r="NDH146" s="250"/>
      <c r="NDI146" s="249"/>
      <c r="NDJ146" s="250"/>
      <c r="NDK146" s="249"/>
      <c r="NDL146" s="250"/>
      <c r="NDM146" s="249"/>
      <c r="NDN146" s="250"/>
      <c r="NDO146" s="249"/>
      <c r="NDP146" s="250"/>
      <c r="NDQ146" s="249"/>
      <c r="NDR146" s="250"/>
      <c r="NDS146" s="249"/>
      <c r="NDT146" s="250"/>
      <c r="NDU146" s="249"/>
      <c r="NDV146" s="250"/>
      <c r="NDW146" s="249"/>
      <c r="NDX146" s="250"/>
      <c r="NDY146" s="249"/>
      <c r="NDZ146" s="250"/>
      <c r="NEA146" s="249"/>
      <c r="NEB146" s="250"/>
      <c r="NEC146" s="249"/>
      <c r="NED146" s="250"/>
      <c r="NEE146" s="249"/>
      <c r="NEF146" s="250"/>
      <c r="NEG146" s="249"/>
      <c r="NEH146" s="250"/>
      <c r="NEI146" s="249"/>
      <c r="NEJ146" s="250"/>
      <c r="NEK146" s="249"/>
      <c r="NEL146" s="250"/>
      <c r="NEM146" s="249"/>
      <c r="NEN146" s="250"/>
      <c r="NEO146" s="249"/>
      <c r="NEP146" s="250"/>
      <c r="NEQ146" s="249"/>
      <c r="NER146" s="250"/>
      <c r="NES146" s="249"/>
      <c r="NET146" s="250"/>
      <c r="NEU146" s="249"/>
      <c r="NEV146" s="250"/>
      <c r="NEW146" s="249"/>
      <c r="NEX146" s="250"/>
      <c r="NEY146" s="249"/>
      <c r="NEZ146" s="250"/>
      <c r="NFA146" s="249"/>
      <c r="NFB146" s="250"/>
      <c r="NFC146" s="249"/>
      <c r="NFD146" s="250"/>
      <c r="NFE146" s="249"/>
      <c r="NFF146" s="250"/>
      <c r="NFG146" s="249"/>
      <c r="NFH146" s="250"/>
      <c r="NFI146" s="249"/>
      <c r="NFJ146" s="250"/>
      <c r="NFK146" s="249"/>
      <c r="NFL146" s="250"/>
      <c r="NFM146" s="249"/>
      <c r="NFN146" s="250"/>
      <c r="NFO146" s="249"/>
      <c r="NFP146" s="250"/>
      <c r="NFQ146" s="249"/>
      <c r="NFR146" s="250"/>
      <c r="NFS146" s="249"/>
      <c r="NFT146" s="250"/>
      <c r="NFU146" s="249"/>
      <c r="NFV146" s="250"/>
      <c r="NFW146" s="249"/>
      <c r="NFX146" s="250"/>
      <c r="NFY146" s="249"/>
      <c r="NFZ146" s="250"/>
      <c r="NGA146" s="249"/>
      <c r="NGB146" s="250"/>
      <c r="NGC146" s="249"/>
      <c r="NGD146" s="250"/>
      <c r="NGE146" s="249"/>
      <c r="NGF146" s="250"/>
      <c r="NGG146" s="249"/>
      <c r="NGH146" s="250"/>
      <c r="NGI146" s="249"/>
      <c r="NGJ146" s="250"/>
      <c r="NGK146" s="249"/>
      <c r="NGL146" s="250"/>
      <c r="NGM146" s="249"/>
      <c r="NGN146" s="250"/>
      <c r="NGO146" s="249"/>
      <c r="NGP146" s="250"/>
      <c r="NGQ146" s="249"/>
      <c r="NGR146" s="250"/>
      <c r="NGS146" s="249"/>
      <c r="NGT146" s="250"/>
      <c r="NGU146" s="249"/>
      <c r="NGV146" s="250"/>
      <c r="NGW146" s="249"/>
      <c r="NGX146" s="250"/>
      <c r="NGY146" s="249"/>
      <c r="NGZ146" s="250"/>
      <c r="NHA146" s="249"/>
      <c r="NHB146" s="250"/>
      <c r="NHC146" s="249"/>
      <c r="NHD146" s="250"/>
      <c r="NHE146" s="249"/>
      <c r="NHF146" s="250"/>
      <c r="NHG146" s="249"/>
      <c r="NHH146" s="250"/>
      <c r="NHI146" s="249"/>
      <c r="NHJ146" s="250"/>
      <c r="NHK146" s="249"/>
      <c r="NHL146" s="250"/>
      <c r="NHM146" s="249"/>
      <c r="NHN146" s="250"/>
      <c r="NHO146" s="249"/>
      <c r="NHP146" s="250"/>
      <c r="NHQ146" s="249"/>
      <c r="NHR146" s="250"/>
      <c r="NHS146" s="249"/>
      <c r="NHT146" s="250"/>
      <c r="NHU146" s="249"/>
      <c r="NHV146" s="250"/>
      <c r="NHW146" s="249"/>
      <c r="NHX146" s="250"/>
      <c r="NHY146" s="249"/>
      <c r="NHZ146" s="250"/>
      <c r="NIA146" s="249"/>
      <c r="NIB146" s="250"/>
      <c r="NIC146" s="249"/>
      <c r="NID146" s="250"/>
      <c r="NIE146" s="249"/>
      <c r="NIF146" s="250"/>
      <c r="NIG146" s="249"/>
      <c r="NIH146" s="250"/>
      <c r="NII146" s="249"/>
      <c r="NIJ146" s="250"/>
      <c r="NIK146" s="249"/>
      <c r="NIL146" s="250"/>
      <c r="NIM146" s="249"/>
      <c r="NIN146" s="250"/>
      <c r="NIO146" s="249"/>
      <c r="NIP146" s="250"/>
      <c r="NIQ146" s="249"/>
      <c r="NIR146" s="250"/>
      <c r="NIS146" s="249"/>
      <c r="NIT146" s="250"/>
      <c r="NIU146" s="249"/>
      <c r="NIV146" s="250"/>
      <c r="NIW146" s="249"/>
      <c r="NIX146" s="250"/>
      <c r="NIY146" s="249"/>
      <c r="NIZ146" s="250"/>
      <c r="NJA146" s="249"/>
      <c r="NJB146" s="250"/>
      <c r="NJC146" s="249"/>
      <c r="NJD146" s="250"/>
      <c r="NJE146" s="249"/>
      <c r="NJF146" s="250"/>
      <c r="NJG146" s="249"/>
      <c r="NJH146" s="250"/>
      <c r="NJI146" s="249"/>
      <c r="NJJ146" s="250"/>
      <c r="NJK146" s="249"/>
      <c r="NJL146" s="250"/>
      <c r="NJM146" s="249"/>
      <c r="NJN146" s="250"/>
      <c r="NJO146" s="249"/>
      <c r="NJP146" s="250"/>
      <c r="NJQ146" s="249"/>
      <c r="NJR146" s="250"/>
      <c r="NJS146" s="249"/>
      <c r="NJT146" s="250"/>
      <c r="NJU146" s="249"/>
      <c r="NJV146" s="250"/>
      <c r="NJW146" s="249"/>
      <c r="NJX146" s="250"/>
      <c r="NJY146" s="249"/>
      <c r="NJZ146" s="250"/>
      <c r="NKA146" s="249"/>
      <c r="NKB146" s="250"/>
      <c r="NKC146" s="249"/>
      <c r="NKD146" s="250"/>
      <c r="NKE146" s="249"/>
      <c r="NKF146" s="250"/>
      <c r="NKG146" s="249"/>
      <c r="NKH146" s="250"/>
      <c r="NKI146" s="249"/>
      <c r="NKJ146" s="250"/>
      <c r="NKK146" s="249"/>
      <c r="NKL146" s="250"/>
      <c r="NKM146" s="249"/>
      <c r="NKN146" s="250"/>
      <c r="NKO146" s="249"/>
      <c r="NKP146" s="250"/>
      <c r="NKQ146" s="249"/>
      <c r="NKR146" s="250"/>
      <c r="NKS146" s="249"/>
      <c r="NKT146" s="250"/>
      <c r="NKU146" s="249"/>
      <c r="NKV146" s="250"/>
      <c r="NKW146" s="249"/>
      <c r="NKX146" s="250"/>
      <c r="NKY146" s="249"/>
      <c r="NKZ146" s="250"/>
      <c r="NLA146" s="249"/>
      <c r="NLB146" s="250"/>
      <c r="NLC146" s="249"/>
      <c r="NLD146" s="250"/>
      <c r="NLE146" s="249"/>
      <c r="NLF146" s="250"/>
      <c r="NLG146" s="249"/>
      <c r="NLH146" s="250"/>
      <c r="NLI146" s="249"/>
      <c r="NLJ146" s="250"/>
      <c r="NLK146" s="249"/>
      <c r="NLL146" s="250"/>
      <c r="NLM146" s="249"/>
      <c r="NLN146" s="250"/>
      <c r="NLO146" s="249"/>
      <c r="NLP146" s="250"/>
      <c r="NLQ146" s="249"/>
      <c r="NLR146" s="250"/>
      <c r="NLS146" s="249"/>
      <c r="NLT146" s="250"/>
      <c r="NLU146" s="249"/>
      <c r="NLV146" s="250"/>
      <c r="NLW146" s="249"/>
      <c r="NLX146" s="250"/>
      <c r="NLY146" s="249"/>
      <c r="NLZ146" s="250"/>
      <c r="NMA146" s="249"/>
      <c r="NMB146" s="250"/>
      <c r="NMC146" s="249"/>
      <c r="NMD146" s="250"/>
      <c r="NME146" s="249"/>
      <c r="NMF146" s="250"/>
      <c r="NMG146" s="249"/>
      <c r="NMH146" s="250"/>
      <c r="NMI146" s="249"/>
      <c r="NMJ146" s="250"/>
      <c r="NMK146" s="249"/>
      <c r="NML146" s="250"/>
      <c r="NMM146" s="249"/>
      <c r="NMN146" s="250"/>
      <c r="NMO146" s="249"/>
      <c r="NMP146" s="250"/>
      <c r="NMQ146" s="249"/>
      <c r="NMR146" s="250"/>
      <c r="NMS146" s="249"/>
      <c r="NMT146" s="250"/>
      <c r="NMU146" s="249"/>
      <c r="NMV146" s="250"/>
      <c r="NMW146" s="249"/>
      <c r="NMX146" s="250"/>
      <c r="NMY146" s="249"/>
      <c r="NMZ146" s="250"/>
      <c r="NNA146" s="249"/>
      <c r="NNB146" s="250"/>
      <c r="NNC146" s="249"/>
      <c r="NND146" s="250"/>
      <c r="NNE146" s="249"/>
      <c r="NNF146" s="250"/>
      <c r="NNG146" s="249"/>
      <c r="NNH146" s="250"/>
      <c r="NNI146" s="249"/>
      <c r="NNJ146" s="250"/>
      <c r="NNK146" s="249"/>
      <c r="NNL146" s="250"/>
      <c r="NNM146" s="249"/>
      <c r="NNN146" s="250"/>
      <c r="NNO146" s="249"/>
      <c r="NNP146" s="250"/>
      <c r="NNQ146" s="249"/>
      <c r="NNR146" s="250"/>
      <c r="NNS146" s="249"/>
      <c r="NNT146" s="250"/>
      <c r="NNU146" s="249"/>
      <c r="NNV146" s="250"/>
      <c r="NNW146" s="249"/>
      <c r="NNX146" s="250"/>
      <c r="NNY146" s="249"/>
      <c r="NNZ146" s="250"/>
      <c r="NOA146" s="249"/>
      <c r="NOB146" s="250"/>
      <c r="NOC146" s="249"/>
      <c r="NOD146" s="250"/>
      <c r="NOE146" s="249"/>
      <c r="NOF146" s="250"/>
      <c r="NOG146" s="249"/>
      <c r="NOH146" s="250"/>
      <c r="NOI146" s="249"/>
      <c r="NOJ146" s="250"/>
      <c r="NOK146" s="249"/>
      <c r="NOL146" s="250"/>
      <c r="NOM146" s="249"/>
      <c r="NON146" s="250"/>
      <c r="NOO146" s="249"/>
      <c r="NOP146" s="250"/>
      <c r="NOQ146" s="249"/>
      <c r="NOR146" s="250"/>
      <c r="NOS146" s="249"/>
      <c r="NOT146" s="250"/>
      <c r="NOU146" s="249"/>
      <c r="NOV146" s="250"/>
      <c r="NOW146" s="249"/>
      <c r="NOX146" s="250"/>
      <c r="NOY146" s="249"/>
      <c r="NOZ146" s="250"/>
      <c r="NPA146" s="249"/>
      <c r="NPB146" s="250"/>
      <c r="NPC146" s="249"/>
      <c r="NPD146" s="250"/>
      <c r="NPE146" s="249"/>
      <c r="NPF146" s="250"/>
      <c r="NPG146" s="249"/>
      <c r="NPH146" s="250"/>
      <c r="NPI146" s="249"/>
      <c r="NPJ146" s="250"/>
      <c r="NPK146" s="249"/>
      <c r="NPL146" s="250"/>
      <c r="NPM146" s="249"/>
      <c r="NPN146" s="250"/>
      <c r="NPO146" s="249"/>
      <c r="NPP146" s="250"/>
      <c r="NPQ146" s="249"/>
      <c r="NPR146" s="250"/>
      <c r="NPS146" s="249"/>
      <c r="NPT146" s="250"/>
      <c r="NPU146" s="249"/>
      <c r="NPV146" s="250"/>
      <c r="NPW146" s="249"/>
      <c r="NPX146" s="250"/>
      <c r="NPY146" s="249"/>
      <c r="NPZ146" s="250"/>
      <c r="NQA146" s="249"/>
      <c r="NQB146" s="250"/>
      <c r="NQC146" s="249"/>
      <c r="NQD146" s="250"/>
      <c r="NQE146" s="249"/>
      <c r="NQF146" s="250"/>
      <c r="NQG146" s="249"/>
      <c r="NQH146" s="250"/>
      <c r="NQI146" s="249"/>
      <c r="NQJ146" s="250"/>
      <c r="NQK146" s="249"/>
      <c r="NQL146" s="250"/>
      <c r="NQM146" s="249"/>
      <c r="NQN146" s="250"/>
      <c r="NQO146" s="249"/>
      <c r="NQP146" s="250"/>
      <c r="NQQ146" s="249"/>
      <c r="NQR146" s="250"/>
      <c r="NQS146" s="249"/>
      <c r="NQT146" s="250"/>
      <c r="NQU146" s="249"/>
      <c r="NQV146" s="250"/>
      <c r="NQW146" s="249"/>
      <c r="NQX146" s="250"/>
      <c r="NQY146" s="249"/>
      <c r="NQZ146" s="250"/>
      <c r="NRA146" s="249"/>
      <c r="NRB146" s="250"/>
      <c r="NRC146" s="249"/>
      <c r="NRD146" s="250"/>
      <c r="NRE146" s="249"/>
      <c r="NRF146" s="250"/>
      <c r="NRG146" s="249"/>
      <c r="NRH146" s="250"/>
      <c r="NRI146" s="249"/>
      <c r="NRJ146" s="250"/>
      <c r="NRK146" s="249"/>
      <c r="NRL146" s="250"/>
      <c r="NRM146" s="249"/>
      <c r="NRN146" s="250"/>
      <c r="NRO146" s="249"/>
      <c r="NRP146" s="250"/>
      <c r="NRQ146" s="249"/>
      <c r="NRR146" s="250"/>
      <c r="NRS146" s="249"/>
      <c r="NRT146" s="250"/>
      <c r="NRU146" s="249"/>
      <c r="NRV146" s="250"/>
      <c r="NRW146" s="249"/>
      <c r="NRX146" s="250"/>
      <c r="NRY146" s="249"/>
      <c r="NRZ146" s="250"/>
      <c r="NSA146" s="249"/>
      <c r="NSB146" s="250"/>
      <c r="NSC146" s="249"/>
      <c r="NSD146" s="250"/>
      <c r="NSE146" s="249"/>
      <c r="NSF146" s="250"/>
      <c r="NSG146" s="249"/>
      <c r="NSH146" s="250"/>
      <c r="NSI146" s="249"/>
      <c r="NSJ146" s="250"/>
      <c r="NSK146" s="249"/>
      <c r="NSL146" s="250"/>
      <c r="NSM146" s="249"/>
      <c r="NSN146" s="250"/>
      <c r="NSO146" s="249"/>
      <c r="NSP146" s="250"/>
      <c r="NSQ146" s="249"/>
      <c r="NSR146" s="250"/>
      <c r="NSS146" s="249"/>
      <c r="NST146" s="250"/>
      <c r="NSU146" s="249"/>
      <c r="NSV146" s="250"/>
      <c r="NSW146" s="249"/>
      <c r="NSX146" s="250"/>
      <c r="NSY146" s="249"/>
      <c r="NSZ146" s="250"/>
      <c r="NTA146" s="249"/>
      <c r="NTB146" s="250"/>
      <c r="NTC146" s="249"/>
      <c r="NTD146" s="250"/>
      <c r="NTE146" s="249"/>
      <c r="NTF146" s="250"/>
      <c r="NTG146" s="249"/>
      <c r="NTH146" s="250"/>
      <c r="NTI146" s="249"/>
      <c r="NTJ146" s="250"/>
      <c r="NTK146" s="249"/>
      <c r="NTL146" s="250"/>
      <c r="NTM146" s="249"/>
      <c r="NTN146" s="250"/>
      <c r="NTO146" s="249"/>
      <c r="NTP146" s="250"/>
      <c r="NTQ146" s="249"/>
      <c r="NTR146" s="250"/>
      <c r="NTS146" s="249"/>
      <c r="NTT146" s="250"/>
      <c r="NTU146" s="249"/>
      <c r="NTV146" s="250"/>
      <c r="NTW146" s="249"/>
      <c r="NTX146" s="250"/>
      <c r="NTY146" s="249"/>
      <c r="NTZ146" s="250"/>
      <c r="NUA146" s="249"/>
      <c r="NUB146" s="250"/>
      <c r="NUC146" s="249"/>
      <c r="NUD146" s="250"/>
      <c r="NUE146" s="249"/>
      <c r="NUF146" s="250"/>
      <c r="NUG146" s="249"/>
      <c r="NUH146" s="250"/>
      <c r="NUI146" s="249"/>
      <c r="NUJ146" s="250"/>
      <c r="NUK146" s="249"/>
      <c r="NUL146" s="250"/>
      <c r="NUM146" s="249"/>
      <c r="NUN146" s="250"/>
      <c r="NUO146" s="249"/>
      <c r="NUP146" s="250"/>
      <c r="NUQ146" s="249"/>
      <c r="NUR146" s="250"/>
      <c r="NUS146" s="249"/>
      <c r="NUT146" s="250"/>
      <c r="NUU146" s="249"/>
      <c r="NUV146" s="250"/>
      <c r="NUW146" s="249"/>
      <c r="NUX146" s="250"/>
      <c r="NUY146" s="249"/>
      <c r="NUZ146" s="250"/>
      <c r="NVA146" s="249"/>
      <c r="NVB146" s="250"/>
      <c r="NVC146" s="249"/>
      <c r="NVD146" s="250"/>
      <c r="NVE146" s="249"/>
      <c r="NVF146" s="250"/>
      <c r="NVG146" s="249"/>
      <c r="NVH146" s="250"/>
      <c r="NVI146" s="249"/>
      <c r="NVJ146" s="250"/>
      <c r="NVK146" s="249"/>
      <c r="NVL146" s="250"/>
      <c r="NVM146" s="249"/>
      <c r="NVN146" s="250"/>
      <c r="NVO146" s="249"/>
      <c r="NVP146" s="250"/>
      <c r="NVQ146" s="249"/>
      <c r="NVR146" s="250"/>
      <c r="NVS146" s="249"/>
      <c r="NVT146" s="250"/>
      <c r="NVU146" s="249"/>
      <c r="NVV146" s="250"/>
      <c r="NVW146" s="249"/>
      <c r="NVX146" s="250"/>
      <c r="NVY146" s="249"/>
      <c r="NVZ146" s="250"/>
      <c r="NWA146" s="249"/>
      <c r="NWB146" s="250"/>
      <c r="NWC146" s="249"/>
      <c r="NWD146" s="250"/>
      <c r="NWE146" s="249"/>
      <c r="NWF146" s="250"/>
      <c r="NWG146" s="249"/>
      <c r="NWH146" s="250"/>
      <c r="NWI146" s="249"/>
      <c r="NWJ146" s="250"/>
      <c r="NWK146" s="249"/>
      <c r="NWL146" s="250"/>
      <c r="NWM146" s="249"/>
      <c r="NWN146" s="250"/>
      <c r="NWO146" s="249"/>
      <c r="NWP146" s="250"/>
      <c r="NWQ146" s="249"/>
      <c r="NWR146" s="250"/>
      <c r="NWS146" s="249"/>
      <c r="NWT146" s="250"/>
      <c r="NWU146" s="249"/>
      <c r="NWV146" s="250"/>
      <c r="NWW146" s="249"/>
      <c r="NWX146" s="250"/>
      <c r="NWY146" s="249"/>
      <c r="NWZ146" s="250"/>
      <c r="NXA146" s="249"/>
      <c r="NXB146" s="250"/>
      <c r="NXC146" s="249"/>
      <c r="NXD146" s="250"/>
      <c r="NXE146" s="249"/>
      <c r="NXF146" s="250"/>
      <c r="NXG146" s="249"/>
      <c r="NXH146" s="250"/>
      <c r="NXI146" s="249"/>
      <c r="NXJ146" s="250"/>
      <c r="NXK146" s="249"/>
      <c r="NXL146" s="250"/>
      <c r="NXM146" s="249"/>
      <c r="NXN146" s="250"/>
      <c r="NXO146" s="249"/>
      <c r="NXP146" s="250"/>
      <c r="NXQ146" s="249"/>
      <c r="NXR146" s="250"/>
      <c r="NXS146" s="249"/>
      <c r="NXT146" s="250"/>
      <c r="NXU146" s="249"/>
      <c r="NXV146" s="250"/>
      <c r="NXW146" s="249"/>
      <c r="NXX146" s="250"/>
      <c r="NXY146" s="249"/>
      <c r="NXZ146" s="250"/>
      <c r="NYA146" s="249"/>
      <c r="NYB146" s="250"/>
      <c r="NYC146" s="249"/>
      <c r="NYD146" s="250"/>
      <c r="NYE146" s="249"/>
      <c r="NYF146" s="250"/>
      <c r="NYG146" s="249"/>
      <c r="NYH146" s="250"/>
      <c r="NYI146" s="249"/>
      <c r="NYJ146" s="250"/>
      <c r="NYK146" s="249"/>
      <c r="NYL146" s="250"/>
      <c r="NYM146" s="249"/>
      <c r="NYN146" s="250"/>
      <c r="NYO146" s="249"/>
      <c r="NYP146" s="250"/>
      <c r="NYQ146" s="249"/>
      <c r="NYR146" s="250"/>
      <c r="NYS146" s="249"/>
      <c r="NYT146" s="250"/>
      <c r="NYU146" s="249"/>
      <c r="NYV146" s="250"/>
      <c r="NYW146" s="249"/>
      <c r="NYX146" s="250"/>
      <c r="NYY146" s="249"/>
      <c r="NYZ146" s="250"/>
      <c r="NZA146" s="249"/>
      <c r="NZB146" s="250"/>
      <c r="NZC146" s="249"/>
      <c r="NZD146" s="250"/>
      <c r="NZE146" s="249"/>
      <c r="NZF146" s="250"/>
      <c r="NZG146" s="249"/>
      <c r="NZH146" s="250"/>
      <c r="NZI146" s="249"/>
      <c r="NZJ146" s="250"/>
      <c r="NZK146" s="249"/>
      <c r="NZL146" s="250"/>
      <c r="NZM146" s="249"/>
      <c r="NZN146" s="250"/>
      <c r="NZO146" s="249"/>
      <c r="NZP146" s="250"/>
      <c r="NZQ146" s="249"/>
      <c r="NZR146" s="250"/>
      <c r="NZS146" s="249"/>
      <c r="NZT146" s="250"/>
      <c r="NZU146" s="249"/>
      <c r="NZV146" s="250"/>
      <c r="NZW146" s="249"/>
      <c r="NZX146" s="250"/>
      <c r="NZY146" s="249"/>
      <c r="NZZ146" s="250"/>
      <c r="OAA146" s="249"/>
      <c r="OAB146" s="250"/>
      <c r="OAC146" s="249"/>
      <c r="OAD146" s="250"/>
      <c r="OAE146" s="249"/>
      <c r="OAF146" s="250"/>
      <c r="OAG146" s="249"/>
      <c r="OAH146" s="250"/>
      <c r="OAI146" s="249"/>
      <c r="OAJ146" s="250"/>
      <c r="OAK146" s="249"/>
      <c r="OAL146" s="250"/>
      <c r="OAM146" s="249"/>
      <c r="OAN146" s="250"/>
      <c r="OAO146" s="249"/>
      <c r="OAP146" s="250"/>
      <c r="OAQ146" s="249"/>
      <c r="OAR146" s="250"/>
      <c r="OAS146" s="249"/>
      <c r="OAT146" s="250"/>
      <c r="OAU146" s="249"/>
      <c r="OAV146" s="250"/>
      <c r="OAW146" s="249"/>
      <c r="OAX146" s="250"/>
      <c r="OAY146" s="249"/>
      <c r="OAZ146" s="250"/>
      <c r="OBA146" s="249"/>
      <c r="OBB146" s="250"/>
      <c r="OBC146" s="249"/>
      <c r="OBD146" s="250"/>
      <c r="OBE146" s="249"/>
      <c r="OBF146" s="250"/>
      <c r="OBG146" s="249"/>
      <c r="OBH146" s="250"/>
      <c r="OBI146" s="249"/>
      <c r="OBJ146" s="250"/>
      <c r="OBK146" s="249"/>
      <c r="OBL146" s="250"/>
      <c r="OBM146" s="249"/>
      <c r="OBN146" s="250"/>
      <c r="OBO146" s="249"/>
      <c r="OBP146" s="250"/>
      <c r="OBQ146" s="249"/>
      <c r="OBR146" s="250"/>
      <c r="OBS146" s="249"/>
      <c r="OBT146" s="250"/>
      <c r="OBU146" s="249"/>
      <c r="OBV146" s="250"/>
      <c r="OBW146" s="249"/>
      <c r="OBX146" s="250"/>
      <c r="OBY146" s="249"/>
      <c r="OBZ146" s="250"/>
      <c r="OCA146" s="249"/>
      <c r="OCB146" s="250"/>
      <c r="OCC146" s="249"/>
      <c r="OCD146" s="250"/>
      <c r="OCE146" s="249"/>
      <c r="OCF146" s="250"/>
      <c r="OCG146" s="249"/>
      <c r="OCH146" s="250"/>
      <c r="OCI146" s="249"/>
      <c r="OCJ146" s="250"/>
      <c r="OCK146" s="249"/>
      <c r="OCL146" s="250"/>
      <c r="OCM146" s="249"/>
      <c r="OCN146" s="250"/>
      <c r="OCO146" s="249"/>
      <c r="OCP146" s="250"/>
      <c r="OCQ146" s="249"/>
      <c r="OCR146" s="250"/>
      <c r="OCS146" s="249"/>
      <c r="OCT146" s="250"/>
      <c r="OCU146" s="249"/>
      <c r="OCV146" s="250"/>
      <c r="OCW146" s="249"/>
      <c r="OCX146" s="250"/>
      <c r="OCY146" s="249"/>
      <c r="OCZ146" s="250"/>
      <c r="ODA146" s="249"/>
      <c r="ODB146" s="250"/>
      <c r="ODC146" s="249"/>
      <c r="ODD146" s="250"/>
      <c r="ODE146" s="249"/>
      <c r="ODF146" s="250"/>
      <c r="ODG146" s="249"/>
      <c r="ODH146" s="250"/>
      <c r="ODI146" s="249"/>
      <c r="ODJ146" s="250"/>
      <c r="ODK146" s="249"/>
      <c r="ODL146" s="250"/>
      <c r="ODM146" s="249"/>
      <c r="ODN146" s="250"/>
      <c r="ODO146" s="249"/>
      <c r="ODP146" s="250"/>
      <c r="ODQ146" s="249"/>
      <c r="ODR146" s="250"/>
      <c r="ODS146" s="249"/>
      <c r="ODT146" s="250"/>
      <c r="ODU146" s="249"/>
      <c r="ODV146" s="250"/>
      <c r="ODW146" s="249"/>
      <c r="ODX146" s="250"/>
      <c r="ODY146" s="249"/>
      <c r="ODZ146" s="250"/>
      <c r="OEA146" s="249"/>
      <c r="OEB146" s="250"/>
      <c r="OEC146" s="249"/>
      <c r="OED146" s="250"/>
      <c r="OEE146" s="249"/>
      <c r="OEF146" s="250"/>
      <c r="OEG146" s="249"/>
      <c r="OEH146" s="250"/>
      <c r="OEI146" s="249"/>
      <c r="OEJ146" s="250"/>
      <c r="OEK146" s="249"/>
      <c r="OEL146" s="250"/>
      <c r="OEM146" s="249"/>
      <c r="OEN146" s="250"/>
      <c r="OEO146" s="249"/>
      <c r="OEP146" s="250"/>
      <c r="OEQ146" s="249"/>
      <c r="OER146" s="250"/>
      <c r="OES146" s="249"/>
      <c r="OET146" s="250"/>
      <c r="OEU146" s="249"/>
      <c r="OEV146" s="250"/>
      <c r="OEW146" s="249"/>
      <c r="OEX146" s="250"/>
      <c r="OEY146" s="249"/>
      <c r="OEZ146" s="250"/>
      <c r="OFA146" s="249"/>
      <c r="OFB146" s="250"/>
      <c r="OFC146" s="249"/>
      <c r="OFD146" s="250"/>
      <c r="OFE146" s="249"/>
      <c r="OFF146" s="250"/>
      <c r="OFG146" s="249"/>
      <c r="OFH146" s="250"/>
      <c r="OFI146" s="249"/>
      <c r="OFJ146" s="250"/>
      <c r="OFK146" s="249"/>
      <c r="OFL146" s="250"/>
      <c r="OFM146" s="249"/>
      <c r="OFN146" s="250"/>
      <c r="OFO146" s="249"/>
      <c r="OFP146" s="250"/>
      <c r="OFQ146" s="249"/>
      <c r="OFR146" s="250"/>
      <c r="OFS146" s="249"/>
      <c r="OFT146" s="250"/>
      <c r="OFU146" s="249"/>
      <c r="OFV146" s="250"/>
      <c r="OFW146" s="249"/>
      <c r="OFX146" s="250"/>
      <c r="OFY146" s="249"/>
      <c r="OFZ146" s="250"/>
      <c r="OGA146" s="249"/>
      <c r="OGB146" s="250"/>
      <c r="OGC146" s="249"/>
      <c r="OGD146" s="250"/>
      <c r="OGE146" s="249"/>
      <c r="OGF146" s="250"/>
      <c r="OGG146" s="249"/>
      <c r="OGH146" s="250"/>
      <c r="OGI146" s="249"/>
      <c r="OGJ146" s="250"/>
      <c r="OGK146" s="249"/>
      <c r="OGL146" s="250"/>
      <c r="OGM146" s="249"/>
      <c r="OGN146" s="250"/>
      <c r="OGO146" s="249"/>
      <c r="OGP146" s="250"/>
      <c r="OGQ146" s="249"/>
      <c r="OGR146" s="250"/>
      <c r="OGS146" s="249"/>
      <c r="OGT146" s="250"/>
      <c r="OGU146" s="249"/>
      <c r="OGV146" s="250"/>
      <c r="OGW146" s="249"/>
      <c r="OGX146" s="250"/>
      <c r="OGY146" s="249"/>
      <c r="OGZ146" s="250"/>
      <c r="OHA146" s="249"/>
      <c r="OHB146" s="250"/>
      <c r="OHC146" s="249"/>
      <c r="OHD146" s="250"/>
      <c r="OHE146" s="249"/>
      <c r="OHF146" s="250"/>
      <c r="OHG146" s="249"/>
      <c r="OHH146" s="250"/>
      <c r="OHI146" s="249"/>
      <c r="OHJ146" s="250"/>
      <c r="OHK146" s="249"/>
      <c r="OHL146" s="250"/>
      <c r="OHM146" s="249"/>
      <c r="OHN146" s="250"/>
      <c r="OHO146" s="249"/>
      <c r="OHP146" s="250"/>
      <c r="OHQ146" s="249"/>
      <c r="OHR146" s="250"/>
      <c r="OHS146" s="249"/>
      <c r="OHT146" s="250"/>
      <c r="OHU146" s="249"/>
      <c r="OHV146" s="250"/>
      <c r="OHW146" s="249"/>
      <c r="OHX146" s="250"/>
      <c r="OHY146" s="249"/>
      <c r="OHZ146" s="250"/>
      <c r="OIA146" s="249"/>
      <c r="OIB146" s="250"/>
      <c r="OIC146" s="249"/>
      <c r="OID146" s="250"/>
      <c r="OIE146" s="249"/>
      <c r="OIF146" s="250"/>
      <c r="OIG146" s="249"/>
      <c r="OIH146" s="250"/>
      <c r="OII146" s="249"/>
      <c r="OIJ146" s="250"/>
      <c r="OIK146" s="249"/>
      <c r="OIL146" s="250"/>
      <c r="OIM146" s="249"/>
      <c r="OIN146" s="250"/>
      <c r="OIO146" s="249"/>
      <c r="OIP146" s="250"/>
      <c r="OIQ146" s="249"/>
      <c r="OIR146" s="250"/>
      <c r="OIS146" s="249"/>
      <c r="OIT146" s="250"/>
      <c r="OIU146" s="249"/>
      <c r="OIV146" s="250"/>
      <c r="OIW146" s="249"/>
      <c r="OIX146" s="250"/>
      <c r="OIY146" s="249"/>
      <c r="OIZ146" s="250"/>
      <c r="OJA146" s="249"/>
      <c r="OJB146" s="250"/>
      <c r="OJC146" s="249"/>
      <c r="OJD146" s="250"/>
      <c r="OJE146" s="249"/>
      <c r="OJF146" s="250"/>
      <c r="OJG146" s="249"/>
      <c r="OJH146" s="250"/>
      <c r="OJI146" s="249"/>
      <c r="OJJ146" s="250"/>
      <c r="OJK146" s="249"/>
      <c r="OJL146" s="250"/>
      <c r="OJM146" s="249"/>
      <c r="OJN146" s="250"/>
      <c r="OJO146" s="249"/>
      <c r="OJP146" s="250"/>
      <c r="OJQ146" s="249"/>
      <c r="OJR146" s="250"/>
      <c r="OJS146" s="249"/>
      <c r="OJT146" s="250"/>
      <c r="OJU146" s="249"/>
      <c r="OJV146" s="250"/>
      <c r="OJW146" s="249"/>
      <c r="OJX146" s="250"/>
      <c r="OJY146" s="249"/>
      <c r="OJZ146" s="250"/>
      <c r="OKA146" s="249"/>
      <c r="OKB146" s="250"/>
      <c r="OKC146" s="249"/>
      <c r="OKD146" s="250"/>
      <c r="OKE146" s="249"/>
      <c r="OKF146" s="250"/>
      <c r="OKG146" s="249"/>
      <c r="OKH146" s="250"/>
      <c r="OKI146" s="249"/>
      <c r="OKJ146" s="250"/>
      <c r="OKK146" s="249"/>
      <c r="OKL146" s="250"/>
      <c r="OKM146" s="249"/>
      <c r="OKN146" s="250"/>
      <c r="OKO146" s="249"/>
      <c r="OKP146" s="250"/>
      <c r="OKQ146" s="249"/>
      <c r="OKR146" s="250"/>
      <c r="OKS146" s="249"/>
      <c r="OKT146" s="250"/>
      <c r="OKU146" s="249"/>
      <c r="OKV146" s="250"/>
      <c r="OKW146" s="249"/>
      <c r="OKX146" s="250"/>
      <c r="OKY146" s="249"/>
      <c r="OKZ146" s="250"/>
      <c r="OLA146" s="249"/>
      <c r="OLB146" s="250"/>
      <c r="OLC146" s="249"/>
      <c r="OLD146" s="250"/>
      <c r="OLE146" s="249"/>
      <c r="OLF146" s="250"/>
      <c r="OLG146" s="249"/>
      <c r="OLH146" s="250"/>
      <c r="OLI146" s="249"/>
      <c r="OLJ146" s="250"/>
      <c r="OLK146" s="249"/>
      <c r="OLL146" s="250"/>
      <c r="OLM146" s="249"/>
      <c r="OLN146" s="250"/>
      <c r="OLO146" s="249"/>
      <c r="OLP146" s="250"/>
      <c r="OLQ146" s="249"/>
      <c r="OLR146" s="250"/>
      <c r="OLS146" s="249"/>
      <c r="OLT146" s="250"/>
      <c r="OLU146" s="249"/>
      <c r="OLV146" s="250"/>
      <c r="OLW146" s="249"/>
      <c r="OLX146" s="250"/>
      <c r="OLY146" s="249"/>
      <c r="OLZ146" s="250"/>
      <c r="OMA146" s="249"/>
      <c r="OMB146" s="250"/>
      <c r="OMC146" s="249"/>
      <c r="OMD146" s="250"/>
      <c r="OME146" s="249"/>
      <c r="OMF146" s="250"/>
      <c r="OMG146" s="249"/>
      <c r="OMH146" s="250"/>
      <c r="OMI146" s="249"/>
      <c r="OMJ146" s="250"/>
      <c r="OMK146" s="249"/>
      <c r="OML146" s="250"/>
      <c r="OMM146" s="249"/>
      <c r="OMN146" s="250"/>
      <c r="OMO146" s="249"/>
      <c r="OMP146" s="250"/>
      <c r="OMQ146" s="249"/>
      <c r="OMR146" s="250"/>
      <c r="OMS146" s="249"/>
      <c r="OMT146" s="250"/>
      <c r="OMU146" s="249"/>
      <c r="OMV146" s="250"/>
      <c r="OMW146" s="249"/>
      <c r="OMX146" s="250"/>
      <c r="OMY146" s="249"/>
      <c r="OMZ146" s="250"/>
      <c r="ONA146" s="249"/>
      <c r="ONB146" s="250"/>
      <c r="ONC146" s="249"/>
      <c r="OND146" s="250"/>
      <c r="ONE146" s="249"/>
      <c r="ONF146" s="250"/>
      <c r="ONG146" s="249"/>
      <c r="ONH146" s="250"/>
      <c r="ONI146" s="249"/>
      <c r="ONJ146" s="250"/>
      <c r="ONK146" s="249"/>
      <c r="ONL146" s="250"/>
      <c r="ONM146" s="249"/>
      <c r="ONN146" s="250"/>
      <c r="ONO146" s="249"/>
      <c r="ONP146" s="250"/>
      <c r="ONQ146" s="249"/>
      <c r="ONR146" s="250"/>
      <c r="ONS146" s="249"/>
      <c r="ONT146" s="250"/>
      <c r="ONU146" s="249"/>
      <c r="ONV146" s="250"/>
      <c r="ONW146" s="249"/>
      <c r="ONX146" s="250"/>
      <c r="ONY146" s="249"/>
      <c r="ONZ146" s="250"/>
      <c r="OOA146" s="249"/>
      <c r="OOB146" s="250"/>
      <c r="OOC146" s="249"/>
      <c r="OOD146" s="250"/>
      <c r="OOE146" s="249"/>
      <c r="OOF146" s="250"/>
      <c r="OOG146" s="249"/>
      <c r="OOH146" s="250"/>
      <c r="OOI146" s="249"/>
      <c r="OOJ146" s="250"/>
      <c r="OOK146" s="249"/>
      <c r="OOL146" s="250"/>
      <c r="OOM146" s="249"/>
      <c r="OON146" s="250"/>
      <c r="OOO146" s="249"/>
      <c r="OOP146" s="250"/>
      <c r="OOQ146" s="249"/>
      <c r="OOR146" s="250"/>
      <c r="OOS146" s="249"/>
      <c r="OOT146" s="250"/>
      <c r="OOU146" s="249"/>
      <c r="OOV146" s="250"/>
      <c r="OOW146" s="249"/>
      <c r="OOX146" s="250"/>
      <c r="OOY146" s="249"/>
      <c r="OOZ146" s="250"/>
      <c r="OPA146" s="249"/>
      <c r="OPB146" s="250"/>
      <c r="OPC146" s="249"/>
      <c r="OPD146" s="250"/>
      <c r="OPE146" s="249"/>
      <c r="OPF146" s="250"/>
      <c r="OPG146" s="249"/>
      <c r="OPH146" s="250"/>
      <c r="OPI146" s="249"/>
      <c r="OPJ146" s="250"/>
      <c r="OPK146" s="249"/>
      <c r="OPL146" s="250"/>
      <c r="OPM146" s="249"/>
      <c r="OPN146" s="250"/>
      <c r="OPO146" s="249"/>
      <c r="OPP146" s="250"/>
      <c r="OPQ146" s="249"/>
      <c r="OPR146" s="250"/>
      <c r="OPS146" s="249"/>
      <c r="OPT146" s="250"/>
      <c r="OPU146" s="249"/>
      <c r="OPV146" s="250"/>
      <c r="OPW146" s="249"/>
      <c r="OPX146" s="250"/>
      <c r="OPY146" s="249"/>
      <c r="OPZ146" s="250"/>
      <c r="OQA146" s="249"/>
      <c r="OQB146" s="250"/>
      <c r="OQC146" s="249"/>
      <c r="OQD146" s="250"/>
      <c r="OQE146" s="249"/>
      <c r="OQF146" s="250"/>
      <c r="OQG146" s="249"/>
      <c r="OQH146" s="250"/>
      <c r="OQI146" s="249"/>
      <c r="OQJ146" s="250"/>
      <c r="OQK146" s="249"/>
      <c r="OQL146" s="250"/>
      <c r="OQM146" s="249"/>
      <c r="OQN146" s="250"/>
      <c r="OQO146" s="249"/>
      <c r="OQP146" s="250"/>
      <c r="OQQ146" s="249"/>
      <c r="OQR146" s="250"/>
      <c r="OQS146" s="249"/>
      <c r="OQT146" s="250"/>
      <c r="OQU146" s="249"/>
      <c r="OQV146" s="250"/>
      <c r="OQW146" s="249"/>
      <c r="OQX146" s="250"/>
      <c r="OQY146" s="249"/>
      <c r="OQZ146" s="250"/>
      <c r="ORA146" s="249"/>
      <c r="ORB146" s="250"/>
      <c r="ORC146" s="249"/>
      <c r="ORD146" s="250"/>
      <c r="ORE146" s="249"/>
      <c r="ORF146" s="250"/>
      <c r="ORG146" s="249"/>
      <c r="ORH146" s="250"/>
      <c r="ORI146" s="249"/>
      <c r="ORJ146" s="250"/>
      <c r="ORK146" s="249"/>
      <c r="ORL146" s="250"/>
      <c r="ORM146" s="249"/>
      <c r="ORN146" s="250"/>
      <c r="ORO146" s="249"/>
      <c r="ORP146" s="250"/>
      <c r="ORQ146" s="249"/>
      <c r="ORR146" s="250"/>
      <c r="ORS146" s="249"/>
      <c r="ORT146" s="250"/>
      <c r="ORU146" s="249"/>
      <c r="ORV146" s="250"/>
      <c r="ORW146" s="249"/>
      <c r="ORX146" s="250"/>
      <c r="ORY146" s="249"/>
      <c r="ORZ146" s="250"/>
      <c r="OSA146" s="249"/>
      <c r="OSB146" s="250"/>
      <c r="OSC146" s="249"/>
      <c r="OSD146" s="250"/>
      <c r="OSE146" s="249"/>
      <c r="OSF146" s="250"/>
      <c r="OSG146" s="249"/>
      <c r="OSH146" s="250"/>
      <c r="OSI146" s="249"/>
      <c r="OSJ146" s="250"/>
      <c r="OSK146" s="249"/>
      <c r="OSL146" s="250"/>
      <c r="OSM146" s="249"/>
      <c r="OSN146" s="250"/>
      <c r="OSO146" s="249"/>
      <c r="OSP146" s="250"/>
      <c r="OSQ146" s="249"/>
      <c r="OSR146" s="250"/>
      <c r="OSS146" s="249"/>
      <c r="OST146" s="250"/>
      <c r="OSU146" s="249"/>
      <c r="OSV146" s="250"/>
      <c r="OSW146" s="249"/>
      <c r="OSX146" s="250"/>
      <c r="OSY146" s="249"/>
      <c r="OSZ146" s="250"/>
      <c r="OTA146" s="249"/>
      <c r="OTB146" s="250"/>
      <c r="OTC146" s="249"/>
      <c r="OTD146" s="250"/>
      <c r="OTE146" s="249"/>
      <c r="OTF146" s="250"/>
      <c r="OTG146" s="249"/>
      <c r="OTH146" s="250"/>
      <c r="OTI146" s="249"/>
      <c r="OTJ146" s="250"/>
      <c r="OTK146" s="249"/>
      <c r="OTL146" s="250"/>
      <c r="OTM146" s="249"/>
      <c r="OTN146" s="250"/>
      <c r="OTO146" s="249"/>
      <c r="OTP146" s="250"/>
      <c r="OTQ146" s="249"/>
      <c r="OTR146" s="250"/>
      <c r="OTS146" s="249"/>
      <c r="OTT146" s="250"/>
      <c r="OTU146" s="249"/>
      <c r="OTV146" s="250"/>
      <c r="OTW146" s="249"/>
      <c r="OTX146" s="250"/>
      <c r="OTY146" s="249"/>
      <c r="OTZ146" s="250"/>
      <c r="OUA146" s="249"/>
      <c r="OUB146" s="250"/>
      <c r="OUC146" s="249"/>
      <c r="OUD146" s="250"/>
      <c r="OUE146" s="249"/>
      <c r="OUF146" s="250"/>
      <c r="OUG146" s="249"/>
      <c r="OUH146" s="250"/>
      <c r="OUI146" s="249"/>
      <c r="OUJ146" s="250"/>
      <c r="OUK146" s="249"/>
      <c r="OUL146" s="250"/>
      <c r="OUM146" s="249"/>
      <c r="OUN146" s="250"/>
      <c r="OUO146" s="249"/>
      <c r="OUP146" s="250"/>
      <c r="OUQ146" s="249"/>
      <c r="OUR146" s="250"/>
      <c r="OUS146" s="249"/>
      <c r="OUT146" s="250"/>
      <c r="OUU146" s="249"/>
      <c r="OUV146" s="250"/>
      <c r="OUW146" s="249"/>
      <c r="OUX146" s="250"/>
      <c r="OUY146" s="249"/>
      <c r="OUZ146" s="250"/>
      <c r="OVA146" s="249"/>
      <c r="OVB146" s="250"/>
      <c r="OVC146" s="249"/>
      <c r="OVD146" s="250"/>
      <c r="OVE146" s="249"/>
      <c r="OVF146" s="250"/>
      <c r="OVG146" s="249"/>
      <c r="OVH146" s="250"/>
      <c r="OVI146" s="249"/>
      <c r="OVJ146" s="250"/>
      <c r="OVK146" s="249"/>
      <c r="OVL146" s="250"/>
      <c r="OVM146" s="249"/>
      <c r="OVN146" s="250"/>
      <c r="OVO146" s="249"/>
      <c r="OVP146" s="250"/>
      <c r="OVQ146" s="249"/>
      <c r="OVR146" s="250"/>
      <c r="OVS146" s="249"/>
      <c r="OVT146" s="250"/>
      <c r="OVU146" s="249"/>
      <c r="OVV146" s="250"/>
      <c r="OVW146" s="249"/>
      <c r="OVX146" s="250"/>
      <c r="OVY146" s="249"/>
      <c r="OVZ146" s="250"/>
      <c r="OWA146" s="249"/>
      <c r="OWB146" s="250"/>
      <c r="OWC146" s="249"/>
      <c r="OWD146" s="250"/>
      <c r="OWE146" s="249"/>
      <c r="OWF146" s="250"/>
      <c r="OWG146" s="249"/>
      <c r="OWH146" s="250"/>
      <c r="OWI146" s="249"/>
      <c r="OWJ146" s="250"/>
      <c r="OWK146" s="249"/>
      <c r="OWL146" s="250"/>
      <c r="OWM146" s="249"/>
      <c r="OWN146" s="250"/>
      <c r="OWO146" s="249"/>
      <c r="OWP146" s="250"/>
      <c r="OWQ146" s="249"/>
      <c r="OWR146" s="250"/>
      <c r="OWS146" s="249"/>
      <c r="OWT146" s="250"/>
      <c r="OWU146" s="249"/>
      <c r="OWV146" s="250"/>
      <c r="OWW146" s="249"/>
      <c r="OWX146" s="250"/>
      <c r="OWY146" s="249"/>
      <c r="OWZ146" s="250"/>
      <c r="OXA146" s="249"/>
      <c r="OXB146" s="250"/>
      <c r="OXC146" s="249"/>
      <c r="OXD146" s="250"/>
      <c r="OXE146" s="249"/>
      <c r="OXF146" s="250"/>
      <c r="OXG146" s="249"/>
      <c r="OXH146" s="250"/>
      <c r="OXI146" s="249"/>
      <c r="OXJ146" s="250"/>
      <c r="OXK146" s="249"/>
      <c r="OXL146" s="250"/>
      <c r="OXM146" s="249"/>
      <c r="OXN146" s="250"/>
      <c r="OXO146" s="249"/>
      <c r="OXP146" s="250"/>
      <c r="OXQ146" s="249"/>
      <c r="OXR146" s="250"/>
      <c r="OXS146" s="249"/>
      <c r="OXT146" s="250"/>
      <c r="OXU146" s="249"/>
      <c r="OXV146" s="250"/>
      <c r="OXW146" s="249"/>
      <c r="OXX146" s="250"/>
      <c r="OXY146" s="249"/>
      <c r="OXZ146" s="250"/>
      <c r="OYA146" s="249"/>
      <c r="OYB146" s="250"/>
      <c r="OYC146" s="249"/>
      <c r="OYD146" s="250"/>
      <c r="OYE146" s="249"/>
      <c r="OYF146" s="250"/>
      <c r="OYG146" s="249"/>
      <c r="OYH146" s="250"/>
      <c r="OYI146" s="249"/>
      <c r="OYJ146" s="250"/>
      <c r="OYK146" s="249"/>
      <c r="OYL146" s="250"/>
      <c r="OYM146" s="249"/>
      <c r="OYN146" s="250"/>
      <c r="OYO146" s="249"/>
      <c r="OYP146" s="250"/>
      <c r="OYQ146" s="249"/>
      <c r="OYR146" s="250"/>
      <c r="OYS146" s="249"/>
      <c r="OYT146" s="250"/>
      <c r="OYU146" s="249"/>
      <c r="OYV146" s="250"/>
      <c r="OYW146" s="249"/>
      <c r="OYX146" s="250"/>
      <c r="OYY146" s="249"/>
      <c r="OYZ146" s="250"/>
      <c r="OZA146" s="249"/>
      <c r="OZB146" s="250"/>
      <c r="OZC146" s="249"/>
      <c r="OZD146" s="250"/>
      <c r="OZE146" s="249"/>
      <c r="OZF146" s="250"/>
      <c r="OZG146" s="249"/>
      <c r="OZH146" s="250"/>
      <c r="OZI146" s="249"/>
      <c r="OZJ146" s="250"/>
      <c r="OZK146" s="249"/>
      <c r="OZL146" s="250"/>
      <c r="OZM146" s="249"/>
      <c r="OZN146" s="250"/>
      <c r="OZO146" s="249"/>
      <c r="OZP146" s="250"/>
      <c r="OZQ146" s="249"/>
      <c r="OZR146" s="250"/>
      <c r="OZS146" s="249"/>
      <c r="OZT146" s="250"/>
      <c r="OZU146" s="249"/>
      <c r="OZV146" s="250"/>
      <c r="OZW146" s="249"/>
      <c r="OZX146" s="250"/>
      <c r="OZY146" s="249"/>
      <c r="OZZ146" s="250"/>
      <c r="PAA146" s="249"/>
      <c r="PAB146" s="250"/>
      <c r="PAC146" s="249"/>
      <c r="PAD146" s="250"/>
      <c r="PAE146" s="249"/>
      <c r="PAF146" s="250"/>
      <c r="PAG146" s="249"/>
      <c r="PAH146" s="250"/>
      <c r="PAI146" s="249"/>
      <c r="PAJ146" s="250"/>
      <c r="PAK146" s="249"/>
      <c r="PAL146" s="250"/>
      <c r="PAM146" s="249"/>
      <c r="PAN146" s="250"/>
      <c r="PAO146" s="249"/>
      <c r="PAP146" s="250"/>
      <c r="PAQ146" s="249"/>
      <c r="PAR146" s="250"/>
      <c r="PAS146" s="249"/>
      <c r="PAT146" s="250"/>
      <c r="PAU146" s="249"/>
      <c r="PAV146" s="250"/>
      <c r="PAW146" s="249"/>
      <c r="PAX146" s="250"/>
      <c r="PAY146" s="249"/>
      <c r="PAZ146" s="250"/>
      <c r="PBA146" s="249"/>
      <c r="PBB146" s="250"/>
      <c r="PBC146" s="249"/>
      <c r="PBD146" s="250"/>
      <c r="PBE146" s="249"/>
      <c r="PBF146" s="250"/>
      <c r="PBG146" s="249"/>
      <c r="PBH146" s="250"/>
      <c r="PBI146" s="249"/>
      <c r="PBJ146" s="250"/>
      <c r="PBK146" s="249"/>
      <c r="PBL146" s="250"/>
      <c r="PBM146" s="249"/>
      <c r="PBN146" s="250"/>
      <c r="PBO146" s="249"/>
      <c r="PBP146" s="250"/>
      <c r="PBQ146" s="249"/>
      <c r="PBR146" s="250"/>
      <c r="PBS146" s="249"/>
      <c r="PBT146" s="250"/>
      <c r="PBU146" s="249"/>
      <c r="PBV146" s="250"/>
      <c r="PBW146" s="249"/>
      <c r="PBX146" s="250"/>
      <c r="PBY146" s="249"/>
      <c r="PBZ146" s="250"/>
      <c r="PCA146" s="249"/>
      <c r="PCB146" s="250"/>
      <c r="PCC146" s="249"/>
      <c r="PCD146" s="250"/>
      <c r="PCE146" s="249"/>
      <c r="PCF146" s="250"/>
      <c r="PCG146" s="249"/>
      <c r="PCH146" s="250"/>
      <c r="PCI146" s="249"/>
      <c r="PCJ146" s="250"/>
      <c r="PCK146" s="249"/>
      <c r="PCL146" s="250"/>
      <c r="PCM146" s="249"/>
      <c r="PCN146" s="250"/>
      <c r="PCO146" s="249"/>
      <c r="PCP146" s="250"/>
      <c r="PCQ146" s="249"/>
      <c r="PCR146" s="250"/>
      <c r="PCS146" s="249"/>
      <c r="PCT146" s="250"/>
      <c r="PCU146" s="249"/>
      <c r="PCV146" s="250"/>
      <c r="PCW146" s="249"/>
      <c r="PCX146" s="250"/>
      <c r="PCY146" s="249"/>
      <c r="PCZ146" s="250"/>
      <c r="PDA146" s="249"/>
      <c r="PDB146" s="250"/>
      <c r="PDC146" s="249"/>
      <c r="PDD146" s="250"/>
      <c r="PDE146" s="249"/>
      <c r="PDF146" s="250"/>
      <c r="PDG146" s="249"/>
      <c r="PDH146" s="250"/>
      <c r="PDI146" s="249"/>
      <c r="PDJ146" s="250"/>
      <c r="PDK146" s="249"/>
      <c r="PDL146" s="250"/>
      <c r="PDM146" s="249"/>
      <c r="PDN146" s="250"/>
      <c r="PDO146" s="249"/>
      <c r="PDP146" s="250"/>
      <c r="PDQ146" s="249"/>
      <c r="PDR146" s="250"/>
      <c r="PDS146" s="249"/>
      <c r="PDT146" s="250"/>
      <c r="PDU146" s="249"/>
      <c r="PDV146" s="250"/>
      <c r="PDW146" s="249"/>
      <c r="PDX146" s="250"/>
      <c r="PDY146" s="249"/>
      <c r="PDZ146" s="250"/>
      <c r="PEA146" s="249"/>
      <c r="PEB146" s="250"/>
      <c r="PEC146" s="249"/>
      <c r="PED146" s="250"/>
      <c r="PEE146" s="249"/>
      <c r="PEF146" s="250"/>
      <c r="PEG146" s="249"/>
      <c r="PEH146" s="250"/>
      <c r="PEI146" s="249"/>
      <c r="PEJ146" s="250"/>
      <c r="PEK146" s="249"/>
      <c r="PEL146" s="250"/>
      <c r="PEM146" s="249"/>
      <c r="PEN146" s="250"/>
      <c r="PEO146" s="249"/>
      <c r="PEP146" s="250"/>
      <c r="PEQ146" s="249"/>
      <c r="PER146" s="250"/>
      <c r="PES146" s="249"/>
      <c r="PET146" s="250"/>
      <c r="PEU146" s="249"/>
      <c r="PEV146" s="250"/>
      <c r="PEW146" s="249"/>
      <c r="PEX146" s="250"/>
      <c r="PEY146" s="249"/>
      <c r="PEZ146" s="250"/>
      <c r="PFA146" s="249"/>
      <c r="PFB146" s="250"/>
      <c r="PFC146" s="249"/>
      <c r="PFD146" s="250"/>
      <c r="PFE146" s="249"/>
      <c r="PFF146" s="250"/>
      <c r="PFG146" s="249"/>
      <c r="PFH146" s="250"/>
      <c r="PFI146" s="249"/>
      <c r="PFJ146" s="250"/>
      <c r="PFK146" s="249"/>
      <c r="PFL146" s="250"/>
      <c r="PFM146" s="249"/>
      <c r="PFN146" s="250"/>
      <c r="PFO146" s="249"/>
      <c r="PFP146" s="250"/>
      <c r="PFQ146" s="249"/>
      <c r="PFR146" s="250"/>
      <c r="PFS146" s="249"/>
      <c r="PFT146" s="250"/>
      <c r="PFU146" s="249"/>
      <c r="PFV146" s="250"/>
      <c r="PFW146" s="249"/>
      <c r="PFX146" s="250"/>
      <c r="PFY146" s="249"/>
      <c r="PFZ146" s="250"/>
      <c r="PGA146" s="249"/>
      <c r="PGB146" s="250"/>
      <c r="PGC146" s="249"/>
      <c r="PGD146" s="250"/>
      <c r="PGE146" s="249"/>
      <c r="PGF146" s="250"/>
      <c r="PGG146" s="249"/>
      <c r="PGH146" s="250"/>
      <c r="PGI146" s="249"/>
      <c r="PGJ146" s="250"/>
      <c r="PGK146" s="249"/>
      <c r="PGL146" s="250"/>
      <c r="PGM146" s="249"/>
      <c r="PGN146" s="250"/>
      <c r="PGO146" s="249"/>
      <c r="PGP146" s="250"/>
      <c r="PGQ146" s="249"/>
      <c r="PGR146" s="250"/>
      <c r="PGS146" s="249"/>
      <c r="PGT146" s="250"/>
      <c r="PGU146" s="249"/>
      <c r="PGV146" s="250"/>
      <c r="PGW146" s="249"/>
      <c r="PGX146" s="250"/>
      <c r="PGY146" s="249"/>
      <c r="PGZ146" s="250"/>
      <c r="PHA146" s="249"/>
      <c r="PHB146" s="250"/>
      <c r="PHC146" s="249"/>
      <c r="PHD146" s="250"/>
      <c r="PHE146" s="249"/>
      <c r="PHF146" s="250"/>
      <c r="PHG146" s="249"/>
      <c r="PHH146" s="250"/>
      <c r="PHI146" s="249"/>
      <c r="PHJ146" s="250"/>
      <c r="PHK146" s="249"/>
      <c r="PHL146" s="250"/>
      <c r="PHM146" s="249"/>
      <c r="PHN146" s="250"/>
      <c r="PHO146" s="249"/>
      <c r="PHP146" s="250"/>
      <c r="PHQ146" s="249"/>
      <c r="PHR146" s="250"/>
      <c r="PHS146" s="249"/>
      <c r="PHT146" s="250"/>
      <c r="PHU146" s="249"/>
      <c r="PHV146" s="250"/>
      <c r="PHW146" s="249"/>
      <c r="PHX146" s="250"/>
      <c r="PHY146" s="249"/>
      <c r="PHZ146" s="250"/>
      <c r="PIA146" s="249"/>
      <c r="PIB146" s="250"/>
      <c r="PIC146" s="249"/>
      <c r="PID146" s="250"/>
      <c r="PIE146" s="249"/>
      <c r="PIF146" s="250"/>
      <c r="PIG146" s="249"/>
      <c r="PIH146" s="250"/>
      <c r="PII146" s="249"/>
      <c r="PIJ146" s="250"/>
      <c r="PIK146" s="249"/>
      <c r="PIL146" s="250"/>
      <c r="PIM146" s="249"/>
      <c r="PIN146" s="250"/>
      <c r="PIO146" s="249"/>
      <c r="PIP146" s="250"/>
      <c r="PIQ146" s="249"/>
      <c r="PIR146" s="250"/>
      <c r="PIS146" s="249"/>
      <c r="PIT146" s="250"/>
      <c r="PIU146" s="249"/>
      <c r="PIV146" s="250"/>
      <c r="PIW146" s="249"/>
      <c r="PIX146" s="250"/>
      <c r="PIY146" s="249"/>
      <c r="PIZ146" s="250"/>
      <c r="PJA146" s="249"/>
      <c r="PJB146" s="250"/>
      <c r="PJC146" s="249"/>
      <c r="PJD146" s="250"/>
      <c r="PJE146" s="249"/>
      <c r="PJF146" s="250"/>
      <c r="PJG146" s="249"/>
      <c r="PJH146" s="250"/>
      <c r="PJI146" s="249"/>
      <c r="PJJ146" s="250"/>
      <c r="PJK146" s="249"/>
      <c r="PJL146" s="250"/>
      <c r="PJM146" s="249"/>
      <c r="PJN146" s="250"/>
      <c r="PJO146" s="249"/>
      <c r="PJP146" s="250"/>
      <c r="PJQ146" s="249"/>
      <c r="PJR146" s="250"/>
      <c r="PJS146" s="249"/>
      <c r="PJT146" s="250"/>
      <c r="PJU146" s="249"/>
      <c r="PJV146" s="250"/>
      <c r="PJW146" s="249"/>
      <c r="PJX146" s="250"/>
      <c r="PJY146" s="249"/>
      <c r="PJZ146" s="250"/>
      <c r="PKA146" s="249"/>
      <c r="PKB146" s="250"/>
      <c r="PKC146" s="249"/>
      <c r="PKD146" s="250"/>
      <c r="PKE146" s="249"/>
      <c r="PKF146" s="250"/>
      <c r="PKG146" s="249"/>
      <c r="PKH146" s="250"/>
      <c r="PKI146" s="249"/>
      <c r="PKJ146" s="250"/>
      <c r="PKK146" s="249"/>
      <c r="PKL146" s="250"/>
      <c r="PKM146" s="249"/>
      <c r="PKN146" s="250"/>
      <c r="PKO146" s="249"/>
      <c r="PKP146" s="250"/>
      <c r="PKQ146" s="249"/>
      <c r="PKR146" s="250"/>
      <c r="PKS146" s="249"/>
      <c r="PKT146" s="250"/>
      <c r="PKU146" s="249"/>
      <c r="PKV146" s="250"/>
      <c r="PKW146" s="249"/>
      <c r="PKX146" s="250"/>
      <c r="PKY146" s="249"/>
      <c r="PKZ146" s="250"/>
      <c r="PLA146" s="249"/>
      <c r="PLB146" s="250"/>
      <c r="PLC146" s="249"/>
      <c r="PLD146" s="250"/>
      <c r="PLE146" s="249"/>
      <c r="PLF146" s="250"/>
      <c r="PLG146" s="249"/>
      <c r="PLH146" s="250"/>
      <c r="PLI146" s="249"/>
      <c r="PLJ146" s="250"/>
      <c r="PLK146" s="249"/>
      <c r="PLL146" s="250"/>
      <c r="PLM146" s="249"/>
      <c r="PLN146" s="250"/>
      <c r="PLO146" s="249"/>
      <c r="PLP146" s="250"/>
      <c r="PLQ146" s="249"/>
      <c r="PLR146" s="250"/>
      <c r="PLS146" s="249"/>
      <c r="PLT146" s="250"/>
      <c r="PLU146" s="249"/>
      <c r="PLV146" s="250"/>
      <c r="PLW146" s="249"/>
      <c r="PLX146" s="250"/>
      <c r="PLY146" s="249"/>
      <c r="PLZ146" s="250"/>
      <c r="PMA146" s="249"/>
      <c r="PMB146" s="250"/>
      <c r="PMC146" s="249"/>
      <c r="PMD146" s="250"/>
      <c r="PME146" s="249"/>
      <c r="PMF146" s="250"/>
      <c r="PMG146" s="249"/>
      <c r="PMH146" s="250"/>
      <c r="PMI146" s="249"/>
      <c r="PMJ146" s="250"/>
      <c r="PMK146" s="249"/>
      <c r="PML146" s="250"/>
      <c r="PMM146" s="249"/>
      <c r="PMN146" s="250"/>
      <c r="PMO146" s="249"/>
      <c r="PMP146" s="250"/>
      <c r="PMQ146" s="249"/>
      <c r="PMR146" s="250"/>
      <c r="PMS146" s="249"/>
      <c r="PMT146" s="250"/>
      <c r="PMU146" s="249"/>
      <c r="PMV146" s="250"/>
      <c r="PMW146" s="249"/>
      <c r="PMX146" s="250"/>
      <c r="PMY146" s="249"/>
      <c r="PMZ146" s="250"/>
      <c r="PNA146" s="249"/>
      <c r="PNB146" s="250"/>
      <c r="PNC146" s="249"/>
      <c r="PND146" s="250"/>
      <c r="PNE146" s="249"/>
      <c r="PNF146" s="250"/>
      <c r="PNG146" s="249"/>
      <c r="PNH146" s="250"/>
      <c r="PNI146" s="249"/>
      <c r="PNJ146" s="250"/>
      <c r="PNK146" s="249"/>
      <c r="PNL146" s="250"/>
      <c r="PNM146" s="249"/>
      <c r="PNN146" s="250"/>
      <c r="PNO146" s="249"/>
      <c r="PNP146" s="250"/>
      <c r="PNQ146" s="249"/>
      <c r="PNR146" s="250"/>
      <c r="PNS146" s="249"/>
      <c r="PNT146" s="250"/>
      <c r="PNU146" s="249"/>
      <c r="PNV146" s="250"/>
      <c r="PNW146" s="249"/>
      <c r="PNX146" s="250"/>
      <c r="PNY146" s="249"/>
      <c r="PNZ146" s="250"/>
      <c r="POA146" s="249"/>
      <c r="POB146" s="250"/>
      <c r="POC146" s="249"/>
      <c r="POD146" s="250"/>
      <c r="POE146" s="249"/>
      <c r="POF146" s="250"/>
      <c r="POG146" s="249"/>
      <c r="POH146" s="250"/>
      <c r="POI146" s="249"/>
      <c r="POJ146" s="250"/>
      <c r="POK146" s="249"/>
      <c r="POL146" s="250"/>
      <c r="POM146" s="249"/>
      <c r="PON146" s="250"/>
      <c r="POO146" s="249"/>
      <c r="POP146" s="250"/>
      <c r="POQ146" s="249"/>
      <c r="POR146" s="250"/>
      <c r="POS146" s="249"/>
      <c r="POT146" s="250"/>
      <c r="POU146" s="249"/>
      <c r="POV146" s="250"/>
      <c r="POW146" s="249"/>
      <c r="POX146" s="250"/>
      <c r="POY146" s="249"/>
      <c r="POZ146" s="250"/>
      <c r="PPA146" s="249"/>
      <c r="PPB146" s="250"/>
      <c r="PPC146" s="249"/>
      <c r="PPD146" s="250"/>
      <c r="PPE146" s="249"/>
      <c r="PPF146" s="250"/>
      <c r="PPG146" s="249"/>
      <c r="PPH146" s="250"/>
      <c r="PPI146" s="249"/>
      <c r="PPJ146" s="250"/>
      <c r="PPK146" s="249"/>
      <c r="PPL146" s="250"/>
      <c r="PPM146" s="249"/>
      <c r="PPN146" s="250"/>
      <c r="PPO146" s="249"/>
      <c r="PPP146" s="250"/>
      <c r="PPQ146" s="249"/>
      <c r="PPR146" s="250"/>
      <c r="PPS146" s="249"/>
      <c r="PPT146" s="250"/>
      <c r="PPU146" s="249"/>
      <c r="PPV146" s="250"/>
      <c r="PPW146" s="249"/>
      <c r="PPX146" s="250"/>
      <c r="PPY146" s="249"/>
      <c r="PPZ146" s="250"/>
      <c r="PQA146" s="249"/>
      <c r="PQB146" s="250"/>
      <c r="PQC146" s="249"/>
      <c r="PQD146" s="250"/>
      <c r="PQE146" s="249"/>
      <c r="PQF146" s="250"/>
      <c r="PQG146" s="249"/>
      <c r="PQH146" s="250"/>
      <c r="PQI146" s="249"/>
      <c r="PQJ146" s="250"/>
      <c r="PQK146" s="249"/>
      <c r="PQL146" s="250"/>
      <c r="PQM146" s="249"/>
      <c r="PQN146" s="250"/>
      <c r="PQO146" s="249"/>
      <c r="PQP146" s="250"/>
      <c r="PQQ146" s="249"/>
      <c r="PQR146" s="250"/>
      <c r="PQS146" s="249"/>
      <c r="PQT146" s="250"/>
      <c r="PQU146" s="249"/>
      <c r="PQV146" s="250"/>
      <c r="PQW146" s="249"/>
      <c r="PQX146" s="250"/>
      <c r="PQY146" s="249"/>
      <c r="PQZ146" s="250"/>
      <c r="PRA146" s="249"/>
      <c r="PRB146" s="250"/>
      <c r="PRC146" s="249"/>
      <c r="PRD146" s="250"/>
      <c r="PRE146" s="249"/>
      <c r="PRF146" s="250"/>
      <c r="PRG146" s="249"/>
      <c r="PRH146" s="250"/>
      <c r="PRI146" s="249"/>
      <c r="PRJ146" s="250"/>
      <c r="PRK146" s="249"/>
      <c r="PRL146" s="250"/>
      <c r="PRM146" s="249"/>
      <c r="PRN146" s="250"/>
      <c r="PRO146" s="249"/>
      <c r="PRP146" s="250"/>
      <c r="PRQ146" s="249"/>
      <c r="PRR146" s="250"/>
      <c r="PRS146" s="249"/>
      <c r="PRT146" s="250"/>
      <c r="PRU146" s="249"/>
      <c r="PRV146" s="250"/>
      <c r="PRW146" s="249"/>
      <c r="PRX146" s="250"/>
      <c r="PRY146" s="249"/>
      <c r="PRZ146" s="250"/>
      <c r="PSA146" s="249"/>
      <c r="PSB146" s="250"/>
      <c r="PSC146" s="249"/>
      <c r="PSD146" s="250"/>
      <c r="PSE146" s="249"/>
      <c r="PSF146" s="250"/>
      <c r="PSG146" s="249"/>
      <c r="PSH146" s="250"/>
      <c r="PSI146" s="249"/>
      <c r="PSJ146" s="250"/>
      <c r="PSK146" s="249"/>
      <c r="PSL146" s="250"/>
      <c r="PSM146" s="249"/>
      <c r="PSN146" s="250"/>
      <c r="PSO146" s="249"/>
      <c r="PSP146" s="250"/>
      <c r="PSQ146" s="249"/>
      <c r="PSR146" s="250"/>
      <c r="PSS146" s="249"/>
      <c r="PST146" s="250"/>
      <c r="PSU146" s="249"/>
      <c r="PSV146" s="250"/>
      <c r="PSW146" s="249"/>
      <c r="PSX146" s="250"/>
      <c r="PSY146" s="249"/>
      <c r="PSZ146" s="250"/>
      <c r="PTA146" s="249"/>
      <c r="PTB146" s="250"/>
      <c r="PTC146" s="249"/>
      <c r="PTD146" s="250"/>
      <c r="PTE146" s="249"/>
      <c r="PTF146" s="250"/>
      <c r="PTG146" s="249"/>
      <c r="PTH146" s="250"/>
      <c r="PTI146" s="249"/>
      <c r="PTJ146" s="250"/>
      <c r="PTK146" s="249"/>
      <c r="PTL146" s="250"/>
      <c r="PTM146" s="249"/>
      <c r="PTN146" s="250"/>
      <c r="PTO146" s="249"/>
      <c r="PTP146" s="250"/>
      <c r="PTQ146" s="249"/>
      <c r="PTR146" s="250"/>
      <c r="PTS146" s="249"/>
      <c r="PTT146" s="250"/>
      <c r="PTU146" s="249"/>
      <c r="PTV146" s="250"/>
      <c r="PTW146" s="249"/>
      <c r="PTX146" s="250"/>
      <c r="PTY146" s="249"/>
      <c r="PTZ146" s="250"/>
      <c r="PUA146" s="249"/>
      <c r="PUB146" s="250"/>
      <c r="PUC146" s="249"/>
      <c r="PUD146" s="250"/>
      <c r="PUE146" s="249"/>
      <c r="PUF146" s="250"/>
      <c r="PUG146" s="249"/>
      <c r="PUH146" s="250"/>
      <c r="PUI146" s="249"/>
      <c r="PUJ146" s="250"/>
      <c r="PUK146" s="249"/>
      <c r="PUL146" s="250"/>
      <c r="PUM146" s="249"/>
      <c r="PUN146" s="250"/>
      <c r="PUO146" s="249"/>
      <c r="PUP146" s="250"/>
      <c r="PUQ146" s="249"/>
      <c r="PUR146" s="250"/>
      <c r="PUS146" s="249"/>
      <c r="PUT146" s="250"/>
      <c r="PUU146" s="249"/>
      <c r="PUV146" s="250"/>
      <c r="PUW146" s="249"/>
      <c r="PUX146" s="250"/>
      <c r="PUY146" s="249"/>
      <c r="PUZ146" s="250"/>
      <c r="PVA146" s="249"/>
      <c r="PVB146" s="250"/>
      <c r="PVC146" s="249"/>
      <c r="PVD146" s="250"/>
      <c r="PVE146" s="249"/>
      <c r="PVF146" s="250"/>
      <c r="PVG146" s="249"/>
      <c r="PVH146" s="250"/>
      <c r="PVI146" s="249"/>
      <c r="PVJ146" s="250"/>
      <c r="PVK146" s="249"/>
      <c r="PVL146" s="250"/>
      <c r="PVM146" s="249"/>
      <c r="PVN146" s="250"/>
      <c r="PVO146" s="249"/>
      <c r="PVP146" s="250"/>
      <c r="PVQ146" s="249"/>
      <c r="PVR146" s="250"/>
      <c r="PVS146" s="249"/>
      <c r="PVT146" s="250"/>
      <c r="PVU146" s="249"/>
      <c r="PVV146" s="250"/>
      <c r="PVW146" s="249"/>
      <c r="PVX146" s="250"/>
      <c r="PVY146" s="249"/>
      <c r="PVZ146" s="250"/>
      <c r="PWA146" s="249"/>
      <c r="PWB146" s="250"/>
      <c r="PWC146" s="249"/>
      <c r="PWD146" s="250"/>
      <c r="PWE146" s="249"/>
      <c r="PWF146" s="250"/>
      <c r="PWG146" s="249"/>
      <c r="PWH146" s="250"/>
      <c r="PWI146" s="249"/>
      <c r="PWJ146" s="250"/>
      <c r="PWK146" s="249"/>
      <c r="PWL146" s="250"/>
      <c r="PWM146" s="249"/>
      <c r="PWN146" s="250"/>
      <c r="PWO146" s="249"/>
      <c r="PWP146" s="250"/>
      <c r="PWQ146" s="249"/>
      <c r="PWR146" s="250"/>
      <c r="PWS146" s="249"/>
      <c r="PWT146" s="250"/>
      <c r="PWU146" s="249"/>
      <c r="PWV146" s="250"/>
      <c r="PWW146" s="249"/>
      <c r="PWX146" s="250"/>
      <c r="PWY146" s="249"/>
      <c r="PWZ146" s="250"/>
      <c r="PXA146" s="249"/>
      <c r="PXB146" s="250"/>
      <c r="PXC146" s="249"/>
      <c r="PXD146" s="250"/>
      <c r="PXE146" s="249"/>
      <c r="PXF146" s="250"/>
      <c r="PXG146" s="249"/>
      <c r="PXH146" s="250"/>
      <c r="PXI146" s="249"/>
      <c r="PXJ146" s="250"/>
      <c r="PXK146" s="249"/>
      <c r="PXL146" s="250"/>
      <c r="PXM146" s="249"/>
      <c r="PXN146" s="250"/>
      <c r="PXO146" s="249"/>
      <c r="PXP146" s="250"/>
      <c r="PXQ146" s="249"/>
      <c r="PXR146" s="250"/>
      <c r="PXS146" s="249"/>
      <c r="PXT146" s="250"/>
      <c r="PXU146" s="249"/>
      <c r="PXV146" s="250"/>
      <c r="PXW146" s="249"/>
      <c r="PXX146" s="250"/>
      <c r="PXY146" s="249"/>
      <c r="PXZ146" s="250"/>
      <c r="PYA146" s="249"/>
      <c r="PYB146" s="250"/>
      <c r="PYC146" s="249"/>
      <c r="PYD146" s="250"/>
      <c r="PYE146" s="249"/>
      <c r="PYF146" s="250"/>
      <c r="PYG146" s="249"/>
      <c r="PYH146" s="250"/>
      <c r="PYI146" s="249"/>
      <c r="PYJ146" s="250"/>
      <c r="PYK146" s="249"/>
      <c r="PYL146" s="250"/>
      <c r="PYM146" s="249"/>
      <c r="PYN146" s="250"/>
      <c r="PYO146" s="249"/>
      <c r="PYP146" s="250"/>
      <c r="PYQ146" s="249"/>
      <c r="PYR146" s="250"/>
      <c r="PYS146" s="249"/>
      <c r="PYT146" s="250"/>
      <c r="PYU146" s="249"/>
      <c r="PYV146" s="250"/>
      <c r="PYW146" s="249"/>
      <c r="PYX146" s="250"/>
      <c r="PYY146" s="249"/>
      <c r="PYZ146" s="250"/>
      <c r="PZA146" s="249"/>
      <c r="PZB146" s="250"/>
      <c r="PZC146" s="249"/>
      <c r="PZD146" s="250"/>
      <c r="PZE146" s="249"/>
      <c r="PZF146" s="250"/>
      <c r="PZG146" s="249"/>
      <c r="PZH146" s="250"/>
      <c r="PZI146" s="249"/>
      <c r="PZJ146" s="250"/>
      <c r="PZK146" s="249"/>
      <c r="PZL146" s="250"/>
      <c r="PZM146" s="249"/>
      <c r="PZN146" s="250"/>
      <c r="PZO146" s="249"/>
      <c r="PZP146" s="250"/>
      <c r="PZQ146" s="249"/>
      <c r="PZR146" s="250"/>
      <c r="PZS146" s="249"/>
      <c r="PZT146" s="250"/>
      <c r="PZU146" s="249"/>
      <c r="PZV146" s="250"/>
      <c r="PZW146" s="249"/>
      <c r="PZX146" s="250"/>
      <c r="PZY146" s="249"/>
      <c r="PZZ146" s="250"/>
      <c r="QAA146" s="249"/>
      <c r="QAB146" s="250"/>
      <c r="QAC146" s="249"/>
      <c r="QAD146" s="250"/>
      <c r="QAE146" s="249"/>
      <c r="QAF146" s="250"/>
      <c r="QAG146" s="249"/>
      <c r="QAH146" s="250"/>
      <c r="QAI146" s="249"/>
      <c r="QAJ146" s="250"/>
      <c r="QAK146" s="249"/>
      <c r="QAL146" s="250"/>
      <c r="QAM146" s="249"/>
      <c r="QAN146" s="250"/>
      <c r="QAO146" s="249"/>
      <c r="QAP146" s="250"/>
      <c r="QAQ146" s="249"/>
      <c r="QAR146" s="250"/>
      <c r="QAS146" s="249"/>
      <c r="QAT146" s="250"/>
      <c r="QAU146" s="249"/>
      <c r="QAV146" s="250"/>
      <c r="QAW146" s="249"/>
      <c r="QAX146" s="250"/>
      <c r="QAY146" s="249"/>
      <c r="QAZ146" s="250"/>
      <c r="QBA146" s="249"/>
      <c r="QBB146" s="250"/>
      <c r="QBC146" s="249"/>
      <c r="QBD146" s="250"/>
      <c r="QBE146" s="249"/>
      <c r="QBF146" s="250"/>
      <c r="QBG146" s="249"/>
      <c r="QBH146" s="250"/>
      <c r="QBI146" s="249"/>
      <c r="QBJ146" s="250"/>
      <c r="QBK146" s="249"/>
      <c r="QBL146" s="250"/>
      <c r="QBM146" s="249"/>
      <c r="QBN146" s="250"/>
      <c r="QBO146" s="249"/>
      <c r="QBP146" s="250"/>
      <c r="QBQ146" s="249"/>
      <c r="QBR146" s="250"/>
      <c r="QBS146" s="249"/>
      <c r="QBT146" s="250"/>
      <c r="QBU146" s="249"/>
      <c r="QBV146" s="250"/>
      <c r="QBW146" s="249"/>
      <c r="QBX146" s="250"/>
      <c r="QBY146" s="249"/>
      <c r="QBZ146" s="250"/>
      <c r="QCA146" s="249"/>
      <c r="QCB146" s="250"/>
      <c r="QCC146" s="249"/>
      <c r="QCD146" s="250"/>
      <c r="QCE146" s="249"/>
      <c r="QCF146" s="250"/>
      <c r="QCG146" s="249"/>
      <c r="QCH146" s="250"/>
      <c r="QCI146" s="249"/>
      <c r="QCJ146" s="250"/>
      <c r="QCK146" s="249"/>
      <c r="QCL146" s="250"/>
      <c r="QCM146" s="249"/>
      <c r="QCN146" s="250"/>
      <c r="QCO146" s="249"/>
      <c r="QCP146" s="250"/>
      <c r="QCQ146" s="249"/>
      <c r="QCR146" s="250"/>
      <c r="QCS146" s="249"/>
      <c r="QCT146" s="250"/>
      <c r="QCU146" s="249"/>
      <c r="QCV146" s="250"/>
      <c r="QCW146" s="249"/>
      <c r="QCX146" s="250"/>
      <c r="QCY146" s="249"/>
      <c r="QCZ146" s="250"/>
      <c r="QDA146" s="249"/>
      <c r="QDB146" s="250"/>
      <c r="QDC146" s="249"/>
      <c r="QDD146" s="250"/>
      <c r="QDE146" s="249"/>
      <c r="QDF146" s="250"/>
      <c r="QDG146" s="249"/>
      <c r="QDH146" s="250"/>
      <c r="QDI146" s="249"/>
      <c r="QDJ146" s="250"/>
      <c r="QDK146" s="249"/>
      <c r="QDL146" s="250"/>
      <c r="QDM146" s="249"/>
      <c r="QDN146" s="250"/>
      <c r="QDO146" s="249"/>
      <c r="QDP146" s="250"/>
      <c r="QDQ146" s="249"/>
      <c r="QDR146" s="250"/>
      <c r="QDS146" s="249"/>
      <c r="QDT146" s="250"/>
      <c r="QDU146" s="249"/>
      <c r="QDV146" s="250"/>
      <c r="QDW146" s="249"/>
      <c r="QDX146" s="250"/>
      <c r="QDY146" s="249"/>
      <c r="QDZ146" s="250"/>
      <c r="QEA146" s="249"/>
      <c r="QEB146" s="250"/>
      <c r="QEC146" s="249"/>
      <c r="QED146" s="250"/>
      <c r="QEE146" s="249"/>
      <c r="QEF146" s="250"/>
      <c r="QEG146" s="249"/>
      <c r="QEH146" s="250"/>
      <c r="QEI146" s="249"/>
      <c r="QEJ146" s="250"/>
      <c r="QEK146" s="249"/>
      <c r="QEL146" s="250"/>
      <c r="QEM146" s="249"/>
      <c r="QEN146" s="250"/>
      <c r="QEO146" s="249"/>
      <c r="QEP146" s="250"/>
      <c r="QEQ146" s="249"/>
      <c r="QER146" s="250"/>
      <c r="QES146" s="249"/>
      <c r="QET146" s="250"/>
      <c r="QEU146" s="249"/>
      <c r="QEV146" s="250"/>
      <c r="QEW146" s="249"/>
      <c r="QEX146" s="250"/>
      <c r="QEY146" s="249"/>
      <c r="QEZ146" s="250"/>
      <c r="QFA146" s="249"/>
      <c r="QFB146" s="250"/>
      <c r="QFC146" s="249"/>
      <c r="QFD146" s="250"/>
      <c r="QFE146" s="249"/>
      <c r="QFF146" s="250"/>
      <c r="QFG146" s="249"/>
      <c r="QFH146" s="250"/>
      <c r="QFI146" s="249"/>
      <c r="QFJ146" s="250"/>
      <c r="QFK146" s="249"/>
      <c r="QFL146" s="250"/>
      <c r="QFM146" s="249"/>
      <c r="QFN146" s="250"/>
      <c r="QFO146" s="249"/>
      <c r="QFP146" s="250"/>
      <c r="QFQ146" s="249"/>
      <c r="QFR146" s="250"/>
      <c r="QFS146" s="249"/>
      <c r="QFT146" s="250"/>
      <c r="QFU146" s="249"/>
      <c r="QFV146" s="250"/>
      <c r="QFW146" s="249"/>
      <c r="QFX146" s="250"/>
      <c r="QFY146" s="249"/>
      <c r="QFZ146" s="250"/>
      <c r="QGA146" s="249"/>
      <c r="QGB146" s="250"/>
      <c r="QGC146" s="249"/>
      <c r="QGD146" s="250"/>
      <c r="QGE146" s="249"/>
      <c r="QGF146" s="250"/>
      <c r="QGG146" s="249"/>
      <c r="QGH146" s="250"/>
      <c r="QGI146" s="249"/>
      <c r="QGJ146" s="250"/>
      <c r="QGK146" s="249"/>
      <c r="QGL146" s="250"/>
      <c r="QGM146" s="249"/>
      <c r="QGN146" s="250"/>
      <c r="QGO146" s="249"/>
      <c r="QGP146" s="250"/>
      <c r="QGQ146" s="249"/>
      <c r="QGR146" s="250"/>
      <c r="QGS146" s="249"/>
      <c r="QGT146" s="250"/>
      <c r="QGU146" s="249"/>
      <c r="QGV146" s="250"/>
      <c r="QGW146" s="249"/>
      <c r="QGX146" s="250"/>
      <c r="QGY146" s="249"/>
      <c r="QGZ146" s="250"/>
      <c r="QHA146" s="249"/>
      <c r="QHB146" s="250"/>
      <c r="QHC146" s="249"/>
      <c r="QHD146" s="250"/>
      <c r="QHE146" s="249"/>
      <c r="QHF146" s="250"/>
      <c r="QHG146" s="249"/>
      <c r="QHH146" s="250"/>
      <c r="QHI146" s="249"/>
      <c r="QHJ146" s="250"/>
      <c r="QHK146" s="249"/>
      <c r="QHL146" s="250"/>
      <c r="QHM146" s="249"/>
      <c r="QHN146" s="250"/>
      <c r="QHO146" s="249"/>
      <c r="QHP146" s="250"/>
      <c r="QHQ146" s="249"/>
      <c r="QHR146" s="250"/>
      <c r="QHS146" s="249"/>
      <c r="QHT146" s="250"/>
      <c r="QHU146" s="249"/>
      <c r="QHV146" s="250"/>
      <c r="QHW146" s="249"/>
      <c r="QHX146" s="250"/>
      <c r="QHY146" s="249"/>
      <c r="QHZ146" s="250"/>
      <c r="QIA146" s="249"/>
      <c r="QIB146" s="250"/>
      <c r="QIC146" s="249"/>
      <c r="QID146" s="250"/>
      <c r="QIE146" s="249"/>
      <c r="QIF146" s="250"/>
      <c r="QIG146" s="249"/>
      <c r="QIH146" s="250"/>
      <c r="QII146" s="249"/>
      <c r="QIJ146" s="250"/>
      <c r="QIK146" s="249"/>
      <c r="QIL146" s="250"/>
      <c r="QIM146" s="249"/>
      <c r="QIN146" s="250"/>
      <c r="QIO146" s="249"/>
      <c r="QIP146" s="250"/>
      <c r="QIQ146" s="249"/>
      <c r="QIR146" s="250"/>
      <c r="QIS146" s="249"/>
      <c r="QIT146" s="250"/>
      <c r="QIU146" s="249"/>
      <c r="QIV146" s="250"/>
      <c r="QIW146" s="249"/>
      <c r="QIX146" s="250"/>
      <c r="QIY146" s="249"/>
      <c r="QIZ146" s="250"/>
      <c r="QJA146" s="249"/>
      <c r="QJB146" s="250"/>
      <c r="QJC146" s="249"/>
      <c r="QJD146" s="250"/>
      <c r="QJE146" s="249"/>
      <c r="QJF146" s="250"/>
      <c r="QJG146" s="249"/>
      <c r="QJH146" s="250"/>
      <c r="QJI146" s="249"/>
      <c r="QJJ146" s="250"/>
      <c r="QJK146" s="249"/>
      <c r="QJL146" s="250"/>
      <c r="QJM146" s="249"/>
      <c r="QJN146" s="250"/>
      <c r="QJO146" s="249"/>
      <c r="QJP146" s="250"/>
      <c r="QJQ146" s="249"/>
      <c r="QJR146" s="250"/>
      <c r="QJS146" s="249"/>
      <c r="QJT146" s="250"/>
      <c r="QJU146" s="249"/>
      <c r="QJV146" s="250"/>
      <c r="QJW146" s="249"/>
      <c r="QJX146" s="250"/>
      <c r="QJY146" s="249"/>
      <c r="QJZ146" s="250"/>
      <c r="QKA146" s="249"/>
      <c r="QKB146" s="250"/>
      <c r="QKC146" s="249"/>
      <c r="QKD146" s="250"/>
      <c r="QKE146" s="249"/>
      <c r="QKF146" s="250"/>
      <c r="QKG146" s="249"/>
      <c r="QKH146" s="250"/>
      <c r="QKI146" s="249"/>
      <c r="QKJ146" s="250"/>
      <c r="QKK146" s="249"/>
      <c r="QKL146" s="250"/>
      <c r="QKM146" s="249"/>
      <c r="QKN146" s="250"/>
      <c r="QKO146" s="249"/>
      <c r="QKP146" s="250"/>
      <c r="QKQ146" s="249"/>
      <c r="QKR146" s="250"/>
      <c r="QKS146" s="249"/>
      <c r="QKT146" s="250"/>
      <c r="QKU146" s="249"/>
      <c r="QKV146" s="250"/>
      <c r="QKW146" s="249"/>
      <c r="QKX146" s="250"/>
      <c r="QKY146" s="249"/>
      <c r="QKZ146" s="250"/>
      <c r="QLA146" s="249"/>
      <c r="QLB146" s="250"/>
      <c r="QLC146" s="249"/>
      <c r="QLD146" s="250"/>
      <c r="QLE146" s="249"/>
      <c r="QLF146" s="250"/>
      <c r="QLG146" s="249"/>
      <c r="QLH146" s="250"/>
      <c r="QLI146" s="249"/>
      <c r="QLJ146" s="250"/>
      <c r="QLK146" s="249"/>
      <c r="QLL146" s="250"/>
      <c r="QLM146" s="249"/>
      <c r="QLN146" s="250"/>
      <c r="QLO146" s="249"/>
      <c r="QLP146" s="250"/>
      <c r="QLQ146" s="249"/>
      <c r="QLR146" s="250"/>
      <c r="QLS146" s="249"/>
      <c r="QLT146" s="250"/>
      <c r="QLU146" s="249"/>
      <c r="QLV146" s="250"/>
      <c r="QLW146" s="249"/>
      <c r="QLX146" s="250"/>
      <c r="QLY146" s="249"/>
      <c r="QLZ146" s="250"/>
      <c r="QMA146" s="249"/>
      <c r="QMB146" s="250"/>
      <c r="QMC146" s="249"/>
      <c r="QMD146" s="250"/>
      <c r="QME146" s="249"/>
      <c r="QMF146" s="250"/>
      <c r="QMG146" s="249"/>
      <c r="QMH146" s="250"/>
      <c r="QMI146" s="249"/>
      <c r="QMJ146" s="250"/>
      <c r="QMK146" s="249"/>
      <c r="QML146" s="250"/>
      <c r="QMM146" s="249"/>
      <c r="QMN146" s="250"/>
      <c r="QMO146" s="249"/>
      <c r="QMP146" s="250"/>
      <c r="QMQ146" s="249"/>
      <c r="QMR146" s="250"/>
      <c r="QMS146" s="249"/>
      <c r="QMT146" s="250"/>
      <c r="QMU146" s="249"/>
      <c r="QMV146" s="250"/>
      <c r="QMW146" s="249"/>
      <c r="QMX146" s="250"/>
      <c r="QMY146" s="249"/>
      <c r="QMZ146" s="250"/>
      <c r="QNA146" s="249"/>
      <c r="QNB146" s="250"/>
      <c r="QNC146" s="249"/>
      <c r="QND146" s="250"/>
      <c r="QNE146" s="249"/>
      <c r="QNF146" s="250"/>
      <c r="QNG146" s="249"/>
      <c r="QNH146" s="250"/>
      <c r="QNI146" s="249"/>
      <c r="QNJ146" s="250"/>
      <c r="QNK146" s="249"/>
      <c r="QNL146" s="250"/>
      <c r="QNM146" s="249"/>
      <c r="QNN146" s="250"/>
      <c r="QNO146" s="249"/>
      <c r="QNP146" s="250"/>
      <c r="QNQ146" s="249"/>
      <c r="QNR146" s="250"/>
      <c r="QNS146" s="249"/>
      <c r="QNT146" s="250"/>
      <c r="QNU146" s="249"/>
      <c r="QNV146" s="250"/>
      <c r="QNW146" s="249"/>
      <c r="QNX146" s="250"/>
      <c r="QNY146" s="249"/>
      <c r="QNZ146" s="250"/>
      <c r="QOA146" s="249"/>
      <c r="QOB146" s="250"/>
      <c r="QOC146" s="249"/>
      <c r="QOD146" s="250"/>
      <c r="QOE146" s="249"/>
      <c r="QOF146" s="250"/>
      <c r="QOG146" s="249"/>
      <c r="QOH146" s="250"/>
      <c r="QOI146" s="249"/>
      <c r="QOJ146" s="250"/>
      <c r="QOK146" s="249"/>
      <c r="QOL146" s="250"/>
      <c r="QOM146" s="249"/>
      <c r="QON146" s="250"/>
      <c r="QOO146" s="249"/>
      <c r="QOP146" s="250"/>
      <c r="QOQ146" s="249"/>
      <c r="QOR146" s="250"/>
      <c r="QOS146" s="249"/>
      <c r="QOT146" s="250"/>
      <c r="QOU146" s="249"/>
      <c r="QOV146" s="250"/>
      <c r="QOW146" s="249"/>
      <c r="QOX146" s="250"/>
      <c r="QOY146" s="249"/>
      <c r="QOZ146" s="250"/>
      <c r="QPA146" s="249"/>
      <c r="QPB146" s="250"/>
      <c r="QPC146" s="249"/>
      <c r="QPD146" s="250"/>
      <c r="QPE146" s="249"/>
      <c r="QPF146" s="250"/>
      <c r="QPG146" s="249"/>
      <c r="QPH146" s="250"/>
      <c r="QPI146" s="249"/>
      <c r="QPJ146" s="250"/>
      <c r="QPK146" s="249"/>
      <c r="QPL146" s="250"/>
      <c r="QPM146" s="249"/>
      <c r="QPN146" s="250"/>
      <c r="QPO146" s="249"/>
      <c r="QPP146" s="250"/>
      <c r="QPQ146" s="249"/>
      <c r="QPR146" s="250"/>
      <c r="QPS146" s="249"/>
      <c r="QPT146" s="250"/>
      <c r="QPU146" s="249"/>
      <c r="QPV146" s="250"/>
      <c r="QPW146" s="249"/>
      <c r="QPX146" s="250"/>
      <c r="QPY146" s="249"/>
      <c r="QPZ146" s="250"/>
      <c r="QQA146" s="249"/>
      <c r="QQB146" s="250"/>
      <c r="QQC146" s="249"/>
      <c r="QQD146" s="250"/>
      <c r="QQE146" s="249"/>
      <c r="QQF146" s="250"/>
      <c r="QQG146" s="249"/>
      <c r="QQH146" s="250"/>
      <c r="QQI146" s="249"/>
      <c r="QQJ146" s="250"/>
      <c r="QQK146" s="249"/>
      <c r="QQL146" s="250"/>
      <c r="QQM146" s="249"/>
      <c r="QQN146" s="250"/>
      <c r="QQO146" s="249"/>
      <c r="QQP146" s="250"/>
      <c r="QQQ146" s="249"/>
      <c r="QQR146" s="250"/>
      <c r="QQS146" s="249"/>
      <c r="QQT146" s="250"/>
      <c r="QQU146" s="249"/>
      <c r="QQV146" s="250"/>
      <c r="QQW146" s="249"/>
      <c r="QQX146" s="250"/>
      <c r="QQY146" s="249"/>
      <c r="QQZ146" s="250"/>
      <c r="QRA146" s="249"/>
      <c r="QRB146" s="250"/>
      <c r="QRC146" s="249"/>
      <c r="QRD146" s="250"/>
      <c r="QRE146" s="249"/>
      <c r="QRF146" s="250"/>
      <c r="QRG146" s="249"/>
      <c r="QRH146" s="250"/>
      <c r="QRI146" s="249"/>
      <c r="QRJ146" s="250"/>
      <c r="QRK146" s="249"/>
      <c r="QRL146" s="250"/>
      <c r="QRM146" s="249"/>
      <c r="QRN146" s="250"/>
      <c r="QRO146" s="249"/>
      <c r="QRP146" s="250"/>
      <c r="QRQ146" s="249"/>
      <c r="QRR146" s="250"/>
      <c r="QRS146" s="249"/>
      <c r="QRT146" s="250"/>
      <c r="QRU146" s="249"/>
      <c r="QRV146" s="250"/>
      <c r="QRW146" s="249"/>
      <c r="QRX146" s="250"/>
      <c r="QRY146" s="249"/>
      <c r="QRZ146" s="250"/>
      <c r="QSA146" s="249"/>
      <c r="QSB146" s="250"/>
      <c r="QSC146" s="249"/>
      <c r="QSD146" s="250"/>
      <c r="QSE146" s="249"/>
      <c r="QSF146" s="250"/>
      <c r="QSG146" s="249"/>
      <c r="QSH146" s="250"/>
      <c r="QSI146" s="249"/>
      <c r="QSJ146" s="250"/>
      <c r="QSK146" s="249"/>
      <c r="QSL146" s="250"/>
      <c r="QSM146" s="249"/>
      <c r="QSN146" s="250"/>
      <c r="QSO146" s="249"/>
      <c r="QSP146" s="250"/>
      <c r="QSQ146" s="249"/>
      <c r="QSR146" s="250"/>
      <c r="QSS146" s="249"/>
      <c r="QST146" s="250"/>
      <c r="QSU146" s="249"/>
      <c r="QSV146" s="250"/>
      <c r="QSW146" s="249"/>
      <c r="QSX146" s="250"/>
      <c r="QSY146" s="249"/>
      <c r="QSZ146" s="250"/>
      <c r="QTA146" s="249"/>
      <c r="QTB146" s="250"/>
      <c r="QTC146" s="249"/>
      <c r="QTD146" s="250"/>
      <c r="QTE146" s="249"/>
      <c r="QTF146" s="250"/>
      <c r="QTG146" s="249"/>
      <c r="QTH146" s="250"/>
      <c r="QTI146" s="249"/>
      <c r="QTJ146" s="250"/>
      <c r="QTK146" s="249"/>
      <c r="QTL146" s="250"/>
      <c r="QTM146" s="249"/>
      <c r="QTN146" s="250"/>
      <c r="QTO146" s="249"/>
      <c r="QTP146" s="250"/>
      <c r="QTQ146" s="249"/>
      <c r="QTR146" s="250"/>
      <c r="QTS146" s="249"/>
      <c r="QTT146" s="250"/>
      <c r="QTU146" s="249"/>
      <c r="QTV146" s="250"/>
      <c r="QTW146" s="249"/>
      <c r="QTX146" s="250"/>
      <c r="QTY146" s="249"/>
      <c r="QTZ146" s="250"/>
      <c r="QUA146" s="249"/>
      <c r="QUB146" s="250"/>
      <c r="QUC146" s="249"/>
      <c r="QUD146" s="250"/>
      <c r="QUE146" s="249"/>
      <c r="QUF146" s="250"/>
      <c r="QUG146" s="249"/>
      <c r="QUH146" s="250"/>
      <c r="QUI146" s="249"/>
      <c r="QUJ146" s="250"/>
      <c r="QUK146" s="249"/>
      <c r="QUL146" s="250"/>
      <c r="QUM146" s="249"/>
      <c r="QUN146" s="250"/>
      <c r="QUO146" s="249"/>
      <c r="QUP146" s="250"/>
      <c r="QUQ146" s="249"/>
      <c r="QUR146" s="250"/>
      <c r="QUS146" s="249"/>
      <c r="QUT146" s="250"/>
      <c r="QUU146" s="249"/>
      <c r="QUV146" s="250"/>
      <c r="QUW146" s="249"/>
      <c r="QUX146" s="250"/>
      <c r="QUY146" s="249"/>
      <c r="QUZ146" s="250"/>
      <c r="QVA146" s="249"/>
      <c r="QVB146" s="250"/>
      <c r="QVC146" s="249"/>
      <c r="QVD146" s="250"/>
      <c r="QVE146" s="249"/>
      <c r="QVF146" s="250"/>
      <c r="QVG146" s="249"/>
      <c r="QVH146" s="250"/>
      <c r="QVI146" s="249"/>
      <c r="QVJ146" s="250"/>
      <c r="QVK146" s="249"/>
      <c r="QVL146" s="250"/>
      <c r="QVM146" s="249"/>
      <c r="QVN146" s="250"/>
      <c r="QVO146" s="249"/>
      <c r="QVP146" s="250"/>
      <c r="QVQ146" s="249"/>
      <c r="QVR146" s="250"/>
      <c r="QVS146" s="249"/>
      <c r="QVT146" s="250"/>
      <c r="QVU146" s="249"/>
      <c r="QVV146" s="250"/>
      <c r="QVW146" s="249"/>
      <c r="QVX146" s="250"/>
      <c r="QVY146" s="249"/>
      <c r="QVZ146" s="250"/>
      <c r="QWA146" s="249"/>
      <c r="QWB146" s="250"/>
      <c r="QWC146" s="249"/>
      <c r="QWD146" s="250"/>
      <c r="QWE146" s="249"/>
      <c r="QWF146" s="250"/>
      <c r="QWG146" s="249"/>
      <c r="QWH146" s="250"/>
      <c r="QWI146" s="249"/>
      <c r="QWJ146" s="250"/>
      <c r="QWK146" s="249"/>
      <c r="QWL146" s="250"/>
      <c r="QWM146" s="249"/>
      <c r="QWN146" s="250"/>
      <c r="QWO146" s="249"/>
      <c r="QWP146" s="250"/>
      <c r="QWQ146" s="249"/>
      <c r="QWR146" s="250"/>
      <c r="QWS146" s="249"/>
      <c r="QWT146" s="250"/>
      <c r="QWU146" s="249"/>
      <c r="QWV146" s="250"/>
      <c r="QWW146" s="249"/>
      <c r="QWX146" s="250"/>
      <c r="QWY146" s="249"/>
      <c r="QWZ146" s="250"/>
      <c r="QXA146" s="249"/>
      <c r="QXB146" s="250"/>
      <c r="QXC146" s="249"/>
      <c r="QXD146" s="250"/>
      <c r="QXE146" s="249"/>
      <c r="QXF146" s="250"/>
      <c r="QXG146" s="249"/>
      <c r="QXH146" s="250"/>
      <c r="QXI146" s="249"/>
      <c r="QXJ146" s="250"/>
      <c r="QXK146" s="249"/>
      <c r="QXL146" s="250"/>
      <c r="QXM146" s="249"/>
      <c r="QXN146" s="250"/>
      <c r="QXO146" s="249"/>
      <c r="QXP146" s="250"/>
      <c r="QXQ146" s="249"/>
      <c r="QXR146" s="250"/>
      <c r="QXS146" s="249"/>
      <c r="QXT146" s="250"/>
      <c r="QXU146" s="249"/>
      <c r="QXV146" s="250"/>
      <c r="QXW146" s="249"/>
      <c r="QXX146" s="250"/>
      <c r="QXY146" s="249"/>
      <c r="QXZ146" s="250"/>
      <c r="QYA146" s="249"/>
      <c r="QYB146" s="250"/>
      <c r="QYC146" s="249"/>
      <c r="QYD146" s="250"/>
      <c r="QYE146" s="249"/>
      <c r="QYF146" s="250"/>
      <c r="QYG146" s="249"/>
      <c r="QYH146" s="250"/>
      <c r="QYI146" s="249"/>
      <c r="QYJ146" s="250"/>
      <c r="QYK146" s="249"/>
      <c r="QYL146" s="250"/>
      <c r="QYM146" s="249"/>
      <c r="QYN146" s="250"/>
      <c r="QYO146" s="249"/>
      <c r="QYP146" s="250"/>
      <c r="QYQ146" s="249"/>
      <c r="QYR146" s="250"/>
      <c r="QYS146" s="249"/>
      <c r="QYT146" s="250"/>
      <c r="QYU146" s="249"/>
      <c r="QYV146" s="250"/>
      <c r="QYW146" s="249"/>
      <c r="QYX146" s="250"/>
      <c r="QYY146" s="249"/>
      <c r="QYZ146" s="250"/>
      <c r="QZA146" s="249"/>
      <c r="QZB146" s="250"/>
      <c r="QZC146" s="249"/>
      <c r="QZD146" s="250"/>
      <c r="QZE146" s="249"/>
      <c r="QZF146" s="250"/>
      <c r="QZG146" s="249"/>
      <c r="QZH146" s="250"/>
      <c r="QZI146" s="249"/>
      <c r="QZJ146" s="250"/>
      <c r="QZK146" s="249"/>
      <c r="QZL146" s="250"/>
      <c r="QZM146" s="249"/>
      <c r="QZN146" s="250"/>
      <c r="QZO146" s="249"/>
      <c r="QZP146" s="250"/>
      <c r="QZQ146" s="249"/>
      <c r="QZR146" s="250"/>
      <c r="QZS146" s="249"/>
      <c r="QZT146" s="250"/>
      <c r="QZU146" s="249"/>
      <c r="QZV146" s="250"/>
      <c r="QZW146" s="249"/>
      <c r="QZX146" s="250"/>
      <c r="QZY146" s="249"/>
      <c r="QZZ146" s="250"/>
      <c r="RAA146" s="249"/>
      <c r="RAB146" s="250"/>
      <c r="RAC146" s="249"/>
      <c r="RAD146" s="250"/>
      <c r="RAE146" s="249"/>
      <c r="RAF146" s="250"/>
      <c r="RAG146" s="249"/>
      <c r="RAH146" s="250"/>
      <c r="RAI146" s="249"/>
      <c r="RAJ146" s="250"/>
      <c r="RAK146" s="249"/>
      <c r="RAL146" s="250"/>
      <c r="RAM146" s="249"/>
      <c r="RAN146" s="250"/>
      <c r="RAO146" s="249"/>
      <c r="RAP146" s="250"/>
      <c r="RAQ146" s="249"/>
      <c r="RAR146" s="250"/>
      <c r="RAS146" s="249"/>
      <c r="RAT146" s="250"/>
      <c r="RAU146" s="249"/>
      <c r="RAV146" s="250"/>
      <c r="RAW146" s="249"/>
      <c r="RAX146" s="250"/>
      <c r="RAY146" s="249"/>
      <c r="RAZ146" s="250"/>
      <c r="RBA146" s="249"/>
      <c r="RBB146" s="250"/>
      <c r="RBC146" s="249"/>
      <c r="RBD146" s="250"/>
      <c r="RBE146" s="249"/>
      <c r="RBF146" s="250"/>
      <c r="RBG146" s="249"/>
      <c r="RBH146" s="250"/>
      <c r="RBI146" s="249"/>
      <c r="RBJ146" s="250"/>
      <c r="RBK146" s="249"/>
      <c r="RBL146" s="250"/>
      <c r="RBM146" s="249"/>
      <c r="RBN146" s="250"/>
      <c r="RBO146" s="249"/>
      <c r="RBP146" s="250"/>
      <c r="RBQ146" s="249"/>
      <c r="RBR146" s="250"/>
      <c r="RBS146" s="249"/>
      <c r="RBT146" s="250"/>
      <c r="RBU146" s="249"/>
      <c r="RBV146" s="250"/>
      <c r="RBW146" s="249"/>
      <c r="RBX146" s="250"/>
      <c r="RBY146" s="249"/>
      <c r="RBZ146" s="250"/>
      <c r="RCA146" s="249"/>
      <c r="RCB146" s="250"/>
      <c r="RCC146" s="249"/>
      <c r="RCD146" s="250"/>
      <c r="RCE146" s="249"/>
      <c r="RCF146" s="250"/>
      <c r="RCG146" s="249"/>
      <c r="RCH146" s="250"/>
      <c r="RCI146" s="249"/>
      <c r="RCJ146" s="250"/>
      <c r="RCK146" s="249"/>
      <c r="RCL146" s="250"/>
      <c r="RCM146" s="249"/>
      <c r="RCN146" s="250"/>
      <c r="RCO146" s="249"/>
      <c r="RCP146" s="250"/>
      <c r="RCQ146" s="249"/>
      <c r="RCR146" s="250"/>
      <c r="RCS146" s="249"/>
      <c r="RCT146" s="250"/>
      <c r="RCU146" s="249"/>
      <c r="RCV146" s="250"/>
      <c r="RCW146" s="249"/>
      <c r="RCX146" s="250"/>
      <c r="RCY146" s="249"/>
      <c r="RCZ146" s="250"/>
      <c r="RDA146" s="249"/>
      <c r="RDB146" s="250"/>
      <c r="RDC146" s="249"/>
      <c r="RDD146" s="250"/>
      <c r="RDE146" s="249"/>
      <c r="RDF146" s="250"/>
      <c r="RDG146" s="249"/>
      <c r="RDH146" s="250"/>
      <c r="RDI146" s="249"/>
      <c r="RDJ146" s="250"/>
      <c r="RDK146" s="249"/>
      <c r="RDL146" s="250"/>
      <c r="RDM146" s="249"/>
      <c r="RDN146" s="250"/>
      <c r="RDO146" s="249"/>
      <c r="RDP146" s="250"/>
      <c r="RDQ146" s="249"/>
      <c r="RDR146" s="250"/>
      <c r="RDS146" s="249"/>
      <c r="RDT146" s="250"/>
      <c r="RDU146" s="249"/>
      <c r="RDV146" s="250"/>
      <c r="RDW146" s="249"/>
      <c r="RDX146" s="250"/>
      <c r="RDY146" s="249"/>
      <c r="RDZ146" s="250"/>
      <c r="REA146" s="249"/>
      <c r="REB146" s="250"/>
      <c r="REC146" s="249"/>
      <c r="RED146" s="250"/>
      <c r="REE146" s="249"/>
      <c r="REF146" s="250"/>
      <c r="REG146" s="249"/>
      <c r="REH146" s="250"/>
      <c r="REI146" s="249"/>
      <c r="REJ146" s="250"/>
      <c r="REK146" s="249"/>
      <c r="REL146" s="250"/>
      <c r="REM146" s="249"/>
      <c r="REN146" s="250"/>
      <c r="REO146" s="249"/>
      <c r="REP146" s="250"/>
      <c r="REQ146" s="249"/>
      <c r="RER146" s="250"/>
      <c r="RES146" s="249"/>
      <c r="RET146" s="250"/>
      <c r="REU146" s="249"/>
      <c r="REV146" s="250"/>
      <c r="REW146" s="249"/>
      <c r="REX146" s="250"/>
      <c r="REY146" s="249"/>
      <c r="REZ146" s="250"/>
      <c r="RFA146" s="249"/>
      <c r="RFB146" s="250"/>
      <c r="RFC146" s="249"/>
      <c r="RFD146" s="250"/>
      <c r="RFE146" s="249"/>
      <c r="RFF146" s="250"/>
      <c r="RFG146" s="249"/>
      <c r="RFH146" s="250"/>
      <c r="RFI146" s="249"/>
      <c r="RFJ146" s="250"/>
      <c r="RFK146" s="249"/>
      <c r="RFL146" s="250"/>
      <c r="RFM146" s="249"/>
      <c r="RFN146" s="250"/>
      <c r="RFO146" s="249"/>
      <c r="RFP146" s="250"/>
      <c r="RFQ146" s="249"/>
      <c r="RFR146" s="250"/>
      <c r="RFS146" s="249"/>
      <c r="RFT146" s="250"/>
      <c r="RFU146" s="249"/>
      <c r="RFV146" s="250"/>
      <c r="RFW146" s="249"/>
      <c r="RFX146" s="250"/>
      <c r="RFY146" s="249"/>
      <c r="RFZ146" s="250"/>
      <c r="RGA146" s="249"/>
      <c r="RGB146" s="250"/>
      <c r="RGC146" s="249"/>
      <c r="RGD146" s="250"/>
      <c r="RGE146" s="249"/>
      <c r="RGF146" s="250"/>
      <c r="RGG146" s="249"/>
      <c r="RGH146" s="250"/>
      <c r="RGI146" s="249"/>
      <c r="RGJ146" s="250"/>
      <c r="RGK146" s="249"/>
      <c r="RGL146" s="250"/>
      <c r="RGM146" s="249"/>
      <c r="RGN146" s="250"/>
      <c r="RGO146" s="249"/>
      <c r="RGP146" s="250"/>
      <c r="RGQ146" s="249"/>
      <c r="RGR146" s="250"/>
      <c r="RGS146" s="249"/>
      <c r="RGT146" s="250"/>
      <c r="RGU146" s="249"/>
      <c r="RGV146" s="250"/>
      <c r="RGW146" s="249"/>
      <c r="RGX146" s="250"/>
      <c r="RGY146" s="249"/>
      <c r="RGZ146" s="250"/>
      <c r="RHA146" s="249"/>
      <c r="RHB146" s="250"/>
      <c r="RHC146" s="249"/>
      <c r="RHD146" s="250"/>
      <c r="RHE146" s="249"/>
      <c r="RHF146" s="250"/>
      <c r="RHG146" s="249"/>
      <c r="RHH146" s="250"/>
      <c r="RHI146" s="249"/>
      <c r="RHJ146" s="250"/>
      <c r="RHK146" s="249"/>
      <c r="RHL146" s="250"/>
      <c r="RHM146" s="249"/>
      <c r="RHN146" s="250"/>
      <c r="RHO146" s="249"/>
      <c r="RHP146" s="250"/>
      <c r="RHQ146" s="249"/>
      <c r="RHR146" s="250"/>
      <c r="RHS146" s="249"/>
      <c r="RHT146" s="250"/>
      <c r="RHU146" s="249"/>
      <c r="RHV146" s="250"/>
      <c r="RHW146" s="249"/>
      <c r="RHX146" s="250"/>
      <c r="RHY146" s="249"/>
      <c r="RHZ146" s="250"/>
      <c r="RIA146" s="249"/>
      <c r="RIB146" s="250"/>
      <c r="RIC146" s="249"/>
      <c r="RID146" s="250"/>
      <c r="RIE146" s="249"/>
      <c r="RIF146" s="250"/>
      <c r="RIG146" s="249"/>
      <c r="RIH146" s="250"/>
      <c r="RII146" s="249"/>
      <c r="RIJ146" s="250"/>
      <c r="RIK146" s="249"/>
      <c r="RIL146" s="250"/>
      <c r="RIM146" s="249"/>
      <c r="RIN146" s="250"/>
      <c r="RIO146" s="249"/>
      <c r="RIP146" s="250"/>
      <c r="RIQ146" s="249"/>
      <c r="RIR146" s="250"/>
      <c r="RIS146" s="249"/>
      <c r="RIT146" s="250"/>
      <c r="RIU146" s="249"/>
      <c r="RIV146" s="250"/>
      <c r="RIW146" s="249"/>
      <c r="RIX146" s="250"/>
      <c r="RIY146" s="249"/>
      <c r="RIZ146" s="250"/>
      <c r="RJA146" s="249"/>
      <c r="RJB146" s="250"/>
      <c r="RJC146" s="249"/>
      <c r="RJD146" s="250"/>
      <c r="RJE146" s="249"/>
      <c r="RJF146" s="250"/>
      <c r="RJG146" s="249"/>
      <c r="RJH146" s="250"/>
      <c r="RJI146" s="249"/>
      <c r="RJJ146" s="250"/>
      <c r="RJK146" s="249"/>
      <c r="RJL146" s="250"/>
      <c r="RJM146" s="249"/>
      <c r="RJN146" s="250"/>
      <c r="RJO146" s="249"/>
      <c r="RJP146" s="250"/>
      <c r="RJQ146" s="249"/>
      <c r="RJR146" s="250"/>
      <c r="RJS146" s="249"/>
      <c r="RJT146" s="250"/>
      <c r="RJU146" s="249"/>
      <c r="RJV146" s="250"/>
      <c r="RJW146" s="249"/>
      <c r="RJX146" s="250"/>
      <c r="RJY146" s="249"/>
      <c r="RJZ146" s="250"/>
      <c r="RKA146" s="249"/>
      <c r="RKB146" s="250"/>
      <c r="RKC146" s="249"/>
      <c r="RKD146" s="250"/>
      <c r="RKE146" s="249"/>
      <c r="RKF146" s="250"/>
      <c r="RKG146" s="249"/>
      <c r="RKH146" s="250"/>
      <c r="RKI146" s="249"/>
      <c r="RKJ146" s="250"/>
      <c r="RKK146" s="249"/>
      <c r="RKL146" s="250"/>
      <c r="RKM146" s="249"/>
      <c r="RKN146" s="250"/>
      <c r="RKO146" s="249"/>
      <c r="RKP146" s="250"/>
      <c r="RKQ146" s="249"/>
      <c r="RKR146" s="250"/>
      <c r="RKS146" s="249"/>
      <c r="RKT146" s="250"/>
      <c r="RKU146" s="249"/>
      <c r="RKV146" s="250"/>
      <c r="RKW146" s="249"/>
      <c r="RKX146" s="250"/>
      <c r="RKY146" s="249"/>
      <c r="RKZ146" s="250"/>
      <c r="RLA146" s="249"/>
      <c r="RLB146" s="250"/>
      <c r="RLC146" s="249"/>
      <c r="RLD146" s="250"/>
      <c r="RLE146" s="249"/>
      <c r="RLF146" s="250"/>
      <c r="RLG146" s="249"/>
      <c r="RLH146" s="250"/>
      <c r="RLI146" s="249"/>
      <c r="RLJ146" s="250"/>
      <c r="RLK146" s="249"/>
      <c r="RLL146" s="250"/>
      <c r="RLM146" s="249"/>
      <c r="RLN146" s="250"/>
      <c r="RLO146" s="249"/>
      <c r="RLP146" s="250"/>
      <c r="RLQ146" s="249"/>
      <c r="RLR146" s="250"/>
      <c r="RLS146" s="249"/>
      <c r="RLT146" s="250"/>
      <c r="RLU146" s="249"/>
      <c r="RLV146" s="250"/>
      <c r="RLW146" s="249"/>
      <c r="RLX146" s="250"/>
      <c r="RLY146" s="249"/>
      <c r="RLZ146" s="250"/>
      <c r="RMA146" s="249"/>
      <c r="RMB146" s="250"/>
      <c r="RMC146" s="249"/>
      <c r="RMD146" s="250"/>
      <c r="RME146" s="249"/>
      <c r="RMF146" s="250"/>
      <c r="RMG146" s="249"/>
      <c r="RMH146" s="250"/>
      <c r="RMI146" s="249"/>
      <c r="RMJ146" s="250"/>
      <c r="RMK146" s="249"/>
      <c r="RML146" s="250"/>
      <c r="RMM146" s="249"/>
      <c r="RMN146" s="250"/>
      <c r="RMO146" s="249"/>
      <c r="RMP146" s="250"/>
      <c r="RMQ146" s="249"/>
      <c r="RMR146" s="250"/>
      <c r="RMS146" s="249"/>
      <c r="RMT146" s="250"/>
      <c r="RMU146" s="249"/>
      <c r="RMV146" s="250"/>
      <c r="RMW146" s="249"/>
      <c r="RMX146" s="250"/>
      <c r="RMY146" s="249"/>
      <c r="RMZ146" s="250"/>
      <c r="RNA146" s="249"/>
      <c r="RNB146" s="250"/>
      <c r="RNC146" s="249"/>
      <c r="RND146" s="250"/>
      <c r="RNE146" s="249"/>
      <c r="RNF146" s="250"/>
      <c r="RNG146" s="249"/>
      <c r="RNH146" s="250"/>
      <c r="RNI146" s="249"/>
      <c r="RNJ146" s="250"/>
      <c r="RNK146" s="249"/>
      <c r="RNL146" s="250"/>
      <c r="RNM146" s="249"/>
      <c r="RNN146" s="250"/>
      <c r="RNO146" s="249"/>
      <c r="RNP146" s="250"/>
      <c r="RNQ146" s="249"/>
      <c r="RNR146" s="250"/>
      <c r="RNS146" s="249"/>
      <c r="RNT146" s="250"/>
      <c r="RNU146" s="249"/>
      <c r="RNV146" s="250"/>
      <c r="RNW146" s="249"/>
      <c r="RNX146" s="250"/>
      <c r="RNY146" s="249"/>
      <c r="RNZ146" s="250"/>
      <c r="ROA146" s="249"/>
      <c r="ROB146" s="250"/>
      <c r="ROC146" s="249"/>
      <c r="ROD146" s="250"/>
      <c r="ROE146" s="249"/>
      <c r="ROF146" s="250"/>
      <c r="ROG146" s="249"/>
      <c r="ROH146" s="250"/>
      <c r="ROI146" s="249"/>
      <c r="ROJ146" s="250"/>
      <c r="ROK146" s="249"/>
      <c r="ROL146" s="250"/>
      <c r="ROM146" s="249"/>
      <c r="RON146" s="250"/>
      <c r="ROO146" s="249"/>
      <c r="ROP146" s="250"/>
      <c r="ROQ146" s="249"/>
      <c r="ROR146" s="250"/>
      <c r="ROS146" s="249"/>
      <c r="ROT146" s="250"/>
      <c r="ROU146" s="249"/>
      <c r="ROV146" s="250"/>
      <c r="ROW146" s="249"/>
      <c r="ROX146" s="250"/>
      <c r="ROY146" s="249"/>
      <c r="ROZ146" s="250"/>
      <c r="RPA146" s="249"/>
      <c r="RPB146" s="250"/>
      <c r="RPC146" s="249"/>
      <c r="RPD146" s="250"/>
      <c r="RPE146" s="249"/>
      <c r="RPF146" s="250"/>
      <c r="RPG146" s="249"/>
      <c r="RPH146" s="250"/>
      <c r="RPI146" s="249"/>
      <c r="RPJ146" s="250"/>
      <c r="RPK146" s="249"/>
      <c r="RPL146" s="250"/>
      <c r="RPM146" s="249"/>
      <c r="RPN146" s="250"/>
      <c r="RPO146" s="249"/>
      <c r="RPP146" s="250"/>
      <c r="RPQ146" s="249"/>
      <c r="RPR146" s="250"/>
      <c r="RPS146" s="249"/>
      <c r="RPT146" s="250"/>
      <c r="RPU146" s="249"/>
      <c r="RPV146" s="250"/>
      <c r="RPW146" s="249"/>
      <c r="RPX146" s="250"/>
      <c r="RPY146" s="249"/>
      <c r="RPZ146" s="250"/>
      <c r="RQA146" s="249"/>
      <c r="RQB146" s="250"/>
      <c r="RQC146" s="249"/>
      <c r="RQD146" s="250"/>
      <c r="RQE146" s="249"/>
      <c r="RQF146" s="250"/>
      <c r="RQG146" s="249"/>
      <c r="RQH146" s="250"/>
      <c r="RQI146" s="249"/>
      <c r="RQJ146" s="250"/>
      <c r="RQK146" s="249"/>
      <c r="RQL146" s="250"/>
      <c r="RQM146" s="249"/>
      <c r="RQN146" s="250"/>
      <c r="RQO146" s="249"/>
      <c r="RQP146" s="250"/>
      <c r="RQQ146" s="249"/>
      <c r="RQR146" s="250"/>
      <c r="RQS146" s="249"/>
      <c r="RQT146" s="250"/>
      <c r="RQU146" s="249"/>
      <c r="RQV146" s="250"/>
      <c r="RQW146" s="249"/>
      <c r="RQX146" s="250"/>
      <c r="RQY146" s="249"/>
      <c r="RQZ146" s="250"/>
      <c r="RRA146" s="249"/>
      <c r="RRB146" s="250"/>
      <c r="RRC146" s="249"/>
      <c r="RRD146" s="250"/>
      <c r="RRE146" s="249"/>
      <c r="RRF146" s="250"/>
      <c r="RRG146" s="249"/>
      <c r="RRH146" s="250"/>
      <c r="RRI146" s="249"/>
      <c r="RRJ146" s="250"/>
      <c r="RRK146" s="249"/>
      <c r="RRL146" s="250"/>
      <c r="RRM146" s="249"/>
      <c r="RRN146" s="250"/>
      <c r="RRO146" s="249"/>
      <c r="RRP146" s="250"/>
      <c r="RRQ146" s="249"/>
      <c r="RRR146" s="250"/>
      <c r="RRS146" s="249"/>
      <c r="RRT146" s="250"/>
      <c r="RRU146" s="249"/>
      <c r="RRV146" s="250"/>
      <c r="RRW146" s="249"/>
      <c r="RRX146" s="250"/>
      <c r="RRY146" s="249"/>
      <c r="RRZ146" s="250"/>
      <c r="RSA146" s="249"/>
      <c r="RSB146" s="250"/>
      <c r="RSC146" s="249"/>
      <c r="RSD146" s="250"/>
      <c r="RSE146" s="249"/>
      <c r="RSF146" s="250"/>
      <c r="RSG146" s="249"/>
      <c r="RSH146" s="250"/>
      <c r="RSI146" s="249"/>
      <c r="RSJ146" s="250"/>
      <c r="RSK146" s="249"/>
      <c r="RSL146" s="250"/>
      <c r="RSM146" s="249"/>
      <c r="RSN146" s="250"/>
      <c r="RSO146" s="249"/>
      <c r="RSP146" s="250"/>
      <c r="RSQ146" s="249"/>
      <c r="RSR146" s="250"/>
      <c r="RSS146" s="249"/>
      <c r="RST146" s="250"/>
      <c r="RSU146" s="249"/>
      <c r="RSV146" s="250"/>
      <c r="RSW146" s="249"/>
      <c r="RSX146" s="250"/>
      <c r="RSY146" s="249"/>
      <c r="RSZ146" s="250"/>
      <c r="RTA146" s="249"/>
      <c r="RTB146" s="250"/>
      <c r="RTC146" s="249"/>
      <c r="RTD146" s="250"/>
      <c r="RTE146" s="249"/>
      <c r="RTF146" s="250"/>
      <c r="RTG146" s="249"/>
      <c r="RTH146" s="250"/>
      <c r="RTI146" s="249"/>
      <c r="RTJ146" s="250"/>
      <c r="RTK146" s="249"/>
      <c r="RTL146" s="250"/>
      <c r="RTM146" s="249"/>
      <c r="RTN146" s="250"/>
      <c r="RTO146" s="249"/>
      <c r="RTP146" s="250"/>
      <c r="RTQ146" s="249"/>
      <c r="RTR146" s="250"/>
      <c r="RTS146" s="249"/>
      <c r="RTT146" s="250"/>
      <c r="RTU146" s="249"/>
      <c r="RTV146" s="250"/>
      <c r="RTW146" s="249"/>
      <c r="RTX146" s="250"/>
      <c r="RTY146" s="249"/>
      <c r="RTZ146" s="250"/>
      <c r="RUA146" s="249"/>
      <c r="RUB146" s="250"/>
      <c r="RUC146" s="249"/>
      <c r="RUD146" s="250"/>
      <c r="RUE146" s="249"/>
      <c r="RUF146" s="250"/>
      <c r="RUG146" s="249"/>
      <c r="RUH146" s="250"/>
      <c r="RUI146" s="249"/>
      <c r="RUJ146" s="250"/>
      <c r="RUK146" s="249"/>
      <c r="RUL146" s="250"/>
      <c r="RUM146" s="249"/>
      <c r="RUN146" s="250"/>
      <c r="RUO146" s="249"/>
      <c r="RUP146" s="250"/>
      <c r="RUQ146" s="249"/>
      <c r="RUR146" s="250"/>
      <c r="RUS146" s="249"/>
      <c r="RUT146" s="250"/>
      <c r="RUU146" s="249"/>
      <c r="RUV146" s="250"/>
      <c r="RUW146" s="249"/>
      <c r="RUX146" s="250"/>
      <c r="RUY146" s="249"/>
      <c r="RUZ146" s="250"/>
      <c r="RVA146" s="249"/>
      <c r="RVB146" s="250"/>
      <c r="RVC146" s="249"/>
      <c r="RVD146" s="250"/>
      <c r="RVE146" s="249"/>
      <c r="RVF146" s="250"/>
      <c r="RVG146" s="249"/>
      <c r="RVH146" s="250"/>
      <c r="RVI146" s="249"/>
      <c r="RVJ146" s="250"/>
      <c r="RVK146" s="249"/>
      <c r="RVL146" s="250"/>
      <c r="RVM146" s="249"/>
      <c r="RVN146" s="250"/>
      <c r="RVO146" s="249"/>
      <c r="RVP146" s="250"/>
      <c r="RVQ146" s="249"/>
      <c r="RVR146" s="250"/>
      <c r="RVS146" s="249"/>
      <c r="RVT146" s="250"/>
      <c r="RVU146" s="249"/>
      <c r="RVV146" s="250"/>
      <c r="RVW146" s="249"/>
      <c r="RVX146" s="250"/>
      <c r="RVY146" s="249"/>
      <c r="RVZ146" s="250"/>
      <c r="RWA146" s="249"/>
      <c r="RWB146" s="250"/>
      <c r="RWC146" s="249"/>
      <c r="RWD146" s="250"/>
      <c r="RWE146" s="249"/>
      <c r="RWF146" s="250"/>
      <c r="RWG146" s="249"/>
      <c r="RWH146" s="250"/>
      <c r="RWI146" s="249"/>
      <c r="RWJ146" s="250"/>
      <c r="RWK146" s="249"/>
      <c r="RWL146" s="250"/>
      <c r="RWM146" s="249"/>
      <c r="RWN146" s="250"/>
      <c r="RWO146" s="249"/>
      <c r="RWP146" s="250"/>
      <c r="RWQ146" s="249"/>
      <c r="RWR146" s="250"/>
      <c r="RWS146" s="249"/>
      <c r="RWT146" s="250"/>
      <c r="RWU146" s="249"/>
      <c r="RWV146" s="250"/>
      <c r="RWW146" s="249"/>
      <c r="RWX146" s="250"/>
      <c r="RWY146" s="249"/>
      <c r="RWZ146" s="250"/>
      <c r="RXA146" s="249"/>
      <c r="RXB146" s="250"/>
      <c r="RXC146" s="249"/>
      <c r="RXD146" s="250"/>
      <c r="RXE146" s="249"/>
      <c r="RXF146" s="250"/>
      <c r="RXG146" s="249"/>
      <c r="RXH146" s="250"/>
      <c r="RXI146" s="249"/>
      <c r="RXJ146" s="250"/>
      <c r="RXK146" s="249"/>
      <c r="RXL146" s="250"/>
      <c r="RXM146" s="249"/>
      <c r="RXN146" s="250"/>
      <c r="RXO146" s="249"/>
      <c r="RXP146" s="250"/>
      <c r="RXQ146" s="249"/>
      <c r="RXR146" s="250"/>
      <c r="RXS146" s="249"/>
      <c r="RXT146" s="250"/>
      <c r="RXU146" s="249"/>
      <c r="RXV146" s="250"/>
      <c r="RXW146" s="249"/>
      <c r="RXX146" s="250"/>
      <c r="RXY146" s="249"/>
      <c r="RXZ146" s="250"/>
      <c r="RYA146" s="249"/>
      <c r="RYB146" s="250"/>
      <c r="RYC146" s="249"/>
      <c r="RYD146" s="250"/>
      <c r="RYE146" s="249"/>
      <c r="RYF146" s="250"/>
      <c r="RYG146" s="249"/>
      <c r="RYH146" s="250"/>
      <c r="RYI146" s="249"/>
      <c r="RYJ146" s="250"/>
      <c r="RYK146" s="249"/>
      <c r="RYL146" s="250"/>
      <c r="RYM146" s="249"/>
      <c r="RYN146" s="250"/>
      <c r="RYO146" s="249"/>
      <c r="RYP146" s="250"/>
      <c r="RYQ146" s="249"/>
      <c r="RYR146" s="250"/>
      <c r="RYS146" s="249"/>
      <c r="RYT146" s="250"/>
      <c r="RYU146" s="249"/>
      <c r="RYV146" s="250"/>
      <c r="RYW146" s="249"/>
      <c r="RYX146" s="250"/>
      <c r="RYY146" s="249"/>
      <c r="RYZ146" s="250"/>
      <c r="RZA146" s="249"/>
      <c r="RZB146" s="250"/>
      <c r="RZC146" s="249"/>
      <c r="RZD146" s="250"/>
      <c r="RZE146" s="249"/>
      <c r="RZF146" s="250"/>
      <c r="RZG146" s="249"/>
      <c r="RZH146" s="250"/>
      <c r="RZI146" s="249"/>
      <c r="RZJ146" s="250"/>
      <c r="RZK146" s="249"/>
      <c r="RZL146" s="250"/>
      <c r="RZM146" s="249"/>
      <c r="RZN146" s="250"/>
      <c r="RZO146" s="249"/>
      <c r="RZP146" s="250"/>
      <c r="RZQ146" s="249"/>
      <c r="RZR146" s="250"/>
      <c r="RZS146" s="249"/>
      <c r="RZT146" s="250"/>
      <c r="RZU146" s="249"/>
      <c r="RZV146" s="250"/>
      <c r="RZW146" s="249"/>
      <c r="RZX146" s="250"/>
      <c r="RZY146" s="249"/>
      <c r="RZZ146" s="250"/>
      <c r="SAA146" s="249"/>
      <c r="SAB146" s="250"/>
      <c r="SAC146" s="249"/>
      <c r="SAD146" s="250"/>
      <c r="SAE146" s="249"/>
      <c r="SAF146" s="250"/>
      <c r="SAG146" s="249"/>
      <c r="SAH146" s="250"/>
      <c r="SAI146" s="249"/>
      <c r="SAJ146" s="250"/>
      <c r="SAK146" s="249"/>
      <c r="SAL146" s="250"/>
      <c r="SAM146" s="249"/>
      <c r="SAN146" s="250"/>
      <c r="SAO146" s="249"/>
      <c r="SAP146" s="250"/>
      <c r="SAQ146" s="249"/>
      <c r="SAR146" s="250"/>
      <c r="SAS146" s="249"/>
      <c r="SAT146" s="250"/>
      <c r="SAU146" s="249"/>
      <c r="SAV146" s="250"/>
      <c r="SAW146" s="249"/>
      <c r="SAX146" s="250"/>
      <c r="SAY146" s="249"/>
      <c r="SAZ146" s="250"/>
      <c r="SBA146" s="249"/>
      <c r="SBB146" s="250"/>
      <c r="SBC146" s="249"/>
      <c r="SBD146" s="250"/>
      <c r="SBE146" s="249"/>
      <c r="SBF146" s="250"/>
      <c r="SBG146" s="249"/>
      <c r="SBH146" s="250"/>
      <c r="SBI146" s="249"/>
      <c r="SBJ146" s="250"/>
      <c r="SBK146" s="249"/>
      <c r="SBL146" s="250"/>
      <c r="SBM146" s="249"/>
      <c r="SBN146" s="250"/>
      <c r="SBO146" s="249"/>
      <c r="SBP146" s="250"/>
      <c r="SBQ146" s="249"/>
      <c r="SBR146" s="250"/>
      <c r="SBS146" s="249"/>
      <c r="SBT146" s="250"/>
      <c r="SBU146" s="249"/>
      <c r="SBV146" s="250"/>
      <c r="SBW146" s="249"/>
      <c r="SBX146" s="250"/>
      <c r="SBY146" s="249"/>
      <c r="SBZ146" s="250"/>
      <c r="SCA146" s="249"/>
      <c r="SCB146" s="250"/>
      <c r="SCC146" s="249"/>
      <c r="SCD146" s="250"/>
      <c r="SCE146" s="249"/>
      <c r="SCF146" s="250"/>
      <c r="SCG146" s="249"/>
      <c r="SCH146" s="250"/>
      <c r="SCI146" s="249"/>
      <c r="SCJ146" s="250"/>
      <c r="SCK146" s="249"/>
      <c r="SCL146" s="250"/>
      <c r="SCM146" s="249"/>
      <c r="SCN146" s="250"/>
      <c r="SCO146" s="249"/>
      <c r="SCP146" s="250"/>
      <c r="SCQ146" s="249"/>
      <c r="SCR146" s="250"/>
      <c r="SCS146" s="249"/>
      <c r="SCT146" s="250"/>
      <c r="SCU146" s="249"/>
      <c r="SCV146" s="250"/>
      <c r="SCW146" s="249"/>
      <c r="SCX146" s="250"/>
      <c r="SCY146" s="249"/>
      <c r="SCZ146" s="250"/>
      <c r="SDA146" s="249"/>
      <c r="SDB146" s="250"/>
      <c r="SDC146" s="249"/>
      <c r="SDD146" s="250"/>
      <c r="SDE146" s="249"/>
      <c r="SDF146" s="250"/>
      <c r="SDG146" s="249"/>
      <c r="SDH146" s="250"/>
      <c r="SDI146" s="249"/>
      <c r="SDJ146" s="250"/>
      <c r="SDK146" s="249"/>
      <c r="SDL146" s="250"/>
      <c r="SDM146" s="249"/>
      <c r="SDN146" s="250"/>
      <c r="SDO146" s="249"/>
      <c r="SDP146" s="250"/>
      <c r="SDQ146" s="249"/>
      <c r="SDR146" s="250"/>
      <c r="SDS146" s="249"/>
      <c r="SDT146" s="250"/>
      <c r="SDU146" s="249"/>
      <c r="SDV146" s="250"/>
      <c r="SDW146" s="249"/>
      <c r="SDX146" s="250"/>
      <c r="SDY146" s="249"/>
      <c r="SDZ146" s="250"/>
      <c r="SEA146" s="249"/>
      <c r="SEB146" s="250"/>
      <c r="SEC146" s="249"/>
      <c r="SED146" s="250"/>
      <c r="SEE146" s="249"/>
      <c r="SEF146" s="250"/>
      <c r="SEG146" s="249"/>
      <c r="SEH146" s="250"/>
      <c r="SEI146" s="249"/>
      <c r="SEJ146" s="250"/>
      <c r="SEK146" s="249"/>
      <c r="SEL146" s="250"/>
      <c r="SEM146" s="249"/>
      <c r="SEN146" s="250"/>
      <c r="SEO146" s="249"/>
      <c r="SEP146" s="250"/>
      <c r="SEQ146" s="249"/>
      <c r="SER146" s="250"/>
      <c r="SES146" s="249"/>
      <c r="SET146" s="250"/>
      <c r="SEU146" s="249"/>
      <c r="SEV146" s="250"/>
      <c r="SEW146" s="249"/>
      <c r="SEX146" s="250"/>
      <c r="SEY146" s="249"/>
      <c r="SEZ146" s="250"/>
      <c r="SFA146" s="249"/>
      <c r="SFB146" s="250"/>
      <c r="SFC146" s="249"/>
      <c r="SFD146" s="250"/>
      <c r="SFE146" s="249"/>
      <c r="SFF146" s="250"/>
      <c r="SFG146" s="249"/>
      <c r="SFH146" s="250"/>
      <c r="SFI146" s="249"/>
      <c r="SFJ146" s="250"/>
      <c r="SFK146" s="249"/>
      <c r="SFL146" s="250"/>
      <c r="SFM146" s="249"/>
      <c r="SFN146" s="250"/>
      <c r="SFO146" s="249"/>
      <c r="SFP146" s="250"/>
      <c r="SFQ146" s="249"/>
      <c r="SFR146" s="250"/>
      <c r="SFS146" s="249"/>
      <c r="SFT146" s="250"/>
      <c r="SFU146" s="249"/>
      <c r="SFV146" s="250"/>
      <c r="SFW146" s="249"/>
      <c r="SFX146" s="250"/>
      <c r="SFY146" s="249"/>
      <c r="SFZ146" s="250"/>
      <c r="SGA146" s="249"/>
      <c r="SGB146" s="250"/>
      <c r="SGC146" s="249"/>
      <c r="SGD146" s="250"/>
      <c r="SGE146" s="249"/>
      <c r="SGF146" s="250"/>
      <c r="SGG146" s="249"/>
      <c r="SGH146" s="250"/>
      <c r="SGI146" s="249"/>
      <c r="SGJ146" s="250"/>
      <c r="SGK146" s="249"/>
      <c r="SGL146" s="250"/>
      <c r="SGM146" s="249"/>
      <c r="SGN146" s="250"/>
      <c r="SGO146" s="249"/>
      <c r="SGP146" s="250"/>
      <c r="SGQ146" s="249"/>
      <c r="SGR146" s="250"/>
      <c r="SGS146" s="249"/>
      <c r="SGT146" s="250"/>
      <c r="SGU146" s="249"/>
      <c r="SGV146" s="250"/>
      <c r="SGW146" s="249"/>
      <c r="SGX146" s="250"/>
      <c r="SGY146" s="249"/>
      <c r="SGZ146" s="250"/>
      <c r="SHA146" s="249"/>
      <c r="SHB146" s="250"/>
      <c r="SHC146" s="249"/>
      <c r="SHD146" s="250"/>
      <c r="SHE146" s="249"/>
      <c r="SHF146" s="250"/>
      <c r="SHG146" s="249"/>
      <c r="SHH146" s="250"/>
      <c r="SHI146" s="249"/>
      <c r="SHJ146" s="250"/>
      <c r="SHK146" s="249"/>
      <c r="SHL146" s="250"/>
      <c r="SHM146" s="249"/>
      <c r="SHN146" s="250"/>
      <c r="SHO146" s="249"/>
      <c r="SHP146" s="250"/>
      <c r="SHQ146" s="249"/>
      <c r="SHR146" s="250"/>
      <c r="SHS146" s="249"/>
      <c r="SHT146" s="250"/>
      <c r="SHU146" s="249"/>
      <c r="SHV146" s="250"/>
      <c r="SHW146" s="249"/>
      <c r="SHX146" s="250"/>
      <c r="SHY146" s="249"/>
      <c r="SHZ146" s="250"/>
      <c r="SIA146" s="249"/>
      <c r="SIB146" s="250"/>
      <c r="SIC146" s="249"/>
      <c r="SID146" s="250"/>
      <c r="SIE146" s="249"/>
      <c r="SIF146" s="250"/>
      <c r="SIG146" s="249"/>
      <c r="SIH146" s="250"/>
      <c r="SII146" s="249"/>
      <c r="SIJ146" s="250"/>
      <c r="SIK146" s="249"/>
      <c r="SIL146" s="250"/>
      <c r="SIM146" s="249"/>
      <c r="SIN146" s="250"/>
      <c r="SIO146" s="249"/>
      <c r="SIP146" s="250"/>
      <c r="SIQ146" s="249"/>
      <c r="SIR146" s="250"/>
      <c r="SIS146" s="249"/>
      <c r="SIT146" s="250"/>
      <c r="SIU146" s="249"/>
      <c r="SIV146" s="250"/>
      <c r="SIW146" s="249"/>
      <c r="SIX146" s="250"/>
      <c r="SIY146" s="249"/>
      <c r="SIZ146" s="250"/>
      <c r="SJA146" s="249"/>
      <c r="SJB146" s="250"/>
      <c r="SJC146" s="249"/>
      <c r="SJD146" s="250"/>
      <c r="SJE146" s="249"/>
      <c r="SJF146" s="250"/>
      <c r="SJG146" s="249"/>
      <c r="SJH146" s="250"/>
      <c r="SJI146" s="249"/>
      <c r="SJJ146" s="250"/>
      <c r="SJK146" s="249"/>
      <c r="SJL146" s="250"/>
      <c r="SJM146" s="249"/>
      <c r="SJN146" s="250"/>
      <c r="SJO146" s="249"/>
      <c r="SJP146" s="250"/>
      <c r="SJQ146" s="249"/>
      <c r="SJR146" s="250"/>
      <c r="SJS146" s="249"/>
      <c r="SJT146" s="250"/>
      <c r="SJU146" s="249"/>
      <c r="SJV146" s="250"/>
      <c r="SJW146" s="249"/>
      <c r="SJX146" s="250"/>
      <c r="SJY146" s="249"/>
      <c r="SJZ146" s="250"/>
      <c r="SKA146" s="249"/>
      <c r="SKB146" s="250"/>
      <c r="SKC146" s="249"/>
      <c r="SKD146" s="250"/>
      <c r="SKE146" s="249"/>
      <c r="SKF146" s="250"/>
      <c r="SKG146" s="249"/>
      <c r="SKH146" s="250"/>
      <c r="SKI146" s="249"/>
      <c r="SKJ146" s="250"/>
      <c r="SKK146" s="249"/>
      <c r="SKL146" s="250"/>
      <c r="SKM146" s="249"/>
      <c r="SKN146" s="250"/>
      <c r="SKO146" s="249"/>
      <c r="SKP146" s="250"/>
      <c r="SKQ146" s="249"/>
      <c r="SKR146" s="250"/>
      <c r="SKS146" s="249"/>
      <c r="SKT146" s="250"/>
      <c r="SKU146" s="249"/>
      <c r="SKV146" s="250"/>
      <c r="SKW146" s="249"/>
      <c r="SKX146" s="250"/>
      <c r="SKY146" s="249"/>
      <c r="SKZ146" s="250"/>
      <c r="SLA146" s="249"/>
      <c r="SLB146" s="250"/>
      <c r="SLC146" s="249"/>
      <c r="SLD146" s="250"/>
      <c r="SLE146" s="249"/>
      <c r="SLF146" s="250"/>
      <c r="SLG146" s="249"/>
      <c r="SLH146" s="250"/>
      <c r="SLI146" s="249"/>
      <c r="SLJ146" s="250"/>
      <c r="SLK146" s="249"/>
      <c r="SLL146" s="250"/>
      <c r="SLM146" s="249"/>
      <c r="SLN146" s="250"/>
      <c r="SLO146" s="249"/>
      <c r="SLP146" s="250"/>
      <c r="SLQ146" s="249"/>
      <c r="SLR146" s="250"/>
      <c r="SLS146" s="249"/>
      <c r="SLT146" s="250"/>
      <c r="SLU146" s="249"/>
      <c r="SLV146" s="250"/>
      <c r="SLW146" s="249"/>
      <c r="SLX146" s="250"/>
      <c r="SLY146" s="249"/>
      <c r="SLZ146" s="250"/>
      <c r="SMA146" s="249"/>
      <c r="SMB146" s="250"/>
      <c r="SMC146" s="249"/>
      <c r="SMD146" s="250"/>
      <c r="SME146" s="249"/>
      <c r="SMF146" s="250"/>
      <c r="SMG146" s="249"/>
      <c r="SMH146" s="250"/>
      <c r="SMI146" s="249"/>
      <c r="SMJ146" s="250"/>
      <c r="SMK146" s="249"/>
      <c r="SML146" s="250"/>
      <c r="SMM146" s="249"/>
      <c r="SMN146" s="250"/>
      <c r="SMO146" s="249"/>
      <c r="SMP146" s="250"/>
      <c r="SMQ146" s="249"/>
      <c r="SMR146" s="250"/>
      <c r="SMS146" s="249"/>
      <c r="SMT146" s="250"/>
      <c r="SMU146" s="249"/>
      <c r="SMV146" s="250"/>
      <c r="SMW146" s="249"/>
      <c r="SMX146" s="250"/>
      <c r="SMY146" s="249"/>
      <c r="SMZ146" s="250"/>
      <c r="SNA146" s="249"/>
      <c r="SNB146" s="250"/>
      <c r="SNC146" s="249"/>
      <c r="SND146" s="250"/>
      <c r="SNE146" s="249"/>
      <c r="SNF146" s="250"/>
      <c r="SNG146" s="249"/>
      <c r="SNH146" s="250"/>
      <c r="SNI146" s="249"/>
      <c r="SNJ146" s="250"/>
      <c r="SNK146" s="249"/>
      <c r="SNL146" s="250"/>
      <c r="SNM146" s="249"/>
      <c r="SNN146" s="250"/>
      <c r="SNO146" s="249"/>
      <c r="SNP146" s="250"/>
      <c r="SNQ146" s="249"/>
      <c r="SNR146" s="250"/>
      <c r="SNS146" s="249"/>
      <c r="SNT146" s="250"/>
      <c r="SNU146" s="249"/>
      <c r="SNV146" s="250"/>
      <c r="SNW146" s="249"/>
      <c r="SNX146" s="250"/>
      <c r="SNY146" s="249"/>
      <c r="SNZ146" s="250"/>
      <c r="SOA146" s="249"/>
      <c r="SOB146" s="250"/>
      <c r="SOC146" s="249"/>
      <c r="SOD146" s="250"/>
      <c r="SOE146" s="249"/>
      <c r="SOF146" s="250"/>
      <c r="SOG146" s="249"/>
      <c r="SOH146" s="250"/>
      <c r="SOI146" s="249"/>
      <c r="SOJ146" s="250"/>
      <c r="SOK146" s="249"/>
      <c r="SOL146" s="250"/>
      <c r="SOM146" s="249"/>
      <c r="SON146" s="250"/>
      <c r="SOO146" s="249"/>
      <c r="SOP146" s="250"/>
      <c r="SOQ146" s="249"/>
      <c r="SOR146" s="250"/>
      <c r="SOS146" s="249"/>
      <c r="SOT146" s="250"/>
      <c r="SOU146" s="249"/>
      <c r="SOV146" s="250"/>
      <c r="SOW146" s="249"/>
      <c r="SOX146" s="250"/>
      <c r="SOY146" s="249"/>
      <c r="SOZ146" s="250"/>
      <c r="SPA146" s="249"/>
      <c r="SPB146" s="250"/>
      <c r="SPC146" s="249"/>
      <c r="SPD146" s="250"/>
      <c r="SPE146" s="249"/>
      <c r="SPF146" s="250"/>
      <c r="SPG146" s="249"/>
      <c r="SPH146" s="250"/>
      <c r="SPI146" s="249"/>
      <c r="SPJ146" s="250"/>
      <c r="SPK146" s="249"/>
      <c r="SPL146" s="250"/>
      <c r="SPM146" s="249"/>
      <c r="SPN146" s="250"/>
      <c r="SPO146" s="249"/>
      <c r="SPP146" s="250"/>
      <c r="SPQ146" s="249"/>
      <c r="SPR146" s="250"/>
      <c r="SPS146" s="249"/>
      <c r="SPT146" s="250"/>
      <c r="SPU146" s="249"/>
      <c r="SPV146" s="250"/>
      <c r="SPW146" s="249"/>
      <c r="SPX146" s="250"/>
      <c r="SPY146" s="249"/>
      <c r="SPZ146" s="250"/>
      <c r="SQA146" s="249"/>
      <c r="SQB146" s="250"/>
      <c r="SQC146" s="249"/>
      <c r="SQD146" s="250"/>
      <c r="SQE146" s="249"/>
      <c r="SQF146" s="250"/>
      <c r="SQG146" s="249"/>
      <c r="SQH146" s="250"/>
      <c r="SQI146" s="249"/>
      <c r="SQJ146" s="250"/>
      <c r="SQK146" s="249"/>
      <c r="SQL146" s="250"/>
      <c r="SQM146" s="249"/>
      <c r="SQN146" s="250"/>
      <c r="SQO146" s="249"/>
      <c r="SQP146" s="250"/>
      <c r="SQQ146" s="249"/>
      <c r="SQR146" s="250"/>
      <c r="SQS146" s="249"/>
      <c r="SQT146" s="250"/>
      <c r="SQU146" s="249"/>
      <c r="SQV146" s="250"/>
      <c r="SQW146" s="249"/>
      <c r="SQX146" s="250"/>
      <c r="SQY146" s="249"/>
      <c r="SQZ146" s="250"/>
      <c r="SRA146" s="249"/>
      <c r="SRB146" s="250"/>
      <c r="SRC146" s="249"/>
      <c r="SRD146" s="250"/>
      <c r="SRE146" s="249"/>
      <c r="SRF146" s="250"/>
      <c r="SRG146" s="249"/>
      <c r="SRH146" s="250"/>
      <c r="SRI146" s="249"/>
      <c r="SRJ146" s="250"/>
      <c r="SRK146" s="249"/>
      <c r="SRL146" s="250"/>
      <c r="SRM146" s="249"/>
      <c r="SRN146" s="250"/>
      <c r="SRO146" s="249"/>
      <c r="SRP146" s="250"/>
      <c r="SRQ146" s="249"/>
      <c r="SRR146" s="250"/>
      <c r="SRS146" s="249"/>
      <c r="SRT146" s="250"/>
      <c r="SRU146" s="249"/>
      <c r="SRV146" s="250"/>
      <c r="SRW146" s="249"/>
      <c r="SRX146" s="250"/>
      <c r="SRY146" s="249"/>
      <c r="SRZ146" s="250"/>
      <c r="SSA146" s="249"/>
      <c r="SSB146" s="250"/>
      <c r="SSC146" s="249"/>
      <c r="SSD146" s="250"/>
      <c r="SSE146" s="249"/>
      <c r="SSF146" s="250"/>
      <c r="SSG146" s="249"/>
      <c r="SSH146" s="250"/>
      <c r="SSI146" s="249"/>
      <c r="SSJ146" s="250"/>
      <c r="SSK146" s="249"/>
      <c r="SSL146" s="250"/>
      <c r="SSM146" s="249"/>
      <c r="SSN146" s="250"/>
      <c r="SSO146" s="249"/>
      <c r="SSP146" s="250"/>
      <c r="SSQ146" s="249"/>
      <c r="SSR146" s="250"/>
      <c r="SSS146" s="249"/>
      <c r="SST146" s="250"/>
      <c r="SSU146" s="249"/>
      <c r="SSV146" s="250"/>
      <c r="SSW146" s="249"/>
      <c r="SSX146" s="250"/>
      <c r="SSY146" s="249"/>
      <c r="SSZ146" s="250"/>
      <c r="STA146" s="249"/>
      <c r="STB146" s="250"/>
      <c r="STC146" s="249"/>
      <c r="STD146" s="250"/>
      <c r="STE146" s="249"/>
      <c r="STF146" s="250"/>
      <c r="STG146" s="249"/>
      <c r="STH146" s="250"/>
      <c r="STI146" s="249"/>
      <c r="STJ146" s="250"/>
      <c r="STK146" s="249"/>
      <c r="STL146" s="250"/>
      <c r="STM146" s="249"/>
      <c r="STN146" s="250"/>
      <c r="STO146" s="249"/>
      <c r="STP146" s="250"/>
      <c r="STQ146" s="249"/>
      <c r="STR146" s="250"/>
      <c r="STS146" s="249"/>
      <c r="STT146" s="250"/>
      <c r="STU146" s="249"/>
      <c r="STV146" s="250"/>
      <c r="STW146" s="249"/>
      <c r="STX146" s="250"/>
      <c r="STY146" s="249"/>
      <c r="STZ146" s="250"/>
      <c r="SUA146" s="249"/>
      <c r="SUB146" s="250"/>
      <c r="SUC146" s="249"/>
      <c r="SUD146" s="250"/>
      <c r="SUE146" s="249"/>
      <c r="SUF146" s="250"/>
      <c r="SUG146" s="249"/>
      <c r="SUH146" s="250"/>
      <c r="SUI146" s="249"/>
      <c r="SUJ146" s="250"/>
      <c r="SUK146" s="249"/>
      <c r="SUL146" s="250"/>
      <c r="SUM146" s="249"/>
      <c r="SUN146" s="250"/>
      <c r="SUO146" s="249"/>
      <c r="SUP146" s="250"/>
      <c r="SUQ146" s="249"/>
      <c r="SUR146" s="250"/>
      <c r="SUS146" s="249"/>
      <c r="SUT146" s="250"/>
      <c r="SUU146" s="249"/>
      <c r="SUV146" s="250"/>
      <c r="SUW146" s="249"/>
      <c r="SUX146" s="250"/>
      <c r="SUY146" s="249"/>
      <c r="SUZ146" s="250"/>
      <c r="SVA146" s="249"/>
      <c r="SVB146" s="250"/>
      <c r="SVC146" s="249"/>
      <c r="SVD146" s="250"/>
      <c r="SVE146" s="249"/>
      <c r="SVF146" s="250"/>
      <c r="SVG146" s="249"/>
      <c r="SVH146" s="250"/>
      <c r="SVI146" s="249"/>
      <c r="SVJ146" s="250"/>
      <c r="SVK146" s="249"/>
      <c r="SVL146" s="250"/>
      <c r="SVM146" s="249"/>
      <c r="SVN146" s="250"/>
      <c r="SVO146" s="249"/>
      <c r="SVP146" s="250"/>
      <c r="SVQ146" s="249"/>
      <c r="SVR146" s="250"/>
      <c r="SVS146" s="249"/>
      <c r="SVT146" s="250"/>
      <c r="SVU146" s="249"/>
      <c r="SVV146" s="250"/>
      <c r="SVW146" s="249"/>
      <c r="SVX146" s="250"/>
      <c r="SVY146" s="249"/>
      <c r="SVZ146" s="250"/>
      <c r="SWA146" s="249"/>
      <c r="SWB146" s="250"/>
      <c r="SWC146" s="249"/>
      <c r="SWD146" s="250"/>
      <c r="SWE146" s="249"/>
      <c r="SWF146" s="250"/>
      <c r="SWG146" s="249"/>
      <c r="SWH146" s="250"/>
      <c r="SWI146" s="249"/>
      <c r="SWJ146" s="250"/>
      <c r="SWK146" s="249"/>
      <c r="SWL146" s="250"/>
      <c r="SWM146" s="249"/>
      <c r="SWN146" s="250"/>
      <c r="SWO146" s="249"/>
      <c r="SWP146" s="250"/>
      <c r="SWQ146" s="249"/>
      <c r="SWR146" s="250"/>
      <c r="SWS146" s="249"/>
      <c r="SWT146" s="250"/>
      <c r="SWU146" s="249"/>
      <c r="SWV146" s="250"/>
      <c r="SWW146" s="249"/>
      <c r="SWX146" s="250"/>
      <c r="SWY146" s="249"/>
      <c r="SWZ146" s="250"/>
      <c r="SXA146" s="249"/>
      <c r="SXB146" s="250"/>
      <c r="SXC146" s="249"/>
      <c r="SXD146" s="250"/>
      <c r="SXE146" s="249"/>
      <c r="SXF146" s="250"/>
      <c r="SXG146" s="249"/>
      <c r="SXH146" s="250"/>
      <c r="SXI146" s="249"/>
      <c r="SXJ146" s="250"/>
      <c r="SXK146" s="249"/>
      <c r="SXL146" s="250"/>
      <c r="SXM146" s="249"/>
      <c r="SXN146" s="250"/>
      <c r="SXO146" s="249"/>
      <c r="SXP146" s="250"/>
      <c r="SXQ146" s="249"/>
      <c r="SXR146" s="250"/>
      <c r="SXS146" s="249"/>
      <c r="SXT146" s="250"/>
      <c r="SXU146" s="249"/>
      <c r="SXV146" s="250"/>
      <c r="SXW146" s="249"/>
      <c r="SXX146" s="250"/>
      <c r="SXY146" s="249"/>
      <c r="SXZ146" s="250"/>
      <c r="SYA146" s="249"/>
      <c r="SYB146" s="250"/>
      <c r="SYC146" s="249"/>
      <c r="SYD146" s="250"/>
      <c r="SYE146" s="249"/>
      <c r="SYF146" s="250"/>
      <c r="SYG146" s="249"/>
      <c r="SYH146" s="250"/>
      <c r="SYI146" s="249"/>
      <c r="SYJ146" s="250"/>
      <c r="SYK146" s="249"/>
      <c r="SYL146" s="250"/>
      <c r="SYM146" s="249"/>
      <c r="SYN146" s="250"/>
      <c r="SYO146" s="249"/>
      <c r="SYP146" s="250"/>
      <c r="SYQ146" s="249"/>
      <c r="SYR146" s="250"/>
      <c r="SYS146" s="249"/>
      <c r="SYT146" s="250"/>
      <c r="SYU146" s="249"/>
      <c r="SYV146" s="250"/>
      <c r="SYW146" s="249"/>
      <c r="SYX146" s="250"/>
      <c r="SYY146" s="249"/>
      <c r="SYZ146" s="250"/>
      <c r="SZA146" s="249"/>
      <c r="SZB146" s="250"/>
      <c r="SZC146" s="249"/>
      <c r="SZD146" s="250"/>
      <c r="SZE146" s="249"/>
      <c r="SZF146" s="250"/>
      <c r="SZG146" s="249"/>
      <c r="SZH146" s="250"/>
      <c r="SZI146" s="249"/>
      <c r="SZJ146" s="250"/>
      <c r="SZK146" s="249"/>
      <c r="SZL146" s="250"/>
      <c r="SZM146" s="249"/>
      <c r="SZN146" s="250"/>
      <c r="SZO146" s="249"/>
      <c r="SZP146" s="250"/>
      <c r="SZQ146" s="249"/>
      <c r="SZR146" s="250"/>
      <c r="SZS146" s="249"/>
      <c r="SZT146" s="250"/>
      <c r="SZU146" s="249"/>
      <c r="SZV146" s="250"/>
      <c r="SZW146" s="249"/>
      <c r="SZX146" s="250"/>
      <c r="SZY146" s="249"/>
      <c r="SZZ146" s="250"/>
      <c r="TAA146" s="249"/>
      <c r="TAB146" s="250"/>
      <c r="TAC146" s="249"/>
      <c r="TAD146" s="250"/>
      <c r="TAE146" s="249"/>
      <c r="TAF146" s="250"/>
      <c r="TAG146" s="249"/>
      <c r="TAH146" s="250"/>
      <c r="TAI146" s="249"/>
      <c r="TAJ146" s="250"/>
      <c r="TAK146" s="249"/>
      <c r="TAL146" s="250"/>
      <c r="TAM146" s="249"/>
      <c r="TAN146" s="250"/>
      <c r="TAO146" s="249"/>
      <c r="TAP146" s="250"/>
      <c r="TAQ146" s="249"/>
      <c r="TAR146" s="250"/>
      <c r="TAS146" s="249"/>
      <c r="TAT146" s="250"/>
      <c r="TAU146" s="249"/>
      <c r="TAV146" s="250"/>
      <c r="TAW146" s="249"/>
      <c r="TAX146" s="250"/>
      <c r="TAY146" s="249"/>
      <c r="TAZ146" s="250"/>
      <c r="TBA146" s="249"/>
      <c r="TBB146" s="250"/>
      <c r="TBC146" s="249"/>
      <c r="TBD146" s="250"/>
      <c r="TBE146" s="249"/>
      <c r="TBF146" s="250"/>
      <c r="TBG146" s="249"/>
      <c r="TBH146" s="250"/>
      <c r="TBI146" s="249"/>
      <c r="TBJ146" s="250"/>
      <c r="TBK146" s="249"/>
      <c r="TBL146" s="250"/>
      <c r="TBM146" s="249"/>
      <c r="TBN146" s="250"/>
      <c r="TBO146" s="249"/>
      <c r="TBP146" s="250"/>
      <c r="TBQ146" s="249"/>
      <c r="TBR146" s="250"/>
      <c r="TBS146" s="249"/>
      <c r="TBT146" s="250"/>
      <c r="TBU146" s="249"/>
      <c r="TBV146" s="250"/>
      <c r="TBW146" s="249"/>
      <c r="TBX146" s="250"/>
      <c r="TBY146" s="249"/>
      <c r="TBZ146" s="250"/>
      <c r="TCA146" s="249"/>
      <c r="TCB146" s="250"/>
      <c r="TCC146" s="249"/>
      <c r="TCD146" s="250"/>
      <c r="TCE146" s="249"/>
      <c r="TCF146" s="250"/>
      <c r="TCG146" s="249"/>
      <c r="TCH146" s="250"/>
      <c r="TCI146" s="249"/>
      <c r="TCJ146" s="250"/>
      <c r="TCK146" s="249"/>
      <c r="TCL146" s="250"/>
      <c r="TCM146" s="249"/>
      <c r="TCN146" s="250"/>
      <c r="TCO146" s="249"/>
      <c r="TCP146" s="250"/>
      <c r="TCQ146" s="249"/>
      <c r="TCR146" s="250"/>
      <c r="TCS146" s="249"/>
      <c r="TCT146" s="250"/>
      <c r="TCU146" s="249"/>
      <c r="TCV146" s="250"/>
      <c r="TCW146" s="249"/>
      <c r="TCX146" s="250"/>
      <c r="TCY146" s="249"/>
      <c r="TCZ146" s="250"/>
      <c r="TDA146" s="249"/>
      <c r="TDB146" s="250"/>
      <c r="TDC146" s="249"/>
      <c r="TDD146" s="250"/>
      <c r="TDE146" s="249"/>
      <c r="TDF146" s="250"/>
      <c r="TDG146" s="249"/>
      <c r="TDH146" s="250"/>
      <c r="TDI146" s="249"/>
      <c r="TDJ146" s="250"/>
      <c r="TDK146" s="249"/>
      <c r="TDL146" s="250"/>
      <c r="TDM146" s="249"/>
      <c r="TDN146" s="250"/>
      <c r="TDO146" s="249"/>
      <c r="TDP146" s="250"/>
      <c r="TDQ146" s="249"/>
      <c r="TDR146" s="250"/>
      <c r="TDS146" s="249"/>
      <c r="TDT146" s="250"/>
      <c r="TDU146" s="249"/>
      <c r="TDV146" s="250"/>
      <c r="TDW146" s="249"/>
      <c r="TDX146" s="250"/>
      <c r="TDY146" s="249"/>
      <c r="TDZ146" s="250"/>
      <c r="TEA146" s="249"/>
      <c r="TEB146" s="250"/>
      <c r="TEC146" s="249"/>
      <c r="TED146" s="250"/>
      <c r="TEE146" s="249"/>
      <c r="TEF146" s="250"/>
      <c r="TEG146" s="249"/>
      <c r="TEH146" s="250"/>
      <c r="TEI146" s="249"/>
      <c r="TEJ146" s="250"/>
      <c r="TEK146" s="249"/>
      <c r="TEL146" s="250"/>
      <c r="TEM146" s="249"/>
      <c r="TEN146" s="250"/>
      <c r="TEO146" s="249"/>
      <c r="TEP146" s="250"/>
      <c r="TEQ146" s="249"/>
      <c r="TER146" s="250"/>
      <c r="TES146" s="249"/>
      <c r="TET146" s="250"/>
      <c r="TEU146" s="249"/>
      <c r="TEV146" s="250"/>
      <c r="TEW146" s="249"/>
      <c r="TEX146" s="250"/>
      <c r="TEY146" s="249"/>
      <c r="TEZ146" s="250"/>
      <c r="TFA146" s="249"/>
      <c r="TFB146" s="250"/>
      <c r="TFC146" s="249"/>
      <c r="TFD146" s="250"/>
      <c r="TFE146" s="249"/>
      <c r="TFF146" s="250"/>
      <c r="TFG146" s="249"/>
      <c r="TFH146" s="250"/>
      <c r="TFI146" s="249"/>
      <c r="TFJ146" s="250"/>
      <c r="TFK146" s="249"/>
      <c r="TFL146" s="250"/>
      <c r="TFM146" s="249"/>
      <c r="TFN146" s="250"/>
      <c r="TFO146" s="249"/>
      <c r="TFP146" s="250"/>
      <c r="TFQ146" s="249"/>
      <c r="TFR146" s="250"/>
      <c r="TFS146" s="249"/>
      <c r="TFT146" s="250"/>
      <c r="TFU146" s="249"/>
      <c r="TFV146" s="250"/>
      <c r="TFW146" s="249"/>
      <c r="TFX146" s="250"/>
      <c r="TFY146" s="249"/>
      <c r="TFZ146" s="250"/>
      <c r="TGA146" s="249"/>
      <c r="TGB146" s="250"/>
      <c r="TGC146" s="249"/>
      <c r="TGD146" s="250"/>
      <c r="TGE146" s="249"/>
      <c r="TGF146" s="250"/>
      <c r="TGG146" s="249"/>
      <c r="TGH146" s="250"/>
      <c r="TGI146" s="249"/>
      <c r="TGJ146" s="250"/>
      <c r="TGK146" s="249"/>
      <c r="TGL146" s="250"/>
      <c r="TGM146" s="249"/>
      <c r="TGN146" s="250"/>
      <c r="TGO146" s="249"/>
      <c r="TGP146" s="250"/>
      <c r="TGQ146" s="249"/>
      <c r="TGR146" s="250"/>
      <c r="TGS146" s="249"/>
      <c r="TGT146" s="250"/>
      <c r="TGU146" s="249"/>
      <c r="TGV146" s="250"/>
      <c r="TGW146" s="249"/>
      <c r="TGX146" s="250"/>
      <c r="TGY146" s="249"/>
      <c r="TGZ146" s="250"/>
      <c r="THA146" s="249"/>
      <c r="THB146" s="250"/>
      <c r="THC146" s="249"/>
      <c r="THD146" s="250"/>
      <c r="THE146" s="249"/>
      <c r="THF146" s="250"/>
      <c r="THG146" s="249"/>
      <c r="THH146" s="250"/>
      <c r="THI146" s="249"/>
      <c r="THJ146" s="250"/>
      <c r="THK146" s="249"/>
      <c r="THL146" s="250"/>
      <c r="THM146" s="249"/>
      <c r="THN146" s="250"/>
      <c r="THO146" s="249"/>
      <c r="THP146" s="250"/>
      <c r="THQ146" s="249"/>
      <c r="THR146" s="250"/>
      <c r="THS146" s="249"/>
      <c r="THT146" s="250"/>
      <c r="THU146" s="249"/>
      <c r="THV146" s="250"/>
      <c r="THW146" s="249"/>
      <c r="THX146" s="250"/>
      <c r="THY146" s="249"/>
      <c r="THZ146" s="250"/>
      <c r="TIA146" s="249"/>
      <c r="TIB146" s="250"/>
      <c r="TIC146" s="249"/>
      <c r="TID146" s="250"/>
      <c r="TIE146" s="249"/>
      <c r="TIF146" s="250"/>
      <c r="TIG146" s="249"/>
      <c r="TIH146" s="250"/>
      <c r="TII146" s="249"/>
      <c r="TIJ146" s="250"/>
      <c r="TIK146" s="249"/>
      <c r="TIL146" s="250"/>
      <c r="TIM146" s="249"/>
      <c r="TIN146" s="250"/>
      <c r="TIO146" s="249"/>
      <c r="TIP146" s="250"/>
      <c r="TIQ146" s="249"/>
      <c r="TIR146" s="250"/>
      <c r="TIS146" s="249"/>
      <c r="TIT146" s="250"/>
      <c r="TIU146" s="249"/>
      <c r="TIV146" s="250"/>
      <c r="TIW146" s="249"/>
      <c r="TIX146" s="250"/>
      <c r="TIY146" s="249"/>
      <c r="TIZ146" s="250"/>
      <c r="TJA146" s="249"/>
      <c r="TJB146" s="250"/>
      <c r="TJC146" s="249"/>
      <c r="TJD146" s="250"/>
      <c r="TJE146" s="249"/>
      <c r="TJF146" s="250"/>
      <c r="TJG146" s="249"/>
      <c r="TJH146" s="250"/>
      <c r="TJI146" s="249"/>
      <c r="TJJ146" s="250"/>
      <c r="TJK146" s="249"/>
      <c r="TJL146" s="250"/>
      <c r="TJM146" s="249"/>
      <c r="TJN146" s="250"/>
      <c r="TJO146" s="249"/>
      <c r="TJP146" s="250"/>
      <c r="TJQ146" s="249"/>
      <c r="TJR146" s="250"/>
      <c r="TJS146" s="249"/>
      <c r="TJT146" s="250"/>
      <c r="TJU146" s="249"/>
      <c r="TJV146" s="250"/>
      <c r="TJW146" s="249"/>
      <c r="TJX146" s="250"/>
      <c r="TJY146" s="249"/>
      <c r="TJZ146" s="250"/>
      <c r="TKA146" s="249"/>
      <c r="TKB146" s="250"/>
      <c r="TKC146" s="249"/>
      <c r="TKD146" s="250"/>
      <c r="TKE146" s="249"/>
      <c r="TKF146" s="250"/>
      <c r="TKG146" s="249"/>
      <c r="TKH146" s="250"/>
      <c r="TKI146" s="249"/>
      <c r="TKJ146" s="250"/>
      <c r="TKK146" s="249"/>
      <c r="TKL146" s="250"/>
      <c r="TKM146" s="249"/>
      <c r="TKN146" s="250"/>
      <c r="TKO146" s="249"/>
      <c r="TKP146" s="250"/>
      <c r="TKQ146" s="249"/>
      <c r="TKR146" s="250"/>
      <c r="TKS146" s="249"/>
      <c r="TKT146" s="250"/>
      <c r="TKU146" s="249"/>
      <c r="TKV146" s="250"/>
      <c r="TKW146" s="249"/>
      <c r="TKX146" s="250"/>
      <c r="TKY146" s="249"/>
      <c r="TKZ146" s="250"/>
      <c r="TLA146" s="249"/>
      <c r="TLB146" s="250"/>
      <c r="TLC146" s="249"/>
      <c r="TLD146" s="250"/>
      <c r="TLE146" s="249"/>
      <c r="TLF146" s="250"/>
      <c r="TLG146" s="249"/>
      <c r="TLH146" s="250"/>
      <c r="TLI146" s="249"/>
      <c r="TLJ146" s="250"/>
      <c r="TLK146" s="249"/>
      <c r="TLL146" s="250"/>
      <c r="TLM146" s="249"/>
      <c r="TLN146" s="250"/>
      <c r="TLO146" s="249"/>
      <c r="TLP146" s="250"/>
      <c r="TLQ146" s="249"/>
      <c r="TLR146" s="250"/>
      <c r="TLS146" s="249"/>
      <c r="TLT146" s="250"/>
      <c r="TLU146" s="249"/>
      <c r="TLV146" s="250"/>
      <c r="TLW146" s="249"/>
      <c r="TLX146" s="250"/>
      <c r="TLY146" s="249"/>
      <c r="TLZ146" s="250"/>
      <c r="TMA146" s="249"/>
      <c r="TMB146" s="250"/>
      <c r="TMC146" s="249"/>
      <c r="TMD146" s="250"/>
      <c r="TME146" s="249"/>
      <c r="TMF146" s="250"/>
      <c r="TMG146" s="249"/>
      <c r="TMH146" s="250"/>
      <c r="TMI146" s="249"/>
      <c r="TMJ146" s="250"/>
      <c r="TMK146" s="249"/>
      <c r="TML146" s="250"/>
      <c r="TMM146" s="249"/>
      <c r="TMN146" s="250"/>
      <c r="TMO146" s="249"/>
      <c r="TMP146" s="250"/>
      <c r="TMQ146" s="249"/>
      <c r="TMR146" s="250"/>
      <c r="TMS146" s="249"/>
      <c r="TMT146" s="250"/>
      <c r="TMU146" s="249"/>
      <c r="TMV146" s="250"/>
      <c r="TMW146" s="249"/>
      <c r="TMX146" s="250"/>
      <c r="TMY146" s="249"/>
      <c r="TMZ146" s="250"/>
      <c r="TNA146" s="249"/>
      <c r="TNB146" s="250"/>
      <c r="TNC146" s="249"/>
      <c r="TND146" s="250"/>
      <c r="TNE146" s="249"/>
      <c r="TNF146" s="250"/>
      <c r="TNG146" s="249"/>
      <c r="TNH146" s="250"/>
      <c r="TNI146" s="249"/>
      <c r="TNJ146" s="250"/>
      <c r="TNK146" s="249"/>
      <c r="TNL146" s="250"/>
      <c r="TNM146" s="249"/>
      <c r="TNN146" s="250"/>
      <c r="TNO146" s="249"/>
      <c r="TNP146" s="250"/>
      <c r="TNQ146" s="249"/>
      <c r="TNR146" s="250"/>
      <c r="TNS146" s="249"/>
      <c r="TNT146" s="250"/>
      <c r="TNU146" s="249"/>
      <c r="TNV146" s="250"/>
      <c r="TNW146" s="249"/>
      <c r="TNX146" s="250"/>
      <c r="TNY146" s="249"/>
      <c r="TNZ146" s="250"/>
      <c r="TOA146" s="249"/>
      <c r="TOB146" s="250"/>
      <c r="TOC146" s="249"/>
      <c r="TOD146" s="250"/>
      <c r="TOE146" s="249"/>
      <c r="TOF146" s="250"/>
      <c r="TOG146" s="249"/>
      <c r="TOH146" s="250"/>
      <c r="TOI146" s="249"/>
      <c r="TOJ146" s="250"/>
      <c r="TOK146" s="249"/>
      <c r="TOL146" s="250"/>
      <c r="TOM146" s="249"/>
      <c r="TON146" s="250"/>
      <c r="TOO146" s="249"/>
      <c r="TOP146" s="250"/>
      <c r="TOQ146" s="249"/>
      <c r="TOR146" s="250"/>
      <c r="TOS146" s="249"/>
      <c r="TOT146" s="250"/>
      <c r="TOU146" s="249"/>
      <c r="TOV146" s="250"/>
      <c r="TOW146" s="249"/>
      <c r="TOX146" s="250"/>
      <c r="TOY146" s="249"/>
      <c r="TOZ146" s="250"/>
      <c r="TPA146" s="249"/>
      <c r="TPB146" s="250"/>
      <c r="TPC146" s="249"/>
      <c r="TPD146" s="250"/>
      <c r="TPE146" s="249"/>
      <c r="TPF146" s="250"/>
      <c r="TPG146" s="249"/>
      <c r="TPH146" s="250"/>
      <c r="TPI146" s="249"/>
      <c r="TPJ146" s="250"/>
      <c r="TPK146" s="249"/>
      <c r="TPL146" s="250"/>
      <c r="TPM146" s="249"/>
      <c r="TPN146" s="250"/>
      <c r="TPO146" s="249"/>
      <c r="TPP146" s="250"/>
      <c r="TPQ146" s="249"/>
      <c r="TPR146" s="250"/>
      <c r="TPS146" s="249"/>
      <c r="TPT146" s="250"/>
      <c r="TPU146" s="249"/>
      <c r="TPV146" s="250"/>
      <c r="TPW146" s="249"/>
      <c r="TPX146" s="250"/>
      <c r="TPY146" s="249"/>
      <c r="TPZ146" s="250"/>
      <c r="TQA146" s="249"/>
      <c r="TQB146" s="250"/>
      <c r="TQC146" s="249"/>
      <c r="TQD146" s="250"/>
      <c r="TQE146" s="249"/>
      <c r="TQF146" s="250"/>
      <c r="TQG146" s="249"/>
      <c r="TQH146" s="250"/>
      <c r="TQI146" s="249"/>
      <c r="TQJ146" s="250"/>
      <c r="TQK146" s="249"/>
      <c r="TQL146" s="250"/>
      <c r="TQM146" s="249"/>
      <c r="TQN146" s="250"/>
      <c r="TQO146" s="249"/>
      <c r="TQP146" s="250"/>
      <c r="TQQ146" s="249"/>
      <c r="TQR146" s="250"/>
      <c r="TQS146" s="249"/>
      <c r="TQT146" s="250"/>
      <c r="TQU146" s="249"/>
      <c r="TQV146" s="250"/>
      <c r="TQW146" s="249"/>
      <c r="TQX146" s="250"/>
      <c r="TQY146" s="249"/>
      <c r="TQZ146" s="250"/>
      <c r="TRA146" s="249"/>
      <c r="TRB146" s="250"/>
      <c r="TRC146" s="249"/>
      <c r="TRD146" s="250"/>
      <c r="TRE146" s="249"/>
      <c r="TRF146" s="250"/>
      <c r="TRG146" s="249"/>
      <c r="TRH146" s="250"/>
      <c r="TRI146" s="249"/>
      <c r="TRJ146" s="250"/>
      <c r="TRK146" s="249"/>
      <c r="TRL146" s="250"/>
      <c r="TRM146" s="249"/>
      <c r="TRN146" s="250"/>
      <c r="TRO146" s="249"/>
      <c r="TRP146" s="250"/>
      <c r="TRQ146" s="249"/>
      <c r="TRR146" s="250"/>
      <c r="TRS146" s="249"/>
      <c r="TRT146" s="250"/>
      <c r="TRU146" s="249"/>
      <c r="TRV146" s="250"/>
      <c r="TRW146" s="249"/>
      <c r="TRX146" s="250"/>
      <c r="TRY146" s="249"/>
      <c r="TRZ146" s="250"/>
      <c r="TSA146" s="249"/>
      <c r="TSB146" s="250"/>
      <c r="TSC146" s="249"/>
      <c r="TSD146" s="250"/>
      <c r="TSE146" s="249"/>
      <c r="TSF146" s="250"/>
      <c r="TSG146" s="249"/>
      <c r="TSH146" s="250"/>
      <c r="TSI146" s="249"/>
      <c r="TSJ146" s="250"/>
      <c r="TSK146" s="249"/>
      <c r="TSL146" s="250"/>
      <c r="TSM146" s="249"/>
      <c r="TSN146" s="250"/>
      <c r="TSO146" s="249"/>
      <c r="TSP146" s="250"/>
      <c r="TSQ146" s="249"/>
      <c r="TSR146" s="250"/>
      <c r="TSS146" s="249"/>
      <c r="TST146" s="250"/>
      <c r="TSU146" s="249"/>
      <c r="TSV146" s="250"/>
      <c r="TSW146" s="249"/>
      <c r="TSX146" s="250"/>
      <c r="TSY146" s="249"/>
      <c r="TSZ146" s="250"/>
      <c r="TTA146" s="249"/>
      <c r="TTB146" s="250"/>
      <c r="TTC146" s="249"/>
      <c r="TTD146" s="250"/>
      <c r="TTE146" s="249"/>
      <c r="TTF146" s="250"/>
      <c r="TTG146" s="249"/>
      <c r="TTH146" s="250"/>
      <c r="TTI146" s="249"/>
      <c r="TTJ146" s="250"/>
      <c r="TTK146" s="249"/>
      <c r="TTL146" s="250"/>
      <c r="TTM146" s="249"/>
      <c r="TTN146" s="250"/>
      <c r="TTO146" s="249"/>
      <c r="TTP146" s="250"/>
      <c r="TTQ146" s="249"/>
      <c r="TTR146" s="250"/>
      <c r="TTS146" s="249"/>
      <c r="TTT146" s="250"/>
      <c r="TTU146" s="249"/>
      <c r="TTV146" s="250"/>
      <c r="TTW146" s="249"/>
      <c r="TTX146" s="250"/>
      <c r="TTY146" s="249"/>
      <c r="TTZ146" s="250"/>
      <c r="TUA146" s="249"/>
      <c r="TUB146" s="250"/>
      <c r="TUC146" s="249"/>
      <c r="TUD146" s="250"/>
      <c r="TUE146" s="249"/>
      <c r="TUF146" s="250"/>
      <c r="TUG146" s="249"/>
      <c r="TUH146" s="250"/>
      <c r="TUI146" s="249"/>
      <c r="TUJ146" s="250"/>
      <c r="TUK146" s="249"/>
      <c r="TUL146" s="250"/>
      <c r="TUM146" s="249"/>
      <c r="TUN146" s="250"/>
      <c r="TUO146" s="249"/>
      <c r="TUP146" s="250"/>
      <c r="TUQ146" s="249"/>
      <c r="TUR146" s="250"/>
      <c r="TUS146" s="249"/>
      <c r="TUT146" s="250"/>
      <c r="TUU146" s="249"/>
      <c r="TUV146" s="250"/>
      <c r="TUW146" s="249"/>
      <c r="TUX146" s="250"/>
      <c r="TUY146" s="249"/>
      <c r="TUZ146" s="250"/>
      <c r="TVA146" s="249"/>
      <c r="TVB146" s="250"/>
      <c r="TVC146" s="249"/>
      <c r="TVD146" s="250"/>
      <c r="TVE146" s="249"/>
      <c r="TVF146" s="250"/>
      <c r="TVG146" s="249"/>
      <c r="TVH146" s="250"/>
      <c r="TVI146" s="249"/>
      <c r="TVJ146" s="250"/>
      <c r="TVK146" s="249"/>
      <c r="TVL146" s="250"/>
      <c r="TVM146" s="249"/>
      <c r="TVN146" s="250"/>
      <c r="TVO146" s="249"/>
      <c r="TVP146" s="250"/>
      <c r="TVQ146" s="249"/>
      <c r="TVR146" s="250"/>
      <c r="TVS146" s="249"/>
      <c r="TVT146" s="250"/>
      <c r="TVU146" s="249"/>
      <c r="TVV146" s="250"/>
      <c r="TVW146" s="249"/>
      <c r="TVX146" s="250"/>
      <c r="TVY146" s="249"/>
      <c r="TVZ146" s="250"/>
      <c r="TWA146" s="249"/>
      <c r="TWB146" s="250"/>
      <c r="TWC146" s="249"/>
      <c r="TWD146" s="250"/>
      <c r="TWE146" s="249"/>
      <c r="TWF146" s="250"/>
      <c r="TWG146" s="249"/>
      <c r="TWH146" s="250"/>
      <c r="TWI146" s="249"/>
      <c r="TWJ146" s="250"/>
      <c r="TWK146" s="249"/>
      <c r="TWL146" s="250"/>
      <c r="TWM146" s="249"/>
      <c r="TWN146" s="250"/>
      <c r="TWO146" s="249"/>
      <c r="TWP146" s="250"/>
      <c r="TWQ146" s="249"/>
      <c r="TWR146" s="250"/>
      <c r="TWS146" s="249"/>
      <c r="TWT146" s="250"/>
      <c r="TWU146" s="249"/>
      <c r="TWV146" s="250"/>
      <c r="TWW146" s="249"/>
      <c r="TWX146" s="250"/>
      <c r="TWY146" s="249"/>
      <c r="TWZ146" s="250"/>
      <c r="TXA146" s="249"/>
      <c r="TXB146" s="250"/>
      <c r="TXC146" s="249"/>
      <c r="TXD146" s="250"/>
      <c r="TXE146" s="249"/>
      <c r="TXF146" s="250"/>
      <c r="TXG146" s="249"/>
      <c r="TXH146" s="250"/>
      <c r="TXI146" s="249"/>
      <c r="TXJ146" s="250"/>
      <c r="TXK146" s="249"/>
      <c r="TXL146" s="250"/>
      <c r="TXM146" s="249"/>
      <c r="TXN146" s="250"/>
      <c r="TXO146" s="249"/>
      <c r="TXP146" s="250"/>
      <c r="TXQ146" s="249"/>
      <c r="TXR146" s="250"/>
      <c r="TXS146" s="249"/>
      <c r="TXT146" s="250"/>
      <c r="TXU146" s="249"/>
      <c r="TXV146" s="250"/>
      <c r="TXW146" s="249"/>
      <c r="TXX146" s="250"/>
      <c r="TXY146" s="249"/>
      <c r="TXZ146" s="250"/>
      <c r="TYA146" s="249"/>
      <c r="TYB146" s="250"/>
      <c r="TYC146" s="249"/>
      <c r="TYD146" s="250"/>
      <c r="TYE146" s="249"/>
      <c r="TYF146" s="250"/>
      <c r="TYG146" s="249"/>
      <c r="TYH146" s="250"/>
      <c r="TYI146" s="249"/>
      <c r="TYJ146" s="250"/>
      <c r="TYK146" s="249"/>
      <c r="TYL146" s="250"/>
      <c r="TYM146" s="249"/>
      <c r="TYN146" s="250"/>
      <c r="TYO146" s="249"/>
      <c r="TYP146" s="250"/>
      <c r="TYQ146" s="249"/>
      <c r="TYR146" s="250"/>
      <c r="TYS146" s="249"/>
      <c r="TYT146" s="250"/>
      <c r="TYU146" s="249"/>
      <c r="TYV146" s="250"/>
      <c r="TYW146" s="249"/>
      <c r="TYX146" s="250"/>
      <c r="TYY146" s="249"/>
      <c r="TYZ146" s="250"/>
      <c r="TZA146" s="249"/>
      <c r="TZB146" s="250"/>
      <c r="TZC146" s="249"/>
      <c r="TZD146" s="250"/>
      <c r="TZE146" s="249"/>
      <c r="TZF146" s="250"/>
      <c r="TZG146" s="249"/>
      <c r="TZH146" s="250"/>
      <c r="TZI146" s="249"/>
      <c r="TZJ146" s="250"/>
      <c r="TZK146" s="249"/>
      <c r="TZL146" s="250"/>
      <c r="TZM146" s="249"/>
      <c r="TZN146" s="250"/>
      <c r="TZO146" s="249"/>
      <c r="TZP146" s="250"/>
      <c r="TZQ146" s="249"/>
      <c r="TZR146" s="250"/>
      <c r="TZS146" s="249"/>
      <c r="TZT146" s="250"/>
      <c r="TZU146" s="249"/>
      <c r="TZV146" s="250"/>
      <c r="TZW146" s="249"/>
      <c r="TZX146" s="250"/>
      <c r="TZY146" s="249"/>
      <c r="TZZ146" s="250"/>
      <c r="UAA146" s="249"/>
      <c r="UAB146" s="250"/>
      <c r="UAC146" s="249"/>
      <c r="UAD146" s="250"/>
      <c r="UAE146" s="249"/>
      <c r="UAF146" s="250"/>
      <c r="UAG146" s="249"/>
      <c r="UAH146" s="250"/>
      <c r="UAI146" s="249"/>
      <c r="UAJ146" s="250"/>
      <c r="UAK146" s="249"/>
      <c r="UAL146" s="250"/>
      <c r="UAM146" s="249"/>
      <c r="UAN146" s="250"/>
      <c r="UAO146" s="249"/>
      <c r="UAP146" s="250"/>
      <c r="UAQ146" s="249"/>
      <c r="UAR146" s="250"/>
      <c r="UAS146" s="249"/>
      <c r="UAT146" s="250"/>
      <c r="UAU146" s="249"/>
      <c r="UAV146" s="250"/>
      <c r="UAW146" s="249"/>
      <c r="UAX146" s="250"/>
      <c r="UAY146" s="249"/>
      <c r="UAZ146" s="250"/>
      <c r="UBA146" s="249"/>
      <c r="UBB146" s="250"/>
      <c r="UBC146" s="249"/>
      <c r="UBD146" s="250"/>
      <c r="UBE146" s="249"/>
      <c r="UBF146" s="250"/>
      <c r="UBG146" s="249"/>
      <c r="UBH146" s="250"/>
      <c r="UBI146" s="249"/>
      <c r="UBJ146" s="250"/>
      <c r="UBK146" s="249"/>
      <c r="UBL146" s="250"/>
      <c r="UBM146" s="249"/>
      <c r="UBN146" s="250"/>
      <c r="UBO146" s="249"/>
      <c r="UBP146" s="250"/>
      <c r="UBQ146" s="249"/>
      <c r="UBR146" s="250"/>
      <c r="UBS146" s="249"/>
      <c r="UBT146" s="250"/>
      <c r="UBU146" s="249"/>
      <c r="UBV146" s="250"/>
      <c r="UBW146" s="249"/>
      <c r="UBX146" s="250"/>
      <c r="UBY146" s="249"/>
      <c r="UBZ146" s="250"/>
      <c r="UCA146" s="249"/>
      <c r="UCB146" s="250"/>
      <c r="UCC146" s="249"/>
      <c r="UCD146" s="250"/>
      <c r="UCE146" s="249"/>
      <c r="UCF146" s="250"/>
      <c r="UCG146" s="249"/>
      <c r="UCH146" s="250"/>
      <c r="UCI146" s="249"/>
      <c r="UCJ146" s="250"/>
      <c r="UCK146" s="249"/>
      <c r="UCL146" s="250"/>
      <c r="UCM146" s="249"/>
      <c r="UCN146" s="250"/>
      <c r="UCO146" s="249"/>
      <c r="UCP146" s="250"/>
      <c r="UCQ146" s="249"/>
      <c r="UCR146" s="250"/>
      <c r="UCS146" s="249"/>
      <c r="UCT146" s="250"/>
      <c r="UCU146" s="249"/>
      <c r="UCV146" s="250"/>
      <c r="UCW146" s="249"/>
      <c r="UCX146" s="250"/>
      <c r="UCY146" s="249"/>
      <c r="UCZ146" s="250"/>
      <c r="UDA146" s="249"/>
      <c r="UDB146" s="250"/>
      <c r="UDC146" s="249"/>
      <c r="UDD146" s="250"/>
      <c r="UDE146" s="249"/>
      <c r="UDF146" s="250"/>
      <c r="UDG146" s="249"/>
      <c r="UDH146" s="250"/>
      <c r="UDI146" s="249"/>
      <c r="UDJ146" s="250"/>
      <c r="UDK146" s="249"/>
      <c r="UDL146" s="250"/>
      <c r="UDM146" s="249"/>
      <c r="UDN146" s="250"/>
      <c r="UDO146" s="249"/>
      <c r="UDP146" s="250"/>
      <c r="UDQ146" s="249"/>
      <c r="UDR146" s="250"/>
      <c r="UDS146" s="249"/>
      <c r="UDT146" s="250"/>
      <c r="UDU146" s="249"/>
      <c r="UDV146" s="250"/>
      <c r="UDW146" s="249"/>
      <c r="UDX146" s="250"/>
      <c r="UDY146" s="249"/>
      <c r="UDZ146" s="250"/>
      <c r="UEA146" s="249"/>
      <c r="UEB146" s="250"/>
      <c r="UEC146" s="249"/>
      <c r="UED146" s="250"/>
      <c r="UEE146" s="249"/>
      <c r="UEF146" s="250"/>
      <c r="UEG146" s="249"/>
      <c r="UEH146" s="250"/>
      <c r="UEI146" s="249"/>
      <c r="UEJ146" s="250"/>
      <c r="UEK146" s="249"/>
      <c r="UEL146" s="250"/>
      <c r="UEM146" s="249"/>
      <c r="UEN146" s="250"/>
      <c r="UEO146" s="249"/>
      <c r="UEP146" s="250"/>
      <c r="UEQ146" s="249"/>
      <c r="UER146" s="250"/>
      <c r="UES146" s="249"/>
      <c r="UET146" s="250"/>
      <c r="UEU146" s="249"/>
      <c r="UEV146" s="250"/>
      <c r="UEW146" s="249"/>
      <c r="UEX146" s="250"/>
      <c r="UEY146" s="249"/>
      <c r="UEZ146" s="250"/>
      <c r="UFA146" s="249"/>
      <c r="UFB146" s="250"/>
      <c r="UFC146" s="249"/>
      <c r="UFD146" s="250"/>
      <c r="UFE146" s="249"/>
      <c r="UFF146" s="250"/>
      <c r="UFG146" s="249"/>
      <c r="UFH146" s="250"/>
      <c r="UFI146" s="249"/>
      <c r="UFJ146" s="250"/>
      <c r="UFK146" s="249"/>
      <c r="UFL146" s="250"/>
      <c r="UFM146" s="249"/>
      <c r="UFN146" s="250"/>
      <c r="UFO146" s="249"/>
      <c r="UFP146" s="250"/>
      <c r="UFQ146" s="249"/>
      <c r="UFR146" s="250"/>
      <c r="UFS146" s="249"/>
      <c r="UFT146" s="250"/>
      <c r="UFU146" s="249"/>
      <c r="UFV146" s="250"/>
      <c r="UFW146" s="249"/>
      <c r="UFX146" s="250"/>
      <c r="UFY146" s="249"/>
      <c r="UFZ146" s="250"/>
      <c r="UGA146" s="249"/>
      <c r="UGB146" s="250"/>
      <c r="UGC146" s="249"/>
      <c r="UGD146" s="250"/>
      <c r="UGE146" s="249"/>
      <c r="UGF146" s="250"/>
      <c r="UGG146" s="249"/>
      <c r="UGH146" s="250"/>
      <c r="UGI146" s="249"/>
      <c r="UGJ146" s="250"/>
      <c r="UGK146" s="249"/>
      <c r="UGL146" s="250"/>
      <c r="UGM146" s="249"/>
      <c r="UGN146" s="250"/>
      <c r="UGO146" s="249"/>
      <c r="UGP146" s="250"/>
      <c r="UGQ146" s="249"/>
      <c r="UGR146" s="250"/>
      <c r="UGS146" s="249"/>
      <c r="UGT146" s="250"/>
      <c r="UGU146" s="249"/>
      <c r="UGV146" s="250"/>
      <c r="UGW146" s="249"/>
      <c r="UGX146" s="250"/>
      <c r="UGY146" s="249"/>
      <c r="UGZ146" s="250"/>
      <c r="UHA146" s="249"/>
      <c r="UHB146" s="250"/>
      <c r="UHC146" s="249"/>
      <c r="UHD146" s="250"/>
      <c r="UHE146" s="249"/>
      <c r="UHF146" s="250"/>
      <c r="UHG146" s="249"/>
      <c r="UHH146" s="250"/>
      <c r="UHI146" s="249"/>
      <c r="UHJ146" s="250"/>
      <c r="UHK146" s="249"/>
      <c r="UHL146" s="250"/>
      <c r="UHM146" s="249"/>
      <c r="UHN146" s="250"/>
      <c r="UHO146" s="249"/>
      <c r="UHP146" s="250"/>
      <c r="UHQ146" s="249"/>
      <c r="UHR146" s="250"/>
      <c r="UHS146" s="249"/>
      <c r="UHT146" s="250"/>
      <c r="UHU146" s="249"/>
      <c r="UHV146" s="250"/>
      <c r="UHW146" s="249"/>
      <c r="UHX146" s="250"/>
      <c r="UHY146" s="249"/>
      <c r="UHZ146" s="250"/>
      <c r="UIA146" s="249"/>
      <c r="UIB146" s="250"/>
      <c r="UIC146" s="249"/>
      <c r="UID146" s="250"/>
      <c r="UIE146" s="249"/>
      <c r="UIF146" s="250"/>
      <c r="UIG146" s="249"/>
      <c r="UIH146" s="250"/>
      <c r="UII146" s="249"/>
      <c r="UIJ146" s="250"/>
      <c r="UIK146" s="249"/>
      <c r="UIL146" s="250"/>
      <c r="UIM146" s="249"/>
      <c r="UIN146" s="250"/>
      <c r="UIO146" s="249"/>
      <c r="UIP146" s="250"/>
      <c r="UIQ146" s="249"/>
      <c r="UIR146" s="250"/>
      <c r="UIS146" s="249"/>
      <c r="UIT146" s="250"/>
      <c r="UIU146" s="249"/>
      <c r="UIV146" s="250"/>
      <c r="UIW146" s="249"/>
      <c r="UIX146" s="250"/>
      <c r="UIY146" s="249"/>
      <c r="UIZ146" s="250"/>
      <c r="UJA146" s="249"/>
      <c r="UJB146" s="250"/>
      <c r="UJC146" s="249"/>
      <c r="UJD146" s="250"/>
      <c r="UJE146" s="249"/>
      <c r="UJF146" s="250"/>
      <c r="UJG146" s="249"/>
      <c r="UJH146" s="250"/>
      <c r="UJI146" s="249"/>
      <c r="UJJ146" s="250"/>
      <c r="UJK146" s="249"/>
      <c r="UJL146" s="250"/>
      <c r="UJM146" s="249"/>
      <c r="UJN146" s="250"/>
      <c r="UJO146" s="249"/>
      <c r="UJP146" s="250"/>
      <c r="UJQ146" s="249"/>
      <c r="UJR146" s="250"/>
      <c r="UJS146" s="249"/>
      <c r="UJT146" s="250"/>
      <c r="UJU146" s="249"/>
      <c r="UJV146" s="250"/>
      <c r="UJW146" s="249"/>
      <c r="UJX146" s="250"/>
      <c r="UJY146" s="249"/>
      <c r="UJZ146" s="250"/>
      <c r="UKA146" s="249"/>
      <c r="UKB146" s="250"/>
      <c r="UKC146" s="249"/>
      <c r="UKD146" s="250"/>
      <c r="UKE146" s="249"/>
      <c r="UKF146" s="250"/>
      <c r="UKG146" s="249"/>
      <c r="UKH146" s="250"/>
      <c r="UKI146" s="249"/>
      <c r="UKJ146" s="250"/>
      <c r="UKK146" s="249"/>
      <c r="UKL146" s="250"/>
      <c r="UKM146" s="249"/>
      <c r="UKN146" s="250"/>
      <c r="UKO146" s="249"/>
      <c r="UKP146" s="250"/>
      <c r="UKQ146" s="249"/>
      <c r="UKR146" s="250"/>
      <c r="UKS146" s="249"/>
      <c r="UKT146" s="250"/>
      <c r="UKU146" s="249"/>
      <c r="UKV146" s="250"/>
      <c r="UKW146" s="249"/>
      <c r="UKX146" s="250"/>
      <c r="UKY146" s="249"/>
      <c r="UKZ146" s="250"/>
      <c r="ULA146" s="249"/>
      <c r="ULB146" s="250"/>
      <c r="ULC146" s="249"/>
      <c r="ULD146" s="250"/>
      <c r="ULE146" s="249"/>
      <c r="ULF146" s="250"/>
      <c r="ULG146" s="249"/>
      <c r="ULH146" s="250"/>
      <c r="ULI146" s="249"/>
      <c r="ULJ146" s="250"/>
      <c r="ULK146" s="249"/>
      <c r="ULL146" s="250"/>
      <c r="ULM146" s="249"/>
      <c r="ULN146" s="250"/>
      <c r="ULO146" s="249"/>
      <c r="ULP146" s="250"/>
      <c r="ULQ146" s="249"/>
      <c r="ULR146" s="250"/>
      <c r="ULS146" s="249"/>
      <c r="ULT146" s="250"/>
      <c r="ULU146" s="249"/>
      <c r="ULV146" s="250"/>
      <c r="ULW146" s="249"/>
      <c r="ULX146" s="250"/>
      <c r="ULY146" s="249"/>
      <c r="ULZ146" s="250"/>
      <c r="UMA146" s="249"/>
      <c r="UMB146" s="250"/>
      <c r="UMC146" s="249"/>
      <c r="UMD146" s="250"/>
      <c r="UME146" s="249"/>
      <c r="UMF146" s="250"/>
      <c r="UMG146" s="249"/>
      <c r="UMH146" s="250"/>
      <c r="UMI146" s="249"/>
      <c r="UMJ146" s="250"/>
      <c r="UMK146" s="249"/>
      <c r="UML146" s="250"/>
      <c r="UMM146" s="249"/>
      <c r="UMN146" s="250"/>
      <c r="UMO146" s="249"/>
      <c r="UMP146" s="250"/>
      <c r="UMQ146" s="249"/>
      <c r="UMR146" s="250"/>
      <c r="UMS146" s="249"/>
      <c r="UMT146" s="250"/>
      <c r="UMU146" s="249"/>
      <c r="UMV146" s="250"/>
      <c r="UMW146" s="249"/>
      <c r="UMX146" s="250"/>
      <c r="UMY146" s="249"/>
      <c r="UMZ146" s="250"/>
      <c r="UNA146" s="249"/>
      <c r="UNB146" s="250"/>
      <c r="UNC146" s="249"/>
      <c r="UND146" s="250"/>
      <c r="UNE146" s="249"/>
      <c r="UNF146" s="250"/>
      <c r="UNG146" s="249"/>
      <c r="UNH146" s="250"/>
      <c r="UNI146" s="249"/>
      <c r="UNJ146" s="250"/>
      <c r="UNK146" s="249"/>
      <c r="UNL146" s="250"/>
      <c r="UNM146" s="249"/>
      <c r="UNN146" s="250"/>
      <c r="UNO146" s="249"/>
      <c r="UNP146" s="250"/>
      <c r="UNQ146" s="249"/>
      <c r="UNR146" s="250"/>
      <c r="UNS146" s="249"/>
      <c r="UNT146" s="250"/>
      <c r="UNU146" s="249"/>
      <c r="UNV146" s="250"/>
      <c r="UNW146" s="249"/>
      <c r="UNX146" s="250"/>
      <c r="UNY146" s="249"/>
      <c r="UNZ146" s="250"/>
      <c r="UOA146" s="249"/>
      <c r="UOB146" s="250"/>
      <c r="UOC146" s="249"/>
      <c r="UOD146" s="250"/>
      <c r="UOE146" s="249"/>
      <c r="UOF146" s="250"/>
      <c r="UOG146" s="249"/>
      <c r="UOH146" s="250"/>
      <c r="UOI146" s="249"/>
      <c r="UOJ146" s="250"/>
      <c r="UOK146" s="249"/>
      <c r="UOL146" s="250"/>
      <c r="UOM146" s="249"/>
      <c r="UON146" s="250"/>
      <c r="UOO146" s="249"/>
      <c r="UOP146" s="250"/>
      <c r="UOQ146" s="249"/>
      <c r="UOR146" s="250"/>
      <c r="UOS146" s="249"/>
      <c r="UOT146" s="250"/>
      <c r="UOU146" s="249"/>
      <c r="UOV146" s="250"/>
      <c r="UOW146" s="249"/>
      <c r="UOX146" s="250"/>
      <c r="UOY146" s="249"/>
      <c r="UOZ146" s="250"/>
      <c r="UPA146" s="249"/>
      <c r="UPB146" s="250"/>
      <c r="UPC146" s="249"/>
      <c r="UPD146" s="250"/>
      <c r="UPE146" s="249"/>
      <c r="UPF146" s="250"/>
      <c r="UPG146" s="249"/>
      <c r="UPH146" s="250"/>
      <c r="UPI146" s="249"/>
      <c r="UPJ146" s="250"/>
      <c r="UPK146" s="249"/>
      <c r="UPL146" s="250"/>
      <c r="UPM146" s="249"/>
      <c r="UPN146" s="250"/>
      <c r="UPO146" s="249"/>
      <c r="UPP146" s="250"/>
      <c r="UPQ146" s="249"/>
      <c r="UPR146" s="250"/>
      <c r="UPS146" s="249"/>
      <c r="UPT146" s="250"/>
      <c r="UPU146" s="249"/>
      <c r="UPV146" s="250"/>
      <c r="UPW146" s="249"/>
      <c r="UPX146" s="250"/>
      <c r="UPY146" s="249"/>
      <c r="UPZ146" s="250"/>
      <c r="UQA146" s="249"/>
      <c r="UQB146" s="250"/>
      <c r="UQC146" s="249"/>
      <c r="UQD146" s="250"/>
      <c r="UQE146" s="249"/>
      <c r="UQF146" s="250"/>
      <c r="UQG146" s="249"/>
      <c r="UQH146" s="250"/>
      <c r="UQI146" s="249"/>
      <c r="UQJ146" s="250"/>
      <c r="UQK146" s="249"/>
      <c r="UQL146" s="250"/>
      <c r="UQM146" s="249"/>
      <c r="UQN146" s="250"/>
      <c r="UQO146" s="249"/>
      <c r="UQP146" s="250"/>
      <c r="UQQ146" s="249"/>
      <c r="UQR146" s="250"/>
      <c r="UQS146" s="249"/>
      <c r="UQT146" s="250"/>
      <c r="UQU146" s="249"/>
      <c r="UQV146" s="250"/>
      <c r="UQW146" s="249"/>
      <c r="UQX146" s="250"/>
      <c r="UQY146" s="249"/>
      <c r="UQZ146" s="250"/>
      <c r="URA146" s="249"/>
      <c r="URB146" s="250"/>
      <c r="URC146" s="249"/>
      <c r="URD146" s="250"/>
      <c r="URE146" s="249"/>
      <c r="URF146" s="250"/>
      <c r="URG146" s="249"/>
      <c r="URH146" s="250"/>
      <c r="URI146" s="249"/>
      <c r="URJ146" s="250"/>
      <c r="URK146" s="249"/>
      <c r="URL146" s="250"/>
      <c r="URM146" s="249"/>
      <c r="URN146" s="250"/>
      <c r="URO146" s="249"/>
      <c r="URP146" s="250"/>
      <c r="URQ146" s="249"/>
      <c r="URR146" s="250"/>
      <c r="URS146" s="249"/>
      <c r="URT146" s="250"/>
      <c r="URU146" s="249"/>
      <c r="URV146" s="250"/>
      <c r="URW146" s="249"/>
      <c r="URX146" s="250"/>
      <c r="URY146" s="249"/>
      <c r="URZ146" s="250"/>
      <c r="USA146" s="249"/>
      <c r="USB146" s="250"/>
      <c r="USC146" s="249"/>
      <c r="USD146" s="250"/>
      <c r="USE146" s="249"/>
      <c r="USF146" s="250"/>
      <c r="USG146" s="249"/>
      <c r="USH146" s="250"/>
      <c r="USI146" s="249"/>
      <c r="USJ146" s="250"/>
      <c r="USK146" s="249"/>
      <c r="USL146" s="250"/>
      <c r="USM146" s="249"/>
      <c r="USN146" s="250"/>
      <c r="USO146" s="249"/>
      <c r="USP146" s="250"/>
      <c r="USQ146" s="249"/>
      <c r="USR146" s="250"/>
      <c r="USS146" s="249"/>
      <c r="UST146" s="250"/>
      <c r="USU146" s="249"/>
      <c r="USV146" s="250"/>
      <c r="USW146" s="249"/>
      <c r="USX146" s="250"/>
      <c r="USY146" s="249"/>
      <c r="USZ146" s="250"/>
      <c r="UTA146" s="249"/>
      <c r="UTB146" s="250"/>
      <c r="UTC146" s="249"/>
      <c r="UTD146" s="250"/>
      <c r="UTE146" s="249"/>
      <c r="UTF146" s="250"/>
      <c r="UTG146" s="249"/>
      <c r="UTH146" s="250"/>
      <c r="UTI146" s="249"/>
      <c r="UTJ146" s="250"/>
      <c r="UTK146" s="249"/>
      <c r="UTL146" s="250"/>
      <c r="UTM146" s="249"/>
      <c r="UTN146" s="250"/>
      <c r="UTO146" s="249"/>
      <c r="UTP146" s="250"/>
      <c r="UTQ146" s="249"/>
      <c r="UTR146" s="250"/>
      <c r="UTS146" s="249"/>
      <c r="UTT146" s="250"/>
      <c r="UTU146" s="249"/>
      <c r="UTV146" s="250"/>
      <c r="UTW146" s="249"/>
      <c r="UTX146" s="250"/>
      <c r="UTY146" s="249"/>
      <c r="UTZ146" s="250"/>
      <c r="UUA146" s="249"/>
      <c r="UUB146" s="250"/>
      <c r="UUC146" s="249"/>
      <c r="UUD146" s="250"/>
      <c r="UUE146" s="249"/>
      <c r="UUF146" s="250"/>
      <c r="UUG146" s="249"/>
      <c r="UUH146" s="250"/>
      <c r="UUI146" s="249"/>
      <c r="UUJ146" s="250"/>
      <c r="UUK146" s="249"/>
      <c r="UUL146" s="250"/>
      <c r="UUM146" s="249"/>
      <c r="UUN146" s="250"/>
      <c r="UUO146" s="249"/>
      <c r="UUP146" s="250"/>
      <c r="UUQ146" s="249"/>
      <c r="UUR146" s="250"/>
      <c r="UUS146" s="249"/>
      <c r="UUT146" s="250"/>
      <c r="UUU146" s="249"/>
      <c r="UUV146" s="250"/>
      <c r="UUW146" s="249"/>
      <c r="UUX146" s="250"/>
      <c r="UUY146" s="249"/>
      <c r="UUZ146" s="250"/>
      <c r="UVA146" s="249"/>
      <c r="UVB146" s="250"/>
      <c r="UVC146" s="249"/>
      <c r="UVD146" s="250"/>
      <c r="UVE146" s="249"/>
      <c r="UVF146" s="250"/>
      <c r="UVG146" s="249"/>
      <c r="UVH146" s="250"/>
      <c r="UVI146" s="249"/>
      <c r="UVJ146" s="250"/>
      <c r="UVK146" s="249"/>
      <c r="UVL146" s="250"/>
      <c r="UVM146" s="249"/>
      <c r="UVN146" s="250"/>
      <c r="UVO146" s="249"/>
      <c r="UVP146" s="250"/>
      <c r="UVQ146" s="249"/>
      <c r="UVR146" s="250"/>
      <c r="UVS146" s="249"/>
      <c r="UVT146" s="250"/>
      <c r="UVU146" s="249"/>
      <c r="UVV146" s="250"/>
      <c r="UVW146" s="249"/>
      <c r="UVX146" s="250"/>
      <c r="UVY146" s="249"/>
      <c r="UVZ146" s="250"/>
      <c r="UWA146" s="249"/>
      <c r="UWB146" s="250"/>
      <c r="UWC146" s="249"/>
      <c r="UWD146" s="250"/>
      <c r="UWE146" s="249"/>
      <c r="UWF146" s="250"/>
      <c r="UWG146" s="249"/>
      <c r="UWH146" s="250"/>
      <c r="UWI146" s="249"/>
      <c r="UWJ146" s="250"/>
      <c r="UWK146" s="249"/>
      <c r="UWL146" s="250"/>
      <c r="UWM146" s="249"/>
      <c r="UWN146" s="250"/>
      <c r="UWO146" s="249"/>
      <c r="UWP146" s="250"/>
      <c r="UWQ146" s="249"/>
      <c r="UWR146" s="250"/>
      <c r="UWS146" s="249"/>
      <c r="UWT146" s="250"/>
      <c r="UWU146" s="249"/>
      <c r="UWV146" s="250"/>
      <c r="UWW146" s="249"/>
      <c r="UWX146" s="250"/>
      <c r="UWY146" s="249"/>
      <c r="UWZ146" s="250"/>
      <c r="UXA146" s="249"/>
      <c r="UXB146" s="250"/>
      <c r="UXC146" s="249"/>
      <c r="UXD146" s="250"/>
      <c r="UXE146" s="249"/>
      <c r="UXF146" s="250"/>
      <c r="UXG146" s="249"/>
      <c r="UXH146" s="250"/>
      <c r="UXI146" s="249"/>
      <c r="UXJ146" s="250"/>
      <c r="UXK146" s="249"/>
      <c r="UXL146" s="250"/>
      <c r="UXM146" s="249"/>
      <c r="UXN146" s="250"/>
      <c r="UXO146" s="249"/>
      <c r="UXP146" s="250"/>
      <c r="UXQ146" s="249"/>
      <c r="UXR146" s="250"/>
      <c r="UXS146" s="249"/>
      <c r="UXT146" s="250"/>
      <c r="UXU146" s="249"/>
      <c r="UXV146" s="250"/>
      <c r="UXW146" s="249"/>
      <c r="UXX146" s="250"/>
      <c r="UXY146" s="249"/>
      <c r="UXZ146" s="250"/>
      <c r="UYA146" s="249"/>
      <c r="UYB146" s="250"/>
      <c r="UYC146" s="249"/>
      <c r="UYD146" s="250"/>
      <c r="UYE146" s="249"/>
      <c r="UYF146" s="250"/>
      <c r="UYG146" s="249"/>
      <c r="UYH146" s="250"/>
      <c r="UYI146" s="249"/>
      <c r="UYJ146" s="250"/>
      <c r="UYK146" s="249"/>
      <c r="UYL146" s="250"/>
      <c r="UYM146" s="249"/>
      <c r="UYN146" s="250"/>
      <c r="UYO146" s="249"/>
      <c r="UYP146" s="250"/>
      <c r="UYQ146" s="249"/>
      <c r="UYR146" s="250"/>
      <c r="UYS146" s="249"/>
      <c r="UYT146" s="250"/>
      <c r="UYU146" s="249"/>
      <c r="UYV146" s="250"/>
      <c r="UYW146" s="249"/>
      <c r="UYX146" s="250"/>
      <c r="UYY146" s="249"/>
      <c r="UYZ146" s="250"/>
      <c r="UZA146" s="249"/>
      <c r="UZB146" s="250"/>
      <c r="UZC146" s="249"/>
      <c r="UZD146" s="250"/>
      <c r="UZE146" s="249"/>
      <c r="UZF146" s="250"/>
      <c r="UZG146" s="249"/>
      <c r="UZH146" s="250"/>
      <c r="UZI146" s="249"/>
      <c r="UZJ146" s="250"/>
      <c r="UZK146" s="249"/>
      <c r="UZL146" s="250"/>
      <c r="UZM146" s="249"/>
      <c r="UZN146" s="250"/>
      <c r="UZO146" s="249"/>
      <c r="UZP146" s="250"/>
      <c r="UZQ146" s="249"/>
      <c r="UZR146" s="250"/>
      <c r="UZS146" s="249"/>
      <c r="UZT146" s="250"/>
      <c r="UZU146" s="249"/>
      <c r="UZV146" s="250"/>
      <c r="UZW146" s="249"/>
      <c r="UZX146" s="250"/>
      <c r="UZY146" s="249"/>
      <c r="UZZ146" s="250"/>
      <c r="VAA146" s="249"/>
      <c r="VAB146" s="250"/>
      <c r="VAC146" s="249"/>
      <c r="VAD146" s="250"/>
      <c r="VAE146" s="249"/>
      <c r="VAF146" s="250"/>
      <c r="VAG146" s="249"/>
      <c r="VAH146" s="250"/>
      <c r="VAI146" s="249"/>
      <c r="VAJ146" s="250"/>
      <c r="VAK146" s="249"/>
      <c r="VAL146" s="250"/>
      <c r="VAM146" s="249"/>
      <c r="VAN146" s="250"/>
      <c r="VAO146" s="249"/>
      <c r="VAP146" s="250"/>
      <c r="VAQ146" s="249"/>
      <c r="VAR146" s="250"/>
      <c r="VAS146" s="249"/>
      <c r="VAT146" s="250"/>
      <c r="VAU146" s="249"/>
      <c r="VAV146" s="250"/>
      <c r="VAW146" s="249"/>
      <c r="VAX146" s="250"/>
      <c r="VAY146" s="249"/>
      <c r="VAZ146" s="250"/>
      <c r="VBA146" s="249"/>
      <c r="VBB146" s="250"/>
      <c r="VBC146" s="249"/>
      <c r="VBD146" s="250"/>
      <c r="VBE146" s="249"/>
      <c r="VBF146" s="250"/>
      <c r="VBG146" s="249"/>
      <c r="VBH146" s="250"/>
      <c r="VBI146" s="249"/>
      <c r="VBJ146" s="250"/>
      <c r="VBK146" s="249"/>
      <c r="VBL146" s="250"/>
      <c r="VBM146" s="249"/>
      <c r="VBN146" s="250"/>
      <c r="VBO146" s="249"/>
      <c r="VBP146" s="250"/>
      <c r="VBQ146" s="249"/>
      <c r="VBR146" s="250"/>
      <c r="VBS146" s="249"/>
      <c r="VBT146" s="250"/>
      <c r="VBU146" s="249"/>
      <c r="VBV146" s="250"/>
      <c r="VBW146" s="249"/>
      <c r="VBX146" s="250"/>
      <c r="VBY146" s="249"/>
      <c r="VBZ146" s="250"/>
      <c r="VCA146" s="249"/>
      <c r="VCB146" s="250"/>
      <c r="VCC146" s="249"/>
      <c r="VCD146" s="250"/>
      <c r="VCE146" s="249"/>
      <c r="VCF146" s="250"/>
      <c r="VCG146" s="249"/>
      <c r="VCH146" s="250"/>
      <c r="VCI146" s="249"/>
      <c r="VCJ146" s="250"/>
      <c r="VCK146" s="249"/>
      <c r="VCL146" s="250"/>
      <c r="VCM146" s="249"/>
      <c r="VCN146" s="250"/>
      <c r="VCO146" s="249"/>
      <c r="VCP146" s="250"/>
      <c r="VCQ146" s="249"/>
      <c r="VCR146" s="250"/>
      <c r="VCS146" s="249"/>
      <c r="VCT146" s="250"/>
      <c r="VCU146" s="249"/>
      <c r="VCV146" s="250"/>
      <c r="VCW146" s="249"/>
      <c r="VCX146" s="250"/>
      <c r="VCY146" s="249"/>
      <c r="VCZ146" s="250"/>
      <c r="VDA146" s="249"/>
      <c r="VDB146" s="250"/>
      <c r="VDC146" s="249"/>
      <c r="VDD146" s="250"/>
      <c r="VDE146" s="249"/>
      <c r="VDF146" s="250"/>
      <c r="VDG146" s="249"/>
      <c r="VDH146" s="250"/>
      <c r="VDI146" s="249"/>
      <c r="VDJ146" s="250"/>
      <c r="VDK146" s="249"/>
      <c r="VDL146" s="250"/>
      <c r="VDM146" s="249"/>
      <c r="VDN146" s="250"/>
      <c r="VDO146" s="249"/>
      <c r="VDP146" s="250"/>
      <c r="VDQ146" s="249"/>
      <c r="VDR146" s="250"/>
      <c r="VDS146" s="249"/>
      <c r="VDT146" s="250"/>
      <c r="VDU146" s="249"/>
      <c r="VDV146" s="250"/>
      <c r="VDW146" s="249"/>
      <c r="VDX146" s="250"/>
      <c r="VDY146" s="249"/>
      <c r="VDZ146" s="250"/>
      <c r="VEA146" s="249"/>
      <c r="VEB146" s="250"/>
      <c r="VEC146" s="249"/>
      <c r="VED146" s="250"/>
      <c r="VEE146" s="249"/>
      <c r="VEF146" s="250"/>
      <c r="VEG146" s="249"/>
      <c r="VEH146" s="250"/>
      <c r="VEI146" s="249"/>
      <c r="VEJ146" s="250"/>
      <c r="VEK146" s="249"/>
      <c r="VEL146" s="250"/>
      <c r="VEM146" s="249"/>
      <c r="VEN146" s="250"/>
      <c r="VEO146" s="249"/>
      <c r="VEP146" s="250"/>
      <c r="VEQ146" s="249"/>
      <c r="VER146" s="250"/>
      <c r="VES146" s="249"/>
      <c r="VET146" s="250"/>
      <c r="VEU146" s="249"/>
      <c r="VEV146" s="250"/>
      <c r="VEW146" s="249"/>
      <c r="VEX146" s="250"/>
      <c r="VEY146" s="249"/>
      <c r="VEZ146" s="250"/>
      <c r="VFA146" s="249"/>
      <c r="VFB146" s="250"/>
      <c r="VFC146" s="249"/>
      <c r="VFD146" s="250"/>
      <c r="VFE146" s="249"/>
      <c r="VFF146" s="250"/>
      <c r="VFG146" s="249"/>
      <c r="VFH146" s="250"/>
      <c r="VFI146" s="249"/>
      <c r="VFJ146" s="250"/>
      <c r="VFK146" s="249"/>
      <c r="VFL146" s="250"/>
      <c r="VFM146" s="249"/>
      <c r="VFN146" s="250"/>
      <c r="VFO146" s="249"/>
      <c r="VFP146" s="250"/>
      <c r="VFQ146" s="249"/>
      <c r="VFR146" s="250"/>
      <c r="VFS146" s="249"/>
      <c r="VFT146" s="250"/>
      <c r="VFU146" s="249"/>
      <c r="VFV146" s="250"/>
      <c r="VFW146" s="249"/>
      <c r="VFX146" s="250"/>
      <c r="VFY146" s="249"/>
      <c r="VFZ146" s="250"/>
      <c r="VGA146" s="249"/>
      <c r="VGB146" s="250"/>
      <c r="VGC146" s="249"/>
      <c r="VGD146" s="250"/>
      <c r="VGE146" s="249"/>
      <c r="VGF146" s="250"/>
      <c r="VGG146" s="249"/>
      <c r="VGH146" s="250"/>
      <c r="VGI146" s="249"/>
      <c r="VGJ146" s="250"/>
      <c r="VGK146" s="249"/>
      <c r="VGL146" s="250"/>
      <c r="VGM146" s="249"/>
      <c r="VGN146" s="250"/>
      <c r="VGO146" s="249"/>
      <c r="VGP146" s="250"/>
      <c r="VGQ146" s="249"/>
      <c r="VGR146" s="250"/>
      <c r="VGS146" s="249"/>
      <c r="VGT146" s="250"/>
      <c r="VGU146" s="249"/>
      <c r="VGV146" s="250"/>
      <c r="VGW146" s="249"/>
      <c r="VGX146" s="250"/>
      <c r="VGY146" s="249"/>
      <c r="VGZ146" s="250"/>
      <c r="VHA146" s="249"/>
      <c r="VHB146" s="250"/>
      <c r="VHC146" s="249"/>
      <c r="VHD146" s="250"/>
      <c r="VHE146" s="249"/>
      <c r="VHF146" s="250"/>
      <c r="VHG146" s="249"/>
      <c r="VHH146" s="250"/>
      <c r="VHI146" s="249"/>
      <c r="VHJ146" s="250"/>
      <c r="VHK146" s="249"/>
      <c r="VHL146" s="250"/>
      <c r="VHM146" s="249"/>
      <c r="VHN146" s="250"/>
      <c r="VHO146" s="249"/>
      <c r="VHP146" s="250"/>
      <c r="VHQ146" s="249"/>
      <c r="VHR146" s="250"/>
      <c r="VHS146" s="249"/>
      <c r="VHT146" s="250"/>
      <c r="VHU146" s="249"/>
      <c r="VHV146" s="250"/>
      <c r="VHW146" s="249"/>
      <c r="VHX146" s="250"/>
      <c r="VHY146" s="249"/>
      <c r="VHZ146" s="250"/>
      <c r="VIA146" s="249"/>
      <c r="VIB146" s="250"/>
      <c r="VIC146" s="249"/>
      <c r="VID146" s="250"/>
      <c r="VIE146" s="249"/>
      <c r="VIF146" s="250"/>
      <c r="VIG146" s="249"/>
      <c r="VIH146" s="250"/>
      <c r="VII146" s="249"/>
      <c r="VIJ146" s="250"/>
      <c r="VIK146" s="249"/>
      <c r="VIL146" s="250"/>
      <c r="VIM146" s="249"/>
      <c r="VIN146" s="250"/>
      <c r="VIO146" s="249"/>
      <c r="VIP146" s="250"/>
      <c r="VIQ146" s="249"/>
      <c r="VIR146" s="250"/>
      <c r="VIS146" s="249"/>
      <c r="VIT146" s="250"/>
      <c r="VIU146" s="249"/>
      <c r="VIV146" s="250"/>
      <c r="VIW146" s="249"/>
      <c r="VIX146" s="250"/>
      <c r="VIY146" s="249"/>
      <c r="VIZ146" s="250"/>
      <c r="VJA146" s="249"/>
      <c r="VJB146" s="250"/>
      <c r="VJC146" s="249"/>
      <c r="VJD146" s="250"/>
      <c r="VJE146" s="249"/>
      <c r="VJF146" s="250"/>
      <c r="VJG146" s="249"/>
      <c r="VJH146" s="250"/>
      <c r="VJI146" s="249"/>
      <c r="VJJ146" s="250"/>
      <c r="VJK146" s="249"/>
      <c r="VJL146" s="250"/>
      <c r="VJM146" s="249"/>
      <c r="VJN146" s="250"/>
      <c r="VJO146" s="249"/>
      <c r="VJP146" s="250"/>
      <c r="VJQ146" s="249"/>
      <c r="VJR146" s="250"/>
      <c r="VJS146" s="249"/>
      <c r="VJT146" s="250"/>
      <c r="VJU146" s="249"/>
      <c r="VJV146" s="250"/>
      <c r="VJW146" s="249"/>
      <c r="VJX146" s="250"/>
      <c r="VJY146" s="249"/>
      <c r="VJZ146" s="250"/>
      <c r="VKA146" s="249"/>
      <c r="VKB146" s="250"/>
      <c r="VKC146" s="249"/>
      <c r="VKD146" s="250"/>
      <c r="VKE146" s="249"/>
      <c r="VKF146" s="250"/>
      <c r="VKG146" s="249"/>
      <c r="VKH146" s="250"/>
      <c r="VKI146" s="249"/>
      <c r="VKJ146" s="250"/>
      <c r="VKK146" s="249"/>
      <c r="VKL146" s="250"/>
      <c r="VKM146" s="249"/>
      <c r="VKN146" s="250"/>
      <c r="VKO146" s="249"/>
      <c r="VKP146" s="250"/>
      <c r="VKQ146" s="249"/>
      <c r="VKR146" s="250"/>
      <c r="VKS146" s="249"/>
      <c r="VKT146" s="250"/>
      <c r="VKU146" s="249"/>
      <c r="VKV146" s="250"/>
      <c r="VKW146" s="249"/>
      <c r="VKX146" s="250"/>
      <c r="VKY146" s="249"/>
      <c r="VKZ146" s="250"/>
      <c r="VLA146" s="249"/>
      <c r="VLB146" s="250"/>
      <c r="VLC146" s="249"/>
      <c r="VLD146" s="250"/>
      <c r="VLE146" s="249"/>
      <c r="VLF146" s="250"/>
      <c r="VLG146" s="249"/>
      <c r="VLH146" s="250"/>
      <c r="VLI146" s="249"/>
      <c r="VLJ146" s="250"/>
      <c r="VLK146" s="249"/>
      <c r="VLL146" s="250"/>
      <c r="VLM146" s="249"/>
      <c r="VLN146" s="250"/>
      <c r="VLO146" s="249"/>
      <c r="VLP146" s="250"/>
      <c r="VLQ146" s="249"/>
      <c r="VLR146" s="250"/>
      <c r="VLS146" s="249"/>
      <c r="VLT146" s="250"/>
      <c r="VLU146" s="249"/>
      <c r="VLV146" s="250"/>
      <c r="VLW146" s="249"/>
      <c r="VLX146" s="250"/>
      <c r="VLY146" s="249"/>
      <c r="VLZ146" s="250"/>
      <c r="VMA146" s="249"/>
      <c r="VMB146" s="250"/>
      <c r="VMC146" s="249"/>
      <c r="VMD146" s="250"/>
      <c r="VME146" s="249"/>
      <c r="VMF146" s="250"/>
      <c r="VMG146" s="249"/>
      <c r="VMH146" s="250"/>
      <c r="VMI146" s="249"/>
      <c r="VMJ146" s="250"/>
      <c r="VMK146" s="249"/>
      <c r="VML146" s="250"/>
      <c r="VMM146" s="249"/>
      <c r="VMN146" s="250"/>
      <c r="VMO146" s="249"/>
      <c r="VMP146" s="250"/>
      <c r="VMQ146" s="249"/>
      <c r="VMR146" s="250"/>
      <c r="VMS146" s="249"/>
      <c r="VMT146" s="250"/>
      <c r="VMU146" s="249"/>
      <c r="VMV146" s="250"/>
      <c r="VMW146" s="249"/>
      <c r="VMX146" s="250"/>
      <c r="VMY146" s="249"/>
      <c r="VMZ146" s="250"/>
      <c r="VNA146" s="249"/>
      <c r="VNB146" s="250"/>
      <c r="VNC146" s="249"/>
      <c r="VND146" s="250"/>
      <c r="VNE146" s="249"/>
      <c r="VNF146" s="250"/>
      <c r="VNG146" s="249"/>
      <c r="VNH146" s="250"/>
      <c r="VNI146" s="249"/>
      <c r="VNJ146" s="250"/>
      <c r="VNK146" s="249"/>
      <c r="VNL146" s="250"/>
      <c r="VNM146" s="249"/>
      <c r="VNN146" s="250"/>
      <c r="VNO146" s="249"/>
      <c r="VNP146" s="250"/>
      <c r="VNQ146" s="249"/>
      <c r="VNR146" s="250"/>
      <c r="VNS146" s="249"/>
      <c r="VNT146" s="250"/>
      <c r="VNU146" s="249"/>
      <c r="VNV146" s="250"/>
      <c r="VNW146" s="249"/>
      <c r="VNX146" s="250"/>
      <c r="VNY146" s="249"/>
      <c r="VNZ146" s="250"/>
      <c r="VOA146" s="249"/>
      <c r="VOB146" s="250"/>
      <c r="VOC146" s="249"/>
      <c r="VOD146" s="250"/>
      <c r="VOE146" s="249"/>
      <c r="VOF146" s="250"/>
      <c r="VOG146" s="249"/>
      <c r="VOH146" s="250"/>
      <c r="VOI146" s="249"/>
      <c r="VOJ146" s="250"/>
      <c r="VOK146" s="249"/>
      <c r="VOL146" s="250"/>
      <c r="VOM146" s="249"/>
      <c r="VON146" s="250"/>
      <c r="VOO146" s="249"/>
      <c r="VOP146" s="250"/>
      <c r="VOQ146" s="249"/>
      <c r="VOR146" s="250"/>
      <c r="VOS146" s="249"/>
      <c r="VOT146" s="250"/>
      <c r="VOU146" s="249"/>
      <c r="VOV146" s="250"/>
      <c r="VOW146" s="249"/>
      <c r="VOX146" s="250"/>
      <c r="VOY146" s="249"/>
      <c r="VOZ146" s="250"/>
      <c r="VPA146" s="249"/>
      <c r="VPB146" s="250"/>
      <c r="VPC146" s="249"/>
      <c r="VPD146" s="250"/>
      <c r="VPE146" s="249"/>
      <c r="VPF146" s="250"/>
      <c r="VPG146" s="249"/>
      <c r="VPH146" s="250"/>
      <c r="VPI146" s="249"/>
      <c r="VPJ146" s="250"/>
      <c r="VPK146" s="249"/>
      <c r="VPL146" s="250"/>
      <c r="VPM146" s="249"/>
      <c r="VPN146" s="250"/>
      <c r="VPO146" s="249"/>
      <c r="VPP146" s="250"/>
      <c r="VPQ146" s="249"/>
      <c r="VPR146" s="250"/>
      <c r="VPS146" s="249"/>
      <c r="VPT146" s="250"/>
      <c r="VPU146" s="249"/>
      <c r="VPV146" s="250"/>
      <c r="VPW146" s="249"/>
      <c r="VPX146" s="250"/>
      <c r="VPY146" s="249"/>
      <c r="VPZ146" s="250"/>
      <c r="VQA146" s="249"/>
      <c r="VQB146" s="250"/>
      <c r="VQC146" s="249"/>
      <c r="VQD146" s="250"/>
      <c r="VQE146" s="249"/>
      <c r="VQF146" s="250"/>
      <c r="VQG146" s="249"/>
      <c r="VQH146" s="250"/>
      <c r="VQI146" s="249"/>
      <c r="VQJ146" s="250"/>
      <c r="VQK146" s="249"/>
      <c r="VQL146" s="250"/>
      <c r="VQM146" s="249"/>
      <c r="VQN146" s="250"/>
      <c r="VQO146" s="249"/>
      <c r="VQP146" s="250"/>
      <c r="VQQ146" s="249"/>
      <c r="VQR146" s="250"/>
      <c r="VQS146" s="249"/>
      <c r="VQT146" s="250"/>
      <c r="VQU146" s="249"/>
      <c r="VQV146" s="250"/>
      <c r="VQW146" s="249"/>
      <c r="VQX146" s="250"/>
      <c r="VQY146" s="249"/>
      <c r="VQZ146" s="250"/>
      <c r="VRA146" s="249"/>
      <c r="VRB146" s="250"/>
      <c r="VRC146" s="249"/>
      <c r="VRD146" s="250"/>
      <c r="VRE146" s="249"/>
      <c r="VRF146" s="250"/>
      <c r="VRG146" s="249"/>
      <c r="VRH146" s="250"/>
      <c r="VRI146" s="249"/>
      <c r="VRJ146" s="250"/>
      <c r="VRK146" s="249"/>
      <c r="VRL146" s="250"/>
      <c r="VRM146" s="249"/>
      <c r="VRN146" s="250"/>
      <c r="VRO146" s="249"/>
      <c r="VRP146" s="250"/>
      <c r="VRQ146" s="249"/>
      <c r="VRR146" s="250"/>
      <c r="VRS146" s="249"/>
      <c r="VRT146" s="250"/>
      <c r="VRU146" s="249"/>
      <c r="VRV146" s="250"/>
      <c r="VRW146" s="249"/>
      <c r="VRX146" s="250"/>
      <c r="VRY146" s="249"/>
      <c r="VRZ146" s="250"/>
      <c r="VSA146" s="249"/>
      <c r="VSB146" s="250"/>
      <c r="VSC146" s="249"/>
      <c r="VSD146" s="250"/>
      <c r="VSE146" s="249"/>
      <c r="VSF146" s="250"/>
      <c r="VSG146" s="249"/>
      <c r="VSH146" s="250"/>
      <c r="VSI146" s="249"/>
      <c r="VSJ146" s="250"/>
      <c r="VSK146" s="249"/>
      <c r="VSL146" s="250"/>
      <c r="VSM146" s="249"/>
      <c r="VSN146" s="250"/>
      <c r="VSO146" s="249"/>
      <c r="VSP146" s="250"/>
      <c r="VSQ146" s="249"/>
      <c r="VSR146" s="250"/>
      <c r="VSS146" s="249"/>
      <c r="VST146" s="250"/>
      <c r="VSU146" s="249"/>
      <c r="VSV146" s="250"/>
      <c r="VSW146" s="249"/>
      <c r="VSX146" s="250"/>
      <c r="VSY146" s="249"/>
      <c r="VSZ146" s="250"/>
      <c r="VTA146" s="249"/>
      <c r="VTB146" s="250"/>
      <c r="VTC146" s="249"/>
      <c r="VTD146" s="250"/>
      <c r="VTE146" s="249"/>
      <c r="VTF146" s="250"/>
      <c r="VTG146" s="249"/>
      <c r="VTH146" s="250"/>
      <c r="VTI146" s="249"/>
      <c r="VTJ146" s="250"/>
      <c r="VTK146" s="249"/>
      <c r="VTL146" s="250"/>
      <c r="VTM146" s="249"/>
      <c r="VTN146" s="250"/>
      <c r="VTO146" s="249"/>
      <c r="VTP146" s="250"/>
      <c r="VTQ146" s="249"/>
      <c r="VTR146" s="250"/>
      <c r="VTS146" s="249"/>
      <c r="VTT146" s="250"/>
      <c r="VTU146" s="249"/>
      <c r="VTV146" s="250"/>
      <c r="VTW146" s="249"/>
      <c r="VTX146" s="250"/>
      <c r="VTY146" s="249"/>
      <c r="VTZ146" s="250"/>
      <c r="VUA146" s="249"/>
      <c r="VUB146" s="250"/>
      <c r="VUC146" s="249"/>
      <c r="VUD146" s="250"/>
      <c r="VUE146" s="249"/>
      <c r="VUF146" s="250"/>
      <c r="VUG146" s="249"/>
      <c r="VUH146" s="250"/>
      <c r="VUI146" s="249"/>
      <c r="VUJ146" s="250"/>
      <c r="VUK146" s="249"/>
      <c r="VUL146" s="250"/>
      <c r="VUM146" s="249"/>
      <c r="VUN146" s="250"/>
      <c r="VUO146" s="249"/>
      <c r="VUP146" s="250"/>
      <c r="VUQ146" s="249"/>
      <c r="VUR146" s="250"/>
      <c r="VUS146" s="249"/>
      <c r="VUT146" s="250"/>
      <c r="VUU146" s="249"/>
      <c r="VUV146" s="250"/>
      <c r="VUW146" s="249"/>
      <c r="VUX146" s="250"/>
      <c r="VUY146" s="249"/>
      <c r="VUZ146" s="250"/>
      <c r="VVA146" s="249"/>
      <c r="VVB146" s="250"/>
      <c r="VVC146" s="249"/>
      <c r="VVD146" s="250"/>
      <c r="VVE146" s="249"/>
      <c r="VVF146" s="250"/>
      <c r="VVG146" s="249"/>
      <c r="VVH146" s="250"/>
      <c r="VVI146" s="249"/>
      <c r="VVJ146" s="250"/>
      <c r="VVK146" s="249"/>
      <c r="VVL146" s="250"/>
      <c r="VVM146" s="249"/>
      <c r="VVN146" s="250"/>
      <c r="VVO146" s="249"/>
      <c r="VVP146" s="250"/>
      <c r="VVQ146" s="249"/>
      <c r="VVR146" s="250"/>
      <c r="VVS146" s="249"/>
      <c r="VVT146" s="250"/>
      <c r="VVU146" s="249"/>
      <c r="VVV146" s="250"/>
      <c r="VVW146" s="249"/>
      <c r="VVX146" s="250"/>
      <c r="VVY146" s="249"/>
      <c r="VVZ146" s="250"/>
      <c r="VWA146" s="249"/>
      <c r="VWB146" s="250"/>
      <c r="VWC146" s="249"/>
      <c r="VWD146" s="250"/>
      <c r="VWE146" s="249"/>
      <c r="VWF146" s="250"/>
      <c r="VWG146" s="249"/>
      <c r="VWH146" s="250"/>
      <c r="VWI146" s="249"/>
      <c r="VWJ146" s="250"/>
      <c r="VWK146" s="249"/>
      <c r="VWL146" s="250"/>
      <c r="VWM146" s="249"/>
      <c r="VWN146" s="250"/>
      <c r="VWO146" s="249"/>
      <c r="VWP146" s="250"/>
      <c r="VWQ146" s="249"/>
      <c r="VWR146" s="250"/>
      <c r="VWS146" s="249"/>
      <c r="VWT146" s="250"/>
      <c r="VWU146" s="249"/>
      <c r="VWV146" s="250"/>
      <c r="VWW146" s="249"/>
      <c r="VWX146" s="250"/>
      <c r="VWY146" s="249"/>
      <c r="VWZ146" s="250"/>
      <c r="VXA146" s="249"/>
      <c r="VXB146" s="250"/>
      <c r="VXC146" s="249"/>
      <c r="VXD146" s="250"/>
      <c r="VXE146" s="249"/>
      <c r="VXF146" s="250"/>
      <c r="VXG146" s="249"/>
      <c r="VXH146" s="250"/>
      <c r="VXI146" s="249"/>
      <c r="VXJ146" s="250"/>
      <c r="VXK146" s="249"/>
      <c r="VXL146" s="250"/>
      <c r="VXM146" s="249"/>
      <c r="VXN146" s="250"/>
      <c r="VXO146" s="249"/>
      <c r="VXP146" s="250"/>
      <c r="VXQ146" s="249"/>
      <c r="VXR146" s="250"/>
      <c r="VXS146" s="249"/>
      <c r="VXT146" s="250"/>
      <c r="VXU146" s="249"/>
      <c r="VXV146" s="250"/>
      <c r="VXW146" s="249"/>
      <c r="VXX146" s="250"/>
      <c r="VXY146" s="249"/>
      <c r="VXZ146" s="250"/>
      <c r="VYA146" s="249"/>
      <c r="VYB146" s="250"/>
      <c r="VYC146" s="249"/>
      <c r="VYD146" s="250"/>
      <c r="VYE146" s="249"/>
      <c r="VYF146" s="250"/>
      <c r="VYG146" s="249"/>
      <c r="VYH146" s="250"/>
      <c r="VYI146" s="249"/>
      <c r="VYJ146" s="250"/>
      <c r="VYK146" s="249"/>
      <c r="VYL146" s="250"/>
      <c r="VYM146" s="249"/>
      <c r="VYN146" s="250"/>
      <c r="VYO146" s="249"/>
      <c r="VYP146" s="250"/>
      <c r="VYQ146" s="249"/>
      <c r="VYR146" s="250"/>
      <c r="VYS146" s="249"/>
      <c r="VYT146" s="250"/>
      <c r="VYU146" s="249"/>
      <c r="VYV146" s="250"/>
      <c r="VYW146" s="249"/>
      <c r="VYX146" s="250"/>
      <c r="VYY146" s="249"/>
      <c r="VYZ146" s="250"/>
      <c r="VZA146" s="249"/>
      <c r="VZB146" s="250"/>
      <c r="VZC146" s="249"/>
      <c r="VZD146" s="250"/>
      <c r="VZE146" s="249"/>
      <c r="VZF146" s="250"/>
      <c r="VZG146" s="249"/>
      <c r="VZH146" s="250"/>
      <c r="VZI146" s="249"/>
      <c r="VZJ146" s="250"/>
      <c r="VZK146" s="249"/>
      <c r="VZL146" s="250"/>
      <c r="VZM146" s="249"/>
      <c r="VZN146" s="250"/>
      <c r="VZO146" s="249"/>
      <c r="VZP146" s="250"/>
      <c r="VZQ146" s="249"/>
      <c r="VZR146" s="250"/>
      <c r="VZS146" s="249"/>
      <c r="VZT146" s="250"/>
      <c r="VZU146" s="249"/>
      <c r="VZV146" s="250"/>
      <c r="VZW146" s="249"/>
      <c r="VZX146" s="250"/>
      <c r="VZY146" s="249"/>
      <c r="VZZ146" s="250"/>
      <c r="WAA146" s="249"/>
      <c r="WAB146" s="250"/>
      <c r="WAC146" s="249"/>
      <c r="WAD146" s="250"/>
      <c r="WAE146" s="249"/>
      <c r="WAF146" s="250"/>
      <c r="WAG146" s="249"/>
      <c r="WAH146" s="250"/>
      <c r="WAI146" s="249"/>
      <c r="WAJ146" s="250"/>
      <c r="WAK146" s="249"/>
      <c r="WAL146" s="250"/>
      <c r="WAM146" s="249"/>
      <c r="WAN146" s="250"/>
      <c r="WAO146" s="249"/>
      <c r="WAP146" s="250"/>
      <c r="WAQ146" s="249"/>
      <c r="WAR146" s="250"/>
      <c r="WAS146" s="249"/>
      <c r="WAT146" s="250"/>
      <c r="WAU146" s="249"/>
      <c r="WAV146" s="250"/>
      <c r="WAW146" s="249"/>
      <c r="WAX146" s="250"/>
      <c r="WAY146" s="249"/>
      <c r="WAZ146" s="250"/>
      <c r="WBA146" s="249"/>
      <c r="WBB146" s="250"/>
      <c r="WBC146" s="249"/>
      <c r="WBD146" s="250"/>
      <c r="WBE146" s="249"/>
      <c r="WBF146" s="250"/>
      <c r="WBG146" s="249"/>
      <c r="WBH146" s="250"/>
      <c r="WBI146" s="249"/>
      <c r="WBJ146" s="250"/>
      <c r="WBK146" s="249"/>
      <c r="WBL146" s="250"/>
      <c r="WBM146" s="249"/>
      <c r="WBN146" s="250"/>
      <c r="WBO146" s="249"/>
      <c r="WBP146" s="250"/>
      <c r="WBQ146" s="249"/>
      <c r="WBR146" s="250"/>
      <c r="WBS146" s="249"/>
      <c r="WBT146" s="250"/>
      <c r="WBU146" s="249"/>
      <c r="WBV146" s="250"/>
      <c r="WBW146" s="249"/>
      <c r="WBX146" s="250"/>
      <c r="WBY146" s="249"/>
      <c r="WBZ146" s="250"/>
      <c r="WCA146" s="249"/>
      <c r="WCB146" s="250"/>
      <c r="WCC146" s="249"/>
      <c r="WCD146" s="250"/>
      <c r="WCE146" s="249"/>
      <c r="WCF146" s="250"/>
      <c r="WCG146" s="249"/>
      <c r="WCH146" s="250"/>
      <c r="WCI146" s="249"/>
      <c r="WCJ146" s="250"/>
      <c r="WCK146" s="249"/>
      <c r="WCL146" s="250"/>
      <c r="WCM146" s="249"/>
      <c r="WCN146" s="250"/>
      <c r="WCO146" s="249"/>
      <c r="WCP146" s="250"/>
      <c r="WCQ146" s="249"/>
      <c r="WCR146" s="250"/>
      <c r="WCS146" s="249"/>
      <c r="WCT146" s="250"/>
      <c r="WCU146" s="249"/>
      <c r="WCV146" s="250"/>
      <c r="WCW146" s="249"/>
      <c r="WCX146" s="250"/>
      <c r="WCY146" s="249"/>
      <c r="WCZ146" s="250"/>
      <c r="WDA146" s="249"/>
      <c r="WDB146" s="250"/>
      <c r="WDC146" s="249"/>
      <c r="WDD146" s="250"/>
      <c r="WDE146" s="249"/>
      <c r="WDF146" s="250"/>
      <c r="WDG146" s="249"/>
      <c r="WDH146" s="250"/>
      <c r="WDI146" s="249"/>
      <c r="WDJ146" s="250"/>
      <c r="WDK146" s="249"/>
      <c r="WDL146" s="250"/>
      <c r="WDM146" s="249"/>
      <c r="WDN146" s="250"/>
      <c r="WDO146" s="249"/>
      <c r="WDP146" s="250"/>
      <c r="WDQ146" s="249"/>
      <c r="WDR146" s="250"/>
      <c r="WDS146" s="249"/>
      <c r="WDT146" s="250"/>
      <c r="WDU146" s="249"/>
      <c r="WDV146" s="250"/>
      <c r="WDW146" s="249"/>
      <c r="WDX146" s="250"/>
      <c r="WDY146" s="249"/>
      <c r="WDZ146" s="250"/>
      <c r="WEA146" s="249"/>
      <c r="WEB146" s="250"/>
      <c r="WEC146" s="249"/>
      <c r="WED146" s="250"/>
      <c r="WEE146" s="249"/>
      <c r="WEF146" s="250"/>
      <c r="WEG146" s="249"/>
      <c r="WEH146" s="250"/>
      <c r="WEI146" s="249"/>
      <c r="WEJ146" s="250"/>
      <c r="WEK146" s="249"/>
      <c r="WEL146" s="250"/>
      <c r="WEM146" s="249"/>
      <c r="WEN146" s="250"/>
      <c r="WEO146" s="249"/>
      <c r="WEP146" s="250"/>
      <c r="WEQ146" s="249"/>
      <c r="WER146" s="250"/>
      <c r="WES146" s="249"/>
      <c r="WET146" s="250"/>
      <c r="WEU146" s="249"/>
      <c r="WEV146" s="250"/>
      <c r="WEW146" s="249"/>
      <c r="WEX146" s="250"/>
      <c r="WEY146" s="249"/>
      <c r="WEZ146" s="250"/>
      <c r="WFA146" s="249"/>
      <c r="WFB146" s="250"/>
      <c r="WFC146" s="249"/>
      <c r="WFD146" s="250"/>
      <c r="WFE146" s="249"/>
      <c r="WFF146" s="250"/>
      <c r="WFG146" s="249"/>
      <c r="WFH146" s="250"/>
      <c r="WFI146" s="249"/>
      <c r="WFJ146" s="250"/>
      <c r="WFK146" s="249"/>
      <c r="WFL146" s="250"/>
      <c r="WFM146" s="249"/>
      <c r="WFN146" s="250"/>
      <c r="WFO146" s="249"/>
      <c r="WFP146" s="250"/>
      <c r="WFQ146" s="249"/>
      <c r="WFR146" s="250"/>
      <c r="WFS146" s="249"/>
      <c r="WFT146" s="250"/>
      <c r="WFU146" s="249"/>
      <c r="WFV146" s="250"/>
      <c r="WFW146" s="249"/>
      <c r="WFX146" s="250"/>
      <c r="WFY146" s="249"/>
      <c r="WFZ146" s="250"/>
      <c r="WGA146" s="249"/>
      <c r="WGB146" s="250"/>
      <c r="WGC146" s="249"/>
      <c r="WGD146" s="250"/>
      <c r="WGE146" s="249"/>
      <c r="WGF146" s="250"/>
      <c r="WGG146" s="249"/>
      <c r="WGH146" s="250"/>
      <c r="WGI146" s="249"/>
      <c r="WGJ146" s="250"/>
      <c r="WGK146" s="249"/>
      <c r="WGL146" s="250"/>
      <c r="WGM146" s="249"/>
      <c r="WGN146" s="250"/>
      <c r="WGO146" s="249"/>
      <c r="WGP146" s="250"/>
      <c r="WGQ146" s="249"/>
      <c r="WGR146" s="250"/>
      <c r="WGS146" s="249"/>
      <c r="WGT146" s="250"/>
      <c r="WGU146" s="249"/>
      <c r="WGV146" s="250"/>
      <c r="WGW146" s="249"/>
      <c r="WGX146" s="250"/>
      <c r="WGY146" s="249"/>
      <c r="WGZ146" s="250"/>
      <c r="WHA146" s="249"/>
      <c r="WHB146" s="250"/>
      <c r="WHC146" s="249"/>
      <c r="WHD146" s="250"/>
      <c r="WHE146" s="249"/>
      <c r="WHF146" s="250"/>
      <c r="WHG146" s="249"/>
      <c r="WHH146" s="250"/>
      <c r="WHI146" s="249"/>
      <c r="WHJ146" s="250"/>
      <c r="WHK146" s="249"/>
      <c r="WHL146" s="250"/>
      <c r="WHM146" s="249"/>
      <c r="WHN146" s="250"/>
      <c r="WHO146" s="249"/>
      <c r="WHP146" s="250"/>
      <c r="WHQ146" s="249"/>
      <c r="WHR146" s="250"/>
      <c r="WHS146" s="249"/>
      <c r="WHT146" s="250"/>
      <c r="WHU146" s="249"/>
      <c r="WHV146" s="250"/>
      <c r="WHW146" s="249"/>
      <c r="WHX146" s="250"/>
      <c r="WHY146" s="249"/>
      <c r="WHZ146" s="250"/>
      <c r="WIA146" s="249"/>
      <c r="WIB146" s="250"/>
      <c r="WIC146" s="249"/>
      <c r="WID146" s="250"/>
      <c r="WIE146" s="249"/>
      <c r="WIF146" s="250"/>
      <c r="WIG146" s="249"/>
      <c r="WIH146" s="250"/>
      <c r="WII146" s="249"/>
      <c r="WIJ146" s="250"/>
      <c r="WIK146" s="249"/>
      <c r="WIL146" s="250"/>
      <c r="WIM146" s="249"/>
      <c r="WIN146" s="250"/>
      <c r="WIO146" s="249"/>
      <c r="WIP146" s="250"/>
      <c r="WIQ146" s="249"/>
      <c r="WIR146" s="250"/>
      <c r="WIS146" s="249"/>
      <c r="WIT146" s="250"/>
      <c r="WIU146" s="249"/>
      <c r="WIV146" s="250"/>
      <c r="WIW146" s="249"/>
      <c r="WIX146" s="250"/>
      <c r="WIY146" s="249"/>
      <c r="WIZ146" s="250"/>
      <c r="WJA146" s="249"/>
      <c r="WJB146" s="250"/>
      <c r="WJC146" s="249"/>
      <c r="WJD146" s="250"/>
      <c r="WJE146" s="249"/>
      <c r="WJF146" s="250"/>
      <c r="WJG146" s="249"/>
      <c r="WJH146" s="250"/>
      <c r="WJI146" s="249"/>
      <c r="WJJ146" s="250"/>
      <c r="WJK146" s="249"/>
      <c r="WJL146" s="250"/>
      <c r="WJM146" s="249"/>
      <c r="WJN146" s="250"/>
      <c r="WJO146" s="249"/>
      <c r="WJP146" s="250"/>
      <c r="WJQ146" s="249"/>
      <c r="WJR146" s="250"/>
      <c r="WJS146" s="249"/>
      <c r="WJT146" s="250"/>
      <c r="WJU146" s="249"/>
      <c r="WJV146" s="250"/>
      <c r="WJW146" s="249"/>
      <c r="WJX146" s="250"/>
      <c r="WJY146" s="249"/>
      <c r="WJZ146" s="250"/>
      <c r="WKA146" s="249"/>
      <c r="WKB146" s="250"/>
      <c r="WKC146" s="249"/>
      <c r="WKD146" s="250"/>
      <c r="WKE146" s="249"/>
      <c r="WKF146" s="250"/>
      <c r="WKG146" s="249"/>
      <c r="WKH146" s="250"/>
      <c r="WKI146" s="249"/>
      <c r="WKJ146" s="250"/>
      <c r="WKK146" s="249"/>
      <c r="WKL146" s="250"/>
      <c r="WKM146" s="249"/>
      <c r="WKN146" s="250"/>
      <c r="WKO146" s="249"/>
      <c r="WKP146" s="250"/>
      <c r="WKQ146" s="249"/>
      <c r="WKR146" s="250"/>
      <c r="WKS146" s="249"/>
      <c r="WKT146" s="250"/>
      <c r="WKU146" s="249"/>
      <c r="WKV146" s="250"/>
      <c r="WKW146" s="249"/>
      <c r="WKX146" s="250"/>
      <c r="WKY146" s="249"/>
      <c r="WKZ146" s="250"/>
      <c r="WLA146" s="249"/>
      <c r="WLB146" s="250"/>
      <c r="WLC146" s="249"/>
      <c r="WLD146" s="250"/>
      <c r="WLE146" s="249"/>
      <c r="WLF146" s="250"/>
      <c r="WLG146" s="249"/>
      <c r="WLH146" s="250"/>
      <c r="WLI146" s="249"/>
      <c r="WLJ146" s="250"/>
      <c r="WLK146" s="249"/>
      <c r="WLL146" s="250"/>
      <c r="WLM146" s="249"/>
      <c r="WLN146" s="250"/>
      <c r="WLO146" s="249"/>
      <c r="WLP146" s="250"/>
      <c r="WLQ146" s="249"/>
      <c r="WLR146" s="250"/>
      <c r="WLS146" s="249"/>
      <c r="WLT146" s="250"/>
      <c r="WLU146" s="249"/>
      <c r="WLV146" s="250"/>
      <c r="WLW146" s="249"/>
      <c r="WLX146" s="250"/>
      <c r="WLY146" s="249"/>
      <c r="WLZ146" s="250"/>
      <c r="WMA146" s="249"/>
      <c r="WMB146" s="250"/>
      <c r="WMC146" s="249"/>
      <c r="WMD146" s="250"/>
      <c r="WME146" s="249"/>
      <c r="WMF146" s="250"/>
      <c r="WMG146" s="249"/>
      <c r="WMH146" s="250"/>
      <c r="WMI146" s="249"/>
      <c r="WMJ146" s="250"/>
      <c r="WMK146" s="249"/>
      <c r="WML146" s="250"/>
      <c r="WMM146" s="249"/>
      <c r="WMN146" s="250"/>
      <c r="WMO146" s="249"/>
      <c r="WMP146" s="250"/>
      <c r="WMQ146" s="249"/>
      <c r="WMR146" s="250"/>
      <c r="WMS146" s="249"/>
      <c r="WMT146" s="250"/>
      <c r="WMU146" s="249"/>
      <c r="WMV146" s="250"/>
      <c r="WMW146" s="249"/>
      <c r="WMX146" s="250"/>
      <c r="WMY146" s="249"/>
      <c r="WMZ146" s="250"/>
      <c r="WNA146" s="249"/>
      <c r="WNB146" s="250"/>
      <c r="WNC146" s="249"/>
      <c r="WND146" s="250"/>
      <c r="WNE146" s="249"/>
      <c r="WNF146" s="250"/>
      <c r="WNG146" s="249"/>
      <c r="WNH146" s="250"/>
      <c r="WNI146" s="249"/>
      <c r="WNJ146" s="250"/>
      <c r="WNK146" s="249"/>
      <c r="WNL146" s="250"/>
      <c r="WNM146" s="249"/>
      <c r="WNN146" s="250"/>
      <c r="WNO146" s="249"/>
      <c r="WNP146" s="250"/>
      <c r="WNQ146" s="249"/>
      <c r="WNR146" s="250"/>
      <c r="WNS146" s="249"/>
      <c r="WNT146" s="250"/>
      <c r="WNU146" s="249"/>
      <c r="WNV146" s="250"/>
      <c r="WNW146" s="249"/>
      <c r="WNX146" s="250"/>
      <c r="WNY146" s="249"/>
      <c r="WNZ146" s="250"/>
      <c r="WOA146" s="249"/>
      <c r="WOB146" s="250"/>
      <c r="WOC146" s="249"/>
      <c r="WOD146" s="250"/>
      <c r="WOE146" s="249"/>
      <c r="WOF146" s="250"/>
      <c r="WOG146" s="249"/>
      <c r="WOH146" s="250"/>
      <c r="WOI146" s="249"/>
      <c r="WOJ146" s="250"/>
      <c r="WOK146" s="249"/>
      <c r="WOL146" s="250"/>
      <c r="WOM146" s="249"/>
      <c r="WON146" s="250"/>
      <c r="WOO146" s="249"/>
      <c r="WOP146" s="250"/>
      <c r="WOQ146" s="249"/>
      <c r="WOR146" s="250"/>
      <c r="WOS146" s="249"/>
      <c r="WOT146" s="250"/>
      <c r="WOU146" s="249"/>
      <c r="WOV146" s="250"/>
      <c r="WOW146" s="249"/>
      <c r="WOX146" s="250"/>
      <c r="WOY146" s="249"/>
      <c r="WOZ146" s="250"/>
      <c r="WPA146" s="249"/>
      <c r="WPB146" s="250"/>
      <c r="WPC146" s="249"/>
      <c r="WPD146" s="250"/>
      <c r="WPE146" s="249"/>
      <c r="WPF146" s="250"/>
      <c r="WPG146" s="249"/>
      <c r="WPH146" s="250"/>
      <c r="WPI146" s="249"/>
      <c r="WPJ146" s="250"/>
      <c r="WPK146" s="249"/>
      <c r="WPL146" s="250"/>
      <c r="WPM146" s="249"/>
      <c r="WPN146" s="250"/>
      <c r="WPO146" s="249"/>
      <c r="WPP146" s="250"/>
      <c r="WPQ146" s="249"/>
      <c r="WPR146" s="250"/>
      <c r="WPS146" s="249"/>
      <c r="WPT146" s="250"/>
      <c r="WPU146" s="249"/>
      <c r="WPV146" s="250"/>
      <c r="WPW146" s="249"/>
      <c r="WPX146" s="250"/>
      <c r="WPY146" s="249"/>
      <c r="WPZ146" s="250"/>
      <c r="WQA146" s="249"/>
      <c r="WQB146" s="250"/>
      <c r="WQC146" s="249"/>
      <c r="WQD146" s="250"/>
      <c r="WQE146" s="249"/>
      <c r="WQF146" s="250"/>
      <c r="WQG146" s="249"/>
      <c r="WQH146" s="250"/>
      <c r="WQI146" s="249"/>
      <c r="WQJ146" s="250"/>
      <c r="WQK146" s="249"/>
      <c r="WQL146" s="250"/>
      <c r="WQM146" s="249"/>
      <c r="WQN146" s="250"/>
      <c r="WQO146" s="249"/>
      <c r="WQP146" s="250"/>
      <c r="WQQ146" s="249"/>
      <c r="WQR146" s="250"/>
      <c r="WQS146" s="249"/>
      <c r="WQT146" s="250"/>
      <c r="WQU146" s="249"/>
      <c r="WQV146" s="250"/>
      <c r="WQW146" s="249"/>
      <c r="WQX146" s="250"/>
      <c r="WQY146" s="249"/>
      <c r="WQZ146" s="250"/>
      <c r="WRA146" s="249"/>
      <c r="WRB146" s="250"/>
      <c r="WRC146" s="249"/>
      <c r="WRD146" s="250"/>
      <c r="WRE146" s="249"/>
      <c r="WRF146" s="250"/>
      <c r="WRG146" s="249"/>
      <c r="WRH146" s="250"/>
      <c r="WRI146" s="249"/>
      <c r="WRJ146" s="250"/>
      <c r="WRK146" s="249"/>
      <c r="WRL146" s="250"/>
      <c r="WRM146" s="249"/>
      <c r="WRN146" s="250"/>
      <c r="WRO146" s="249"/>
      <c r="WRP146" s="250"/>
      <c r="WRQ146" s="249"/>
      <c r="WRR146" s="250"/>
      <c r="WRS146" s="249"/>
      <c r="WRT146" s="250"/>
      <c r="WRU146" s="249"/>
      <c r="WRV146" s="250"/>
      <c r="WRW146" s="249"/>
      <c r="WRX146" s="250"/>
      <c r="WRY146" s="249"/>
      <c r="WRZ146" s="250"/>
      <c r="WSA146" s="249"/>
      <c r="WSB146" s="250"/>
      <c r="WSC146" s="249"/>
      <c r="WSD146" s="250"/>
      <c r="WSE146" s="249"/>
      <c r="WSF146" s="250"/>
      <c r="WSG146" s="249"/>
      <c r="WSH146" s="250"/>
      <c r="WSI146" s="249"/>
      <c r="WSJ146" s="250"/>
      <c r="WSK146" s="249"/>
      <c r="WSL146" s="250"/>
      <c r="WSM146" s="249"/>
      <c r="WSN146" s="250"/>
      <c r="WSO146" s="249"/>
      <c r="WSP146" s="250"/>
      <c r="WSQ146" s="249"/>
      <c r="WSR146" s="250"/>
      <c r="WSS146" s="249"/>
      <c r="WST146" s="250"/>
      <c r="WSU146" s="249"/>
      <c r="WSV146" s="250"/>
      <c r="WSW146" s="249"/>
      <c r="WSX146" s="250"/>
      <c r="WSY146" s="249"/>
      <c r="WSZ146" s="250"/>
      <c r="WTA146" s="249"/>
      <c r="WTB146" s="250"/>
      <c r="WTC146" s="249"/>
      <c r="WTD146" s="250"/>
      <c r="WTE146" s="249"/>
      <c r="WTF146" s="250"/>
      <c r="WTG146" s="249"/>
      <c r="WTH146" s="250"/>
      <c r="WTI146" s="249"/>
      <c r="WTJ146" s="250"/>
      <c r="WTK146" s="249"/>
      <c r="WTL146" s="250"/>
      <c r="WTM146" s="249"/>
      <c r="WTN146" s="250"/>
      <c r="WTO146" s="249"/>
      <c r="WTP146" s="250"/>
      <c r="WTQ146" s="249"/>
      <c r="WTR146" s="250"/>
      <c r="WTS146" s="249"/>
      <c r="WTT146" s="250"/>
      <c r="WTU146" s="249"/>
      <c r="WTV146" s="250"/>
      <c r="WTW146" s="249"/>
      <c r="WTX146" s="250"/>
      <c r="WTY146" s="249"/>
      <c r="WTZ146" s="250"/>
      <c r="WUA146" s="249"/>
      <c r="WUB146" s="250"/>
      <c r="WUC146" s="249"/>
      <c r="WUD146" s="250"/>
      <c r="WUE146" s="249"/>
      <c r="WUF146" s="250"/>
      <c r="WUG146" s="249"/>
      <c r="WUH146" s="250"/>
      <c r="WUI146" s="249"/>
      <c r="WUJ146" s="250"/>
      <c r="WUK146" s="249"/>
      <c r="WUL146" s="250"/>
      <c r="WUM146" s="249"/>
      <c r="WUN146" s="250"/>
      <c r="WUO146" s="249"/>
      <c r="WUP146" s="250"/>
      <c r="WUQ146" s="249"/>
      <c r="WUR146" s="250"/>
      <c r="WUS146" s="249"/>
      <c r="WUT146" s="250"/>
      <c r="WUU146" s="249"/>
      <c r="WUV146" s="250"/>
      <c r="WUW146" s="249"/>
      <c r="WUX146" s="250"/>
      <c r="WUY146" s="249"/>
      <c r="WUZ146" s="250"/>
      <c r="WVA146" s="249"/>
      <c r="WVB146" s="250"/>
      <c r="WVC146" s="249"/>
      <c r="WVD146" s="250"/>
      <c r="WVE146" s="249"/>
      <c r="WVF146" s="250"/>
      <c r="WVG146" s="249"/>
      <c r="WVH146" s="250"/>
      <c r="WVI146" s="249"/>
      <c r="WVJ146" s="250"/>
      <c r="WVK146" s="249"/>
      <c r="WVL146" s="250"/>
      <c r="WVM146" s="249"/>
      <c r="WVN146" s="250"/>
      <c r="WVO146" s="249"/>
      <c r="WVP146" s="250"/>
      <c r="WVQ146" s="249"/>
      <c r="WVR146" s="250"/>
      <c r="WVS146" s="249"/>
      <c r="WVT146" s="250"/>
      <c r="WVU146" s="249"/>
      <c r="WVV146" s="250"/>
      <c r="WVW146" s="249"/>
      <c r="WVX146" s="250"/>
      <c r="WVY146" s="249"/>
      <c r="WVZ146" s="250"/>
      <c r="WWA146" s="249"/>
      <c r="WWB146" s="250"/>
      <c r="WWC146" s="249"/>
      <c r="WWD146" s="250"/>
      <c r="WWE146" s="249"/>
      <c r="WWF146" s="250"/>
      <c r="WWG146" s="249"/>
      <c r="WWH146" s="250"/>
      <c r="WWI146" s="249"/>
      <c r="WWJ146" s="250"/>
      <c r="WWK146" s="249"/>
      <c r="WWL146" s="250"/>
      <c r="WWM146" s="249"/>
      <c r="WWN146" s="250"/>
      <c r="WWO146" s="249"/>
      <c r="WWP146" s="250"/>
      <c r="WWQ146" s="249"/>
      <c r="WWR146" s="250"/>
      <c r="WWS146" s="249"/>
      <c r="WWT146" s="250"/>
      <c r="WWU146" s="249"/>
      <c r="WWV146" s="250"/>
      <c r="WWW146" s="249"/>
      <c r="WWX146" s="250"/>
      <c r="WWY146" s="249"/>
      <c r="WWZ146" s="250"/>
      <c r="WXA146" s="249"/>
      <c r="WXB146" s="250"/>
      <c r="WXC146" s="249"/>
      <c r="WXD146" s="250"/>
      <c r="WXE146" s="249"/>
      <c r="WXF146" s="250"/>
      <c r="WXG146" s="249"/>
      <c r="WXH146" s="250"/>
      <c r="WXI146" s="249"/>
      <c r="WXJ146" s="250"/>
      <c r="WXK146" s="249"/>
      <c r="WXL146" s="250"/>
      <c r="WXM146" s="249"/>
      <c r="WXN146" s="250"/>
      <c r="WXO146" s="249"/>
      <c r="WXP146" s="250"/>
      <c r="WXQ146" s="249"/>
      <c r="WXR146" s="250"/>
      <c r="WXS146" s="249"/>
      <c r="WXT146" s="250"/>
      <c r="WXU146" s="249"/>
      <c r="WXV146" s="250"/>
      <c r="WXW146" s="249"/>
      <c r="WXX146" s="250"/>
      <c r="WXY146" s="249"/>
      <c r="WXZ146" s="250"/>
      <c r="WYA146" s="249"/>
      <c r="WYB146" s="250"/>
      <c r="WYC146" s="249"/>
      <c r="WYD146" s="250"/>
      <c r="WYE146" s="249"/>
      <c r="WYF146" s="250"/>
      <c r="WYG146" s="249"/>
      <c r="WYH146" s="250"/>
      <c r="WYI146" s="249"/>
      <c r="WYJ146" s="250"/>
      <c r="WYK146" s="249"/>
      <c r="WYL146" s="250"/>
      <c r="WYM146" s="249"/>
      <c r="WYN146" s="250"/>
      <c r="WYO146" s="249"/>
      <c r="WYP146" s="250"/>
      <c r="WYQ146" s="249"/>
      <c r="WYR146" s="250"/>
      <c r="WYS146" s="249"/>
      <c r="WYT146" s="250"/>
      <c r="WYU146" s="249"/>
      <c r="WYV146" s="250"/>
      <c r="WYW146" s="249"/>
      <c r="WYX146" s="250"/>
      <c r="WYY146" s="249"/>
      <c r="WYZ146" s="250"/>
      <c r="WZA146" s="249"/>
      <c r="WZB146" s="250"/>
      <c r="WZC146" s="249"/>
      <c r="WZD146" s="250"/>
      <c r="WZE146" s="249"/>
      <c r="WZF146" s="250"/>
      <c r="WZG146" s="249"/>
      <c r="WZH146" s="250"/>
      <c r="WZI146" s="249"/>
      <c r="WZJ146" s="250"/>
      <c r="WZK146" s="249"/>
      <c r="WZL146" s="250"/>
      <c r="WZM146" s="249"/>
      <c r="WZN146" s="250"/>
      <c r="WZO146" s="249"/>
      <c r="WZP146" s="250"/>
      <c r="WZQ146" s="249"/>
      <c r="WZR146" s="250"/>
      <c r="WZS146" s="249"/>
      <c r="WZT146" s="250"/>
      <c r="WZU146" s="249"/>
      <c r="WZV146" s="250"/>
      <c r="WZW146" s="249"/>
      <c r="WZX146" s="250"/>
      <c r="WZY146" s="249"/>
      <c r="WZZ146" s="250"/>
      <c r="XAA146" s="249"/>
      <c r="XAB146" s="250"/>
      <c r="XAC146" s="249"/>
      <c r="XAD146" s="250"/>
      <c r="XAE146" s="249"/>
      <c r="XAF146" s="250"/>
      <c r="XAG146" s="249"/>
      <c r="XAH146" s="250"/>
      <c r="XAI146" s="249"/>
      <c r="XAJ146" s="250"/>
      <c r="XAK146" s="249"/>
      <c r="XAL146" s="250"/>
      <c r="XAM146" s="249"/>
      <c r="XAN146" s="250"/>
      <c r="XAO146" s="249"/>
      <c r="XAP146" s="250"/>
      <c r="XAQ146" s="249"/>
      <c r="XAR146" s="250"/>
      <c r="XAS146" s="249"/>
      <c r="XAT146" s="250"/>
      <c r="XAU146" s="249"/>
      <c r="XAV146" s="250"/>
      <c r="XAW146" s="249"/>
      <c r="XAX146" s="250"/>
      <c r="XAY146" s="249"/>
      <c r="XAZ146" s="250"/>
      <c r="XBA146" s="249"/>
      <c r="XBB146" s="250"/>
      <c r="XBC146" s="249"/>
      <c r="XBD146" s="250"/>
      <c r="XBE146" s="249"/>
      <c r="XBF146" s="250"/>
      <c r="XBG146" s="249"/>
      <c r="XBH146" s="250"/>
      <c r="XBI146" s="249"/>
      <c r="XBJ146" s="250"/>
      <c r="XBK146" s="249"/>
      <c r="XBL146" s="250"/>
      <c r="XBM146" s="249"/>
      <c r="XBN146" s="250"/>
      <c r="XBO146" s="249"/>
      <c r="XBP146" s="250"/>
      <c r="XBQ146" s="249"/>
      <c r="XBR146" s="250"/>
      <c r="XBS146" s="249"/>
      <c r="XBT146" s="250"/>
      <c r="XBU146" s="249"/>
      <c r="XBV146" s="250"/>
      <c r="XBW146" s="249"/>
      <c r="XBX146" s="250"/>
      <c r="XBY146" s="249"/>
      <c r="XBZ146" s="250"/>
      <c r="XCA146" s="249"/>
      <c r="XCB146" s="250"/>
      <c r="XCC146" s="249"/>
      <c r="XCD146" s="250"/>
      <c r="XCE146" s="249"/>
      <c r="XCF146" s="250"/>
      <c r="XCG146" s="249"/>
      <c r="XCH146" s="250"/>
      <c r="XCI146" s="249"/>
      <c r="XCJ146" s="250"/>
      <c r="XCK146" s="249"/>
      <c r="XCL146" s="250"/>
      <c r="XCM146" s="249"/>
      <c r="XCN146" s="250"/>
      <c r="XCO146" s="249"/>
      <c r="XCP146" s="250"/>
      <c r="XCQ146" s="249"/>
      <c r="XCR146" s="250"/>
      <c r="XCS146" s="249"/>
      <c r="XCT146" s="250"/>
      <c r="XCU146" s="249"/>
      <c r="XCV146" s="250"/>
      <c r="XCW146" s="249"/>
      <c r="XCX146" s="250"/>
      <c r="XCY146" s="249"/>
      <c r="XCZ146" s="250"/>
      <c r="XDA146" s="249"/>
      <c r="XDB146" s="250"/>
      <c r="XDC146" s="249"/>
      <c r="XDD146" s="250"/>
      <c r="XDE146" s="249"/>
      <c r="XDF146" s="250"/>
      <c r="XDG146" s="249"/>
      <c r="XDH146" s="250"/>
      <c r="XDI146" s="249"/>
      <c r="XDJ146" s="250"/>
      <c r="XDK146" s="249"/>
      <c r="XDL146" s="250"/>
      <c r="XDM146" s="249"/>
      <c r="XDN146" s="250"/>
      <c r="XDO146" s="249"/>
      <c r="XDP146" s="250"/>
      <c r="XDQ146" s="249"/>
      <c r="XDR146" s="250"/>
      <c r="XDS146" s="249"/>
      <c r="XDT146" s="250"/>
      <c r="XDU146" s="249"/>
      <c r="XDV146" s="250"/>
      <c r="XDW146" s="249"/>
      <c r="XDX146" s="250"/>
      <c r="XDY146" s="249"/>
      <c r="XDZ146" s="250"/>
      <c r="XEA146" s="249"/>
      <c r="XEB146" s="250"/>
      <c r="XEC146" s="249"/>
      <c r="XED146" s="250"/>
      <c r="XEE146" s="249"/>
      <c r="XEF146" s="250"/>
      <c r="XEG146" s="249"/>
      <c r="XEH146" s="250"/>
      <c r="XEI146" s="249"/>
      <c r="XEJ146" s="250"/>
      <c r="XEK146" s="249"/>
      <c r="XEL146" s="250"/>
      <c r="XEM146" s="249"/>
      <c r="XEN146" s="250"/>
      <c r="XEO146" s="249"/>
      <c r="XEP146" s="250"/>
      <c r="XEQ146" s="249"/>
      <c r="XER146" s="250"/>
      <c r="XES146" s="249"/>
      <c r="XET146" s="250"/>
      <c r="XEU146" s="249"/>
      <c r="XEV146" s="250"/>
      <c r="XEW146" s="249"/>
      <c r="XEX146" s="250"/>
      <c r="XEY146" s="249"/>
      <c r="XEZ146" s="250"/>
      <c r="XFA146" s="249"/>
      <c r="XFB146" s="250"/>
      <c r="XFC146" s="249"/>
      <c r="XFD146" s="250"/>
    </row>
    <row r="147" spans="1:16384" x14ac:dyDescent="0.25">
      <c r="A147" s="42"/>
      <c r="B147" s="79" t="str">
        <f>'Menu Cost Group (14)'!F$2</f>
        <v>&lt;add new&gt;</v>
      </c>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row>
    <row r="148" spans="1:16384" x14ac:dyDescent="0.25">
      <c r="A148" s="42"/>
      <c r="B148" s="79" t="str">
        <f>'Menu Cost Group (14)'!F$28</f>
        <v>&lt;add new&gt;</v>
      </c>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row>
    <row r="149" spans="1:16384" x14ac:dyDescent="0.25">
      <c r="A149" s="42"/>
      <c r="B149" s="79" t="str">
        <f>'Menu Cost Group (14)'!F$54</f>
        <v>&lt;add new&gt;</v>
      </c>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row>
    <row r="150" spans="1:16384" x14ac:dyDescent="0.25">
      <c r="A150" s="42"/>
      <c r="B150" s="79" t="str">
        <f>'Menu Cost Group (14)'!F$80</f>
        <v>&lt;add new&gt;</v>
      </c>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row>
    <row r="151" spans="1:16384" x14ac:dyDescent="0.25">
      <c r="A151" s="42"/>
      <c r="B151" s="79" t="str">
        <f>'Menu Cost Group (14)'!F$106</f>
        <v>&lt;add new&gt;</v>
      </c>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row>
    <row r="152" spans="1:16384" x14ac:dyDescent="0.25">
      <c r="A152" s="42"/>
      <c r="B152" s="79" t="str">
        <f>'Menu Cost Group (14)'!F$132</f>
        <v>&lt;add new&gt;</v>
      </c>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row>
    <row r="153" spans="1:16384" x14ac:dyDescent="0.25">
      <c r="A153" s="42"/>
      <c r="B153" s="79" t="str">
        <f>'Menu Cost Group (14)'!F$158</f>
        <v>&lt;add new&gt;</v>
      </c>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row>
    <row r="154" spans="1:16384" x14ac:dyDescent="0.25">
      <c r="A154" s="42"/>
      <c r="B154" s="79" t="str">
        <f>'Menu Cost Group (14)'!F$184</f>
        <v>&lt;add new&gt;</v>
      </c>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row>
    <row r="155" spans="1:16384" x14ac:dyDescent="0.25">
      <c r="A155" s="42"/>
      <c r="B155" s="79" t="str">
        <f>'Menu Cost Group (14)'!F$210</f>
        <v>&lt;add new&gt;</v>
      </c>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row>
    <row r="156" spans="1:16384" x14ac:dyDescent="0.25">
      <c r="A156" s="42"/>
      <c r="B156" s="79" t="str">
        <f>'Menu Cost Group (14)'!F$236</f>
        <v>&lt;add new&gt;</v>
      </c>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row>
    <row r="157" spans="1:16384" x14ac:dyDescent="0.25">
      <c r="A157" s="249" t="str">
        <f ca="1">'Menu Cost Group (15)'!$A$1</f>
        <v>Menu Cost Group (15)</v>
      </c>
      <c r="B157" s="250"/>
      <c r="C157" s="249"/>
      <c r="D157" s="250"/>
      <c r="E157" s="249"/>
      <c r="F157" s="250"/>
      <c r="G157" s="249"/>
      <c r="H157" s="250"/>
      <c r="I157" s="249"/>
      <c r="J157" s="250"/>
      <c r="K157" s="249"/>
      <c r="L157" s="250"/>
      <c r="M157" s="249"/>
      <c r="N157" s="250"/>
      <c r="O157" s="249"/>
      <c r="P157" s="250"/>
      <c r="Q157" s="249"/>
      <c r="R157" s="251"/>
      <c r="S157" s="249"/>
      <c r="T157" s="251"/>
      <c r="U157" s="249"/>
      <c r="V157" s="251"/>
      <c r="W157" s="249"/>
      <c r="X157" s="251"/>
      <c r="Y157" s="249"/>
      <c r="Z157" s="251"/>
      <c r="AA157" s="249"/>
      <c r="AB157" s="251"/>
      <c r="AC157" s="249"/>
      <c r="AD157" s="251"/>
      <c r="AE157" s="249"/>
      <c r="AF157" s="251"/>
      <c r="AG157" s="249"/>
      <c r="AH157" s="251"/>
      <c r="AI157" s="249"/>
      <c r="AJ157" s="251"/>
      <c r="AK157" s="249"/>
      <c r="AL157" s="251"/>
      <c r="AM157" s="249"/>
      <c r="AN157" s="250"/>
      <c r="AO157" s="249"/>
      <c r="AP157" s="250"/>
      <c r="AQ157" s="249"/>
      <c r="AR157" s="250"/>
      <c r="AS157" s="249"/>
      <c r="AT157" s="250"/>
      <c r="AU157" s="249"/>
      <c r="AV157" s="250"/>
      <c r="AW157" s="249"/>
      <c r="AX157" s="250"/>
      <c r="AY157" s="249"/>
      <c r="AZ157" s="250"/>
      <c r="BA157" s="249"/>
      <c r="BB157" s="250"/>
      <c r="BC157" s="249"/>
      <c r="BD157" s="250"/>
      <c r="BE157" s="249"/>
      <c r="BF157" s="250"/>
      <c r="BG157" s="249"/>
      <c r="BH157" s="250"/>
      <c r="BI157" s="249"/>
      <c r="BJ157" s="250"/>
      <c r="BK157" s="249"/>
      <c r="BL157" s="250"/>
      <c r="BM157" s="249"/>
      <c r="BN157" s="250"/>
      <c r="BO157" s="249"/>
      <c r="BP157" s="250"/>
      <c r="BQ157" s="249"/>
      <c r="BR157" s="250"/>
      <c r="BS157" s="249"/>
      <c r="BT157" s="250"/>
      <c r="BU157" s="249"/>
      <c r="BV157" s="250"/>
      <c r="BW157" s="249"/>
      <c r="BX157" s="250"/>
      <c r="BY157" s="249"/>
      <c r="BZ157" s="250"/>
      <c r="CA157" s="249"/>
      <c r="CB157" s="250"/>
      <c r="CC157" s="249"/>
      <c r="CD157" s="250"/>
      <c r="CE157" s="249"/>
      <c r="CF157" s="250"/>
      <c r="CG157" s="249"/>
      <c r="CH157" s="250"/>
      <c r="CI157" s="249"/>
      <c r="CJ157" s="250"/>
      <c r="CK157" s="249"/>
      <c r="CL157" s="250"/>
      <c r="CM157" s="249"/>
      <c r="CN157" s="250"/>
      <c r="CO157" s="249"/>
      <c r="CP157" s="250"/>
      <c r="CQ157" s="249"/>
      <c r="CR157" s="250"/>
      <c r="CS157" s="249"/>
      <c r="CT157" s="250"/>
      <c r="CU157" s="249"/>
      <c r="CV157" s="250"/>
      <c r="CW157" s="249"/>
      <c r="CX157" s="250"/>
      <c r="CY157" s="249"/>
      <c r="CZ157" s="250"/>
      <c r="DA157" s="249"/>
      <c r="DB157" s="250"/>
      <c r="DC157" s="249"/>
      <c r="DD157" s="250"/>
      <c r="DE157" s="249"/>
      <c r="DF157" s="250"/>
      <c r="DG157" s="249"/>
      <c r="DH157" s="250"/>
      <c r="DI157" s="249"/>
      <c r="DJ157" s="250"/>
      <c r="DK157" s="249"/>
      <c r="DL157" s="250"/>
      <c r="DM157" s="249"/>
      <c r="DN157" s="250"/>
      <c r="DO157" s="249"/>
      <c r="DP157" s="250"/>
      <c r="DQ157" s="249"/>
      <c r="DR157" s="250"/>
      <c r="DS157" s="249"/>
      <c r="DT157" s="250"/>
      <c r="DU157" s="249"/>
      <c r="DV157" s="250"/>
      <c r="DW157" s="249"/>
      <c r="DX157" s="250"/>
      <c r="DY157" s="249"/>
      <c r="DZ157" s="250"/>
      <c r="EA157" s="249"/>
      <c r="EB157" s="250"/>
      <c r="EC157" s="249"/>
      <c r="ED157" s="250"/>
      <c r="EE157" s="249"/>
      <c r="EF157" s="250"/>
      <c r="EG157" s="249"/>
      <c r="EH157" s="250"/>
      <c r="EI157" s="249"/>
      <c r="EJ157" s="250"/>
      <c r="EK157" s="249"/>
      <c r="EL157" s="250"/>
      <c r="EM157" s="249"/>
      <c r="EN157" s="250"/>
      <c r="EO157" s="249"/>
      <c r="EP157" s="250"/>
      <c r="EQ157" s="249"/>
      <c r="ER157" s="250"/>
      <c r="ES157" s="249"/>
      <c r="ET157" s="250"/>
      <c r="EU157" s="249"/>
      <c r="EV157" s="250"/>
      <c r="EW157" s="249"/>
      <c r="EX157" s="250"/>
      <c r="EY157" s="249"/>
      <c r="EZ157" s="250"/>
      <c r="FA157" s="249"/>
      <c r="FB157" s="250"/>
      <c r="FC157" s="249"/>
      <c r="FD157" s="250"/>
      <c r="FE157" s="249"/>
      <c r="FF157" s="250"/>
      <c r="FG157" s="249"/>
      <c r="FH157" s="250"/>
      <c r="FI157" s="249"/>
      <c r="FJ157" s="250"/>
      <c r="FK157" s="249"/>
      <c r="FL157" s="250"/>
      <c r="FM157" s="249"/>
      <c r="FN157" s="250"/>
      <c r="FO157" s="249"/>
      <c r="FP157" s="250"/>
      <c r="FQ157" s="249"/>
      <c r="FR157" s="250"/>
      <c r="FS157" s="249"/>
      <c r="FT157" s="250"/>
      <c r="FU157" s="249"/>
      <c r="FV157" s="250"/>
      <c r="FW157" s="249"/>
      <c r="FX157" s="250"/>
      <c r="FY157" s="249"/>
      <c r="FZ157" s="250"/>
      <c r="GA157" s="249"/>
      <c r="GB157" s="250"/>
      <c r="GC157" s="249"/>
      <c r="GD157" s="250"/>
      <c r="GE157" s="249"/>
      <c r="GF157" s="250"/>
      <c r="GG157" s="249"/>
      <c r="GH157" s="250"/>
      <c r="GI157" s="249"/>
      <c r="GJ157" s="250"/>
      <c r="GK157" s="249"/>
      <c r="GL157" s="250"/>
      <c r="GM157" s="249"/>
      <c r="GN157" s="250"/>
      <c r="GO157" s="249"/>
      <c r="GP157" s="250"/>
      <c r="GQ157" s="249"/>
      <c r="GR157" s="250"/>
      <c r="GS157" s="249"/>
      <c r="GT157" s="250"/>
      <c r="GU157" s="249"/>
      <c r="GV157" s="250"/>
      <c r="GW157" s="249"/>
      <c r="GX157" s="250"/>
      <c r="GY157" s="249"/>
      <c r="GZ157" s="250"/>
      <c r="HA157" s="249"/>
      <c r="HB157" s="250"/>
      <c r="HC157" s="249"/>
      <c r="HD157" s="250"/>
      <c r="HE157" s="249"/>
      <c r="HF157" s="250"/>
      <c r="HG157" s="249"/>
      <c r="HH157" s="250"/>
      <c r="HI157" s="249"/>
      <c r="HJ157" s="250"/>
      <c r="HK157" s="249"/>
      <c r="HL157" s="250"/>
      <c r="HM157" s="249"/>
      <c r="HN157" s="250"/>
      <c r="HO157" s="249"/>
      <c r="HP157" s="250"/>
      <c r="HQ157" s="249"/>
      <c r="HR157" s="250"/>
      <c r="HS157" s="249"/>
      <c r="HT157" s="250"/>
      <c r="HU157" s="249"/>
      <c r="HV157" s="250"/>
      <c r="HW157" s="249"/>
      <c r="HX157" s="250"/>
      <c r="HY157" s="249"/>
      <c r="HZ157" s="250"/>
      <c r="IA157" s="249"/>
      <c r="IB157" s="250"/>
      <c r="IC157" s="249"/>
      <c r="ID157" s="250"/>
      <c r="IE157" s="249"/>
      <c r="IF157" s="250"/>
      <c r="IG157" s="249"/>
      <c r="IH157" s="250"/>
      <c r="II157" s="249"/>
      <c r="IJ157" s="250"/>
      <c r="IK157" s="249"/>
      <c r="IL157" s="250"/>
      <c r="IM157" s="249"/>
      <c r="IN157" s="250"/>
      <c r="IO157" s="249"/>
      <c r="IP157" s="250"/>
      <c r="IQ157" s="249"/>
      <c r="IR157" s="250"/>
      <c r="IS157" s="249"/>
      <c r="IT157" s="250"/>
      <c r="IU157" s="249"/>
      <c r="IV157" s="250"/>
      <c r="IW157" s="249"/>
      <c r="IX157" s="250"/>
      <c r="IY157" s="249"/>
      <c r="IZ157" s="250"/>
      <c r="JA157" s="249"/>
      <c r="JB157" s="250"/>
      <c r="JC157" s="249"/>
      <c r="JD157" s="250"/>
      <c r="JE157" s="249"/>
      <c r="JF157" s="250"/>
      <c r="JG157" s="249"/>
      <c r="JH157" s="250"/>
      <c r="JI157" s="249"/>
      <c r="JJ157" s="250"/>
      <c r="JK157" s="249"/>
      <c r="JL157" s="250"/>
      <c r="JM157" s="249"/>
      <c r="JN157" s="250"/>
      <c r="JO157" s="249"/>
      <c r="JP157" s="250"/>
      <c r="JQ157" s="249"/>
      <c r="JR157" s="250"/>
      <c r="JS157" s="249"/>
      <c r="JT157" s="250"/>
      <c r="JU157" s="249"/>
      <c r="JV157" s="250"/>
      <c r="JW157" s="249"/>
      <c r="JX157" s="250"/>
      <c r="JY157" s="249"/>
      <c r="JZ157" s="250"/>
      <c r="KA157" s="249"/>
      <c r="KB157" s="250"/>
      <c r="KC157" s="249"/>
      <c r="KD157" s="250"/>
      <c r="KE157" s="249"/>
      <c r="KF157" s="250"/>
      <c r="KG157" s="249"/>
      <c r="KH157" s="250"/>
      <c r="KI157" s="249"/>
      <c r="KJ157" s="250"/>
      <c r="KK157" s="249"/>
      <c r="KL157" s="250"/>
      <c r="KM157" s="249"/>
      <c r="KN157" s="250"/>
      <c r="KO157" s="249"/>
      <c r="KP157" s="250"/>
      <c r="KQ157" s="249"/>
      <c r="KR157" s="250"/>
      <c r="KS157" s="249"/>
      <c r="KT157" s="250"/>
      <c r="KU157" s="249"/>
      <c r="KV157" s="250"/>
      <c r="KW157" s="249"/>
      <c r="KX157" s="250"/>
      <c r="KY157" s="249"/>
      <c r="KZ157" s="250"/>
      <c r="LA157" s="249"/>
      <c r="LB157" s="250"/>
      <c r="LC157" s="249"/>
      <c r="LD157" s="250"/>
      <c r="LE157" s="249"/>
      <c r="LF157" s="250"/>
      <c r="LG157" s="249"/>
      <c r="LH157" s="250"/>
      <c r="LI157" s="249"/>
      <c r="LJ157" s="250"/>
      <c r="LK157" s="249"/>
      <c r="LL157" s="250"/>
      <c r="LM157" s="249"/>
      <c r="LN157" s="250"/>
      <c r="LO157" s="249"/>
      <c r="LP157" s="250"/>
      <c r="LQ157" s="249"/>
      <c r="LR157" s="250"/>
      <c r="LS157" s="249"/>
      <c r="LT157" s="250"/>
      <c r="LU157" s="249"/>
      <c r="LV157" s="250"/>
      <c r="LW157" s="249"/>
      <c r="LX157" s="250"/>
      <c r="LY157" s="249"/>
      <c r="LZ157" s="250"/>
      <c r="MA157" s="249"/>
      <c r="MB157" s="250"/>
      <c r="MC157" s="249"/>
      <c r="MD157" s="250"/>
      <c r="ME157" s="249"/>
      <c r="MF157" s="250"/>
      <c r="MG157" s="249"/>
      <c r="MH157" s="250"/>
      <c r="MI157" s="249"/>
      <c r="MJ157" s="250"/>
      <c r="MK157" s="249"/>
      <c r="ML157" s="250"/>
      <c r="MM157" s="249"/>
      <c r="MN157" s="250"/>
      <c r="MO157" s="249"/>
      <c r="MP157" s="250"/>
      <c r="MQ157" s="249"/>
      <c r="MR157" s="250"/>
      <c r="MS157" s="249"/>
      <c r="MT157" s="250"/>
      <c r="MU157" s="249"/>
      <c r="MV157" s="250"/>
      <c r="MW157" s="249"/>
      <c r="MX157" s="250"/>
      <c r="MY157" s="249"/>
      <c r="MZ157" s="250"/>
      <c r="NA157" s="249"/>
      <c r="NB157" s="250"/>
      <c r="NC157" s="249"/>
      <c r="ND157" s="250"/>
      <c r="NE157" s="249"/>
      <c r="NF157" s="250"/>
      <c r="NG157" s="249"/>
      <c r="NH157" s="250"/>
      <c r="NI157" s="249"/>
      <c r="NJ157" s="250"/>
      <c r="NK157" s="249"/>
      <c r="NL157" s="250"/>
      <c r="NM157" s="249"/>
      <c r="NN157" s="250"/>
      <c r="NO157" s="249"/>
      <c r="NP157" s="250"/>
      <c r="NQ157" s="249"/>
      <c r="NR157" s="250"/>
      <c r="NS157" s="249"/>
      <c r="NT157" s="250"/>
      <c r="NU157" s="249"/>
      <c r="NV157" s="250"/>
      <c r="NW157" s="249"/>
      <c r="NX157" s="250"/>
      <c r="NY157" s="249"/>
      <c r="NZ157" s="250"/>
      <c r="OA157" s="249"/>
      <c r="OB157" s="250"/>
      <c r="OC157" s="249"/>
      <c r="OD157" s="250"/>
      <c r="OE157" s="249"/>
      <c r="OF157" s="250"/>
      <c r="OG157" s="249"/>
      <c r="OH157" s="250"/>
      <c r="OI157" s="249"/>
      <c r="OJ157" s="250"/>
      <c r="OK157" s="249"/>
      <c r="OL157" s="250"/>
      <c r="OM157" s="249"/>
      <c r="ON157" s="250"/>
      <c r="OO157" s="249"/>
      <c r="OP157" s="250"/>
      <c r="OQ157" s="249"/>
      <c r="OR157" s="250"/>
      <c r="OS157" s="249"/>
      <c r="OT157" s="250"/>
      <c r="OU157" s="249"/>
      <c r="OV157" s="250"/>
      <c r="OW157" s="249"/>
      <c r="OX157" s="250"/>
      <c r="OY157" s="249"/>
      <c r="OZ157" s="250"/>
      <c r="PA157" s="249"/>
      <c r="PB157" s="250"/>
      <c r="PC157" s="249"/>
      <c r="PD157" s="250"/>
      <c r="PE157" s="249"/>
      <c r="PF157" s="250"/>
      <c r="PG157" s="249"/>
      <c r="PH157" s="250"/>
      <c r="PI157" s="249"/>
      <c r="PJ157" s="250"/>
      <c r="PK157" s="249"/>
      <c r="PL157" s="250"/>
      <c r="PM157" s="249"/>
      <c r="PN157" s="250"/>
      <c r="PO157" s="249"/>
      <c r="PP157" s="250"/>
      <c r="PQ157" s="249"/>
      <c r="PR157" s="250"/>
      <c r="PS157" s="249"/>
      <c r="PT157" s="250"/>
      <c r="PU157" s="249"/>
      <c r="PV157" s="250"/>
      <c r="PW157" s="249"/>
      <c r="PX157" s="250"/>
      <c r="PY157" s="249"/>
      <c r="PZ157" s="250"/>
      <c r="QA157" s="249"/>
      <c r="QB157" s="250"/>
      <c r="QC157" s="249"/>
      <c r="QD157" s="250"/>
      <c r="QE157" s="249"/>
      <c r="QF157" s="250"/>
      <c r="QG157" s="249"/>
      <c r="QH157" s="250"/>
      <c r="QI157" s="249"/>
      <c r="QJ157" s="250"/>
      <c r="QK157" s="249"/>
      <c r="QL157" s="250"/>
      <c r="QM157" s="249"/>
      <c r="QN157" s="250"/>
      <c r="QO157" s="249"/>
      <c r="QP157" s="250"/>
      <c r="QQ157" s="249"/>
      <c r="QR157" s="250"/>
      <c r="QS157" s="249"/>
      <c r="QT157" s="250"/>
      <c r="QU157" s="249"/>
      <c r="QV157" s="250"/>
      <c r="QW157" s="249"/>
      <c r="QX157" s="250"/>
      <c r="QY157" s="249"/>
      <c r="QZ157" s="250"/>
      <c r="RA157" s="249"/>
      <c r="RB157" s="250"/>
      <c r="RC157" s="249"/>
      <c r="RD157" s="250"/>
      <c r="RE157" s="249"/>
      <c r="RF157" s="250"/>
      <c r="RG157" s="249"/>
      <c r="RH157" s="250"/>
      <c r="RI157" s="249"/>
      <c r="RJ157" s="250"/>
      <c r="RK157" s="249"/>
      <c r="RL157" s="250"/>
      <c r="RM157" s="249"/>
      <c r="RN157" s="250"/>
      <c r="RO157" s="249"/>
      <c r="RP157" s="250"/>
      <c r="RQ157" s="249"/>
      <c r="RR157" s="250"/>
      <c r="RS157" s="249"/>
      <c r="RT157" s="250"/>
      <c r="RU157" s="249"/>
      <c r="RV157" s="250"/>
      <c r="RW157" s="249"/>
      <c r="RX157" s="250"/>
      <c r="RY157" s="249"/>
      <c r="RZ157" s="250"/>
      <c r="SA157" s="249"/>
      <c r="SB157" s="250"/>
      <c r="SC157" s="249"/>
      <c r="SD157" s="250"/>
      <c r="SE157" s="249"/>
      <c r="SF157" s="250"/>
      <c r="SG157" s="249"/>
      <c r="SH157" s="250"/>
      <c r="SI157" s="249"/>
      <c r="SJ157" s="250"/>
      <c r="SK157" s="249"/>
      <c r="SL157" s="250"/>
      <c r="SM157" s="249"/>
      <c r="SN157" s="250"/>
      <c r="SO157" s="249"/>
      <c r="SP157" s="250"/>
      <c r="SQ157" s="249"/>
      <c r="SR157" s="250"/>
      <c r="SS157" s="249"/>
      <c r="ST157" s="250"/>
      <c r="SU157" s="249"/>
      <c r="SV157" s="250"/>
      <c r="SW157" s="249"/>
      <c r="SX157" s="250"/>
      <c r="SY157" s="249"/>
      <c r="SZ157" s="250"/>
      <c r="TA157" s="249"/>
      <c r="TB157" s="250"/>
      <c r="TC157" s="249"/>
      <c r="TD157" s="250"/>
      <c r="TE157" s="249"/>
      <c r="TF157" s="250"/>
      <c r="TG157" s="249"/>
      <c r="TH157" s="250"/>
      <c r="TI157" s="249"/>
      <c r="TJ157" s="250"/>
      <c r="TK157" s="249"/>
      <c r="TL157" s="250"/>
      <c r="TM157" s="249"/>
      <c r="TN157" s="250"/>
      <c r="TO157" s="249"/>
      <c r="TP157" s="250"/>
      <c r="TQ157" s="249"/>
      <c r="TR157" s="250"/>
      <c r="TS157" s="249"/>
      <c r="TT157" s="250"/>
      <c r="TU157" s="249"/>
      <c r="TV157" s="250"/>
      <c r="TW157" s="249"/>
      <c r="TX157" s="250"/>
      <c r="TY157" s="249"/>
      <c r="TZ157" s="250"/>
      <c r="UA157" s="249"/>
      <c r="UB157" s="250"/>
      <c r="UC157" s="249"/>
      <c r="UD157" s="250"/>
      <c r="UE157" s="249"/>
      <c r="UF157" s="250"/>
      <c r="UG157" s="249"/>
      <c r="UH157" s="250"/>
      <c r="UI157" s="249"/>
      <c r="UJ157" s="250"/>
      <c r="UK157" s="249"/>
      <c r="UL157" s="250"/>
      <c r="UM157" s="249"/>
      <c r="UN157" s="250"/>
      <c r="UO157" s="249"/>
      <c r="UP157" s="250"/>
      <c r="UQ157" s="249"/>
      <c r="UR157" s="250"/>
      <c r="US157" s="249"/>
      <c r="UT157" s="250"/>
      <c r="UU157" s="249"/>
      <c r="UV157" s="250"/>
      <c r="UW157" s="249"/>
      <c r="UX157" s="250"/>
      <c r="UY157" s="249"/>
      <c r="UZ157" s="250"/>
      <c r="VA157" s="249"/>
      <c r="VB157" s="250"/>
      <c r="VC157" s="249"/>
      <c r="VD157" s="250"/>
      <c r="VE157" s="249"/>
      <c r="VF157" s="250"/>
      <c r="VG157" s="249"/>
      <c r="VH157" s="250"/>
      <c r="VI157" s="249"/>
      <c r="VJ157" s="250"/>
      <c r="VK157" s="249"/>
      <c r="VL157" s="250"/>
      <c r="VM157" s="249"/>
      <c r="VN157" s="250"/>
      <c r="VO157" s="249"/>
      <c r="VP157" s="250"/>
      <c r="VQ157" s="249"/>
      <c r="VR157" s="250"/>
      <c r="VS157" s="249"/>
      <c r="VT157" s="250"/>
      <c r="VU157" s="249"/>
      <c r="VV157" s="250"/>
      <c r="VW157" s="249"/>
      <c r="VX157" s="250"/>
      <c r="VY157" s="249"/>
      <c r="VZ157" s="250"/>
      <c r="WA157" s="249"/>
      <c r="WB157" s="250"/>
      <c r="WC157" s="249"/>
      <c r="WD157" s="250"/>
      <c r="WE157" s="249"/>
      <c r="WF157" s="250"/>
      <c r="WG157" s="249"/>
      <c r="WH157" s="250"/>
      <c r="WI157" s="249"/>
      <c r="WJ157" s="250"/>
      <c r="WK157" s="249"/>
      <c r="WL157" s="250"/>
      <c r="WM157" s="249"/>
      <c r="WN157" s="250"/>
      <c r="WO157" s="249"/>
      <c r="WP157" s="250"/>
      <c r="WQ157" s="249"/>
      <c r="WR157" s="250"/>
      <c r="WS157" s="249"/>
      <c r="WT157" s="250"/>
      <c r="WU157" s="249"/>
      <c r="WV157" s="250"/>
      <c r="WW157" s="249"/>
      <c r="WX157" s="250"/>
      <c r="WY157" s="249"/>
      <c r="WZ157" s="250"/>
      <c r="XA157" s="249"/>
      <c r="XB157" s="250"/>
      <c r="XC157" s="249"/>
      <c r="XD157" s="250"/>
      <c r="XE157" s="249"/>
      <c r="XF157" s="250"/>
      <c r="XG157" s="249"/>
      <c r="XH157" s="250"/>
      <c r="XI157" s="249"/>
      <c r="XJ157" s="250"/>
      <c r="XK157" s="249"/>
      <c r="XL157" s="250"/>
      <c r="XM157" s="249"/>
      <c r="XN157" s="250"/>
      <c r="XO157" s="249"/>
      <c r="XP157" s="250"/>
      <c r="XQ157" s="249"/>
      <c r="XR157" s="250"/>
      <c r="XS157" s="249"/>
      <c r="XT157" s="250"/>
      <c r="XU157" s="249"/>
      <c r="XV157" s="250"/>
      <c r="XW157" s="249"/>
      <c r="XX157" s="250"/>
      <c r="XY157" s="249"/>
      <c r="XZ157" s="250"/>
      <c r="YA157" s="249"/>
      <c r="YB157" s="250"/>
      <c r="YC157" s="249"/>
      <c r="YD157" s="250"/>
      <c r="YE157" s="249"/>
      <c r="YF157" s="250"/>
      <c r="YG157" s="249"/>
      <c r="YH157" s="250"/>
      <c r="YI157" s="249"/>
      <c r="YJ157" s="250"/>
      <c r="YK157" s="249"/>
      <c r="YL157" s="250"/>
      <c r="YM157" s="249"/>
      <c r="YN157" s="250"/>
      <c r="YO157" s="249"/>
      <c r="YP157" s="250"/>
      <c r="YQ157" s="249"/>
      <c r="YR157" s="250"/>
      <c r="YS157" s="249"/>
      <c r="YT157" s="250"/>
      <c r="YU157" s="249"/>
      <c r="YV157" s="250"/>
      <c r="YW157" s="249"/>
      <c r="YX157" s="250"/>
      <c r="YY157" s="249"/>
      <c r="YZ157" s="250"/>
      <c r="ZA157" s="249"/>
      <c r="ZB157" s="250"/>
      <c r="ZC157" s="249"/>
      <c r="ZD157" s="250"/>
      <c r="ZE157" s="249"/>
      <c r="ZF157" s="250"/>
      <c r="ZG157" s="249"/>
      <c r="ZH157" s="250"/>
      <c r="ZI157" s="249"/>
      <c r="ZJ157" s="250"/>
      <c r="ZK157" s="249"/>
      <c r="ZL157" s="250"/>
      <c r="ZM157" s="249"/>
      <c r="ZN157" s="250"/>
      <c r="ZO157" s="249"/>
      <c r="ZP157" s="250"/>
      <c r="ZQ157" s="249"/>
      <c r="ZR157" s="250"/>
      <c r="ZS157" s="249"/>
      <c r="ZT157" s="250"/>
      <c r="ZU157" s="249"/>
      <c r="ZV157" s="250"/>
      <c r="ZW157" s="249"/>
      <c r="ZX157" s="250"/>
      <c r="ZY157" s="249"/>
      <c r="ZZ157" s="250"/>
      <c r="AAA157" s="249"/>
      <c r="AAB157" s="250"/>
      <c r="AAC157" s="249"/>
      <c r="AAD157" s="250"/>
      <c r="AAE157" s="249"/>
      <c r="AAF157" s="250"/>
      <c r="AAG157" s="249"/>
      <c r="AAH157" s="250"/>
      <c r="AAI157" s="249"/>
      <c r="AAJ157" s="250"/>
      <c r="AAK157" s="249"/>
      <c r="AAL157" s="250"/>
      <c r="AAM157" s="249"/>
      <c r="AAN157" s="250"/>
      <c r="AAO157" s="249"/>
      <c r="AAP157" s="250"/>
      <c r="AAQ157" s="249"/>
      <c r="AAR157" s="250"/>
      <c r="AAS157" s="249"/>
      <c r="AAT157" s="250"/>
      <c r="AAU157" s="249"/>
      <c r="AAV157" s="250"/>
      <c r="AAW157" s="249"/>
      <c r="AAX157" s="250"/>
      <c r="AAY157" s="249"/>
      <c r="AAZ157" s="250"/>
      <c r="ABA157" s="249"/>
      <c r="ABB157" s="250"/>
      <c r="ABC157" s="249"/>
      <c r="ABD157" s="250"/>
      <c r="ABE157" s="249"/>
      <c r="ABF157" s="250"/>
      <c r="ABG157" s="249"/>
      <c r="ABH157" s="250"/>
      <c r="ABI157" s="249"/>
      <c r="ABJ157" s="250"/>
      <c r="ABK157" s="249"/>
      <c r="ABL157" s="250"/>
      <c r="ABM157" s="249"/>
      <c r="ABN157" s="250"/>
      <c r="ABO157" s="249"/>
      <c r="ABP157" s="250"/>
      <c r="ABQ157" s="249"/>
      <c r="ABR157" s="250"/>
      <c r="ABS157" s="249"/>
      <c r="ABT157" s="250"/>
      <c r="ABU157" s="249"/>
      <c r="ABV157" s="250"/>
      <c r="ABW157" s="249"/>
      <c r="ABX157" s="250"/>
      <c r="ABY157" s="249"/>
      <c r="ABZ157" s="250"/>
      <c r="ACA157" s="249"/>
      <c r="ACB157" s="250"/>
      <c r="ACC157" s="249"/>
      <c r="ACD157" s="250"/>
      <c r="ACE157" s="249"/>
      <c r="ACF157" s="250"/>
      <c r="ACG157" s="249"/>
      <c r="ACH157" s="250"/>
      <c r="ACI157" s="249"/>
      <c r="ACJ157" s="250"/>
      <c r="ACK157" s="249"/>
      <c r="ACL157" s="250"/>
      <c r="ACM157" s="249"/>
      <c r="ACN157" s="250"/>
      <c r="ACO157" s="249"/>
      <c r="ACP157" s="250"/>
      <c r="ACQ157" s="249"/>
      <c r="ACR157" s="250"/>
      <c r="ACS157" s="249"/>
      <c r="ACT157" s="250"/>
      <c r="ACU157" s="249"/>
      <c r="ACV157" s="250"/>
      <c r="ACW157" s="249"/>
      <c r="ACX157" s="250"/>
      <c r="ACY157" s="249"/>
      <c r="ACZ157" s="250"/>
      <c r="ADA157" s="249"/>
      <c r="ADB157" s="250"/>
      <c r="ADC157" s="249"/>
      <c r="ADD157" s="250"/>
      <c r="ADE157" s="249"/>
      <c r="ADF157" s="250"/>
      <c r="ADG157" s="249"/>
      <c r="ADH157" s="250"/>
      <c r="ADI157" s="249"/>
      <c r="ADJ157" s="250"/>
      <c r="ADK157" s="249"/>
      <c r="ADL157" s="250"/>
      <c r="ADM157" s="249"/>
      <c r="ADN157" s="250"/>
      <c r="ADO157" s="249"/>
      <c r="ADP157" s="250"/>
      <c r="ADQ157" s="249"/>
      <c r="ADR157" s="250"/>
      <c r="ADS157" s="249"/>
      <c r="ADT157" s="250"/>
      <c r="ADU157" s="249"/>
      <c r="ADV157" s="250"/>
      <c r="ADW157" s="249"/>
      <c r="ADX157" s="250"/>
      <c r="ADY157" s="249"/>
      <c r="ADZ157" s="250"/>
      <c r="AEA157" s="249"/>
      <c r="AEB157" s="250"/>
      <c r="AEC157" s="249"/>
      <c r="AED157" s="250"/>
      <c r="AEE157" s="249"/>
      <c r="AEF157" s="250"/>
      <c r="AEG157" s="249"/>
      <c r="AEH157" s="250"/>
      <c r="AEI157" s="249"/>
      <c r="AEJ157" s="250"/>
      <c r="AEK157" s="249"/>
      <c r="AEL157" s="250"/>
      <c r="AEM157" s="249"/>
      <c r="AEN157" s="250"/>
      <c r="AEO157" s="249"/>
      <c r="AEP157" s="250"/>
      <c r="AEQ157" s="249"/>
      <c r="AER157" s="250"/>
      <c r="AES157" s="249"/>
      <c r="AET157" s="250"/>
      <c r="AEU157" s="249"/>
      <c r="AEV157" s="250"/>
      <c r="AEW157" s="249"/>
      <c r="AEX157" s="250"/>
      <c r="AEY157" s="249"/>
      <c r="AEZ157" s="250"/>
      <c r="AFA157" s="249"/>
      <c r="AFB157" s="250"/>
      <c r="AFC157" s="249"/>
      <c r="AFD157" s="250"/>
      <c r="AFE157" s="249"/>
      <c r="AFF157" s="250"/>
      <c r="AFG157" s="249"/>
      <c r="AFH157" s="250"/>
      <c r="AFI157" s="249"/>
      <c r="AFJ157" s="250"/>
      <c r="AFK157" s="249"/>
      <c r="AFL157" s="250"/>
      <c r="AFM157" s="249"/>
      <c r="AFN157" s="250"/>
      <c r="AFO157" s="249"/>
      <c r="AFP157" s="250"/>
      <c r="AFQ157" s="249"/>
      <c r="AFR157" s="250"/>
      <c r="AFS157" s="249"/>
      <c r="AFT157" s="250"/>
      <c r="AFU157" s="249"/>
      <c r="AFV157" s="250"/>
      <c r="AFW157" s="249"/>
      <c r="AFX157" s="250"/>
      <c r="AFY157" s="249"/>
      <c r="AFZ157" s="250"/>
      <c r="AGA157" s="249"/>
      <c r="AGB157" s="250"/>
      <c r="AGC157" s="249"/>
      <c r="AGD157" s="250"/>
      <c r="AGE157" s="249"/>
      <c r="AGF157" s="250"/>
      <c r="AGG157" s="249"/>
      <c r="AGH157" s="250"/>
      <c r="AGI157" s="249"/>
      <c r="AGJ157" s="250"/>
      <c r="AGK157" s="249"/>
      <c r="AGL157" s="250"/>
      <c r="AGM157" s="249"/>
      <c r="AGN157" s="250"/>
      <c r="AGO157" s="249"/>
      <c r="AGP157" s="250"/>
      <c r="AGQ157" s="249"/>
      <c r="AGR157" s="250"/>
      <c r="AGS157" s="249"/>
      <c r="AGT157" s="250"/>
      <c r="AGU157" s="249"/>
      <c r="AGV157" s="250"/>
      <c r="AGW157" s="249"/>
      <c r="AGX157" s="250"/>
      <c r="AGY157" s="249"/>
      <c r="AGZ157" s="250"/>
      <c r="AHA157" s="249"/>
      <c r="AHB157" s="250"/>
      <c r="AHC157" s="249"/>
      <c r="AHD157" s="250"/>
      <c r="AHE157" s="249"/>
      <c r="AHF157" s="250"/>
      <c r="AHG157" s="249"/>
      <c r="AHH157" s="250"/>
      <c r="AHI157" s="249"/>
      <c r="AHJ157" s="250"/>
      <c r="AHK157" s="249"/>
      <c r="AHL157" s="250"/>
      <c r="AHM157" s="249"/>
      <c r="AHN157" s="250"/>
      <c r="AHO157" s="249"/>
      <c r="AHP157" s="250"/>
      <c r="AHQ157" s="249"/>
      <c r="AHR157" s="250"/>
      <c r="AHS157" s="249"/>
      <c r="AHT157" s="250"/>
      <c r="AHU157" s="249"/>
      <c r="AHV157" s="250"/>
      <c r="AHW157" s="249"/>
      <c r="AHX157" s="250"/>
      <c r="AHY157" s="249"/>
      <c r="AHZ157" s="250"/>
      <c r="AIA157" s="249"/>
      <c r="AIB157" s="250"/>
      <c r="AIC157" s="249"/>
      <c r="AID157" s="250"/>
      <c r="AIE157" s="249"/>
      <c r="AIF157" s="250"/>
      <c r="AIG157" s="249"/>
      <c r="AIH157" s="250"/>
      <c r="AII157" s="249"/>
      <c r="AIJ157" s="250"/>
      <c r="AIK157" s="249"/>
      <c r="AIL157" s="250"/>
      <c r="AIM157" s="249"/>
      <c r="AIN157" s="250"/>
      <c r="AIO157" s="249"/>
      <c r="AIP157" s="250"/>
      <c r="AIQ157" s="249"/>
      <c r="AIR157" s="250"/>
      <c r="AIS157" s="249"/>
      <c r="AIT157" s="250"/>
      <c r="AIU157" s="249"/>
      <c r="AIV157" s="250"/>
      <c r="AIW157" s="249"/>
      <c r="AIX157" s="250"/>
      <c r="AIY157" s="249"/>
      <c r="AIZ157" s="250"/>
      <c r="AJA157" s="249"/>
      <c r="AJB157" s="250"/>
      <c r="AJC157" s="249"/>
      <c r="AJD157" s="250"/>
      <c r="AJE157" s="249"/>
      <c r="AJF157" s="250"/>
      <c r="AJG157" s="249"/>
      <c r="AJH157" s="250"/>
      <c r="AJI157" s="249"/>
      <c r="AJJ157" s="250"/>
      <c r="AJK157" s="249"/>
      <c r="AJL157" s="250"/>
      <c r="AJM157" s="249"/>
      <c r="AJN157" s="250"/>
      <c r="AJO157" s="249"/>
      <c r="AJP157" s="250"/>
      <c r="AJQ157" s="249"/>
      <c r="AJR157" s="250"/>
      <c r="AJS157" s="249"/>
      <c r="AJT157" s="250"/>
      <c r="AJU157" s="249"/>
      <c r="AJV157" s="250"/>
      <c r="AJW157" s="249"/>
      <c r="AJX157" s="250"/>
      <c r="AJY157" s="249"/>
      <c r="AJZ157" s="250"/>
      <c r="AKA157" s="249"/>
      <c r="AKB157" s="250"/>
      <c r="AKC157" s="249"/>
      <c r="AKD157" s="250"/>
      <c r="AKE157" s="249"/>
      <c r="AKF157" s="250"/>
      <c r="AKG157" s="249"/>
      <c r="AKH157" s="250"/>
      <c r="AKI157" s="249"/>
      <c r="AKJ157" s="250"/>
      <c r="AKK157" s="249"/>
      <c r="AKL157" s="250"/>
      <c r="AKM157" s="249"/>
      <c r="AKN157" s="250"/>
      <c r="AKO157" s="249"/>
      <c r="AKP157" s="250"/>
      <c r="AKQ157" s="249"/>
      <c r="AKR157" s="250"/>
      <c r="AKS157" s="249"/>
      <c r="AKT157" s="250"/>
      <c r="AKU157" s="249"/>
      <c r="AKV157" s="250"/>
      <c r="AKW157" s="249"/>
      <c r="AKX157" s="250"/>
      <c r="AKY157" s="249"/>
      <c r="AKZ157" s="250"/>
      <c r="ALA157" s="249"/>
      <c r="ALB157" s="250"/>
      <c r="ALC157" s="249"/>
      <c r="ALD157" s="250"/>
      <c r="ALE157" s="249"/>
      <c r="ALF157" s="250"/>
      <c r="ALG157" s="249"/>
      <c r="ALH157" s="250"/>
      <c r="ALI157" s="249"/>
      <c r="ALJ157" s="250"/>
      <c r="ALK157" s="249"/>
      <c r="ALL157" s="250"/>
      <c r="ALM157" s="249"/>
      <c r="ALN157" s="250"/>
      <c r="ALO157" s="249"/>
      <c r="ALP157" s="250"/>
      <c r="ALQ157" s="249"/>
      <c r="ALR157" s="250"/>
      <c r="ALS157" s="249"/>
      <c r="ALT157" s="250"/>
      <c r="ALU157" s="249"/>
      <c r="ALV157" s="250"/>
      <c r="ALW157" s="249"/>
      <c r="ALX157" s="250"/>
      <c r="ALY157" s="249"/>
      <c r="ALZ157" s="250"/>
      <c r="AMA157" s="249"/>
      <c r="AMB157" s="250"/>
      <c r="AMC157" s="249"/>
      <c r="AMD157" s="250"/>
      <c r="AME157" s="249"/>
      <c r="AMF157" s="250"/>
      <c r="AMG157" s="249"/>
      <c r="AMH157" s="250"/>
      <c r="AMI157" s="249"/>
      <c r="AMJ157" s="250"/>
      <c r="AMK157" s="249"/>
      <c r="AML157" s="250"/>
      <c r="AMM157" s="249"/>
      <c r="AMN157" s="250"/>
      <c r="AMO157" s="249"/>
      <c r="AMP157" s="250"/>
      <c r="AMQ157" s="249"/>
      <c r="AMR157" s="250"/>
      <c r="AMS157" s="249"/>
      <c r="AMT157" s="250"/>
      <c r="AMU157" s="249"/>
      <c r="AMV157" s="250"/>
      <c r="AMW157" s="249"/>
      <c r="AMX157" s="250"/>
      <c r="AMY157" s="249"/>
      <c r="AMZ157" s="250"/>
      <c r="ANA157" s="249"/>
      <c r="ANB157" s="250"/>
      <c r="ANC157" s="249"/>
      <c r="AND157" s="250"/>
      <c r="ANE157" s="249"/>
      <c r="ANF157" s="250"/>
      <c r="ANG157" s="249"/>
      <c r="ANH157" s="250"/>
      <c r="ANI157" s="249"/>
      <c r="ANJ157" s="250"/>
      <c r="ANK157" s="249"/>
      <c r="ANL157" s="250"/>
      <c r="ANM157" s="249"/>
      <c r="ANN157" s="250"/>
      <c r="ANO157" s="249"/>
      <c r="ANP157" s="250"/>
      <c r="ANQ157" s="249"/>
      <c r="ANR157" s="250"/>
      <c r="ANS157" s="249"/>
      <c r="ANT157" s="250"/>
      <c r="ANU157" s="249"/>
      <c r="ANV157" s="250"/>
      <c r="ANW157" s="249"/>
      <c r="ANX157" s="250"/>
      <c r="ANY157" s="249"/>
      <c r="ANZ157" s="250"/>
      <c r="AOA157" s="249"/>
      <c r="AOB157" s="250"/>
      <c r="AOC157" s="249"/>
      <c r="AOD157" s="250"/>
      <c r="AOE157" s="249"/>
      <c r="AOF157" s="250"/>
      <c r="AOG157" s="249"/>
      <c r="AOH157" s="250"/>
      <c r="AOI157" s="249"/>
      <c r="AOJ157" s="250"/>
      <c r="AOK157" s="249"/>
      <c r="AOL157" s="250"/>
      <c r="AOM157" s="249"/>
      <c r="AON157" s="250"/>
      <c r="AOO157" s="249"/>
      <c r="AOP157" s="250"/>
      <c r="AOQ157" s="249"/>
      <c r="AOR157" s="250"/>
      <c r="AOS157" s="249"/>
      <c r="AOT157" s="250"/>
      <c r="AOU157" s="249"/>
      <c r="AOV157" s="250"/>
      <c r="AOW157" s="249"/>
      <c r="AOX157" s="250"/>
      <c r="AOY157" s="249"/>
      <c r="AOZ157" s="250"/>
      <c r="APA157" s="249"/>
      <c r="APB157" s="250"/>
      <c r="APC157" s="249"/>
      <c r="APD157" s="250"/>
      <c r="APE157" s="249"/>
      <c r="APF157" s="250"/>
      <c r="APG157" s="249"/>
      <c r="APH157" s="250"/>
      <c r="API157" s="249"/>
      <c r="APJ157" s="250"/>
      <c r="APK157" s="249"/>
      <c r="APL157" s="250"/>
      <c r="APM157" s="249"/>
      <c r="APN157" s="250"/>
      <c r="APO157" s="249"/>
      <c r="APP157" s="250"/>
      <c r="APQ157" s="249"/>
      <c r="APR157" s="250"/>
      <c r="APS157" s="249"/>
      <c r="APT157" s="250"/>
      <c r="APU157" s="249"/>
      <c r="APV157" s="250"/>
      <c r="APW157" s="249"/>
      <c r="APX157" s="250"/>
      <c r="APY157" s="249"/>
      <c r="APZ157" s="250"/>
      <c r="AQA157" s="249"/>
      <c r="AQB157" s="250"/>
      <c r="AQC157" s="249"/>
      <c r="AQD157" s="250"/>
      <c r="AQE157" s="249"/>
      <c r="AQF157" s="250"/>
      <c r="AQG157" s="249"/>
      <c r="AQH157" s="250"/>
      <c r="AQI157" s="249"/>
      <c r="AQJ157" s="250"/>
      <c r="AQK157" s="249"/>
      <c r="AQL157" s="250"/>
      <c r="AQM157" s="249"/>
      <c r="AQN157" s="250"/>
      <c r="AQO157" s="249"/>
      <c r="AQP157" s="250"/>
      <c r="AQQ157" s="249"/>
      <c r="AQR157" s="250"/>
      <c r="AQS157" s="249"/>
      <c r="AQT157" s="250"/>
      <c r="AQU157" s="249"/>
      <c r="AQV157" s="250"/>
      <c r="AQW157" s="249"/>
      <c r="AQX157" s="250"/>
      <c r="AQY157" s="249"/>
      <c r="AQZ157" s="250"/>
      <c r="ARA157" s="249"/>
      <c r="ARB157" s="250"/>
      <c r="ARC157" s="249"/>
      <c r="ARD157" s="250"/>
      <c r="ARE157" s="249"/>
      <c r="ARF157" s="250"/>
      <c r="ARG157" s="249"/>
      <c r="ARH157" s="250"/>
      <c r="ARI157" s="249"/>
      <c r="ARJ157" s="250"/>
      <c r="ARK157" s="249"/>
      <c r="ARL157" s="250"/>
      <c r="ARM157" s="249"/>
      <c r="ARN157" s="250"/>
      <c r="ARO157" s="249"/>
      <c r="ARP157" s="250"/>
      <c r="ARQ157" s="249"/>
      <c r="ARR157" s="250"/>
      <c r="ARS157" s="249"/>
      <c r="ART157" s="250"/>
      <c r="ARU157" s="249"/>
      <c r="ARV157" s="250"/>
      <c r="ARW157" s="249"/>
      <c r="ARX157" s="250"/>
      <c r="ARY157" s="249"/>
      <c r="ARZ157" s="250"/>
      <c r="ASA157" s="249"/>
      <c r="ASB157" s="250"/>
      <c r="ASC157" s="249"/>
      <c r="ASD157" s="250"/>
      <c r="ASE157" s="249"/>
      <c r="ASF157" s="250"/>
      <c r="ASG157" s="249"/>
      <c r="ASH157" s="250"/>
      <c r="ASI157" s="249"/>
      <c r="ASJ157" s="250"/>
      <c r="ASK157" s="249"/>
      <c r="ASL157" s="250"/>
      <c r="ASM157" s="249"/>
      <c r="ASN157" s="250"/>
      <c r="ASO157" s="249"/>
      <c r="ASP157" s="250"/>
      <c r="ASQ157" s="249"/>
      <c r="ASR157" s="250"/>
      <c r="ASS157" s="249"/>
      <c r="AST157" s="250"/>
      <c r="ASU157" s="249"/>
      <c r="ASV157" s="250"/>
      <c r="ASW157" s="249"/>
      <c r="ASX157" s="250"/>
      <c r="ASY157" s="249"/>
      <c r="ASZ157" s="250"/>
      <c r="ATA157" s="249"/>
      <c r="ATB157" s="250"/>
      <c r="ATC157" s="249"/>
      <c r="ATD157" s="250"/>
      <c r="ATE157" s="249"/>
      <c r="ATF157" s="250"/>
      <c r="ATG157" s="249"/>
      <c r="ATH157" s="250"/>
      <c r="ATI157" s="249"/>
      <c r="ATJ157" s="250"/>
      <c r="ATK157" s="249"/>
      <c r="ATL157" s="250"/>
      <c r="ATM157" s="249"/>
      <c r="ATN157" s="250"/>
      <c r="ATO157" s="249"/>
      <c r="ATP157" s="250"/>
      <c r="ATQ157" s="249"/>
      <c r="ATR157" s="250"/>
      <c r="ATS157" s="249"/>
      <c r="ATT157" s="250"/>
      <c r="ATU157" s="249"/>
      <c r="ATV157" s="250"/>
      <c r="ATW157" s="249"/>
      <c r="ATX157" s="250"/>
      <c r="ATY157" s="249"/>
      <c r="ATZ157" s="250"/>
      <c r="AUA157" s="249"/>
      <c r="AUB157" s="250"/>
      <c r="AUC157" s="249"/>
      <c r="AUD157" s="250"/>
      <c r="AUE157" s="249"/>
      <c r="AUF157" s="250"/>
      <c r="AUG157" s="249"/>
      <c r="AUH157" s="250"/>
      <c r="AUI157" s="249"/>
      <c r="AUJ157" s="250"/>
      <c r="AUK157" s="249"/>
      <c r="AUL157" s="250"/>
      <c r="AUM157" s="249"/>
      <c r="AUN157" s="250"/>
      <c r="AUO157" s="249"/>
      <c r="AUP157" s="250"/>
      <c r="AUQ157" s="249"/>
      <c r="AUR157" s="250"/>
      <c r="AUS157" s="249"/>
      <c r="AUT157" s="250"/>
      <c r="AUU157" s="249"/>
      <c r="AUV157" s="250"/>
      <c r="AUW157" s="249"/>
      <c r="AUX157" s="250"/>
      <c r="AUY157" s="249"/>
      <c r="AUZ157" s="250"/>
      <c r="AVA157" s="249"/>
      <c r="AVB157" s="250"/>
      <c r="AVC157" s="249"/>
      <c r="AVD157" s="250"/>
      <c r="AVE157" s="249"/>
      <c r="AVF157" s="250"/>
      <c r="AVG157" s="249"/>
      <c r="AVH157" s="250"/>
      <c r="AVI157" s="249"/>
      <c r="AVJ157" s="250"/>
      <c r="AVK157" s="249"/>
      <c r="AVL157" s="250"/>
      <c r="AVM157" s="249"/>
      <c r="AVN157" s="250"/>
      <c r="AVO157" s="249"/>
      <c r="AVP157" s="250"/>
      <c r="AVQ157" s="249"/>
      <c r="AVR157" s="250"/>
      <c r="AVS157" s="249"/>
      <c r="AVT157" s="250"/>
      <c r="AVU157" s="249"/>
      <c r="AVV157" s="250"/>
      <c r="AVW157" s="249"/>
      <c r="AVX157" s="250"/>
      <c r="AVY157" s="249"/>
      <c r="AVZ157" s="250"/>
      <c r="AWA157" s="249"/>
      <c r="AWB157" s="250"/>
      <c r="AWC157" s="249"/>
      <c r="AWD157" s="250"/>
      <c r="AWE157" s="249"/>
      <c r="AWF157" s="250"/>
      <c r="AWG157" s="249"/>
      <c r="AWH157" s="250"/>
      <c r="AWI157" s="249"/>
      <c r="AWJ157" s="250"/>
      <c r="AWK157" s="249"/>
      <c r="AWL157" s="250"/>
      <c r="AWM157" s="249"/>
      <c r="AWN157" s="250"/>
      <c r="AWO157" s="249"/>
      <c r="AWP157" s="250"/>
      <c r="AWQ157" s="249"/>
      <c r="AWR157" s="250"/>
      <c r="AWS157" s="249"/>
      <c r="AWT157" s="250"/>
      <c r="AWU157" s="249"/>
      <c r="AWV157" s="250"/>
      <c r="AWW157" s="249"/>
      <c r="AWX157" s="250"/>
      <c r="AWY157" s="249"/>
      <c r="AWZ157" s="250"/>
      <c r="AXA157" s="249"/>
      <c r="AXB157" s="250"/>
      <c r="AXC157" s="249"/>
      <c r="AXD157" s="250"/>
      <c r="AXE157" s="249"/>
      <c r="AXF157" s="250"/>
      <c r="AXG157" s="249"/>
      <c r="AXH157" s="250"/>
      <c r="AXI157" s="249"/>
      <c r="AXJ157" s="250"/>
      <c r="AXK157" s="249"/>
      <c r="AXL157" s="250"/>
      <c r="AXM157" s="249"/>
      <c r="AXN157" s="250"/>
      <c r="AXO157" s="249"/>
      <c r="AXP157" s="250"/>
      <c r="AXQ157" s="249"/>
      <c r="AXR157" s="250"/>
      <c r="AXS157" s="249"/>
      <c r="AXT157" s="250"/>
      <c r="AXU157" s="249"/>
      <c r="AXV157" s="250"/>
      <c r="AXW157" s="249"/>
      <c r="AXX157" s="250"/>
      <c r="AXY157" s="249"/>
      <c r="AXZ157" s="250"/>
      <c r="AYA157" s="249"/>
      <c r="AYB157" s="250"/>
      <c r="AYC157" s="249"/>
      <c r="AYD157" s="250"/>
      <c r="AYE157" s="249"/>
      <c r="AYF157" s="250"/>
      <c r="AYG157" s="249"/>
      <c r="AYH157" s="250"/>
      <c r="AYI157" s="249"/>
      <c r="AYJ157" s="250"/>
      <c r="AYK157" s="249"/>
      <c r="AYL157" s="250"/>
      <c r="AYM157" s="249"/>
      <c r="AYN157" s="250"/>
      <c r="AYO157" s="249"/>
      <c r="AYP157" s="250"/>
      <c r="AYQ157" s="249"/>
      <c r="AYR157" s="250"/>
      <c r="AYS157" s="249"/>
      <c r="AYT157" s="250"/>
      <c r="AYU157" s="249"/>
      <c r="AYV157" s="250"/>
      <c r="AYW157" s="249"/>
      <c r="AYX157" s="250"/>
      <c r="AYY157" s="249"/>
      <c r="AYZ157" s="250"/>
      <c r="AZA157" s="249"/>
      <c r="AZB157" s="250"/>
      <c r="AZC157" s="249"/>
      <c r="AZD157" s="250"/>
      <c r="AZE157" s="249"/>
      <c r="AZF157" s="250"/>
      <c r="AZG157" s="249"/>
      <c r="AZH157" s="250"/>
      <c r="AZI157" s="249"/>
      <c r="AZJ157" s="250"/>
      <c r="AZK157" s="249"/>
      <c r="AZL157" s="250"/>
      <c r="AZM157" s="249"/>
      <c r="AZN157" s="250"/>
      <c r="AZO157" s="249"/>
      <c r="AZP157" s="250"/>
      <c r="AZQ157" s="249"/>
      <c r="AZR157" s="250"/>
      <c r="AZS157" s="249"/>
      <c r="AZT157" s="250"/>
      <c r="AZU157" s="249"/>
      <c r="AZV157" s="250"/>
      <c r="AZW157" s="249"/>
      <c r="AZX157" s="250"/>
      <c r="AZY157" s="249"/>
      <c r="AZZ157" s="250"/>
      <c r="BAA157" s="249"/>
      <c r="BAB157" s="250"/>
      <c r="BAC157" s="249"/>
      <c r="BAD157" s="250"/>
      <c r="BAE157" s="249"/>
      <c r="BAF157" s="250"/>
      <c r="BAG157" s="249"/>
      <c r="BAH157" s="250"/>
      <c r="BAI157" s="249"/>
      <c r="BAJ157" s="250"/>
      <c r="BAK157" s="249"/>
      <c r="BAL157" s="250"/>
      <c r="BAM157" s="249"/>
      <c r="BAN157" s="250"/>
      <c r="BAO157" s="249"/>
      <c r="BAP157" s="250"/>
      <c r="BAQ157" s="249"/>
      <c r="BAR157" s="250"/>
      <c r="BAS157" s="249"/>
      <c r="BAT157" s="250"/>
      <c r="BAU157" s="249"/>
      <c r="BAV157" s="250"/>
      <c r="BAW157" s="249"/>
      <c r="BAX157" s="250"/>
      <c r="BAY157" s="249"/>
      <c r="BAZ157" s="250"/>
      <c r="BBA157" s="249"/>
      <c r="BBB157" s="250"/>
      <c r="BBC157" s="249"/>
      <c r="BBD157" s="250"/>
      <c r="BBE157" s="249"/>
      <c r="BBF157" s="250"/>
      <c r="BBG157" s="249"/>
      <c r="BBH157" s="250"/>
      <c r="BBI157" s="249"/>
      <c r="BBJ157" s="250"/>
      <c r="BBK157" s="249"/>
      <c r="BBL157" s="250"/>
      <c r="BBM157" s="249"/>
      <c r="BBN157" s="250"/>
      <c r="BBO157" s="249"/>
      <c r="BBP157" s="250"/>
      <c r="BBQ157" s="249"/>
      <c r="BBR157" s="250"/>
      <c r="BBS157" s="249"/>
      <c r="BBT157" s="250"/>
      <c r="BBU157" s="249"/>
      <c r="BBV157" s="250"/>
      <c r="BBW157" s="249"/>
      <c r="BBX157" s="250"/>
      <c r="BBY157" s="249"/>
      <c r="BBZ157" s="250"/>
      <c r="BCA157" s="249"/>
      <c r="BCB157" s="250"/>
      <c r="BCC157" s="249"/>
      <c r="BCD157" s="250"/>
      <c r="BCE157" s="249"/>
      <c r="BCF157" s="250"/>
      <c r="BCG157" s="249"/>
      <c r="BCH157" s="250"/>
      <c r="BCI157" s="249"/>
      <c r="BCJ157" s="250"/>
      <c r="BCK157" s="249"/>
      <c r="BCL157" s="250"/>
      <c r="BCM157" s="249"/>
      <c r="BCN157" s="250"/>
      <c r="BCO157" s="249"/>
      <c r="BCP157" s="250"/>
      <c r="BCQ157" s="249"/>
      <c r="BCR157" s="250"/>
      <c r="BCS157" s="249"/>
      <c r="BCT157" s="250"/>
      <c r="BCU157" s="249"/>
      <c r="BCV157" s="250"/>
      <c r="BCW157" s="249"/>
      <c r="BCX157" s="250"/>
      <c r="BCY157" s="249"/>
      <c r="BCZ157" s="250"/>
      <c r="BDA157" s="249"/>
      <c r="BDB157" s="250"/>
      <c r="BDC157" s="249"/>
      <c r="BDD157" s="250"/>
      <c r="BDE157" s="249"/>
      <c r="BDF157" s="250"/>
      <c r="BDG157" s="249"/>
      <c r="BDH157" s="250"/>
      <c r="BDI157" s="249"/>
      <c r="BDJ157" s="250"/>
      <c r="BDK157" s="249"/>
      <c r="BDL157" s="250"/>
      <c r="BDM157" s="249"/>
      <c r="BDN157" s="250"/>
      <c r="BDO157" s="249"/>
      <c r="BDP157" s="250"/>
      <c r="BDQ157" s="249"/>
      <c r="BDR157" s="250"/>
      <c r="BDS157" s="249"/>
      <c r="BDT157" s="250"/>
      <c r="BDU157" s="249"/>
      <c r="BDV157" s="250"/>
      <c r="BDW157" s="249"/>
      <c r="BDX157" s="250"/>
      <c r="BDY157" s="249"/>
      <c r="BDZ157" s="250"/>
      <c r="BEA157" s="249"/>
      <c r="BEB157" s="250"/>
      <c r="BEC157" s="249"/>
      <c r="BED157" s="250"/>
      <c r="BEE157" s="249"/>
      <c r="BEF157" s="250"/>
      <c r="BEG157" s="249"/>
      <c r="BEH157" s="250"/>
      <c r="BEI157" s="249"/>
      <c r="BEJ157" s="250"/>
      <c r="BEK157" s="249"/>
      <c r="BEL157" s="250"/>
      <c r="BEM157" s="249"/>
      <c r="BEN157" s="250"/>
      <c r="BEO157" s="249"/>
      <c r="BEP157" s="250"/>
      <c r="BEQ157" s="249"/>
      <c r="BER157" s="250"/>
      <c r="BES157" s="249"/>
      <c r="BET157" s="250"/>
      <c r="BEU157" s="249"/>
      <c r="BEV157" s="250"/>
      <c r="BEW157" s="249"/>
      <c r="BEX157" s="250"/>
      <c r="BEY157" s="249"/>
      <c r="BEZ157" s="250"/>
      <c r="BFA157" s="249"/>
      <c r="BFB157" s="250"/>
      <c r="BFC157" s="249"/>
      <c r="BFD157" s="250"/>
      <c r="BFE157" s="249"/>
      <c r="BFF157" s="250"/>
      <c r="BFG157" s="249"/>
      <c r="BFH157" s="250"/>
      <c r="BFI157" s="249"/>
      <c r="BFJ157" s="250"/>
      <c r="BFK157" s="249"/>
      <c r="BFL157" s="250"/>
      <c r="BFM157" s="249"/>
      <c r="BFN157" s="250"/>
      <c r="BFO157" s="249"/>
      <c r="BFP157" s="250"/>
      <c r="BFQ157" s="249"/>
      <c r="BFR157" s="250"/>
      <c r="BFS157" s="249"/>
      <c r="BFT157" s="250"/>
      <c r="BFU157" s="249"/>
      <c r="BFV157" s="250"/>
      <c r="BFW157" s="249"/>
      <c r="BFX157" s="250"/>
      <c r="BFY157" s="249"/>
      <c r="BFZ157" s="250"/>
      <c r="BGA157" s="249"/>
      <c r="BGB157" s="250"/>
      <c r="BGC157" s="249"/>
      <c r="BGD157" s="250"/>
      <c r="BGE157" s="249"/>
      <c r="BGF157" s="250"/>
      <c r="BGG157" s="249"/>
      <c r="BGH157" s="250"/>
      <c r="BGI157" s="249"/>
      <c r="BGJ157" s="250"/>
      <c r="BGK157" s="249"/>
      <c r="BGL157" s="250"/>
      <c r="BGM157" s="249"/>
      <c r="BGN157" s="250"/>
      <c r="BGO157" s="249"/>
      <c r="BGP157" s="250"/>
      <c r="BGQ157" s="249"/>
      <c r="BGR157" s="250"/>
      <c r="BGS157" s="249"/>
      <c r="BGT157" s="250"/>
      <c r="BGU157" s="249"/>
      <c r="BGV157" s="250"/>
      <c r="BGW157" s="249"/>
      <c r="BGX157" s="250"/>
      <c r="BGY157" s="249"/>
      <c r="BGZ157" s="250"/>
      <c r="BHA157" s="249"/>
      <c r="BHB157" s="250"/>
      <c r="BHC157" s="249"/>
      <c r="BHD157" s="250"/>
      <c r="BHE157" s="249"/>
      <c r="BHF157" s="250"/>
      <c r="BHG157" s="249"/>
      <c r="BHH157" s="250"/>
      <c r="BHI157" s="249"/>
      <c r="BHJ157" s="250"/>
      <c r="BHK157" s="249"/>
      <c r="BHL157" s="250"/>
      <c r="BHM157" s="249"/>
      <c r="BHN157" s="250"/>
      <c r="BHO157" s="249"/>
      <c r="BHP157" s="250"/>
      <c r="BHQ157" s="249"/>
      <c r="BHR157" s="250"/>
      <c r="BHS157" s="249"/>
      <c r="BHT157" s="250"/>
      <c r="BHU157" s="249"/>
      <c r="BHV157" s="250"/>
      <c r="BHW157" s="249"/>
      <c r="BHX157" s="250"/>
      <c r="BHY157" s="249"/>
      <c r="BHZ157" s="250"/>
      <c r="BIA157" s="249"/>
      <c r="BIB157" s="250"/>
      <c r="BIC157" s="249"/>
      <c r="BID157" s="250"/>
      <c r="BIE157" s="249"/>
      <c r="BIF157" s="250"/>
      <c r="BIG157" s="249"/>
      <c r="BIH157" s="250"/>
      <c r="BII157" s="249"/>
      <c r="BIJ157" s="250"/>
      <c r="BIK157" s="249"/>
      <c r="BIL157" s="250"/>
      <c r="BIM157" s="249"/>
      <c r="BIN157" s="250"/>
      <c r="BIO157" s="249"/>
      <c r="BIP157" s="250"/>
      <c r="BIQ157" s="249"/>
      <c r="BIR157" s="250"/>
      <c r="BIS157" s="249"/>
      <c r="BIT157" s="250"/>
      <c r="BIU157" s="249"/>
      <c r="BIV157" s="250"/>
      <c r="BIW157" s="249"/>
      <c r="BIX157" s="250"/>
      <c r="BIY157" s="249"/>
      <c r="BIZ157" s="250"/>
      <c r="BJA157" s="249"/>
      <c r="BJB157" s="250"/>
      <c r="BJC157" s="249"/>
      <c r="BJD157" s="250"/>
      <c r="BJE157" s="249"/>
      <c r="BJF157" s="250"/>
      <c r="BJG157" s="249"/>
      <c r="BJH157" s="250"/>
      <c r="BJI157" s="249"/>
      <c r="BJJ157" s="250"/>
      <c r="BJK157" s="249"/>
      <c r="BJL157" s="250"/>
      <c r="BJM157" s="249"/>
      <c r="BJN157" s="250"/>
      <c r="BJO157" s="249"/>
      <c r="BJP157" s="250"/>
      <c r="BJQ157" s="249"/>
      <c r="BJR157" s="250"/>
      <c r="BJS157" s="249"/>
      <c r="BJT157" s="250"/>
      <c r="BJU157" s="249"/>
      <c r="BJV157" s="250"/>
      <c r="BJW157" s="249"/>
      <c r="BJX157" s="250"/>
      <c r="BJY157" s="249"/>
      <c r="BJZ157" s="250"/>
      <c r="BKA157" s="249"/>
      <c r="BKB157" s="250"/>
      <c r="BKC157" s="249"/>
      <c r="BKD157" s="250"/>
      <c r="BKE157" s="249"/>
      <c r="BKF157" s="250"/>
      <c r="BKG157" s="249"/>
      <c r="BKH157" s="250"/>
      <c r="BKI157" s="249"/>
      <c r="BKJ157" s="250"/>
      <c r="BKK157" s="249"/>
      <c r="BKL157" s="250"/>
      <c r="BKM157" s="249"/>
      <c r="BKN157" s="250"/>
      <c r="BKO157" s="249"/>
      <c r="BKP157" s="250"/>
      <c r="BKQ157" s="249"/>
      <c r="BKR157" s="250"/>
      <c r="BKS157" s="249"/>
      <c r="BKT157" s="250"/>
      <c r="BKU157" s="249"/>
      <c r="BKV157" s="250"/>
      <c r="BKW157" s="249"/>
      <c r="BKX157" s="250"/>
      <c r="BKY157" s="249"/>
      <c r="BKZ157" s="250"/>
      <c r="BLA157" s="249"/>
      <c r="BLB157" s="250"/>
      <c r="BLC157" s="249"/>
      <c r="BLD157" s="250"/>
      <c r="BLE157" s="249"/>
      <c r="BLF157" s="250"/>
      <c r="BLG157" s="249"/>
      <c r="BLH157" s="250"/>
      <c r="BLI157" s="249"/>
      <c r="BLJ157" s="250"/>
      <c r="BLK157" s="249"/>
      <c r="BLL157" s="250"/>
      <c r="BLM157" s="249"/>
      <c r="BLN157" s="250"/>
      <c r="BLO157" s="249"/>
      <c r="BLP157" s="250"/>
      <c r="BLQ157" s="249"/>
      <c r="BLR157" s="250"/>
      <c r="BLS157" s="249"/>
      <c r="BLT157" s="250"/>
      <c r="BLU157" s="249"/>
      <c r="BLV157" s="250"/>
      <c r="BLW157" s="249"/>
      <c r="BLX157" s="250"/>
      <c r="BLY157" s="249"/>
      <c r="BLZ157" s="250"/>
      <c r="BMA157" s="249"/>
      <c r="BMB157" s="250"/>
      <c r="BMC157" s="249"/>
      <c r="BMD157" s="250"/>
      <c r="BME157" s="249"/>
      <c r="BMF157" s="250"/>
      <c r="BMG157" s="249"/>
      <c r="BMH157" s="250"/>
      <c r="BMI157" s="249"/>
      <c r="BMJ157" s="250"/>
      <c r="BMK157" s="249"/>
      <c r="BML157" s="250"/>
      <c r="BMM157" s="249"/>
      <c r="BMN157" s="250"/>
      <c r="BMO157" s="249"/>
      <c r="BMP157" s="250"/>
      <c r="BMQ157" s="249"/>
      <c r="BMR157" s="250"/>
      <c r="BMS157" s="249"/>
      <c r="BMT157" s="250"/>
      <c r="BMU157" s="249"/>
      <c r="BMV157" s="250"/>
      <c r="BMW157" s="249"/>
      <c r="BMX157" s="250"/>
      <c r="BMY157" s="249"/>
      <c r="BMZ157" s="250"/>
      <c r="BNA157" s="249"/>
      <c r="BNB157" s="250"/>
      <c r="BNC157" s="249"/>
      <c r="BND157" s="250"/>
      <c r="BNE157" s="249"/>
      <c r="BNF157" s="250"/>
      <c r="BNG157" s="249"/>
      <c r="BNH157" s="250"/>
      <c r="BNI157" s="249"/>
      <c r="BNJ157" s="250"/>
      <c r="BNK157" s="249"/>
      <c r="BNL157" s="250"/>
      <c r="BNM157" s="249"/>
      <c r="BNN157" s="250"/>
      <c r="BNO157" s="249"/>
      <c r="BNP157" s="250"/>
      <c r="BNQ157" s="249"/>
      <c r="BNR157" s="250"/>
      <c r="BNS157" s="249"/>
      <c r="BNT157" s="250"/>
      <c r="BNU157" s="249"/>
      <c r="BNV157" s="250"/>
      <c r="BNW157" s="249"/>
      <c r="BNX157" s="250"/>
      <c r="BNY157" s="249"/>
      <c r="BNZ157" s="250"/>
      <c r="BOA157" s="249"/>
      <c r="BOB157" s="250"/>
      <c r="BOC157" s="249"/>
      <c r="BOD157" s="250"/>
      <c r="BOE157" s="249"/>
      <c r="BOF157" s="250"/>
      <c r="BOG157" s="249"/>
      <c r="BOH157" s="250"/>
      <c r="BOI157" s="249"/>
      <c r="BOJ157" s="250"/>
      <c r="BOK157" s="249"/>
      <c r="BOL157" s="250"/>
      <c r="BOM157" s="249"/>
      <c r="BON157" s="250"/>
      <c r="BOO157" s="249"/>
      <c r="BOP157" s="250"/>
      <c r="BOQ157" s="249"/>
      <c r="BOR157" s="250"/>
      <c r="BOS157" s="249"/>
      <c r="BOT157" s="250"/>
      <c r="BOU157" s="249"/>
      <c r="BOV157" s="250"/>
      <c r="BOW157" s="249"/>
      <c r="BOX157" s="250"/>
      <c r="BOY157" s="249"/>
      <c r="BOZ157" s="250"/>
      <c r="BPA157" s="249"/>
      <c r="BPB157" s="250"/>
      <c r="BPC157" s="249"/>
      <c r="BPD157" s="250"/>
      <c r="BPE157" s="249"/>
      <c r="BPF157" s="250"/>
      <c r="BPG157" s="249"/>
      <c r="BPH157" s="250"/>
      <c r="BPI157" s="249"/>
      <c r="BPJ157" s="250"/>
      <c r="BPK157" s="249"/>
      <c r="BPL157" s="250"/>
      <c r="BPM157" s="249"/>
      <c r="BPN157" s="250"/>
      <c r="BPO157" s="249"/>
      <c r="BPP157" s="250"/>
      <c r="BPQ157" s="249"/>
      <c r="BPR157" s="250"/>
      <c r="BPS157" s="249"/>
      <c r="BPT157" s="250"/>
      <c r="BPU157" s="249"/>
      <c r="BPV157" s="250"/>
      <c r="BPW157" s="249"/>
      <c r="BPX157" s="250"/>
      <c r="BPY157" s="249"/>
      <c r="BPZ157" s="250"/>
      <c r="BQA157" s="249"/>
      <c r="BQB157" s="250"/>
      <c r="BQC157" s="249"/>
      <c r="BQD157" s="250"/>
      <c r="BQE157" s="249"/>
      <c r="BQF157" s="250"/>
      <c r="BQG157" s="249"/>
      <c r="BQH157" s="250"/>
      <c r="BQI157" s="249"/>
      <c r="BQJ157" s="250"/>
      <c r="BQK157" s="249"/>
      <c r="BQL157" s="250"/>
      <c r="BQM157" s="249"/>
      <c r="BQN157" s="250"/>
      <c r="BQO157" s="249"/>
      <c r="BQP157" s="250"/>
      <c r="BQQ157" s="249"/>
      <c r="BQR157" s="250"/>
      <c r="BQS157" s="249"/>
      <c r="BQT157" s="250"/>
      <c r="BQU157" s="249"/>
      <c r="BQV157" s="250"/>
      <c r="BQW157" s="249"/>
      <c r="BQX157" s="250"/>
      <c r="BQY157" s="249"/>
      <c r="BQZ157" s="250"/>
      <c r="BRA157" s="249"/>
      <c r="BRB157" s="250"/>
      <c r="BRC157" s="249"/>
      <c r="BRD157" s="250"/>
      <c r="BRE157" s="249"/>
      <c r="BRF157" s="250"/>
      <c r="BRG157" s="249"/>
      <c r="BRH157" s="250"/>
      <c r="BRI157" s="249"/>
      <c r="BRJ157" s="250"/>
      <c r="BRK157" s="249"/>
      <c r="BRL157" s="250"/>
      <c r="BRM157" s="249"/>
      <c r="BRN157" s="250"/>
      <c r="BRO157" s="249"/>
      <c r="BRP157" s="250"/>
      <c r="BRQ157" s="249"/>
      <c r="BRR157" s="250"/>
      <c r="BRS157" s="249"/>
      <c r="BRT157" s="250"/>
      <c r="BRU157" s="249"/>
      <c r="BRV157" s="250"/>
      <c r="BRW157" s="249"/>
      <c r="BRX157" s="250"/>
      <c r="BRY157" s="249"/>
      <c r="BRZ157" s="250"/>
      <c r="BSA157" s="249"/>
      <c r="BSB157" s="250"/>
      <c r="BSC157" s="249"/>
      <c r="BSD157" s="250"/>
      <c r="BSE157" s="249"/>
      <c r="BSF157" s="250"/>
      <c r="BSG157" s="249"/>
      <c r="BSH157" s="250"/>
      <c r="BSI157" s="249"/>
      <c r="BSJ157" s="250"/>
      <c r="BSK157" s="249"/>
      <c r="BSL157" s="250"/>
      <c r="BSM157" s="249"/>
      <c r="BSN157" s="250"/>
      <c r="BSO157" s="249"/>
      <c r="BSP157" s="250"/>
      <c r="BSQ157" s="249"/>
      <c r="BSR157" s="250"/>
      <c r="BSS157" s="249"/>
      <c r="BST157" s="250"/>
      <c r="BSU157" s="249"/>
      <c r="BSV157" s="250"/>
      <c r="BSW157" s="249"/>
      <c r="BSX157" s="250"/>
      <c r="BSY157" s="249"/>
      <c r="BSZ157" s="250"/>
      <c r="BTA157" s="249"/>
      <c r="BTB157" s="250"/>
      <c r="BTC157" s="249"/>
      <c r="BTD157" s="250"/>
      <c r="BTE157" s="249"/>
      <c r="BTF157" s="250"/>
      <c r="BTG157" s="249"/>
      <c r="BTH157" s="250"/>
      <c r="BTI157" s="249"/>
      <c r="BTJ157" s="250"/>
      <c r="BTK157" s="249"/>
      <c r="BTL157" s="250"/>
      <c r="BTM157" s="249"/>
      <c r="BTN157" s="250"/>
      <c r="BTO157" s="249"/>
      <c r="BTP157" s="250"/>
      <c r="BTQ157" s="249"/>
      <c r="BTR157" s="250"/>
      <c r="BTS157" s="249"/>
      <c r="BTT157" s="250"/>
      <c r="BTU157" s="249"/>
      <c r="BTV157" s="250"/>
      <c r="BTW157" s="249"/>
      <c r="BTX157" s="250"/>
      <c r="BTY157" s="249"/>
      <c r="BTZ157" s="250"/>
      <c r="BUA157" s="249"/>
      <c r="BUB157" s="250"/>
      <c r="BUC157" s="249"/>
      <c r="BUD157" s="250"/>
      <c r="BUE157" s="249"/>
      <c r="BUF157" s="250"/>
      <c r="BUG157" s="249"/>
      <c r="BUH157" s="250"/>
      <c r="BUI157" s="249"/>
      <c r="BUJ157" s="250"/>
      <c r="BUK157" s="249"/>
      <c r="BUL157" s="250"/>
      <c r="BUM157" s="249"/>
      <c r="BUN157" s="250"/>
      <c r="BUO157" s="249"/>
      <c r="BUP157" s="250"/>
      <c r="BUQ157" s="249"/>
      <c r="BUR157" s="250"/>
      <c r="BUS157" s="249"/>
      <c r="BUT157" s="250"/>
      <c r="BUU157" s="249"/>
      <c r="BUV157" s="250"/>
      <c r="BUW157" s="249"/>
      <c r="BUX157" s="250"/>
      <c r="BUY157" s="249"/>
      <c r="BUZ157" s="250"/>
      <c r="BVA157" s="249"/>
      <c r="BVB157" s="250"/>
      <c r="BVC157" s="249"/>
      <c r="BVD157" s="250"/>
      <c r="BVE157" s="249"/>
      <c r="BVF157" s="250"/>
      <c r="BVG157" s="249"/>
      <c r="BVH157" s="250"/>
      <c r="BVI157" s="249"/>
      <c r="BVJ157" s="250"/>
      <c r="BVK157" s="249"/>
      <c r="BVL157" s="250"/>
      <c r="BVM157" s="249"/>
      <c r="BVN157" s="250"/>
      <c r="BVO157" s="249"/>
      <c r="BVP157" s="250"/>
      <c r="BVQ157" s="249"/>
      <c r="BVR157" s="250"/>
      <c r="BVS157" s="249"/>
      <c r="BVT157" s="250"/>
      <c r="BVU157" s="249"/>
      <c r="BVV157" s="250"/>
      <c r="BVW157" s="249"/>
      <c r="BVX157" s="250"/>
      <c r="BVY157" s="249"/>
      <c r="BVZ157" s="250"/>
      <c r="BWA157" s="249"/>
      <c r="BWB157" s="250"/>
      <c r="BWC157" s="249"/>
      <c r="BWD157" s="250"/>
      <c r="BWE157" s="249"/>
      <c r="BWF157" s="250"/>
      <c r="BWG157" s="249"/>
      <c r="BWH157" s="250"/>
      <c r="BWI157" s="249"/>
      <c r="BWJ157" s="250"/>
      <c r="BWK157" s="249"/>
      <c r="BWL157" s="250"/>
      <c r="BWM157" s="249"/>
      <c r="BWN157" s="250"/>
      <c r="BWO157" s="249"/>
      <c r="BWP157" s="250"/>
      <c r="BWQ157" s="249"/>
      <c r="BWR157" s="250"/>
      <c r="BWS157" s="249"/>
      <c r="BWT157" s="250"/>
      <c r="BWU157" s="249"/>
      <c r="BWV157" s="250"/>
      <c r="BWW157" s="249"/>
      <c r="BWX157" s="250"/>
      <c r="BWY157" s="249"/>
      <c r="BWZ157" s="250"/>
      <c r="BXA157" s="249"/>
      <c r="BXB157" s="250"/>
      <c r="BXC157" s="249"/>
      <c r="BXD157" s="250"/>
      <c r="BXE157" s="249"/>
      <c r="BXF157" s="250"/>
      <c r="BXG157" s="249"/>
      <c r="BXH157" s="250"/>
      <c r="BXI157" s="249"/>
      <c r="BXJ157" s="250"/>
      <c r="BXK157" s="249"/>
      <c r="BXL157" s="250"/>
      <c r="BXM157" s="249"/>
      <c r="BXN157" s="250"/>
      <c r="BXO157" s="249"/>
      <c r="BXP157" s="250"/>
      <c r="BXQ157" s="249"/>
      <c r="BXR157" s="250"/>
      <c r="BXS157" s="249"/>
      <c r="BXT157" s="250"/>
      <c r="BXU157" s="249"/>
      <c r="BXV157" s="250"/>
      <c r="BXW157" s="249"/>
      <c r="BXX157" s="250"/>
      <c r="BXY157" s="249"/>
      <c r="BXZ157" s="250"/>
      <c r="BYA157" s="249"/>
      <c r="BYB157" s="250"/>
      <c r="BYC157" s="249"/>
      <c r="BYD157" s="250"/>
      <c r="BYE157" s="249"/>
      <c r="BYF157" s="250"/>
      <c r="BYG157" s="249"/>
      <c r="BYH157" s="250"/>
      <c r="BYI157" s="249"/>
      <c r="BYJ157" s="250"/>
      <c r="BYK157" s="249"/>
      <c r="BYL157" s="250"/>
      <c r="BYM157" s="249"/>
      <c r="BYN157" s="250"/>
      <c r="BYO157" s="249"/>
      <c r="BYP157" s="250"/>
      <c r="BYQ157" s="249"/>
      <c r="BYR157" s="250"/>
      <c r="BYS157" s="249"/>
      <c r="BYT157" s="250"/>
      <c r="BYU157" s="249"/>
      <c r="BYV157" s="250"/>
      <c r="BYW157" s="249"/>
      <c r="BYX157" s="250"/>
      <c r="BYY157" s="249"/>
      <c r="BYZ157" s="250"/>
      <c r="BZA157" s="249"/>
      <c r="BZB157" s="250"/>
      <c r="BZC157" s="249"/>
      <c r="BZD157" s="250"/>
      <c r="BZE157" s="249"/>
      <c r="BZF157" s="250"/>
      <c r="BZG157" s="249"/>
      <c r="BZH157" s="250"/>
      <c r="BZI157" s="249"/>
      <c r="BZJ157" s="250"/>
      <c r="BZK157" s="249"/>
      <c r="BZL157" s="250"/>
      <c r="BZM157" s="249"/>
      <c r="BZN157" s="250"/>
      <c r="BZO157" s="249"/>
      <c r="BZP157" s="250"/>
      <c r="BZQ157" s="249"/>
      <c r="BZR157" s="250"/>
      <c r="BZS157" s="249"/>
      <c r="BZT157" s="250"/>
      <c r="BZU157" s="249"/>
      <c r="BZV157" s="250"/>
      <c r="BZW157" s="249"/>
      <c r="BZX157" s="250"/>
      <c r="BZY157" s="249"/>
      <c r="BZZ157" s="250"/>
      <c r="CAA157" s="249"/>
      <c r="CAB157" s="250"/>
      <c r="CAC157" s="249"/>
      <c r="CAD157" s="250"/>
      <c r="CAE157" s="249"/>
      <c r="CAF157" s="250"/>
      <c r="CAG157" s="249"/>
      <c r="CAH157" s="250"/>
      <c r="CAI157" s="249"/>
      <c r="CAJ157" s="250"/>
      <c r="CAK157" s="249"/>
      <c r="CAL157" s="250"/>
      <c r="CAM157" s="249"/>
      <c r="CAN157" s="250"/>
      <c r="CAO157" s="249"/>
      <c r="CAP157" s="250"/>
      <c r="CAQ157" s="249"/>
      <c r="CAR157" s="250"/>
      <c r="CAS157" s="249"/>
      <c r="CAT157" s="250"/>
      <c r="CAU157" s="249"/>
      <c r="CAV157" s="250"/>
      <c r="CAW157" s="249"/>
      <c r="CAX157" s="250"/>
      <c r="CAY157" s="249"/>
      <c r="CAZ157" s="250"/>
      <c r="CBA157" s="249"/>
      <c r="CBB157" s="250"/>
      <c r="CBC157" s="249"/>
      <c r="CBD157" s="250"/>
      <c r="CBE157" s="249"/>
      <c r="CBF157" s="250"/>
      <c r="CBG157" s="249"/>
      <c r="CBH157" s="250"/>
      <c r="CBI157" s="249"/>
      <c r="CBJ157" s="250"/>
      <c r="CBK157" s="249"/>
      <c r="CBL157" s="250"/>
      <c r="CBM157" s="249"/>
      <c r="CBN157" s="250"/>
      <c r="CBO157" s="249"/>
      <c r="CBP157" s="250"/>
      <c r="CBQ157" s="249"/>
      <c r="CBR157" s="250"/>
      <c r="CBS157" s="249"/>
      <c r="CBT157" s="250"/>
      <c r="CBU157" s="249"/>
      <c r="CBV157" s="250"/>
      <c r="CBW157" s="249"/>
      <c r="CBX157" s="250"/>
      <c r="CBY157" s="249"/>
      <c r="CBZ157" s="250"/>
      <c r="CCA157" s="249"/>
      <c r="CCB157" s="250"/>
      <c r="CCC157" s="249"/>
      <c r="CCD157" s="250"/>
      <c r="CCE157" s="249"/>
      <c r="CCF157" s="250"/>
      <c r="CCG157" s="249"/>
      <c r="CCH157" s="250"/>
      <c r="CCI157" s="249"/>
      <c r="CCJ157" s="250"/>
      <c r="CCK157" s="249"/>
      <c r="CCL157" s="250"/>
      <c r="CCM157" s="249"/>
      <c r="CCN157" s="250"/>
      <c r="CCO157" s="249"/>
      <c r="CCP157" s="250"/>
      <c r="CCQ157" s="249"/>
      <c r="CCR157" s="250"/>
      <c r="CCS157" s="249"/>
      <c r="CCT157" s="250"/>
      <c r="CCU157" s="249"/>
      <c r="CCV157" s="250"/>
      <c r="CCW157" s="249"/>
      <c r="CCX157" s="250"/>
      <c r="CCY157" s="249"/>
      <c r="CCZ157" s="250"/>
      <c r="CDA157" s="249"/>
      <c r="CDB157" s="250"/>
      <c r="CDC157" s="249"/>
      <c r="CDD157" s="250"/>
      <c r="CDE157" s="249"/>
      <c r="CDF157" s="250"/>
      <c r="CDG157" s="249"/>
      <c r="CDH157" s="250"/>
      <c r="CDI157" s="249"/>
      <c r="CDJ157" s="250"/>
      <c r="CDK157" s="249"/>
      <c r="CDL157" s="250"/>
      <c r="CDM157" s="249"/>
      <c r="CDN157" s="250"/>
      <c r="CDO157" s="249"/>
      <c r="CDP157" s="250"/>
      <c r="CDQ157" s="249"/>
      <c r="CDR157" s="250"/>
      <c r="CDS157" s="249"/>
      <c r="CDT157" s="250"/>
      <c r="CDU157" s="249"/>
      <c r="CDV157" s="250"/>
      <c r="CDW157" s="249"/>
      <c r="CDX157" s="250"/>
      <c r="CDY157" s="249"/>
      <c r="CDZ157" s="250"/>
      <c r="CEA157" s="249"/>
      <c r="CEB157" s="250"/>
      <c r="CEC157" s="249"/>
      <c r="CED157" s="250"/>
      <c r="CEE157" s="249"/>
      <c r="CEF157" s="250"/>
      <c r="CEG157" s="249"/>
      <c r="CEH157" s="250"/>
      <c r="CEI157" s="249"/>
      <c r="CEJ157" s="250"/>
      <c r="CEK157" s="249"/>
      <c r="CEL157" s="250"/>
      <c r="CEM157" s="249"/>
      <c r="CEN157" s="250"/>
      <c r="CEO157" s="249"/>
      <c r="CEP157" s="250"/>
      <c r="CEQ157" s="249"/>
      <c r="CER157" s="250"/>
      <c r="CES157" s="249"/>
      <c r="CET157" s="250"/>
      <c r="CEU157" s="249"/>
      <c r="CEV157" s="250"/>
      <c r="CEW157" s="249"/>
      <c r="CEX157" s="250"/>
      <c r="CEY157" s="249"/>
      <c r="CEZ157" s="250"/>
      <c r="CFA157" s="249"/>
      <c r="CFB157" s="250"/>
      <c r="CFC157" s="249"/>
      <c r="CFD157" s="250"/>
      <c r="CFE157" s="249"/>
      <c r="CFF157" s="250"/>
      <c r="CFG157" s="249"/>
      <c r="CFH157" s="250"/>
      <c r="CFI157" s="249"/>
      <c r="CFJ157" s="250"/>
      <c r="CFK157" s="249"/>
      <c r="CFL157" s="250"/>
      <c r="CFM157" s="249"/>
      <c r="CFN157" s="250"/>
      <c r="CFO157" s="249"/>
      <c r="CFP157" s="250"/>
      <c r="CFQ157" s="249"/>
      <c r="CFR157" s="250"/>
      <c r="CFS157" s="249"/>
      <c r="CFT157" s="250"/>
      <c r="CFU157" s="249"/>
      <c r="CFV157" s="250"/>
      <c r="CFW157" s="249"/>
      <c r="CFX157" s="250"/>
      <c r="CFY157" s="249"/>
      <c r="CFZ157" s="250"/>
      <c r="CGA157" s="249"/>
      <c r="CGB157" s="250"/>
      <c r="CGC157" s="249"/>
      <c r="CGD157" s="250"/>
      <c r="CGE157" s="249"/>
      <c r="CGF157" s="250"/>
      <c r="CGG157" s="249"/>
      <c r="CGH157" s="250"/>
      <c r="CGI157" s="249"/>
      <c r="CGJ157" s="250"/>
      <c r="CGK157" s="249"/>
      <c r="CGL157" s="250"/>
      <c r="CGM157" s="249"/>
      <c r="CGN157" s="250"/>
      <c r="CGO157" s="249"/>
      <c r="CGP157" s="250"/>
      <c r="CGQ157" s="249"/>
      <c r="CGR157" s="250"/>
      <c r="CGS157" s="249"/>
      <c r="CGT157" s="250"/>
      <c r="CGU157" s="249"/>
      <c r="CGV157" s="250"/>
      <c r="CGW157" s="249"/>
      <c r="CGX157" s="250"/>
      <c r="CGY157" s="249"/>
      <c r="CGZ157" s="250"/>
      <c r="CHA157" s="249"/>
      <c r="CHB157" s="250"/>
      <c r="CHC157" s="249"/>
      <c r="CHD157" s="250"/>
      <c r="CHE157" s="249"/>
      <c r="CHF157" s="250"/>
      <c r="CHG157" s="249"/>
      <c r="CHH157" s="250"/>
      <c r="CHI157" s="249"/>
      <c r="CHJ157" s="250"/>
      <c r="CHK157" s="249"/>
      <c r="CHL157" s="250"/>
      <c r="CHM157" s="249"/>
      <c r="CHN157" s="250"/>
      <c r="CHO157" s="249"/>
      <c r="CHP157" s="250"/>
      <c r="CHQ157" s="249"/>
      <c r="CHR157" s="250"/>
      <c r="CHS157" s="249"/>
      <c r="CHT157" s="250"/>
      <c r="CHU157" s="249"/>
      <c r="CHV157" s="250"/>
      <c r="CHW157" s="249"/>
      <c r="CHX157" s="250"/>
      <c r="CHY157" s="249"/>
      <c r="CHZ157" s="250"/>
      <c r="CIA157" s="249"/>
      <c r="CIB157" s="250"/>
      <c r="CIC157" s="249"/>
      <c r="CID157" s="250"/>
      <c r="CIE157" s="249"/>
      <c r="CIF157" s="250"/>
      <c r="CIG157" s="249"/>
      <c r="CIH157" s="250"/>
      <c r="CII157" s="249"/>
      <c r="CIJ157" s="250"/>
      <c r="CIK157" s="249"/>
      <c r="CIL157" s="250"/>
      <c r="CIM157" s="249"/>
      <c r="CIN157" s="250"/>
      <c r="CIO157" s="249"/>
      <c r="CIP157" s="250"/>
      <c r="CIQ157" s="249"/>
      <c r="CIR157" s="250"/>
      <c r="CIS157" s="249"/>
      <c r="CIT157" s="250"/>
      <c r="CIU157" s="249"/>
      <c r="CIV157" s="250"/>
      <c r="CIW157" s="249"/>
      <c r="CIX157" s="250"/>
      <c r="CIY157" s="249"/>
      <c r="CIZ157" s="250"/>
      <c r="CJA157" s="249"/>
      <c r="CJB157" s="250"/>
      <c r="CJC157" s="249"/>
      <c r="CJD157" s="250"/>
      <c r="CJE157" s="249"/>
      <c r="CJF157" s="250"/>
      <c r="CJG157" s="249"/>
      <c r="CJH157" s="250"/>
      <c r="CJI157" s="249"/>
      <c r="CJJ157" s="250"/>
      <c r="CJK157" s="249"/>
      <c r="CJL157" s="250"/>
      <c r="CJM157" s="249"/>
      <c r="CJN157" s="250"/>
      <c r="CJO157" s="249"/>
      <c r="CJP157" s="250"/>
      <c r="CJQ157" s="249"/>
      <c r="CJR157" s="250"/>
      <c r="CJS157" s="249"/>
      <c r="CJT157" s="250"/>
      <c r="CJU157" s="249"/>
      <c r="CJV157" s="250"/>
      <c r="CJW157" s="249"/>
      <c r="CJX157" s="250"/>
      <c r="CJY157" s="249"/>
      <c r="CJZ157" s="250"/>
      <c r="CKA157" s="249"/>
      <c r="CKB157" s="250"/>
      <c r="CKC157" s="249"/>
      <c r="CKD157" s="250"/>
      <c r="CKE157" s="249"/>
      <c r="CKF157" s="250"/>
      <c r="CKG157" s="249"/>
      <c r="CKH157" s="250"/>
      <c r="CKI157" s="249"/>
      <c r="CKJ157" s="250"/>
      <c r="CKK157" s="249"/>
      <c r="CKL157" s="250"/>
      <c r="CKM157" s="249"/>
      <c r="CKN157" s="250"/>
      <c r="CKO157" s="249"/>
      <c r="CKP157" s="250"/>
      <c r="CKQ157" s="249"/>
      <c r="CKR157" s="250"/>
      <c r="CKS157" s="249"/>
      <c r="CKT157" s="250"/>
      <c r="CKU157" s="249"/>
      <c r="CKV157" s="250"/>
      <c r="CKW157" s="249"/>
      <c r="CKX157" s="250"/>
      <c r="CKY157" s="249"/>
      <c r="CKZ157" s="250"/>
      <c r="CLA157" s="249"/>
      <c r="CLB157" s="250"/>
      <c r="CLC157" s="249"/>
      <c r="CLD157" s="250"/>
      <c r="CLE157" s="249"/>
      <c r="CLF157" s="250"/>
      <c r="CLG157" s="249"/>
      <c r="CLH157" s="250"/>
      <c r="CLI157" s="249"/>
      <c r="CLJ157" s="250"/>
      <c r="CLK157" s="249"/>
      <c r="CLL157" s="250"/>
      <c r="CLM157" s="249"/>
      <c r="CLN157" s="250"/>
      <c r="CLO157" s="249"/>
      <c r="CLP157" s="250"/>
      <c r="CLQ157" s="249"/>
      <c r="CLR157" s="250"/>
      <c r="CLS157" s="249"/>
      <c r="CLT157" s="250"/>
      <c r="CLU157" s="249"/>
      <c r="CLV157" s="250"/>
      <c r="CLW157" s="249"/>
      <c r="CLX157" s="250"/>
      <c r="CLY157" s="249"/>
      <c r="CLZ157" s="250"/>
      <c r="CMA157" s="249"/>
      <c r="CMB157" s="250"/>
      <c r="CMC157" s="249"/>
      <c r="CMD157" s="250"/>
      <c r="CME157" s="249"/>
      <c r="CMF157" s="250"/>
      <c r="CMG157" s="249"/>
      <c r="CMH157" s="250"/>
      <c r="CMI157" s="249"/>
      <c r="CMJ157" s="250"/>
      <c r="CMK157" s="249"/>
      <c r="CML157" s="250"/>
      <c r="CMM157" s="249"/>
      <c r="CMN157" s="250"/>
      <c r="CMO157" s="249"/>
      <c r="CMP157" s="250"/>
      <c r="CMQ157" s="249"/>
      <c r="CMR157" s="250"/>
      <c r="CMS157" s="249"/>
      <c r="CMT157" s="250"/>
      <c r="CMU157" s="249"/>
      <c r="CMV157" s="250"/>
      <c r="CMW157" s="249"/>
      <c r="CMX157" s="250"/>
      <c r="CMY157" s="249"/>
      <c r="CMZ157" s="250"/>
      <c r="CNA157" s="249"/>
      <c r="CNB157" s="250"/>
      <c r="CNC157" s="249"/>
      <c r="CND157" s="250"/>
      <c r="CNE157" s="249"/>
      <c r="CNF157" s="250"/>
      <c r="CNG157" s="249"/>
      <c r="CNH157" s="250"/>
      <c r="CNI157" s="249"/>
      <c r="CNJ157" s="250"/>
      <c r="CNK157" s="249"/>
      <c r="CNL157" s="250"/>
      <c r="CNM157" s="249"/>
      <c r="CNN157" s="250"/>
      <c r="CNO157" s="249"/>
      <c r="CNP157" s="250"/>
      <c r="CNQ157" s="249"/>
      <c r="CNR157" s="250"/>
      <c r="CNS157" s="249"/>
      <c r="CNT157" s="250"/>
      <c r="CNU157" s="249"/>
      <c r="CNV157" s="250"/>
      <c r="CNW157" s="249"/>
      <c r="CNX157" s="250"/>
      <c r="CNY157" s="249"/>
      <c r="CNZ157" s="250"/>
      <c r="COA157" s="249"/>
      <c r="COB157" s="250"/>
      <c r="COC157" s="249"/>
      <c r="COD157" s="250"/>
      <c r="COE157" s="249"/>
      <c r="COF157" s="250"/>
      <c r="COG157" s="249"/>
      <c r="COH157" s="250"/>
      <c r="COI157" s="249"/>
      <c r="COJ157" s="250"/>
      <c r="COK157" s="249"/>
      <c r="COL157" s="250"/>
      <c r="COM157" s="249"/>
      <c r="CON157" s="250"/>
      <c r="COO157" s="249"/>
      <c r="COP157" s="250"/>
      <c r="COQ157" s="249"/>
      <c r="COR157" s="250"/>
      <c r="COS157" s="249"/>
      <c r="COT157" s="250"/>
      <c r="COU157" s="249"/>
      <c r="COV157" s="250"/>
      <c r="COW157" s="249"/>
      <c r="COX157" s="250"/>
      <c r="COY157" s="249"/>
      <c r="COZ157" s="250"/>
      <c r="CPA157" s="249"/>
      <c r="CPB157" s="250"/>
      <c r="CPC157" s="249"/>
      <c r="CPD157" s="250"/>
      <c r="CPE157" s="249"/>
      <c r="CPF157" s="250"/>
      <c r="CPG157" s="249"/>
      <c r="CPH157" s="250"/>
      <c r="CPI157" s="249"/>
      <c r="CPJ157" s="250"/>
      <c r="CPK157" s="249"/>
      <c r="CPL157" s="250"/>
      <c r="CPM157" s="249"/>
      <c r="CPN157" s="250"/>
      <c r="CPO157" s="249"/>
      <c r="CPP157" s="250"/>
      <c r="CPQ157" s="249"/>
      <c r="CPR157" s="250"/>
      <c r="CPS157" s="249"/>
      <c r="CPT157" s="250"/>
      <c r="CPU157" s="249"/>
      <c r="CPV157" s="250"/>
      <c r="CPW157" s="249"/>
      <c r="CPX157" s="250"/>
      <c r="CPY157" s="249"/>
      <c r="CPZ157" s="250"/>
      <c r="CQA157" s="249"/>
      <c r="CQB157" s="250"/>
      <c r="CQC157" s="249"/>
      <c r="CQD157" s="250"/>
      <c r="CQE157" s="249"/>
      <c r="CQF157" s="250"/>
      <c r="CQG157" s="249"/>
      <c r="CQH157" s="250"/>
      <c r="CQI157" s="249"/>
      <c r="CQJ157" s="250"/>
      <c r="CQK157" s="249"/>
      <c r="CQL157" s="250"/>
      <c r="CQM157" s="249"/>
      <c r="CQN157" s="250"/>
      <c r="CQO157" s="249"/>
      <c r="CQP157" s="250"/>
      <c r="CQQ157" s="249"/>
      <c r="CQR157" s="250"/>
      <c r="CQS157" s="249"/>
      <c r="CQT157" s="250"/>
      <c r="CQU157" s="249"/>
      <c r="CQV157" s="250"/>
      <c r="CQW157" s="249"/>
      <c r="CQX157" s="250"/>
      <c r="CQY157" s="249"/>
      <c r="CQZ157" s="250"/>
      <c r="CRA157" s="249"/>
      <c r="CRB157" s="250"/>
      <c r="CRC157" s="249"/>
      <c r="CRD157" s="250"/>
      <c r="CRE157" s="249"/>
      <c r="CRF157" s="250"/>
      <c r="CRG157" s="249"/>
      <c r="CRH157" s="250"/>
      <c r="CRI157" s="249"/>
      <c r="CRJ157" s="250"/>
      <c r="CRK157" s="249"/>
      <c r="CRL157" s="250"/>
      <c r="CRM157" s="249"/>
      <c r="CRN157" s="250"/>
      <c r="CRO157" s="249"/>
      <c r="CRP157" s="250"/>
      <c r="CRQ157" s="249"/>
      <c r="CRR157" s="250"/>
      <c r="CRS157" s="249"/>
      <c r="CRT157" s="250"/>
      <c r="CRU157" s="249"/>
      <c r="CRV157" s="250"/>
      <c r="CRW157" s="249"/>
      <c r="CRX157" s="250"/>
      <c r="CRY157" s="249"/>
      <c r="CRZ157" s="250"/>
      <c r="CSA157" s="249"/>
      <c r="CSB157" s="250"/>
      <c r="CSC157" s="249"/>
      <c r="CSD157" s="250"/>
      <c r="CSE157" s="249"/>
      <c r="CSF157" s="250"/>
      <c r="CSG157" s="249"/>
      <c r="CSH157" s="250"/>
      <c r="CSI157" s="249"/>
      <c r="CSJ157" s="250"/>
      <c r="CSK157" s="249"/>
      <c r="CSL157" s="250"/>
      <c r="CSM157" s="249"/>
      <c r="CSN157" s="250"/>
      <c r="CSO157" s="249"/>
      <c r="CSP157" s="250"/>
      <c r="CSQ157" s="249"/>
      <c r="CSR157" s="250"/>
      <c r="CSS157" s="249"/>
      <c r="CST157" s="250"/>
      <c r="CSU157" s="249"/>
      <c r="CSV157" s="250"/>
      <c r="CSW157" s="249"/>
      <c r="CSX157" s="250"/>
      <c r="CSY157" s="249"/>
      <c r="CSZ157" s="250"/>
      <c r="CTA157" s="249"/>
      <c r="CTB157" s="250"/>
      <c r="CTC157" s="249"/>
      <c r="CTD157" s="250"/>
      <c r="CTE157" s="249"/>
      <c r="CTF157" s="250"/>
      <c r="CTG157" s="249"/>
      <c r="CTH157" s="250"/>
      <c r="CTI157" s="249"/>
      <c r="CTJ157" s="250"/>
      <c r="CTK157" s="249"/>
      <c r="CTL157" s="250"/>
      <c r="CTM157" s="249"/>
      <c r="CTN157" s="250"/>
      <c r="CTO157" s="249"/>
      <c r="CTP157" s="250"/>
      <c r="CTQ157" s="249"/>
      <c r="CTR157" s="250"/>
      <c r="CTS157" s="249"/>
      <c r="CTT157" s="250"/>
      <c r="CTU157" s="249"/>
      <c r="CTV157" s="250"/>
      <c r="CTW157" s="249"/>
      <c r="CTX157" s="250"/>
      <c r="CTY157" s="249"/>
      <c r="CTZ157" s="250"/>
      <c r="CUA157" s="249"/>
      <c r="CUB157" s="250"/>
      <c r="CUC157" s="249"/>
      <c r="CUD157" s="250"/>
      <c r="CUE157" s="249"/>
      <c r="CUF157" s="250"/>
      <c r="CUG157" s="249"/>
      <c r="CUH157" s="250"/>
      <c r="CUI157" s="249"/>
      <c r="CUJ157" s="250"/>
      <c r="CUK157" s="249"/>
      <c r="CUL157" s="250"/>
      <c r="CUM157" s="249"/>
      <c r="CUN157" s="250"/>
      <c r="CUO157" s="249"/>
      <c r="CUP157" s="250"/>
      <c r="CUQ157" s="249"/>
      <c r="CUR157" s="250"/>
      <c r="CUS157" s="249"/>
      <c r="CUT157" s="250"/>
      <c r="CUU157" s="249"/>
      <c r="CUV157" s="250"/>
      <c r="CUW157" s="249"/>
      <c r="CUX157" s="250"/>
      <c r="CUY157" s="249"/>
      <c r="CUZ157" s="250"/>
      <c r="CVA157" s="249"/>
      <c r="CVB157" s="250"/>
      <c r="CVC157" s="249"/>
      <c r="CVD157" s="250"/>
      <c r="CVE157" s="249"/>
      <c r="CVF157" s="250"/>
      <c r="CVG157" s="249"/>
      <c r="CVH157" s="250"/>
      <c r="CVI157" s="249"/>
      <c r="CVJ157" s="250"/>
      <c r="CVK157" s="249"/>
      <c r="CVL157" s="250"/>
      <c r="CVM157" s="249"/>
      <c r="CVN157" s="250"/>
      <c r="CVO157" s="249"/>
      <c r="CVP157" s="250"/>
      <c r="CVQ157" s="249"/>
      <c r="CVR157" s="250"/>
      <c r="CVS157" s="249"/>
      <c r="CVT157" s="250"/>
      <c r="CVU157" s="249"/>
      <c r="CVV157" s="250"/>
      <c r="CVW157" s="249"/>
      <c r="CVX157" s="250"/>
      <c r="CVY157" s="249"/>
      <c r="CVZ157" s="250"/>
      <c r="CWA157" s="249"/>
      <c r="CWB157" s="250"/>
      <c r="CWC157" s="249"/>
      <c r="CWD157" s="250"/>
      <c r="CWE157" s="249"/>
      <c r="CWF157" s="250"/>
      <c r="CWG157" s="249"/>
      <c r="CWH157" s="250"/>
      <c r="CWI157" s="249"/>
      <c r="CWJ157" s="250"/>
      <c r="CWK157" s="249"/>
      <c r="CWL157" s="250"/>
      <c r="CWM157" s="249"/>
      <c r="CWN157" s="250"/>
      <c r="CWO157" s="249"/>
      <c r="CWP157" s="250"/>
      <c r="CWQ157" s="249"/>
      <c r="CWR157" s="250"/>
      <c r="CWS157" s="249"/>
      <c r="CWT157" s="250"/>
      <c r="CWU157" s="249"/>
      <c r="CWV157" s="250"/>
      <c r="CWW157" s="249"/>
      <c r="CWX157" s="250"/>
      <c r="CWY157" s="249"/>
      <c r="CWZ157" s="250"/>
      <c r="CXA157" s="249"/>
      <c r="CXB157" s="250"/>
      <c r="CXC157" s="249"/>
      <c r="CXD157" s="250"/>
      <c r="CXE157" s="249"/>
      <c r="CXF157" s="250"/>
      <c r="CXG157" s="249"/>
      <c r="CXH157" s="250"/>
      <c r="CXI157" s="249"/>
      <c r="CXJ157" s="250"/>
      <c r="CXK157" s="249"/>
      <c r="CXL157" s="250"/>
      <c r="CXM157" s="249"/>
      <c r="CXN157" s="250"/>
      <c r="CXO157" s="249"/>
      <c r="CXP157" s="250"/>
      <c r="CXQ157" s="249"/>
      <c r="CXR157" s="250"/>
      <c r="CXS157" s="249"/>
      <c r="CXT157" s="250"/>
      <c r="CXU157" s="249"/>
      <c r="CXV157" s="250"/>
      <c r="CXW157" s="249"/>
      <c r="CXX157" s="250"/>
      <c r="CXY157" s="249"/>
      <c r="CXZ157" s="250"/>
      <c r="CYA157" s="249"/>
      <c r="CYB157" s="250"/>
      <c r="CYC157" s="249"/>
      <c r="CYD157" s="250"/>
      <c r="CYE157" s="249"/>
      <c r="CYF157" s="250"/>
      <c r="CYG157" s="249"/>
      <c r="CYH157" s="250"/>
      <c r="CYI157" s="249"/>
      <c r="CYJ157" s="250"/>
      <c r="CYK157" s="249"/>
      <c r="CYL157" s="250"/>
      <c r="CYM157" s="249"/>
      <c r="CYN157" s="250"/>
      <c r="CYO157" s="249"/>
      <c r="CYP157" s="250"/>
      <c r="CYQ157" s="249"/>
      <c r="CYR157" s="250"/>
      <c r="CYS157" s="249"/>
      <c r="CYT157" s="250"/>
      <c r="CYU157" s="249"/>
      <c r="CYV157" s="250"/>
      <c r="CYW157" s="249"/>
      <c r="CYX157" s="250"/>
      <c r="CYY157" s="249"/>
      <c r="CYZ157" s="250"/>
      <c r="CZA157" s="249"/>
      <c r="CZB157" s="250"/>
      <c r="CZC157" s="249"/>
      <c r="CZD157" s="250"/>
      <c r="CZE157" s="249"/>
      <c r="CZF157" s="250"/>
      <c r="CZG157" s="249"/>
      <c r="CZH157" s="250"/>
      <c r="CZI157" s="249"/>
      <c r="CZJ157" s="250"/>
      <c r="CZK157" s="249"/>
      <c r="CZL157" s="250"/>
      <c r="CZM157" s="249"/>
      <c r="CZN157" s="250"/>
      <c r="CZO157" s="249"/>
      <c r="CZP157" s="250"/>
      <c r="CZQ157" s="249"/>
      <c r="CZR157" s="250"/>
      <c r="CZS157" s="249"/>
      <c r="CZT157" s="250"/>
      <c r="CZU157" s="249"/>
      <c r="CZV157" s="250"/>
      <c r="CZW157" s="249"/>
      <c r="CZX157" s="250"/>
      <c r="CZY157" s="249"/>
      <c r="CZZ157" s="250"/>
      <c r="DAA157" s="249"/>
      <c r="DAB157" s="250"/>
      <c r="DAC157" s="249"/>
      <c r="DAD157" s="250"/>
      <c r="DAE157" s="249"/>
      <c r="DAF157" s="250"/>
      <c r="DAG157" s="249"/>
      <c r="DAH157" s="250"/>
      <c r="DAI157" s="249"/>
      <c r="DAJ157" s="250"/>
      <c r="DAK157" s="249"/>
      <c r="DAL157" s="250"/>
      <c r="DAM157" s="249"/>
      <c r="DAN157" s="250"/>
      <c r="DAO157" s="249"/>
      <c r="DAP157" s="250"/>
      <c r="DAQ157" s="249"/>
      <c r="DAR157" s="250"/>
      <c r="DAS157" s="249"/>
      <c r="DAT157" s="250"/>
      <c r="DAU157" s="249"/>
      <c r="DAV157" s="250"/>
      <c r="DAW157" s="249"/>
      <c r="DAX157" s="250"/>
      <c r="DAY157" s="249"/>
      <c r="DAZ157" s="250"/>
      <c r="DBA157" s="249"/>
      <c r="DBB157" s="250"/>
      <c r="DBC157" s="249"/>
      <c r="DBD157" s="250"/>
      <c r="DBE157" s="249"/>
      <c r="DBF157" s="250"/>
      <c r="DBG157" s="249"/>
      <c r="DBH157" s="250"/>
      <c r="DBI157" s="249"/>
      <c r="DBJ157" s="250"/>
      <c r="DBK157" s="249"/>
      <c r="DBL157" s="250"/>
      <c r="DBM157" s="249"/>
      <c r="DBN157" s="250"/>
      <c r="DBO157" s="249"/>
      <c r="DBP157" s="250"/>
      <c r="DBQ157" s="249"/>
      <c r="DBR157" s="250"/>
      <c r="DBS157" s="249"/>
      <c r="DBT157" s="250"/>
      <c r="DBU157" s="249"/>
      <c r="DBV157" s="250"/>
      <c r="DBW157" s="249"/>
      <c r="DBX157" s="250"/>
      <c r="DBY157" s="249"/>
      <c r="DBZ157" s="250"/>
      <c r="DCA157" s="249"/>
      <c r="DCB157" s="250"/>
      <c r="DCC157" s="249"/>
      <c r="DCD157" s="250"/>
      <c r="DCE157" s="249"/>
      <c r="DCF157" s="250"/>
      <c r="DCG157" s="249"/>
      <c r="DCH157" s="250"/>
      <c r="DCI157" s="249"/>
      <c r="DCJ157" s="250"/>
      <c r="DCK157" s="249"/>
      <c r="DCL157" s="250"/>
      <c r="DCM157" s="249"/>
      <c r="DCN157" s="250"/>
      <c r="DCO157" s="249"/>
      <c r="DCP157" s="250"/>
      <c r="DCQ157" s="249"/>
      <c r="DCR157" s="250"/>
      <c r="DCS157" s="249"/>
      <c r="DCT157" s="250"/>
      <c r="DCU157" s="249"/>
      <c r="DCV157" s="250"/>
      <c r="DCW157" s="249"/>
      <c r="DCX157" s="250"/>
      <c r="DCY157" s="249"/>
      <c r="DCZ157" s="250"/>
      <c r="DDA157" s="249"/>
      <c r="DDB157" s="250"/>
      <c r="DDC157" s="249"/>
      <c r="DDD157" s="250"/>
      <c r="DDE157" s="249"/>
      <c r="DDF157" s="250"/>
      <c r="DDG157" s="249"/>
      <c r="DDH157" s="250"/>
      <c r="DDI157" s="249"/>
      <c r="DDJ157" s="250"/>
      <c r="DDK157" s="249"/>
      <c r="DDL157" s="250"/>
      <c r="DDM157" s="249"/>
      <c r="DDN157" s="250"/>
      <c r="DDO157" s="249"/>
      <c r="DDP157" s="250"/>
      <c r="DDQ157" s="249"/>
      <c r="DDR157" s="250"/>
      <c r="DDS157" s="249"/>
      <c r="DDT157" s="250"/>
      <c r="DDU157" s="249"/>
      <c r="DDV157" s="250"/>
      <c r="DDW157" s="249"/>
      <c r="DDX157" s="250"/>
      <c r="DDY157" s="249"/>
      <c r="DDZ157" s="250"/>
      <c r="DEA157" s="249"/>
      <c r="DEB157" s="250"/>
      <c r="DEC157" s="249"/>
      <c r="DED157" s="250"/>
      <c r="DEE157" s="249"/>
      <c r="DEF157" s="250"/>
      <c r="DEG157" s="249"/>
      <c r="DEH157" s="250"/>
      <c r="DEI157" s="249"/>
      <c r="DEJ157" s="250"/>
      <c r="DEK157" s="249"/>
      <c r="DEL157" s="250"/>
      <c r="DEM157" s="249"/>
      <c r="DEN157" s="250"/>
      <c r="DEO157" s="249"/>
      <c r="DEP157" s="250"/>
      <c r="DEQ157" s="249"/>
      <c r="DER157" s="250"/>
      <c r="DES157" s="249"/>
      <c r="DET157" s="250"/>
      <c r="DEU157" s="249"/>
      <c r="DEV157" s="250"/>
      <c r="DEW157" s="249"/>
      <c r="DEX157" s="250"/>
      <c r="DEY157" s="249"/>
      <c r="DEZ157" s="250"/>
      <c r="DFA157" s="249"/>
      <c r="DFB157" s="250"/>
      <c r="DFC157" s="249"/>
      <c r="DFD157" s="250"/>
      <c r="DFE157" s="249"/>
      <c r="DFF157" s="250"/>
      <c r="DFG157" s="249"/>
      <c r="DFH157" s="250"/>
      <c r="DFI157" s="249"/>
      <c r="DFJ157" s="250"/>
      <c r="DFK157" s="249"/>
      <c r="DFL157" s="250"/>
      <c r="DFM157" s="249"/>
      <c r="DFN157" s="250"/>
      <c r="DFO157" s="249"/>
      <c r="DFP157" s="250"/>
      <c r="DFQ157" s="249"/>
      <c r="DFR157" s="250"/>
      <c r="DFS157" s="249"/>
      <c r="DFT157" s="250"/>
      <c r="DFU157" s="249"/>
      <c r="DFV157" s="250"/>
      <c r="DFW157" s="249"/>
      <c r="DFX157" s="250"/>
      <c r="DFY157" s="249"/>
      <c r="DFZ157" s="250"/>
      <c r="DGA157" s="249"/>
      <c r="DGB157" s="250"/>
      <c r="DGC157" s="249"/>
      <c r="DGD157" s="250"/>
      <c r="DGE157" s="249"/>
      <c r="DGF157" s="250"/>
      <c r="DGG157" s="249"/>
      <c r="DGH157" s="250"/>
      <c r="DGI157" s="249"/>
      <c r="DGJ157" s="250"/>
      <c r="DGK157" s="249"/>
      <c r="DGL157" s="250"/>
      <c r="DGM157" s="249"/>
      <c r="DGN157" s="250"/>
      <c r="DGO157" s="249"/>
      <c r="DGP157" s="250"/>
      <c r="DGQ157" s="249"/>
      <c r="DGR157" s="250"/>
      <c r="DGS157" s="249"/>
      <c r="DGT157" s="250"/>
      <c r="DGU157" s="249"/>
      <c r="DGV157" s="250"/>
      <c r="DGW157" s="249"/>
      <c r="DGX157" s="250"/>
      <c r="DGY157" s="249"/>
      <c r="DGZ157" s="250"/>
      <c r="DHA157" s="249"/>
      <c r="DHB157" s="250"/>
      <c r="DHC157" s="249"/>
      <c r="DHD157" s="250"/>
      <c r="DHE157" s="249"/>
      <c r="DHF157" s="250"/>
      <c r="DHG157" s="249"/>
      <c r="DHH157" s="250"/>
      <c r="DHI157" s="249"/>
      <c r="DHJ157" s="250"/>
      <c r="DHK157" s="249"/>
      <c r="DHL157" s="250"/>
      <c r="DHM157" s="249"/>
      <c r="DHN157" s="250"/>
      <c r="DHO157" s="249"/>
      <c r="DHP157" s="250"/>
      <c r="DHQ157" s="249"/>
      <c r="DHR157" s="250"/>
      <c r="DHS157" s="249"/>
      <c r="DHT157" s="250"/>
      <c r="DHU157" s="249"/>
      <c r="DHV157" s="250"/>
      <c r="DHW157" s="249"/>
      <c r="DHX157" s="250"/>
      <c r="DHY157" s="249"/>
      <c r="DHZ157" s="250"/>
      <c r="DIA157" s="249"/>
      <c r="DIB157" s="250"/>
      <c r="DIC157" s="249"/>
      <c r="DID157" s="250"/>
      <c r="DIE157" s="249"/>
      <c r="DIF157" s="250"/>
      <c r="DIG157" s="249"/>
      <c r="DIH157" s="250"/>
      <c r="DII157" s="249"/>
      <c r="DIJ157" s="250"/>
      <c r="DIK157" s="249"/>
      <c r="DIL157" s="250"/>
      <c r="DIM157" s="249"/>
      <c r="DIN157" s="250"/>
      <c r="DIO157" s="249"/>
      <c r="DIP157" s="250"/>
      <c r="DIQ157" s="249"/>
      <c r="DIR157" s="250"/>
      <c r="DIS157" s="249"/>
      <c r="DIT157" s="250"/>
      <c r="DIU157" s="249"/>
      <c r="DIV157" s="250"/>
      <c r="DIW157" s="249"/>
      <c r="DIX157" s="250"/>
      <c r="DIY157" s="249"/>
      <c r="DIZ157" s="250"/>
      <c r="DJA157" s="249"/>
      <c r="DJB157" s="250"/>
      <c r="DJC157" s="249"/>
      <c r="DJD157" s="250"/>
      <c r="DJE157" s="249"/>
      <c r="DJF157" s="250"/>
      <c r="DJG157" s="249"/>
      <c r="DJH157" s="250"/>
      <c r="DJI157" s="249"/>
      <c r="DJJ157" s="250"/>
      <c r="DJK157" s="249"/>
      <c r="DJL157" s="250"/>
      <c r="DJM157" s="249"/>
      <c r="DJN157" s="250"/>
      <c r="DJO157" s="249"/>
      <c r="DJP157" s="250"/>
      <c r="DJQ157" s="249"/>
      <c r="DJR157" s="250"/>
      <c r="DJS157" s="249"/>
      <c r="DJT157" s="250"/>
      <c r="DJU157" s="249"/>
      <c r="DJV157" s="250"/>
      <c r="DJW157" s="249"/>
      <c r="DJX157" s="250"/>
      <c r="DJY157" s="249"/>
      <c r="DJZ157" s="250"/>
      <c r="DKA157" s="249"/>
      <c r="DKB157" s="250"/>
      <c r="DKC157" s="249"/>
      <c r="DKD157" s="250"/>
      <c r="DKE157" s="249"/>
      <c r="DKF157" s="250"/>
      <c r="DKG157" s="249"/>
      <c r="DKH157" s="250"/>
      <c r="DKI157" s="249"/>
      <c r="DKJ157" s="250"/>
      <c r="DKK157" s="249"/>
      <c r="DKL157" s="250"/>
      <c r="DKM157" s="249"/>
      <c r="DKN157" s="250"/>
      <c r="DKO157" s="249"/>
      <c r="DKP157" s="250"/>
      <c r="DKQ157" s="249"/>
      <c r="DKR157" s="250"/>
      <c r="DKS157" s="249"/>
      <c r="DKT157" s="250"/>
      <c r="DKU157" s="249"/>
      <c r="DKV157" s="250"/>
      <c r="DKW157" s="249"/>
      <c r="DKX157" s="250"/>
      <c r="DKY157" s="249"/>
      <c r="DKZ157" s="250"/>
      <c r="DLA157" s="249"/>
      <c r="DLB157" s="250"/>
      <c r="DLC157" s="249"/>
      <c r="DLD157" s="250"/>
      <c r="DLE157" s="249"/>
      <c r="DLF157" s="250"/>
      <c r="DLG157" s="249"/>
      <c r="DLH157" s="250"/>
      <c r="DLI157" s="249"/>
      <c r="DLJ157" s="250"/>
      <c r="DLK157" s="249"/>
      <c r="DLL157" s="250"/>
      <c r="DLM157" s="249"/>
      <c r="DLN157" s="250"/>
      <c r="DLO157" s="249"/>
      <c r="DLP157" s="250"/>
      <c r="DLQ157" s="249"/>
      <c r="DLR157" s="250"/>
      <c r="DLS157" s="249"/>
      <c r="DLT157" s="250"/>
      <c r="DLU157" s="249"/>
      <c r="DLV157" s="250"/>
      <c r="DLW157" s="249"/>
      <c r="DLX157" s="250"/>
      <c r="DLY157" s="249"/>
      <c r="DLZ157" s="250"/>
      <c r="DMA157" s="249"/>
      <c r="DMB157" s="250"/>
      <c r="DMC157" s="249"/>
      <c r="DMD157" s="250"/>
      <c r="DME157" s="249"/>
      <c r="DMF157" s="250"/>
      <c r="DMG157" s="249"/>
      <c r="DMH157" s="250"/>
      <c r="DMI157" s="249"/>
      <c r="DMJ157" s="250"/>
      <c r="DMK157" s="249"/>
      <c r="DML157" s="250"/>
      <c r="DMM157" s="249"/>
      <c r="DMN157" s="250"/>
      <c r="DMO157" s="249"/>
      <c r="DMP157" s="250"/>
      <c r="DMQ157" s="249"/>
      <c r="DMR157" s="250"/>
      <c r="DMS157" s="249"/>
      <c r="DMT157" s="250"/>
      <c r="DMU157" s="249"/>
      <c r="DMV157" s="250"/>
      <c r="DMW157" s="249"/>
      <c r="DMX157" s="250"/>
      <c r="DMY157" s="249"/>
      <c r="DMZ157" s="250"/>
      <c r="DNA157" s="249"/>
      <c r="DNB157" s="250"/>
      <c r="DNC157" s="249"/>
      <c r="DND157" s="250"/>
      <c r="DNE157" s="249"/>
      <c r="DNF157" s="250"/>
      <c r="DNG157" s="249"/>
      <c r="DNH157" s="250"/>
      <c r="DNI157" s="249"/>
      <c r="DNJ157" s="250"/>
      <c r="DNK157" s="249"/>
      <c r="DNL157" s="250"/>
      <c r="DNM157" s="249"/>
      <c r="DNN157" s="250"/>
      <c r="DNO157" s="249"/>
      <c r="DNP157" s="250"/>
      <c r="DNQ157" s="249"/>
      <c r="DNR157" s="250"/>
      <c r="DNS157" s="249"/>
      <c r="DNT157" s="250"/>
      <c r="DNU157" s="249"/>
      <c r="DNV157" s="250"/>
      <c r="DNW157" s="249"/>
      <c r="DNX157" s="250"/>
      <c r="DNY157" s="249"/>
      <c r="DNZ157" s="250"/>
      <c r="DOA157" s="249"/>
      <c r="DOB157" s="250"/>
      <c r="DOC157" s="249"/>
      <c r="DOD157" s="250"/>
      <c r="DOE157" s="249"/>
      <c r="DOF157" s="250"/>
      <c r="DOG157" s="249"/>
      <c r="DOH157" s="250"/>
      <c r="DOI157" s="249"/>
      <c r="DOJ157" s="250"/>
      <c r="DOK157" s="249"/>
      <c r="DOL157" s="250"/>
      <c r="DOM157" s="249"/>
      <c r="DON157" s="250"/>
      <c r="DOO157" s="249"/>
      <c r="DOP157" s="250"/>
      <c r="DOQ157" s="249"/>
      <c r="DOR157" s="250"/>
      <c r="DOS157" s="249"/>
      <c r="DOT157" s="250"/>
      <c r="DOU157" s="249"/>
      <c r="DOV157" s="250"/>
      <c r="DOW157" s="249"/>
      <c r="DOX157" s="250"/>
      <c r="DOY157" s="249"/>
      <c r="DOZ157" s="250"/>
      <c r="DPA157" s="249"/>
      <c r="DPB157" s="250"/>
      <c r="DPC157" s="249"/>
      <c r="DPD157" s="250"/>
      <c r="DPE157" s="249"/>
      <c r="DPF157" s="250"/>
      <c r="DPG157" s="249"/>
      <c r="DPH157" s="250"/>
      <c r="DPI157" s="249"/>
      <c r="DPJ157" s="250"/>
      <c r="DPK157" s="249"/>
      <c r="DPL157" s="250"/>
      <c r="DPM157" s="249"/>
      <c r="DPN157" s="250"/>
      <c r="DPO157" s="249"/>
      <c r="DPP157" s="250"/>
      <c r="DPQ157" s="249"/>
      <c r="DPR157" s="250"/>
      <c r="DPS157" s="249"/>
      <c r="DPT157" s="250"/>
      <c r="DPU157" s="249"/>
      <c r="DPV157" s="250"/>
      <c r="DPW157" s="249"/>
      <c r="DPX157" s="250"/>
      <c r="DPY157" s="249"/>
      <c r="DPZ157" s="250"/>
      <c r="DQA157" s="249"/>
      <c r="DQB157" s="250"/>
      <c r="DQC157" s="249"/>
      <c r="DQD157" s="250"/>
      <c r="DQE157" s="249"/>
      <c r="DQF157" s="250"/>
      <c r="DQG157" s="249"/>
      <c r="DQH157" s="250"/>
      <c r="DQI157" s="249"/>
      <c r="DQJ157" s="250"/>
      <c r="DQK157" s="249"/>
      <c r="DQL157" s="250"/>
      <c r="DQM157" s="249"/>
      <c r="DQN157" s="250"/>
      <c r="DQO157" s="249"/>
      <c r="DQP157" s="250"/>
      <c r="DQQ157" s="249"/>
      <c r="DQR157" s="250"/>
      <c r="DQS157" s="249"/>
      <c r="DQT157" s="250"/>
      <c r="DQU157" s="249"/>
      <c r="DQV157" s="250"/>
      <c r="DQW157" s="249"/>
      <c r="DQX157" s="250"/>
      <c r="DQY157" s="249"/>
      <c r="DQZ157" s="250"/>
      <c r="DRA157" s="249"/>
      <c r="DRB157" s="250"/>
      <c r="DRC157" s="249"/>
      <c r="DRD157" s="250"/>
      <c r="DRE157" s="249"/>
      <c r="DRF157" s="250"/>
      <c r="DRG157" s="249"/>
      <c r="DRH157" s="250"/>
      <c r="DRI157" s="249"/>
      <c r="DRJ157" s="250"/>
      <c r="DRK157" s="249"/>
      <c r="DRL157" s="250"/>
      <c r="DRM157" s="249"/>
      <c r="DRN157" s="250"/>
      <c r="DRO157" s="249"/>
      <c r="DRP157" s="250"/>
      <c r="DRQ157" s="249"/>
      <c r="DRR157" s="250"/>
      <c r="DRS157" s="249"/>
      <c r="DRT157" s="250"/>
      <c r="DRU157" s="249"/>
      <c r="DRV157" s="250"/>
      <c r="DRW157" s="249"/>
      <c r="DRX157" s="250"/>
      <c r="DRY157" s="249"/>
      <c r="DRZ157" s="250"/>
      <c r="DSA157" s="249"/>
      <c r="DSB157" s="250"/>
      <c r="DSC157" s="249"/>
      <c r="DSD157" s="250"/>
      <c r="DSE157" s="249"/>
      <c r="DSF157" s="250"/>
      <c r="DSG157" s="249"/>
      <c r="DSH157" s="250"/>
      <c r="DSI157" s="249"/>
      <c r="DSJ157" s="250"/>
      <c r="DSK157" s="249"/>
      <c r="DSL157" s="250"/>
      <c r="DSM157" s="249"/>
      <c r="DSN157" s="250"/>
      <c r="DSO157" s="249"/>
      <c r="DSP157" s="250"/>
      <c r="DSQ157" s="249"/>
      <c r="DSR157" s="250"/>
      <c r="DSS157" s="249"/>
      <c r="DST157" s="250"/>
      <c r="DSU157" s="249"/>
      <c r="DSV157" s="250"/>
      <c r="DSW157" s="249"/>
      <c r="DSX157" s="250"/>
      <c r="DSY157" s="249"/>
      <c r="DSZ157" s="250"/>
      <c r="DTA157" s="249"/>
      <c r="DTB157" s="250"/>
      <c r="DTC157" s="249"/>
      <c r="DTD157" s="250"/>
      <c r="DTE157" s="249"/>
      <c r="DTF157" s="250"/>
      <c r="DTG157" s="249"/>
      <c r="DTH157" s="250"/>
      <c r="DTI157" s="249"/>
      <c r="DTJ157" s="250"/>
      <c r="DTK157" s="249"/>
      <c r="DTL157" s="250"/>
      <c r="DTM157" s="249"/>
      <c r="DTN157" s="250"/>
      <c r="DTO157" s="249"/>
      <c r="DTP157" s="250"/>
      <c r="DTQ157" s="249"/>
      <c r="DTR157" s="250"/>
      <c r="DTS157" s="249"/>
      <c r="DTT157" s="250"/>
      <c r="DTU157" s="249"/>
      <c r="DTV157" s="250"/>
      <c r="DTW157" s="249"/>
      <c r="DTX157" s="250"/>
      <c r="DTY157" s="249"/>
      <c r="DTZ157" s="250"/>
      <c r="DUA157" s="249"/>
      <c r="DUB157" s="250"/>
      <c r="DUC157" s="249"/>
      <c r="DUD157" s="250"/>
      <c r="DUE157" s="249"/>
      <c r="DUF157" s="250"/>
      <c r="DUG157" s="249"/>
      <c r="DUH157" s="250"/>
      <c r="DUI157" s="249"/>
      <c r="DUJ157" s="250"/>
      <c r="DUK157" s="249"/>
      <c r="DUL157" s="250"/>
      <c r="DUM157" s="249"/>
      <c r="DUN157" s="250"/>
      <c r="DUO157" s="249"/>
      <c r="DUP157" s="250"/>
      <c r="DUQ157" s="249"/>
      <c r="DUR157" s="250"/>
      <c r="DUS157" s="249"/>
      <c r="DUT157" s="250"/>
      <c r="DUU157" s="249"/>
      <c r="DUV157" s="250"/>
      <c r="DUW157" s="249"/>
      <c r="DUX157" s="250"/>
      <c r="DUY157" s="249"/>
      <c r="DUZ157" s="250"/>
      <c r="DVA157" s="249"/>
      <c r="DVB157" s="250"/>
      <c r="DVC157" s="249"/>
      <c r="DVD157" s="250"/>
      <c r="DVE157" s="249"/>
      <c r="DVF157" s="250"/>
      <c r="DVG157" s="249"/>
      <c r="DVH157" s="250"/>
      <c r="DVI157" s="249"/>
      <c r="DVJ157" s="250"/>
      <c r="DVK157" s="249"/>
      <c r="DVL157" s="250"/>
      <c r="DVM157" s="249"/>
      <c r="DVN157" s="250"/>
      <c r="DVO157" s="249"/>
      <c r="DVP157" s="250"/>
      <c r="DVQ157" s="249"/>
      <c r="DVR157" s="250"/>
      <c r="DVS157" s="249"/>
      <c r="DVT157" s="250"/>
      <c r="DVU157" s="249"/>
      <c r="DVV157" s="250"/>
      <c r="DVW157" s="249"/>
      <c r="DVX157" s="250"/>
      <c r="DVY157" s="249"/>
      <c r="DVZ157" s="250"/>
      <c r="DWA157" s="249"/>
      <c r="DWB157" s="250"/>
      <c r="DWC157" s="249"/>
      <c r="DWD157" s="250"/>
      <c r="DWE157" s="249"/>
      <c r="DWF157" s="250"/>
      <c r="DWG157" s="249"/>
      <c r="DWH157" s="250"/>
      <c r="DWI157" s="249"/>
      <c r="DWJ157" s="250"/>
      <c r="DWK157" s="249"/>
      <c r="DWL157" s="250"/>
      <c r="DWM157" s="249"/>
      <c r="DWN157" s="250"/>
      <c r="DWO157" s="249"/>
      <c r="DWP157" s="250"/>
      <c r="DWQ157" s="249"/>
      <c r="DWR157" s="250"/>
      <c r="DWS157" s="249"/>
      <c r="DWT157" s="250"/>
      <c r="DWU157" s="249"/>
      <c r="DWV157" s="250"/>
      <c r="DWW157" s="249"/>
      <c r="DWX157" s="250"/>
      <c r="DWY157" s="249"/>
      <c r="DWZ157" s="250"/>
      <c r="DXA157" s="249"/>
      <c r="DXB157" s="250"/>
      <c r="DXC157" s="249"/>
      <c r="DXD157" s="250"/>
      <c r="DXE157" s="249"/>
      <c r="DXF157" s="250"/>
      <c r="DXG157" s="249"/>
      <c r="DXH157" s="250"/>
      <c r="DXI157" s="249"/>
      <c r="DXJ157" s="250"/>
      <c r="DXK157" s="249"/>
      <c r="DXL157" s="250"/>
      <c r="DXM157" s="249"/>
      <c r="DXN157" s="250"/>
      <c r="DXO157" s="249"/>
      <c r="DXP157" s="250"/>
      <c r="DXQ157" s="249"/>
      <c r="DXR157" s="250"/>
      <c r="DXS157" s="249"/>
      <c r="DXT157" s="250"/>
      <c r="DXU157" s="249"/>
      <c r="DXV157" s="250"/>
      <c r="DXW157" s="249"/>
      <c r="DXX157" s="250"/>
      <c r="DXY157" s="249"/>
      <c r="DXZ157" s="250"/>
      <c r="DYA157" s="249"/>
      <c r="DYB157" s="250"/>
      <c r="DYC157" s="249"/>
      <c r="DYD157" s="250"/>
      <c r="DYE157" s="249"/>
      <c r="DYF157" s="250"/>
      <c r="DYG157" s="249"/>
      <c r="DYH157" s="250"/>
      <c r="DYI157" s="249"/>
      <c r="DYJ157" s="250"/>
      <c r="DYK157" s="249"/>
      <c r="DYL157" s="250"/>
      <c r="DYM157" s="249"/>
      <c r="DYN157" s="250"/>
      <c r="DYO157" s="249"/>
      <c r="DYP157" s="250"/>
      <c r="DYQ157" s="249"/>
      <c r="DYR157" s="250"/>
      <c r="DYS157" s="249"/>
      <c r="DYT157" s="250"/>
      <c r="DYU157" s="249"/>
      <c r="DYV157" s="250"/>
      <c r="DYW157" s="249"/>
      <c r="DYX157" s="250"/>
      <c r="DYY157" s="249"/>
      <c r="DYZ157" s="250"/>
      <c r="DZA157" s="249"/>
      <c r="DZB157" s="250"/>
      <c r="DZC157" s="249"/>
      <c r="DZD157" s="250"/>
      <c r="DZE157" s="249"/>
      <c r="DZF157" s="250"/>
      <c r="DZG157" s="249"/>
      <c r="DZH157" s="250"/>
      <c r="DZI157" s="249"/>
      <c r="DZJ157" s="250"/>
      <c r="DZK157" s="249"/>
      <c r="DZL157" s="250"/>
      <c r="DZM157" s="249"/>
      <c r="DZN157" s="250"/>
      <c r="DZO157" s="249"/>
      <c r="DZP157" s="250"/>
      <c r="DZQ157" s="249"/>
      <c r="DZR157" s="250"/>
      <c r="DZS157" s="249"/>
      <c r="DZT157" s="250"/>
      <c r="DZU157" s="249"/>
      <c r="DZV157" s="250"/>
      <c r="DZW157" s="249"/>
      <c r="DZX157" s="250"/>
      <c r="DZY157" s="249"/>
      <c r="DZZ157" s="250"/>
      <c r="EAA157" s="249"/>
      <c r="EAB157" s="250"/>
      <c r="EAC157" s="249"/>
      <c r="EAD157" s="250"/>
      <c r="EAE157" s="249"/>
      <c r="EAF157" s="250"/>
      <c r="EAG157" s="249"/>
      <c r="EAH157" s="250"/>
      <c r="EAI157" s="249"/>
      <c r="EAJ157" s="250"/>
      <c r="EAK157" s="249"/>
      <c r="EAL157" s="250"/>
      <c r="EAM157" s="249"/>
      <c r="EAN157" s="250"/>
      <c r="EAO157" s="249"/>
      <c r="EAP157" s="250"/>
      <c r="EAQ157" s="249"/>
      <c r="EAR157" s="250"/>
      <c r="EAS157" s="249"/>
      <c r="EAT157" s="250"/>
      <c r="EAU157" s="249"/>
      <c r="EAV157" s="250"/>
      <c r="EAW157" s="249"/>
      <c r="EAX157" s="250"/>
      <c r="EAY157" s="249"/>
      <c r="EAZ157" s="250"/>
      <c r="EBA157" s="249"/>
      <c r="EBB157" s="250"/>
      <c r="EBC157" s="249"/>
      <c r="EBD157" s="250"/>
      <c r="EBE157" s="249"/>
      <c r="EBF157" s="250"/>
      <c r="EBG157" s="249"/>
      <c r="EBH157" s="250"/>
      <c r="EBI157" s="249"/>
      <c r="EBJ157" s="250"/>
      <c r="EBK157" s="249"/>
      <c r="EBL157" s="250"/>
      <c r="EBM157" s="249"/>
      <c r="EBN157" s="250"/>
      <c r="EBO157" s="249"/>
      <c r="EBP157" s="250"/>
      <c r="EBQ157" s="249"/>
      <c r="EBR157" s="250"/>
      <c r="EBS157" s="249"/>
      <c r="EBT157" s="250"/>
      <c r="EBU157" s="249"/>
      <c r="EBV157" s="250"/>
      <c r="EBW157" s="249"/>
      <c r="EBX157" s="250"/>
      <c r="EBY157" s="249"/>
      <c r="EBZ157" s="250"/>
      <c r="ECA157" s="249"/>
      <c r="ECB157" s="250"/>
      <c r="ECC157" s="249"/>
      <c r="ECD157" s="250"/>
      <c r="ECE157" s="249"/>
      <c r="ECF157" s="250"/>
      <c r="ECG157" s="249"/>
      <c r="ECH157" s="250"/>
      <c r="ECI157" s="249"/>
      <c r="ECJ157" s="250"/>
      <c r="ECK157" s="249"/>
      <c r="ECL157" s="250"/>
      <c r="ECM157" s="249"/>
      <c r="ECN157" s="250"/>
      <c r="ECO157" s="249"/>
      <c r="ECP157" s="250"/>
      <c r="ECQ157" s="249"/>
      <c r="ECR157" s="250"/>
      <c r="ECS157" s="249"/>
      <c r="ECT157" s="250"/>
      <c r="ECU157" s="249"/>
      <c r="ECV157" s="250"/>
      <c r="ECW157" s="249"/>
      <c r="ECX157" s="250"/>
      <c r="ECY157" s="249"/>
      <c r="ECZ157" s="250"/>
      <c r="EDA157" s="249"/>
      <c r="EDB157" s="250"/>
      <c r="EDC157" s="249"/>
      <c r="EDD157" s="250"/>
      <c r="EDE157" s="249"/>
      <c r="EDF157" s="250"/>
      <c r="EDG157" s="249"/>
      <c r="EDH157" s="250"/>
      <c r="EDI157" s="249"/>
      <c r="EDJ157" s="250"/>
      <c r="EDK157" s="249"/>
      <c r="EDL157" s="250"/>
      <c r="EDM157" s="249"/>
      <c r="EDN157" s="250"/>
      <c r="EDO157" s="249"/>
      <c r="EDP157" s="250"/>
      <c r="EDQ157" s="249"/>
      <c r="EDR157" s="250"/>
      <c r="EDS157" s="249"/>
      <c r="EDT157" s="250"/>
      <c r="EDU157" s="249"/>
      <c r="EDV157" s="250"/>
      <c r="EDW157" s="249"/>
      <c r="EDX157" s="250"/>
      <c r="EDY157" s="249"/>
      <c r="EDZ157" s="250"/>
      <c r="EEA157" s="249"/>
      <c r="EEB157" s="250"/>
      <c r="EEC157" s="249"/>
      <c r="EED157" s="250"/>
      <c r="EEE157" s="249"/>
      <c r="EEF157" s="250"/>
      <c r="EEG157" s="249"/>
      <c r="EEH157" s="250"/>
      <c r="EEI157" s="249"/>
      <c r="EEJ157" s="250"/>
      <c r="EEK157" s="249"/>
      <c r="EEL157" s="250"/>
      <c r="EEM157" s="249"/>
      <c r="EEN157" s="250"/>
      <c r="EEO157" s="249"/>
      <c r="EEP157" s="250"/>
      <c r="EEQ157" s="249"/>
      <c r="EER157" s="250"/>
      <c r="EES157" s="249"/>
      <c r="EET157" s="250"/>
      <c r="EEU157" s="249"/>
      <c r="EEV157" s="250"/>
      <c r="EEW157" s="249"/>
      <c r="EEX157" s="250"/>
      <c r="EEY157" s="249"/>
      <c r="EEZ157" s="250"/>
      <c r="EFA157" s="249"/>
      <c r="EFB157" s="250"/>
      <c r="EFC157" s="249"/>
      <c r="EFD157" s="250"/>
      <c r="EFE157" s="249"/>
      <c r="EFF157" s="250"/>
      <c r="EFG157" s="249"/>
      <c r="EFH157" s="250"/>
      <c r="EFI157" s="249"/>
      <c r="EFJ157" s="250"/>
      <c r="EFK157" s="249"/>
      <c r="EFL157" s="250"/>
      <c r="EFM157" s="249"/>
      <c r="EFN157" s="250"/>
      <c r="EFO157" s="249"/>
      <c r="EFP157" s="250"/>
      <c r="EFQ157" s="249"/>
      <c r="EFR157" s="250"/>
      <c r="EFS157" s="249"/>
      <c r="EFT157" s="250"/>
      <c r="EFU157" s="249"/>
      <c r="EFV157" s="250"/>
      <c r="EFW157" s="249"/>
      <c r="EFX157" s="250"/>
      <c r="EFY157" s="249"/>
      <c r="EFZ157" s="250"/>
      <c r="EGA157" s="249"/>
      <c r="EGB157" s="250"/>
      <c r="EGC157" s="249"/>
      <c r="EGD157" s="250"/>
      <c r="EGE157" s="249"/>
      <c r="EGF157" s="250"/>
      <c r="EGG157" s="249"/>
      <c r="EGH157" s="250"/>
      <c r="EGI157" s="249"/>
      <c r="EGJ157" s="250"/>
      <c r="EGK157" s="249"/>
      <c r="EGL157" s="250"/>
      <c r="EGM157" s="249"/>
      <c r="EGN157" s="250"/>
      <c r="EGO157" s="249"/>
      <c r="EGP157" s="250"/>
      <c r="EGQ157" s="249"/>
      <c r="EGR157" s="250"/>
      <c r="EGS157" s="249"/>
      <c r="EGT157" s="250"/>
      <c r="EGU157" s="249"/>
      <c r="EGV157" s="250"/>
      <c r="EGW157" s="249"/>
      <c r="EGX157" s="250"/>
      <c r="EGY157" s="249"/>
      <c r="EGZ157" s="250"/>
      <c r="EHA157" s="249"/>
      <c r="EHB157" s="250"/>
      <c r="EHC157" s="249"/>
      <c r="EHD157" s="250"/>
      <c r="EHE157" s="249"/>
      <c r="EHF157" s="250"/>
      <c r="EHG157" s="249"/>
      <c r="EHH157" s="250"/>
      <c r="EHI157" s="249"/>
      <c r="EHJ157" s="250"/>
      <c r="EHK157" s="249"/>
      <c r="EHL157" s="250"/>
      <c r="EHM157" s="249"/>
      <c r="EHN157" s="250"/>
      <c r="EHO157" s="249"/>
      <c r="EHP157" s="250"/>
      <c r="EHQ157" s="249"/>
      <c r="EHR157" s="250"/>
      <c r="EHS157" s="249"/>
      <c r="EHT157" s="250"/>
      <c r="EHU157" s="249"/>
      <c r="EHV157" s="250"/>
      <c r="EHW157" s="249"/>
      <c r="EHX157" s="250"/>
      <c r="EHY157" s="249"/>
      <c r="EHZ157" s="250"/>
      <c r="EIA157" s="249"/>
      <c r="EIB157" s="250"/>
      <c r="EIC157" s="249"/>
      <c r="EID157" s="250"/>
      <c r="EIE157" s="249"/>
      <c r="EIF157" s="250"/>
      <c r="EIG157" s="249"/>
      <c r="EIH157" s="250"/>
      <c r="EII157" s="249"/>
      <c r="EIJ157" s="250"/>
      <c r="EIK157" s="249"/>
      <c r="EIL157" s="250"/>
      <c r="EIM157" s="249"/>
      <c r="EIN157" s="250"/>
      <c r="EIO157" s="249"/>
      <c r="EIP157" s="250"/>
      <c r="EIQ157" s="249"/>
      <c r="EIR157" s="250"/>
      <c r="EIS157" s="249"/>
      <c r="EIT157" s="250"/>
      <c r="EIU157" s="249"/>
      <c r="EIV157" s="250"/>
      <c r="EIW157" s="249"/>
      <c r="EIX157" s="250"/>
      <c r="EIY157" s="249"/>
      <c r="EIZ157" s="250"/>
      <c r="EJA157" s="249"/>
      <c r="EJB157" s="250"/>
      <c r="EJC157" s="249"/>
      <c r="EJD157" s="250"/>
      <c r="EJE157" s="249"/>
      <c r="EJF157" s="250"/>
      <c r="EJG157" s="249"/>
      <c r="EJH157" s="250"/>
      <c r="EJI157" s="249"/>
      <c r="EJJ157" s="250"/>
      <c r="EJK157" s="249"/>
      <c r="EJL157" s="250"/>
      <c r="EJM157" s="249"/>
      <c r="EJN157" s="250"/>
      <c r="EJO157" s="249"/>
      <c r="EJP157" s="250"/>
      <c r="EJQ157" s="249"/>
      <c r="EJR157" s="250"/>
      <c r="EJS157" s="249"/>
      <c r="EJT157" s="250"/>
      <c r="EJU157" s="249"/>
      <c r="EJV157" s="250"/>
      <c r="EJW157" s="249"/>
      <c r="EJX157" s="250"/>
      <c r="EJY157" s="249"/>
      <c r="EJZ157" s="250"/>
      <c r="EKA157" s="249"/>
      <c r="EKB157" s="250"/>
      <c r="EKC157" s="249"/>
      <c r="EKD157" s="250"/>
      <c r="EKE157" s="249"/>
      <c r="EKF157" s="250"/>
      <c r="EKG157" s="249"/>
      <c r="EKH157" s="250"/>
      <c r="EKI157" s="249"/>
      <c r="EKJ157" s="250"/>
      <c r="EKK157" s="249"/>
      <c r="EKL157" s="250"/>
      <c r="EKM157" s="249"/>
      <c r="EKN157" s="250"/>
      <c r="EKO157" s="249"/>
      <c r="EKP157" s="250"/>
      <c r="EKQ157" s="249"/>
      <c r="EKR157" s="250"/>
      <c r="EKS157" s="249"/>
      <c r="EKT157" s="250"/>
      <c r="EKU157" s="249"/>
      <c r="EKV157" s="250"/>
      <c r="EKW157" s="249"/>
      <c r="EKX157" s="250"/>
      <c r="EKY157" s="249"/>
      <c r="EKZ157" s="250"/>
      <c r="ELA157" s="249"/>
      <c r="ELB157" s="250"/>
      <c r="ELC157" s="249"/>
      <c r="ELD157" s="250"/>
      <c r="ELE157" s="249"/>
      <c r="ELF157" s="250"/>
      <c r="ELG157" s="249"/>
      <c r="ELH157" s="250"/>
      <c r="ELI157" s="249"/>
      <c r="ELJ157" s="250"/>
      <c r="ELK157" s="249"/>
      <c r="ELL157" s="250"/>
      <c r="ELM157" s="249"/>
      <c r="ELN157" s="250"/>
      <c r="ELO157" s="249"/>
      <c r="ELP157" s="250"/>
      <c r="ELQ157" s="249"/>
      <c r="ELR157" s="250"/>
      <c r="ELS157" s="249"/>
      <c r="ELT157" s="250"/>
      <c r="ELU157" s="249"/>
      <c r="ELV157" s="250"/>
      <c r="ELW157" s="249"/>
      <c r="ELX157" s="250"/>
      <c r="ELY157" s="249"/>
      <c r="ELZ157" s="250"/>
      <c r="EMA157" s="249"/>
      <c r="EMB157" s="250"/>
      <c r="EMC157" s="249"/>
      <c r="EMD157" s="250"/>
      <c r="EME157" s="249"/>
      <c r="EMF157" s="250"/>
      <c r="EMG157" s="249"/>
      <c r="EMH157" s="250"/>
      <c r="EMI157" s="249"/>
      <c r="EMJ157" s="250"/>
      <c r="EMK157" s="249"/>
      <c r="EML157" s="250"/>
      <c r="EMM157" s="249"/>
      <c r="EMN157" s="250"/>
      <c r="EMO157" s="249"/>
      <c r="EMP157" s="250"/>
      <c r="EMQ157" s="249"/>
      <c r="EMR157" s="250"/>
      <c r="EMS157" s="249"/>
      <c r="EMT157" s="250"/>
      <c r="EMU157" s="249"/>
      <c r="EMV157" s="250"/>
      <c r="EMW157" s="249"/>
      <c r="EMX157" s="250"/>
      <c r="EMY157" s="249"/>
      <c r="EMZ157" s="250"/>
      <c r="ENA157" s="249"/>
      <c r="ENB157" s="250"/>
      <c r="ENC157" s="249"/>
      <c r="END157" s="250"/>
      <c r="ENE157" s="249"/>
      <c r="ENF157" s="250"/>
      <c r="ENG157" s="249"/>
      <c r="ENH157" s="250"/>
      <c r="ENI157" s="249"/>
      <c r="ENJ157" s="250"/>
      <c r="ENK157" s="249"/>
      <c r="ENL157" s="250"/>
      <c r="ENM157" s="249"/>
      <c r="ENN157" s="250"/>
      <c r="ENO157" s="249"/>
      <c r="ENP157" s="250"/>
      <c r="ENQ157" s="249"/>
      <c r="ENR157" s="250"/>
      <c r="ENS157" s="249"/>
      <c r="ENT157" s="250"/>
      <c r="ENU157" s="249"/>
      <c r="ENV157" s="250"/>
      <c r="ENW157" s="249"/>
      <c r="ENX157" s="250"/>
      <c r="ENY157" s="249"/>
      <c r="ENZ157" s="250"/>
      <c r="EOA157" s="249"/>
      <c r="EOB157" s="250"/>
      <c r="EOC157" s="249"/>
      <c r="EOD157" s="250"/>
      <c r="EOE157" s="249"/>
      <c r="EOF157" s="250"/>
      <c r="EOG157" s="249"/>
      <c r="EOH157" s="250"/>
      <c r="EOI157" s="249"/>
      <c r="EOJ157" s="250"/>
      <c r="EOK157" s="249"/>
      <c r="EOL157" s="250"/>
      <c r="EOM157" s="249"/>
      <c r="EON157" s="250"/>
      <c r="EOO157" s="249"/>
      <c r="EOP157" s="250"/>
      <c r="EOQ157" s="249"/>
      <c r="EOR157" s="250"/>
      <c r="EOS157" s="249"/>
      <c r="EOT157" s="250"/>
      <c r="EOU157" s="249"/>
      <c r="EOV157" s="250"/>
      <c r="EOW157" s="249"/>
      <c r="EOX157" s="250"/>
      <c r="EOY157" s="249"/>
      <c r="EOZ157" s="250"/>
      <c r="EPA157" s="249"/>
      <c r="EPB157" s="250"/>
      <c r="EPC157" s="249"/>
      <c r="EPD157" s="250"/>
      <c r="EPE157" s="249"/>
      <c r="EPF157" s="250"/>
      <c r="EPG157" s="249"/>
      <c r="EPH157" s="250"/>
      <c r="EPI157" s="249"/>
      <c r="EPJ157" s="250"/>
      <c r="EPK157" s="249"/>
      <c r="EPL157" s="250"/>
      <c r="EPM157" s="249"/>
      <c r="EPN157" s="250"/>
      <c r="EPO157" s="249"/>
      <c r="EPP157" s="250"/>
      <c r="EPQ157" s="249"/>
      <c r="EPR157" s="250"/>
      <c r="EPS157" s="249"/>
      <c r="EPT157" s="250"/>
      <c r="EPU157" s="249"/>
      <c r="EPV157" s="250"/>
      <c r="EPW157" s="249"/>
      <c r="EPX157" s="250"/>
      <c r="EPY157" s="249"/>
      <c r="EPZ157" s="250"/>
      <c r="EQA157" s="249"/>
      <c r="EQB157" s="250"/>
      <c r="EQC157" s="249"/>
      <c r="EQD157" s="250"/>
      <c r="EQE157" s="249"/>
      <c r="EQF157" s="250"/>
      <c r="EQG157" s="249"/>
      <c r="EQH157" s="250"/>
      <c r="EQI157" s="249"/>
      <c r="EQJ157" s="250"/>
      <c r="EQK157" s="249"/>
      <c r="EQL157" s="250"/>
      <c r="EQM157" s="249"/>
      <c r="EQN157" s="250"/>
      <c r="EQO157" s="249"/>
      <c r="EQP157" s="250"/>
      <c r="EQQ157" s="249"/>
      <c r="EQR157" s="250"/>
      <c r="EQS157" s="249"/>
      <c r="EQT157" s="250"/>
      <c r="EQU157" s="249"/>
      <c r="EQV157" s="250"/>
      <c r="EQW157" s="249"/>
      <c r="EQX157" s="250"/>
      <c r="EQY157" s="249"/>
      <c r="EQZ157" s="250"/>
      <c r="ERA157" s="249"/>
      <c r="ERB157" s="250"/>
      <c r="ERC157" s="249"/>
      <c r="ERD157" s="250"/>
      <c r="ERE157" s="249"/>
      <c r="ERF157" s="250"/>
      <c r="ERG157" s="249"/>
      <c r="ERH157" s="250"/>
      <c r="ERI157" s="249"/>
      <c r="ERJ157" s="250"/>
      <c r="ERK157" s="249"/>
      <c r="ERL157" s="250"/>
      <c r="ERM157" s="249"/>
      <c r="ERN157" s="250"/>
      <c r="ERO157" s="249"/>
      <c r="ERP157" s="250"/>
      <c r="ERQ157" s="249"/>
      <c r="ERR157" s="250"/>
      <c r="ERS157" s="249"/>
      <c r="ERT157" s="250"/>
      <c r="ERU157" s="249"/>
      <c r="ERV157" s="250"/>
      <c r="ERW157" s="249"/>
      <c r="ERX157" s="250"/>
      <c r="ERY157" s="249"/>
      <c r="ERZ157" s="250"/>
      <c r="ESA157" s="249"/>
      <c r="ESB157" s="250"/>
      <c r="ESC157" s="249"/>
      <c r="ESD157" s="250"/>
      <c r="ESE157" s="249"/>
      <c r="ESF157" s="250"/>
      <c r="ESG157" s="249"/>
      <c r="ESH157" s="250"/>
      <c r="ESI157" s="249"/>
      <c r="ESJ157" s="250"/>
      <c r="ESK157" s="249"/>
      <c r="ESL157" s="250"/>
      <c r="ESM157" s="249"/>
      <c r="ESN157" s="250"/>
      <c r="ESO157" s="249"/>
      <c r="ESP157" s="250"/>
      <c r="ESQ157" s="249"/>
      <c r="ESR157" s="250"/>
      <c r="ESS157" s="249"/>
      <c r="EST157" s="250"/>
      <c r="ESU157" s="249"/>
      <c r="ESV157" s="250"/>
      <c r="ESW157" s="249"/>
      <c r="ESX157" s="250"/>
      <c r="ESY157" s="249"/>
      <c r="ESZ157" s="250"/>
      <c r="ETA157" s="249"/>
      <c r="ETB157" s="250"/>
      <c r="ETC157" s="249"/>
      <c r="ETD157" s="250"/>
      <c r="ETE157" s="249"/>
      <c r="ETF157" s="250"/>
      <c r="ETG157" s="249"/>
      <c r="ETH157" s="250"/>
      <c r="ETI157" s="249"/>
      <c r="ETJ157" s="250"/>
      <c r="ETK157" s="249"/>
      <c r="ETL157" s="250"/>
      <c r="ETM157" s="249"/>
      <c r="ETN157" s="250"/>
      <c r="ETO157" s="249"/>
      <c r="ETP157" s="250"/>
      <c r="ETQ157" s="249"/>
      <c r="ETR157" s="250"/>
      <c r="ETS157" s="249"/>
      <c r="ETT157" s="250"/>
      <c r="ETU157" s="249"/>
      <c r="ETV157" s="250"/>
      <c r="ETW157" s="249"/>
      <c r="ETX157" s="250"/>
      <c r="ETY157" s="249"/>
      <c r="ETZ157" s="250"/>
      <c r="EUA157" s="249"/>
      <c r="EUB157" s="250"/>
      <c r="EUC157" s="249"/>
      <c r="EUD157" s="250"/>
      <c r="EUE157" s="249"/>
      <c r="EUF157" s="250"/>
      <c r="EUG157" s="249"/>
      <c r="EUH157" s="250"/>
      <c r="EUI157" s="249"/>
      <c r="EUJ157" s="250"/>
      <c r="EUK157" s="249"/>
      <c r="EUL157" s="250"/>
      <c r="EUM157" s="249"/>
      <c r="EUN157" s="250"/>
      <c r="EUO157" s="249"/>
      <c r="EUP157" s="250"/>
      <c r="EUQ157" s="249"/>
      <c r="EUR157" s="250"/>
      <c r="EUS157" s="249"/>
      <c r="EUT157" s="250"/>
      <c r="EUU157" s="249"/>
      <c r="EUV157" s="250"/>
      <c r="EUW157" s="249"/>
      <c r="EUX157" s="250"/>
      <c r="EUY157" s="249"/>
      <c r="EUZ157" s="250"/>
      <c r="EVA157" s="249"/>
      <c r="EVB157" s="250"/>
      <c r="EVC157" s="249"/>
      <c r="EVD157" s="250"/>
      <c r="EVE157" s="249"/>
      <c r="EVF157" s="250"/>
      <c r="EVG157" s="249"/>
      <c r="EVH157" s="250"/>
      <c r="EVI157" s="249"/>
      <c r="EVJ157" s="250"/>
      <c r="EVK157" s="249"/>
      <c r="EVL157" s="250"/>
      <c r="EVM157" s="249"/>
      <c r="EVN157" s="250"/>
      <c r="EVO157" s="249"/>
      <c r="EVP157" s="250"/>
      <c r="EVQ157" s="249"/>
      <c r="EVR157" s="250"/>
      <c r="EVS157" s="249"/>
      <c r="EVT157" s="250"/>
      <c r="EVU157" s="249"/>
      <c r="EVV157" s="250"/>
      <c r="EVW157" s="249"/>
      <c r="EVX157" s="250"/>
      <c r="EVY157" s="249"/>
      <c r="EVZ157" s="250"/>
      <c r="EWA157" s="249"/>
      <c r="EWB157" s="250"/>
      <c r="EWC157" s="249"/>
      <c r="EWD157" s="250"/>
      <c r="EWE157" s="249"/>
      <c r="EWF157" s="250"/>
      <c r="EWG157" s="249"/>
      <c r="EWH157" s="250"/>
      <c r="EWI157" s="249"/>
      <c r="EWJ157" s="250"/>
      <c r="EWK157" s="249"/>
      <c r="EWL157" s="250"/>
      <c r="EWM157" s="249"/>
      <c r="EWN157" s="250"/>
      <c r="EWO157" s="249"/>
      <c r="EWP157" s="250"/>
      <c r="EWQ157" s="249"/>
      <c r="EWR157" s="250"/>
      <c r="EWS157" s="249"/>
      <c r="EWT157" s="250"/>
      <c r="EWU157" s="249"/>
      <c r="EWV157" s="250"/>
      <c r="EWW157" s="249"/>
      <c r="EWX157" s="250"/>
      <c r="EWY157" s="249"/>
      <c r="EWZ157" s="250"/>
      <c r="EXA157" s="249"/>
      <c r="EXB157" s="250"/>
      <c r="EXC157" s="249"/>
      <c r="EXD157" s="250"/>
      <c r="EXE157" s="249"/>
      <c r="EXF157" s="250"/>
      <c r="EXG157" s="249"/>
      <c r="EXH157" s="250"/>
      <c r="EXI157" s="249"/>
      <c r="EXJ157" s="250"/>
      <c r="EXK157" s="249"/>
      <c r="EXL157" s="250"/>
      <c r="EXM157" s="249"/>
      <c r="EXN157" s="250"/>
      <c r="EXO157" s="249"/>
      <c r="EXP157" s="250"/>
      <c r="EXQ157" s="249"/>
      <c r="EXR157" s="250"/>
      <c r="EXS157" s="249"/>
      <c r="EXT157" s="250"/>
      <c r="EXU157" s="249"/>
      <c r="EXV157" s="250"/>
      <c r="EXW157" s="249"/>
      <c r="EXX157" s="250"/>
      <c r="EXY157" s="249"/>
      <c r="EXZ157" s="250"/>
      <c r="EYA157" s="249"/>
      <c r="EYB157" s="250"/>
      <c r="EYC157" s="249"/>
      <c r="EYD157" s="250"/>
      <c r="EYE157" s="249"/>
      <c r="EYF157" s="250"/>
      <c r="EYG157" s="249"/>
      <c r="EYH157" s="250"/>
      <c r="EYI157" s="249"/>
      <c r="EYJ157" s="250"/>
      <c r="EYK157" s="249"/>
      <c r="EYL157" s="250"/>
      <c r="EYM157" s="249"/>
      <c r="EYN157" s="250"/>
      <c r="EYO157" s="249"/>
      <c r="EYP157" s="250"/>
      <c r="EYQ157" s="249"/>
      <c r="EYR157" s="250"/>
      <c r="EYS157" s="249"/>
      <c r="EYT157" s="250"/>
      <c r="EYU157" s="249"/>
      <c r="EYV157" s="250"/>
      <c r="EYW157" s="249"/>
      <c r="EYX157" s="250"/>
      <c r="EYY157" s="249"/>
      <c r="EYZ157" s="250"/>
      <c r="EZA157" s="249"/>
      <c r="EZB157" s="250"/>
      <c r="EZC157" s="249"/>
      <c r="EZD157" s="250"/>
      <c r="EZE157" s="249"/>
      <c r="EZF157" s="250"/>
      <c r="EZG157" s="249"/>
      <c r="EZH157" s="250"/>
      <c r="EZI157" s="249"/>
      <c r="EZJ157" s="250"/>
      <c r="EZK157" s="249"/>
      <c r="EZL157" s="250"/>
      <c r="EZM157" s="249"/>
      <c r="EZN157" s="250"/>
      <c r="EZO157" s="249"/>
      <c r="EZP157" s="250"/>
      <c r="EZQ157" s="249"/>
      <c r="EZR157" s="250"/>
      <c r="EZS157" s="249"/>
      <c r="EZT157" s="250"/>
      <c r="EZU157" s="249"/>
      <c r="EZV157" s="250"/>
      <c r="EZW157" s="249"/>
      <c r="EZX157" s="250"/>
      <c r="EZY157" s="249"/>
      <c r="EZZ157" s="250"/>
      <c r="FAA157" s="249"/>
      <c r="FAB157" s="250"/>
      <c r="FAC157" s="249"/>
      <c r="FAD157" s="250"/>
      <c r="FAE157" s="249"/>
      <c r="FAF157" s="250"/>
      <c r="FAG157" s="249"/>
      <c r="FAH157" s="250"/>
      <c r="FAI157" s="249"/>
      <c r="FAJ157" s="250"/>
      <c r="FAK157" s="249"/>
      <c r="FAL157" s="250"/>
      <c r="FAM157" s="249"/>
      <c r="FAN157" s="250"/>
      <c r="FAO157" s="249"/>
      <c r="FAP157" s="250"/>
      <c r="FAQ157" s="249"/>
      <c r="FAR157" s="250"/>
      <c r="FAS157" s="249"/>
      <c r="FAT157" s="250"/>
      <c r="FAU157" s="249"/>
      <c r="FAV157" s="250"/>
      <c r="FAW157" s="249"/>
      <c r="FAX157" s="250"/>
      <c r="FAY157" s="249"/>
      <c r="FAZ157" s="250"/>
      <c r="FBA157" s="249"/>
      <c r="FBB157" s="250"/>
      <c r="FBC157" s="249"/>
      <c r="FBD157" s="250"/>
      <c r="FBE157" s="249"/>
      <c r="FBF157" s="250"/>
      <c r="FBG157" s="249"/>
      <c r="FBH157" s="250"/>
      <c r="FBI157" s="249"/>
      <c r="FBJ157" s="250"/>
      <c r="FBK157" s="249"/>
      <c r="FBL157" s="250"/>
      <c r="FBM157" s="249"/>
      <c r="FBN157" s="250"/>
      <c r="FBO157" s="249"/>
      <c r="FBP157" s="250"/>
      <c r="FBQ157" s="249"/>
      <c r="FBR157" s="250"/>
      <c r="FBS157" s="249"/>
      <c r="FBT157" s="250"/>
      <c r="FBU157" s="249"/>
      <c r="FBV157" s="250"/>
      <c r="FBW157" s="249"/>
      <c r="FBX157" s="250"/>
      <c r="FBY157" s="249"/>
      <c r="FBZ157" s="250"/>
      <c r="FCA157" s="249"/>
      <c r="FCB157" s="250"/>
      <c r="FCC157" s="249"/>
      <c r="FCD157" s="250"/>
      <c r="FCE157" s="249"/>
      <c r="FCF157" s="250"/>
      <c r="FCG157" s="249"/>
      <c r="FCH157" s="250"/>
      <c r="FCI157" s="249"/>
      <c r="FCJ157" s="250"/>
      <c r="FCK157" s="249"/>
      <c r="FCL157" s="250"/>
      <c r="FCM157" s="249"/>
      <c r="FCN157" s="250"/>
      <c r="FCO157" s="249"/>
      <c r="FCP157" s="250"/>
      <c r="FCQ157" s="249"/>
      <c r="FCR157" s="250"/>
      <c r="FCS157" s="249"/>
      <c r="FCT157" s="250"/>
      <c r="FCU157" s="249"/>
      <c r="FCV157" s="250"/>
      <c r="FCW157" s="249"/>
      <c r="FCX157" s="250"/>
      <c r="FCY157" s="249"/>
      <c r="FCZ157" s="250"/>
      <c r="FDA157" s="249"/>
      <c r="FDB157" s="250"/>
      <c r="FDC157" s="249"/>
      <c r="FDD157" s="250"/>
      <c r="FDE157" s="249"/>
      <c r="FDF157" s="250"/>
      <c r="FDG157" s="249"/>
      <c r="FDH157" s="250"/>
      <c r="FDI157" s="249"/>
      <c r="FDJ157" s="250"/>
      <c r="FDK157" s="249"/>
      <c r="FDL157" s="250"/>
      <c r="FDM157" s="249"/>
      <c r="FDN157" s="250"/>
      <c r="FDO157" s="249"/>
      <c r="FDP157" s="250"/>
      <c r="FDQ157" s="249"/>
      <c r="FDR157" s="250"/>
      <c r="FDS157" s="249"/>
      <c r="FDT157" s="250"/>
      <c r="FDU157" s="249"/>
      <c r="FDV157" s="250"/>
      <c r="FDW157" s="249"/>
      <c r="FDX157" s="250"/>
      <c r="FDY157" s="249"/>
      <c r="FDZ157" s="250"/>
      <c r="FEA157" s="249"/>
      <c r="FEB157" s="250"/>
      <c r="FEC157" s="249"/>
      <c r="FED157" s="250"/>
      <c r="FEE157" s="249"/>
      <c r="FEF157" s="250"/>
      <c r="FEG157" s="249"/>
      <c r="FEH157" s="250"/>
      <c r="FEI157" s="249"/>
      <c r="FEJ157" s="250"/>
      <c r="FEK157" s="249"/>
      <c r="FEL157" s="250"/>
      <c r="FEM157" s="249"/>
      <c r="FEN157" s="250"/>
      <c r="FEO157" s="249"/>
      <c r="FEP157" s="250"/>
      <c r="FEQ157" s="249"/>
      <c r="FER157" s="250"/>
      <c r="FES157" s="249"/>
      <c r="FET157" s="250"/>
      <c r="FEU157" s="249"/>
      <c r="FEV157" s="250"/>
      <c r="FEW157" s="249"/>
      <c r="FEX157" s="250"/>
      <c r="FEY157" s="249"/>
      <c r="FEZ157" s="250"/>
      <c r="FFA157" s="249"/>
      <c r="FFB157" s="250"/>
      <c r="FFC157" s="249"/>
      <c r="FFD157" s="250"/>
      <c r="FFE157" s="249"/>
      <c r="FFF157" s="250"/>
      <c r="FFG157" s="249"/>
      <c r="FFH157" s="250"/>
      <c r="FFI157" s="249"/>
      <c r="FFJ157" s="250"/>
      <c r="FFK157" s="249"/>
      <c r="FFL157" s="250"/>
      <c r="FFM157" s="249"/>
      <c r="FFN157" s="250"/>
      <c r="FFO157" s="249"/>
      <c r="FFP157" s="250"/>
      <c r="FFQ157" s="249"/>
      <c r="FFR157" s="250"/>
      <c r="FFS157" s="249"/>
      <c r="FFT157" s="250"/>
      <c r="FFU157" s="249"/>
      <c r="FFV157" s="250"/>
      <c r="FFW157" s="249"/>
      <c r="FFX157" s="250"/>
      <c r="FFY157" s="249"/>
      <c r="FFZ157" s="250"/>
      <c r="FGA157" s="249"/>
      <c r="FGB157" s="250"/>
      <c r="FGC157" s="249"/>
      <c r="FGD157" s="250"/>
      <c r="FGE157" s="249"/>
      <c r="FGF157" s="250"/>
      <c r="FGG157" s="249"/>
      <c r="FGH157" s="250"/>
      <c r="FGI157" s="249"/>
      <c r="FGJ157" s="250"/>
      <c r="FGK157" s="249"/>
      <c r="FGL157" s="250"/>
      <c r="FGM157" s="249"/>
      <c r="FGN157" s="250"/>
      <c r="FGO157" s="249"/>
      <c r="FGP157" s="250"/>
      <c r="FGQ157" s="249"/>
      <c r="FGR157" s="250"/>
      <c r="FGS157" s="249"/>
      <c r="FGT157" s="250"/>
      <c r="FGU157" s="249"/>
      <c r="FGV157" s="250"/>
      <c r="FGW157" s="249"/>
      <c r="FGX157" s="250"/>
      <c r="FGY157" s="249"/>
      <c r="FGZ157" s="250"/>
      <c r="FHA157" s="249"/>
      <c r="FHB157" s="250"/>
      <c r="FHC157" s="249"/>
      <c r="FHD157" s="250"/>
      <c r="FHE157" s="249"/>
      <c r="FHF157" s="250"/>
      <c r="FHG157" s="249"/>
      <c r="FHH157" s="250"/>
      <c r="FHI157" s="249"/>
      <c r="FHJ157" s="250"/>
      <c r="FHK157" s="249"/>
      <c r="FHL157" s="250"/>
      <c r="FHM157" s="249"/>
      <c r="FHN157" s="250"/>
      <c r="FHO157" s="249"/>
      <c r="FHP157" s="250"/>
      <c r="FHQ157" s="249"/>
      <c r="FHR157" s="250"/>
      <c r="FHS157" s="249"/>
      <c r="FHT157" s="250"/>
      <c r="FHU157" s="249"/>
      <c r="FHV157" s="250"/>
      <c r="FHW157" s="249"/>
      <c r="FHX157" s="250"/>
      <c r="FHY157" s="249"/>
      <c r="FHZ157" s="250"/>
      <c r="FIA157" s="249"/>
      <c r="FIB157" s="250"/>
      <c r="FIC157" s="249"/>
      <c r="FID157" s="250"/>
      <c r="FIE157" s="249"/>
      <c r="FIF157" s="250"/>
      <c r="FIG157" s="249"/>
      <c r="FIH157" s="250"/>
      <c r="FII157" s="249"/>
      <c r="FIJ157" s="250"/>
      <c r="FIK157" s="249"/>
      <c r="FIL157" s="250"/>
      <c r="FIM157" s="249"/>
      <c r="FIN157" s="250"/>
      <c r="FIO157" s="249"/>
      <c r="FIP157" s="250"/>
      <c r="FIQ157" s="249"/>
      <c r="FIR157" s="250"/>
      <c r="FIS157" s="249"/>
      <c r="FIT157" s="250"/>
      <c r="FIU157" s="249"/>
      <c r="FIV157" s="250"/>
      <c r="FIW157" s="249"/>
      <c r="FIX157" s="250"/>
      <c r="FIY157" s="249"/>
      <c r="FIZ157" s="250"/>
      <c r="FJA157" s="249"/>
      <c r="FJB157" s="250"/>
      <c r="FJC157" s="249"/>
      <c r="FJD157" s="250"/>
      <c r="FJE157" s="249"/>
      <c r="FJF157" s="250"/>
      <c r="FJG157" s="249"/>
      <c r="FJH157" s="250"/>
      <c r="FJI157" s="249"/>
      <c r="FJJ157" s="250"/>
      <c r="FJK157" s="249"/>
      <c r="FJL157" s="250"/>
      <c r="FJM157" s="249"/>
      <c r="FJN157" s="250"/>
      <c r="FJO157" s="249"/>
      <c r="FJP157" s="250"/>
      <c r="FJQ157" s="249"/>
      <c r="FJR157" s="250"/>
      <c r="FJS157" s="249"/>
      <c r="FJT157" s="250"/>
      <c r="FJU157" s="249"/>
      <c r="FJV157" s="250"/>
      <c r="FJW157" s="249"/>
      <c r="FJX157" s="250"/>
      <c r="FJY157" s="249"/>
      <c r="FJZ157" s="250"/>
      <c r="FKA157" s="249"/>
      <c r="FKB157" s="250"/>
      <c r="FKC157" s="249"/>
      <c r="FKD157" s="250"/>
      <c r="FKE157" s="249"/>
      <c r="FKF157" s="250"/>
      <c r="FKG157" s="249"/>
      <c r="FKH157" s="250"/>
      <c r="FKI157" s="249"/>
      <c r="FKJ157" s="250"/>
      <c r="FKK157" s="249"/>
      <c r="FKL157" s="250"/>
      <c r="FKM157" s="249"/>
      <c r="FKN157" s="250"/>
      <c r="FKO157" s="249"/>
      <c r="FKP157" s="250"/>
      <c r="FKQ157" s="249"/>
      <c r="FKR157" s="250"/>
      <c r="FKS157" s="249"/>
      <c r="FKT157" s="250"/>
      <c r="FKU157" s="249"/>
      <c r="FKV157" s="250"/>
      <c r="FKW157" s="249"/>
      <c r="FKX157" s="250"/>
      <c r="FKY157" s="249"/>
      <c r="FKZ157" s="250"/>
      <c r="FLA157" s="249"/>
      <c r="FLB157" s="250"/>
      <c r="FLC157" s="249"/>
      <c r="FLD157" s="250"/>
      <c r="FLE157" s="249"/>
      <c r="FLF157" s="250"/>
      <c r="FLG157" s="249"/>
      <c r="FLH157" s="250"/>
      <c r="FLI157" s="249"/>
      <c r="FLJ157" s="250"/>
      <c r="FLK157" s="249"/>
      <c r="FLL157" s="250"/>
      <c r="FLM157" s="249"/>
      <c r="FLN157" s="250"/>
      <c r="FLO157" s="249"/>
      <c r="FLP157" s="250"/>
      <c r="FLQ157" s="249"/>
      <c r="FLR157" s="250"/>
      <c r="FLS157" s="249"/>
      <c r="FLT157" s="250"/>
      <c r="FLU157" s="249"/>
      <c r="FLV157" s="250"/>
      <c r="FLW157" s="249"/>
      <c r="FLX157" s="250"/>
      <c r="FLY157" s="249"/>
      <c r="FLZ157" s="250"/>
      <c r="FMA157" s="249"/>
      <c r="FMB157" s="250"/>
      <c r="FMC157" s="249"/>
      <c r="FMD157" s="250"/>
      <c r="FME157" s="249"/>
      <c r="FMF157" s="250"/>
      <c r="FMG157" s="249"/>
      <c r="FMH157" s="250"/>
      <c r="FMI157" s="249"/>
      <c r="FMJ157" s="250"/>
      <c r="FMK157" s="249"/>
      <c r="FML157" s="250"/>
      <c r="FMM157" s="249"/>
      <c r="FMN157" s="250"/>
      <c r="FMO157" s="249"/>
      <c r="FMP157" s="250"/>
      <c r="FMQ157" s="249"/>
      <c r="FMR157" s="250"/>
      <c r="FMS157" s="249"/>
      <c r="FMT157" s="250"/>
      <c r="FMU157" s="249"/>
      <c r="FMV157" s="250"/>
      <c r="FMW157" s="249"/>
      <c r="FMX157" s="250"/>
      <c r="FMY157" s="249"/>
      <c r="FMZ157" s="250"/>
      <c r="FNA157" s="249"/>
      <c r="FNB157" s="250"/>
      <c r="FNC157" s="249"/>
      <c r="FND157" s="250"/>
      <c r="FNE157" s="249"/>
      <c r="FNF157" s="250"/>
      <c r="FNG157" s="249"/>
      <c r="FNH157" s="250"/>
      <c r="FNI157" s="249"/>
      <c r="FNJ157" s="250"/>
      <c r="FNK157" s="249"/>
      <c r="FNL157" s="250"/>
      <c r="FNM157" s="249"/>
      <c r="FNN157" s="250"/>
      <c r="FNO157" s="249"/>
      <c r="FNP157" s="250"/>
      <c r="FNQ157" s="249"/>
      <c r="FNR157" s="250"/>
      <c r="FNS157" s="249"/>
      <c r="FNT157" s="250"/>
      <c r="FNU157" s="249"/>
      <c r="FNV157" s="250"/>
      <c r="FNW157" s="249"/>
      <c r="FNX157" s="250"/>
      <c r="FNY157" s="249"/>
      <c r="FNZ157" s="250"/>
      <c r="FOA157" s="249"/>
      <c r="FOB157" s="250"/>
      <c r="FOC157" s="249"/>
      <c r="FOD157" s="250"/>
      <c r="FOE157" s="249"/>
      <c r="FOF157" s="250"/>
      <c r="FOG157" s="249"/>
      <c r="FOH157" s="250"/>
      <c r="FOI157" s="249"/>
      <c r="FOJ157" s="250"/>
      <c r="FOK157" s="249"/>
      <c r="FOL157" s="250"/>
      <c r="FOM157" s="249"/>
      <c r="FON157" s="250"/>
      <c r="FOO157" s="249"/>
      <c r="FOP157" s="250"/>
      <c r="FOQ157" s="249"/>
      <c r="FOR157" s="250"/>
      <c r="FOS157" s="249"/>
      <c r="FOT157" s="250"/>
      <c r="FOU157" s="249"/>
      <c r="FOV157" s="250"/>
      <c r="FOW157" s="249"/>
      <c r="FOX157" s="250"/>
      <c r="FOY157" s="249"/>
      <c r="FOZ157" s="250"/>
      <c r="FPA157" s="249"/>
      <c r="FPB157" s="250"/>
      <c r="FPC157" s="249"/>
      <c r="FPD157" s="250"/>
      <c r="FPE157" s="249"/>
      <c r="FPF157" s="250"/>
      <c r="FPG157" s="249"/>
      <c r="FPH157" s="250"/>
      <c r="FPI157" s="249"/>
      <c r="FPJ157" s="250"/>
      <c r="FPK157" s="249"/>
      <c r="FPL157" s="250"/>
      <c r="FPM157" s="249"/>
      <c r="FPN157" s="250"/>
      <c r="FPO157" s="249"/>
      <c r="FPP157" s="250"/>
      <c r="FPQ157" s="249"/>
      <c r="FPR157" s="250"/>
      <c r="FPS157" s="249"/>
      <c r="FPT157" s="250"/>
      <c r="FPU157" s="249"/>
      <c r="FPV157" s="250"/>
      <c r="FPW157" s="249"/>
      <c r="FPX157" s="250"/>
      <c r="FPY157" s="249"/>
      <c r="FPZ157" s="250"/>
      <c r="FQA157" s="249"/>
      <c r="FQB157" s="250"/>
      <c r="FQC157" s="249"/>
      <c r="FQD157" s="250"/>
      <c r="FQE157" s="249"/>
      <c r="FQF157" s="250"/>
      <c r="FQG157" s="249"/>
      <c r="FQH157" s="250"/>
      <c r="FQI157" s="249"/>
      <c r="FQJ157" s="250"/>
      <c r="FQK157" s="249"/>
      <c r="FQL157" s="250"/>
      <c r="FQM157" s="249"/>
      <c r="FQN157" s="250"/>
      <c r="FQO157" s="249"/>
      <c r="FQP157" s="250"/>
      <c r="FQQ157" s="249"/>
      <c r="FQR157" s="250"/>
      <c r="FQS157" s="249"/>
      <c r="FQT157" s="250"/>
      <c r="FQU157" s="249"/>
      <c r="FQV157" s="250"/>
      <c r="FQW157" s="249"/>
      <c r="FQX157" s="250"/>
      <c r="FQY157" s="249"/>
      <c r="FQZ157" s="250"/>
      <c r="FRA157" s="249"/>
      <c r="FRB157" s="250"/>
      <c r="FRC157" s="249"/>
      <c r="FRD157" s="250"/>
      <c r="FRE157" s="249"/>
      <c r="FRF157" s="250"/>
      <c r="FRG157" s="249"/>
      <c r="FRH157" s="250"/>
      <c r="FRI157" s="249"/>
      <c r="FRJ157" s="250"/>
      <c r="FRK157" s="249"/>
      <c r="FRL157" s="250"/>
      <c r="FRM157" s="249"/>
      <c r="FRN157" s="250"/>
      <c r="FRO157" s="249"/>
      <c r="FRP157" s="250"/>
      <c r="FRQ157" s="249"/>
      <c r="FRR157" s="250"/>
      <c r="FRS157" s="249"/>
      <c r="FRT157" s="250"/>
      <c r="FRU157" s="249"/>
      <c r="FRV157" s="250"/>
      <c r="FRW157" s="249"/>
      <c r="FRX157" s="250"/>
      <c r="FRY157" s="249"/>
      <c r="FRZ157" s="250"/>
      <c r="FSA157" s="249"/>
      <c r="FSB157" s="250"/>
      <c r="FSC157" s="249"/>
      <c r="FSD157" s="250"/>
      <c r="FSE157" s="249"/>
      <c r="FSF157" s="250"/>
      <c r="FSG157" s="249"/>
      <c r="FSH157" s="250"/>
      <c r="FSI157" s="249"/>
      <c r="FSJ157" s="250"/>
      <c r="FSK157" s="249"/>
      <c r="FSL157" s="250"/>
      <c r="FSM157" s="249"/>
      <c r="FSN157" s="250"/>
      <c r="FSO157" s="249"/>
      <c r="FSP157" s="250"/>
      <c r="FSQ157" s="249"/>
      <c r="FSR157" s="250"/>
      <c r="FSS157" s="249"/>
      <c r="FST157" s="250"/>
      <c r="FSU157" s="249"/>
      <c r="FSV157" s="250"/>
      <c r="FSW157" s="249"/>
      <c r="FSX157" s="250"/>
      <c r="FSY157" s="249"/>
      <c r="FSZ157" s="250"/>
      <c r="FTA157" s="249"/>
      <c r="FTB157" s="250"/>
      <c r="FTC157" s="249"/>
      <c r="FTD157" s="250"/>
      <c r="FTE157" s="249"/>
      <c r="FTF157" s="250"/>
      <c r="FTG157" s="249"/>
      <c r="FTH157" s="250"/>
      <c r="FTI157" s="249"/>
      <c r="FTJ157" s="250"/>
      <c r="FTK157" s="249"/>
      <c r="FTL157" s="250"/>
      <c r="FTM157" s="249"/>
      <c r="FTN157" s="250"/>
      <c r="FTO157" s="249"/>
      <c r="FTP157" s="250"/>
      <c r="FTQ157" s="249"/>
      <c r="FTR157" s="250"/>
      <c r="FTS157" s="249"/>
      <c r="FTT157" s="250"/>
      <c r="FTU157" s="249"/>
      <c r="FTV157" s="250"/>
      <c r="FTW157" s="249"/>
      <c r="FTX157" s="250"/>
      <c r="FTY157" s="249"/>
      <c r="FTZ157" s="250"/>
      <c r="FUA157" s="249"/>
      <c r="FUB157" s="250"/>
      <c r="FUC157" s="249"/>
      <c r="FUD157" s="250"/>
      <c r="FUE157" s="249"/>
      <c r="FUF157" s="250"/>
      <c r="FUG157" s="249"/>
      <c r="FUH157" s="250"/>
      <c r="FUI157" s="249"/>
      <c r="FUJ157" s="250"/>
      <c r="FUK157" s="249"/>
      <c r="FUL157" s="250"/>
      <c r="FUM157" s="249"/>
      <c r="FUN157" s="250"/>
      <c r="FUO157" s="249"/>
      <c r="FUP157" s="250"/>
      <c r="FUQ157" s="249"/>
      <c r="FUR157" s="250"/>
      <c r="FUS157" s="249"/>
      <c r="FUT157" s="250"/>
      <c r="FUU157" s="249"/>
      <c r="FUV157" s="250"/>
      <c r="FUW157" s="249"/>
      <c r="FUX157" s="250"/>
      <c r="FUY157" s="249"/>
      <c r="FUZ157" s="250"/>
      <c r="FVA157" s="249"/>
      <c r="FVB157" s="250"/>
      <c r="FVC157" s="249"/>
      <c r="FVD157" s="250"/>
      <c r="FVE157" s="249"/>
      <c r="FVF157" s="250"/>
      <c r="FVG157" s="249"/>
      <c r="FVH157" s="250"/>
      <c r="FVI157" s="249"/>
      <c r="FVJ157" s="250"/>
      <c r="FVK157" s="249"/>
      <c r="FVL157" s="250"/>
      <c r="FVM157" s="249"/>
      <c r="FVN157" s="250"/>
      <c r="FVO157" s="249"/>
      <c r="FVP157" s="250"/>
      <c r="FVQ157" s="249"/>
      <c r="FVR157" s="250"/>
      <c r="FVS157" s="249"/>
      <c r="FVT157" s="250"/>
      <c r="FVU157" s="249"/>
      <c r="FVV157" s="250"/>
      <c r="FVW157" s="249"/>
      <c r="FVX157" s="250"/>
      <c r="FVY157" s="249"/>
      <c r="FVZ157" s="250"/>
      <c r="FWA157" s="249"/>
      <c r="FWB157" s="250"/>
      <c r="FWC157" s="249"/>
      <c r="FWD157" s="250"/>
      <c r="FWE157" s="249"/>
      <c r="FWF157" s="250"/>
      <c r="FWG157" s="249"/>
      <c r="FWH157" s="250"/>
      <c r="FWI157" s="249"/>
      <c r="FWJ157" s="250"/>
      <c r="FWK157" s="249"/>
      <c r="FWL157" s="250"/>
      <c r="FWM157" s="249"/>
      <c r="FWN157" s="250"/>
      <c r="FWO157" s="249"/>
      <c r="FWP157" s="250"/>
      <c r="FWQ157" s="249"/>
      <c r="FWR157" s="250"/>
      <c r="FWS157" s="249"/>
      <c r="FWT157" s="250"/>
      <c r="FWU157" s="249"/>
      <c r="FWV157" s="250"/>
      <c r="FWW157" s="249"/>
      <c r="FWX157" s="250"/>
      <c r="FWY157" s="249"/>
      <c r="FWZ157" s="250"/>
      <c r="FXA157" s="249"/>
      <c r="FXB157" s="250"/>
      <c r="FXC157" s="249"/>
      <c r="FXD157" s="250"/>
      <c r="FXE157" s="249"/>
      <c r="FXF157" s="250"/>
      <c r="FXG157" s="249"/>
      <c r="FXH157" s="250"/>
      <c r="FXI157" s="249"/>
      <c r="FXJ157" s="250"/>
      <c r="FXK157" s="249"/>
      <c r="FXL157" s="250"/>
      <c r="FXM157" s="249"/>
      <c r="FXN157" s="250"/>
      <c r="FXO157" s="249"/>
      <c r="FXP157" s="250"/>
      <c r="FXQ157" s="249"/>
      <c r="FXR157" s="250"/>
      <c r="FXS157" s="249"/>
      <c r="FXT157" s="250"/>
      <c r="FXU157" s="249"/>
      <c r="FXV157" s="250"/>
      <c r="FXW157" s="249"/>
      <c r="FXX157" s="250"/>
      <c r="FXY157" s="249"/>
      <c r="FXZ157" s="250"/>
      <c r="FYA157" s="249"/>
      <c r="FYB157" s="250"/>
      <c r="FYC157" s="249"/>
      <c r="FYD157" s="250"/>
      <c r="FYE157" s="249"/>
      <c r="FYF157" s="250"/>
      <c r="FYG157" s="249"/>
      <c r="FYH157" s="250"/>
      <c r="FYI157" s="249"/>
      <c r="FYJ157" s="250"/>
      <c r="FYK157" s="249"/>
      <c r="FYL157" s="250"/>
      <c r="FYM157" s="249"/>
      <c r="FYN157" s="250"/>
      <c r="FYO157" s="249"/>
      <c r="FYP157" s="250"/>
      <c r="FYQ157" s="249"/>
      <c r="FYR157" s="250"/>
      <c r="FYS157" s="249"/>
      <c r="FYT157" s="250"/>
      <c r="FYU157" s="249"/>
      <c r="FYV157" s="250"/>
      <c r="FYW157" s="249"/>
      <c r="FYX157" s="250"/>
      <c r="FYY157" s="249"/>
      <c r="FYZ157" s="250"/>
      <c r="FZA157" s="249"/>
      <c r="FZB157" s="250"/>
      <c r="FZC157" s="249"/>
      <c r="FZD157" s="250"/>
      <c r="FZE157" s="249"/>
      <c r="FZF157" s="250"/>
      <c r="FZG157" s="249"/>
      <c r="FZH157" s="250"/>
      <c r="FZI157" s="249"/>
      <c r="FZJ157" s="250"/>
      <c r="FZK157" s="249"/>
      <c r="FZL157" s="250"/>
      <c r="FZM157" s="249"/>
      <c r="FZN157" s="250"/>
      <c r="FZO157" s="249"/>
      <c r="FZP157" s="250"/>
      <c r="FZQ157" s="249"/>
      <c r="FZR157" s="250"/>
      <c r="FZS157" s="249"/>
      <c r="FZT157" s="250"/>
      <c r="FZU157" s="249"/>
      <c r="FZV157" s="250"/>
      <c r="FZW157" s="249"/>
      <c r="FZX157" s="250"/>
      <c r="FZY157" s="249"/>
      <c r="FZZ157" s="250"/>
      <c r="GAA157" s="249"/>
      <c r="GAB157" s="250"/>
      <c r="GAC157" s="249"/>
      <c r="GAD157" s="250"/>
      <c r="GAE157" s="249"/>
      <c r="GAF157" s="250"/>
      <c r="GAG157" s="249"/>
      <c r="GAH157" s="250"/>
      <c r="GAI157" s="249"/>
      <c r="GAJ157" s="250"/>
      <c r="GAK157" s="249"/>
      <c r="GAL157" s="250"/>
      <c r="GAM157" s="249"/>
      <c r="GAN157" s="250"/>
      <c r="GAO157" s="249"/>
      <c r="GAP157" s="250"/>
      <c r="GAQ157" s="249"/>
      <c r="GAR157" s="250"/>
      <c r="GAS157" s="249"/>
      <c r="GAT157" s="250"/>
      <c r="GAU157" s="249"/>
      <c r="GAV157" s="250"/>
      <c r="GAW157" s="249"/>
      <c r="GAX157" s="250"/>
      <c r="GAY157" s="249"/>
      <c r="GAZ157" s="250"/>
      <c r="GBA157" s="249"/>
      <c r="GBB157" s="250"/>
      <c r="GBC157" s="249"/>
      <c r="GBD157" s="250"/>
      <c r="GBE157" s="249"/>
      <c r="GBF157" s="250"/>
      <c r="GBG157" s="249"/>
      <c r="GBH157" s="250"/>
      <c r="GBI157" s="249"/>
      <c r="GBJ157" s="250"/>
      <c r="GBK157" s="249"/>
      <c r="GBL157" s="250"/>
      <c r="GBM157" s="249"/>
      <c r="GBN157" s="250"/>
      <c r="GBO157" s="249"/>
      <c r="GBP157" s="250"/>
      <c r="GBQ157" s="249"/>
      <c r="GBR157" s="250"/>
      <c r="GBS157" s="249"/>
      <c r="GBT157" s="250"/>
      <c r="GBU157" s="249"/>
      <c r="GBV157" s="250"/>
      <c r="GBW157" s="249"/>
      <c r="GBX157" s="250"/>
      <c r="GBY157" s="249"/>
      <c r="GBZ157" s="250"/>
      <c r="GCA157" s="249"/>
      <c r="GCB157" s="250"/>
      <c r="GCC157" s="249"/>
      <c r="GCD157" s="250"/>
      <c r="GCE157" s="249"/>
      <c r="GCF157" s="250"/>
      <c r="GCG157" s="249"/>
      <c r="GCH157" s="250"/>
      <c r="GCI157" s="249"/>
      <c r="GCJ157" s="250"/>
      <c r="GCK157" s="249"/>
      <c r="GCL157" s="250"/>
      <c r="GCM157" s="249"/>
      <c r="GCN157" s="250"/>
      <c r="GCO157" s="249"/>
      <c r="GCP157" s="250"/>
      <c r="GCQ157" s="249"/>
      <c r="GCR157" s="250"/>
      <c r="GCS157" s="249"/>
      <c r="GCT157" s="250"/>
      <c r="GCU157" s="249"/>
      <c r="GCV157" s="250"/>
      <c r="GCW157" s="249"/>
      <c r="GCX157" s="250"/>
      <c r="GCY157" s="249"/>
      <c r="GCZ157" s="250"/>
      <c r="GDA157" s="249"/>
      <c r="GDB157" s="250"/>
      <c r="GDC157" s="249"/>
      <c r="GDD157" s="250"/>
      <c r="GDE157" s="249"/>
      <c r="GDF157" s="250"/>
      <c r="GDG157" s="249"/>
      <c r="GDH157" s="250"/>
      <c r="GDI157" s="249"/>
      <c r="GDJ157" s="250"/>
      <c r="GDK157" s="249"/>
      <c r="GDL157" s="250"/>
      <c r="GDM157" s="249"/>
      <c r="GDN157" s="250"/>
      <c r="GDO157" s="249"/>
      <c r="GDP157" s="250"/>
      <c r="GDQ157" s="249"/>
      <c r="GDR157" s="250"/>
      <c r="GDS157" s="249"/>
      <c r="GDT157" s="250"/>
      <c r="GDU157" s="249"/>
      <c r="GDV157" s="250"/>
      <c r="GDW157" s="249"/>
      <c r="GDX157" s="250"/>
      <c r="GDY157" s="249"/>
      <c r="GDZ157" s="250"/>
      <c r="GEA157" s="249"/>
      <c r="GEB157" s="250"/>
      <c r="GEC157" s="249"/>
      <c r="GED157" s="250"/>
      <c r="GEE157" s="249"/>
      <c r="GEF157" s="250"/>
      <c r="GEG157" s="249"/>
      <c r="GEH157" s="250"/>
      <c r="GEI157" s="249"/>
      <c r="GEJ157" s="250"/>
      <c r="GEK157" s="249"/>
      <c r="GEL157" s="250"/>
      <c r="GEM157" s="249"/>
      <c r="GEN157" s="250"/>
      <c r="GEO157" s="249"/>
      <c r="GEP157" s="250"/>
      <c r="GEQ157" s="249"/>
      <c r="GER157" s="250"/>
      <c r="GES157" s="249"/>
      <c r="GET157" s="250"/>
      <c r="GEU157" s="249"/>
      <c r="GEV157" s="250"/>
      <c r="GEW157" s="249"/>
      <c r="GEX157" s="250"/>
      <c r="GEY157" s="249"/>
      <c r="GEZ157" s="250"/>
      <c r="GFA157" s="249"/>
      <c r="GFB157" s="250"/>
      <c r="GFC157" s="249"/>
      <c r="GFD157" s="250"/>
      <c r="GFE157" s="249"/>
      <c r="GFF157" s="250"/>
      <c r="GFG157" s="249"/>
      <c r="GFH157" s="250"/>
      <c r="GFI157" s="249"/>
      <c r="GFJ157" s="250"/>
      <c r="GFK157" s="249"/>
      <c r="GFL157" s="250"/>
      <c r="GFM157" s="249"/>
      <c r="GFN157" s="250"/>
      <c r="GFO157" s="249"/>
      <c r="GFP157" s="250"/>
      <c r="GFQ157" s="249"/>
      <c r="GFR157" s="250"/>
      <c r="GFS157" s="249"/>
      <c r="GFT157" s="250"/>
      <c r="GFU157" s="249"/>
      <c r="GFV157" s="250"/>
      <c r="GFW157" s="249"/>
      <c r="GFX157" s="250"/>
      <c r="GFY157" s="249"/>
      <c r="GFZ157" s="250"/>
      <c r="GGA157" s="249"/>
      <c r="GGB157" s="250"/>
      <c r="GGC157" s="249"/>
      <c r="GGD157" s="250"/>
      <c r="GGE157" s="249"/>
      <c r="GGF157" s="250"/>
      <c r="GGG157" s="249"/>
      <c r="GGH157" s="250"/>
      <c r="GGI157" s="249"/>
      <c r="GGJ157" s="250"/>
      <c r="GGK157" s="249"/>
      <c r="GGL157" s="250"/>
      <c r="GGM157" s="249"/>
      <c r="GGN157" s="250"/>
      <c r="GGO157" s="249"/>
      <c r="GGP157" s="250"/>
      <c r="GGQ157" s="249"/>
      <c r="GGR157" s="250"/>
      <c r="GGS157" s="249"/>
      <c r="GGT157" s="250"/>
      <c r="GGU157" s="249"/>
      <c r="GGV157" s="250"/>
      <c r="GGW157" s="249"/>
      <c r="GGX157" s="250"/>
      <c r="GGY157" s="249"/>
      <c r="GGZ157" s="250"/>
      <c r="GHA157" s="249"/>
      <c r="GHB157" s="250"/>
      <c r="GHC157" s="249"/>
      <c r="GHD157" s="250"/>
      <c r="GHE157" s="249"/>
      <c r="GHF157" s="250"/>
      <c r="GHG157" s="249"/>
      <c r="GHH157" s="250"/>
      <c r="GHI157" s="249"/>
      <c r="GHJ157" s="250"/>
      <c r="GHK157" s="249"/>
      <c r="GHL157" s="250"/>
      <c r="GHM157" s="249"/>
      <c r="GHN157" s="250"/>
      <c r="GHO157" s="249"/>
      <c r="GHP157" s="250"/>
      <c r="GHQ157" s="249"/>
      <c r="GHR157" s="250"/>
      <c r="GHS157" s="249"/>
      <c r="GHT157" s="250"/>
      <c r="GHU157" s="249"/>
      <c r="GHV157" s="250"/>
      <c r="GHW157" s="249"/>
      <c r="GHX157" s="250"/>
      <c r="GHY157" s="249"/>
      <c r="GHZ157" s="250"/>
      <c r="GIA157" s="249"/>
      <c r="GIB157" s="250"/>
      <c r="GIC157" s="249"/>
      <c r="GID157" s="250"/>
      <c r="GIE157" s="249"/>
      <c r="GIF157" s="250"/>
      <c r="GIG157" s="249"/>
      <c r="GIH157" s="250"/>
      <c r="GII157" s="249"/>
      <c r="GIJ157" s="250"/>
      <c r="GIK157" s="249"/>
      <c r="GIL157" s="250"/>
      <c r="GIM157" s="249"/>
      <c r="GIN157" s="250"/>
      <c r="GIO157" s="249"/>
      <c r="GIP157" s="250"/>
      <c r="GIQ157" s="249"/>
      <c r="GIR157" s="250"/>
      <c r="GIS157" s="249"/>
      <c r="GIT157" s="250"/>
      <c r="GIU157" s="249"/>
      <c r="GIV157" s="250"/>
      <c r="GIW157" s="249"/>
      <c r="GIX157" s="250"/>
      <c r="GIY157" s="249"/>
      <c r="GIZ157" s="250"/>
      <c r="GJA157" s="249"/>
      <c r="GJB157" s="250"/>
      <c r="GJC157" s="249"/>
      <c r="GJD157" s="250"/>
      <c r="GJE157" s="249"/>
      <c r="GJF157" s="250"/>
      <c r="GJG157" s="249"/>
      <c r="GJH157" s="250"/>
      <c r="GJI157" s="249"/>
      <c r="GJJ157" s="250"/>
      <c r="GJK157" s="249"/>
      <c r="GJL157" s="250"/>
      <c r="GJM157" s="249"/>
      <c r="GJN157" s="250"/>
      <c r="GJO157" s="249"/>
      <c r="GJP157" s="250"/>
      <c r="GJQ157" s="249"/>
      <c r="GJR157" s="250"/>
      <c r="GJS157" s="249"/>
      <c r="GJT157" s="250"/>
      <c r="GJU157" s="249"/>
      <c r="GJV157" s="250"/>
      <c r="GJW157" s="249"/>
      <c r="GJX157" s="250"/>
      <c r="GJY157" s="249"/>
      <c r="GJZ157" s="250"/>
      <c r="GKA157" s="249"/>
      <c r="GKB157" s="250"/>
      <c r="GKC157" s="249"/>
      <c r="GKD157" s="250"/>
      <c r="GKE157" s="249"/>
      <c r="GKF157" s="250"/>
      <c r="GKG157" s="249"/>
      <c r="GKH157" s="250"/>
      <c r="GKI157" s="249"/>
      <c r="GKJ157" s="250"/>
      <c r="GKK157" s="249"/>
      <c r="GKL157" s="250"/>
      <c r="GKM157" s="249"/>
      <c r="GKN157" s="250"/>
      <c r="GKO157" s="249"/>
      <c r="GKP157" s="250"/>
      <c r="GKQ157" s="249"/>
      <c r="GKR157" s="250"/>
      <c r="GKS157" s="249"/>
      <c r="GKT157" s="250"/>
      <c r="GKU157" s="249"/>
      <c r="GKV157" s="250"/>
      <c r="GKW157" s="249"/>
      <c r="GKX157" s="250"/>
      <c r="GKY157" s="249"/>
      <c r="GKZ157" s="250"/>
      <c r="GLA157" s="249"/>
      <c r="GLB157" s="250"/>
      <c r="GLC157" s="249"/>
      <c r="GLD157" s="250"/>
      <c r="GLE157" s="249"/>
      <c r="GLF157" s="250"/>
      <c r="GLG157" s="249"/>
      <c r="GLH157" s="250"/>
      <c r="GLI157" s="249"/>
      <c r="GLJ157" s="250"/>
      <c r="GLK157" s="249"/>
      <c r="GLL157" s="250"/>
      <c r="GLM157" s="249"/>
      <c r="GLN157" s="250"/>
      <c r="GLO157" s="249"/>
      <c r="GLP157" s="250"/>
      <c r="GLQ157" s="249"/>
      <c r="GLR157" s="250"/>
      <c r="GLS157" s="249"/>
      <c r="GLT157" s="250"/>
      <c r="GLU157" s="249"/>
      <c r="GLV157" s="250"/>
      <c r="GLW157" s="249"/>
      <c r="GLX157" s="250"/>
      <c r="GLY157" s="249"/>
      <c r="GLZ157" s="250"/>
      <c r="GMA157" s="249"/>
      <c r="GMB157" s="250"/>
      <c r="GMC157" s="249"/>
      <c r="GMD157" s="250"/>
      <c r="GME157" s="249"/>
      <c r="GMF157" s="250"/>
      <c r="GMG157" s="249"/>
      <c r="GMH157" s="250"/>
      <c r="GMI157" s="249"/>
      <c r="GMJ157" s="250"/>
      <c r="GMK157" s="249"/>
      <c r="GML157" s="250"/>
      <c r="GMM157" s="249"/>
      <c r="GMN157" s="250"/>
      <c r="GMO157" s="249"/>
      <c r="GMP157" s="250"/>
      <c r="GMQ157" s="249"/>
      <c r="GMR157" s="250"/>
      <c r="GMS157" s="249"/>
      <c r="GMT157" s="250"/>
      <c r="GMU157" s="249"/>
      <c r="GMV157" s="250"/>
      <c r="GMW157" s="249"/>
      <c r="GMX157" s="250"/>
      <c r="GMY157" s="249"/>
      <c r="GMZ157" s="250"/>
      <c r="GNA157" s="249"/>
      <c r="GNB157" s="250"/>
      <c r="GNC157" s="249"/>
      <c r="GND157" s="250"/>
      <c r="GNE157" s="249"/>
      <c r="GNF157" s="250"/>
      <c r="GNG157" s="249"/>
      <c r="GNH157" s="250"/>
      <c r="GNI157" s="249"/>
      <c r="GNJ157" s="250"/>
      <c r="GNK157" s="249"/>
      <c r="GNL157" s="250"/>
      <c r="GNM157" s="249"/>
      <c r="GNN157" s="250"/>
      <c r="GNO157" s="249"/>
      <c r="GNP157" s="250"/>
      <c r="GNQ157" s="249"/>
      <c r="GNR157" s="250"/>
      <c r="GNS157" s="249"/>
      <c r="GNT157" s="250"/>
      <c r="GNU157" s="249"/>
      <c r="GNV157" s="250"/>
      <c r="GNW157" s="249"/>
      <c r="GNX157" s="250"/>
      <c r="GNY157" s="249"/>
      <c r="GNZ157" s="250"/>
      <c r="GOA157" s="249"/>
      <c r="GOB157" s="250"/>
      <c r="GOC157" s="249"/>
      <c r="GOD157" s="250"/>
      <c r="GOE157" s="249"/>
      <c r="GOF157" s="250"/>
      <c r="GOG157" s="249"/>
      <c r="GOH157" s="250"/>
      <c r="GOI157" s="249"/>
      <c r="GOJ157" s="250"/>
      <c r="GOK157" s="249"/>
      <c r="GOL157" s="250"/>
      <c r="GOM157" s="249"/>
      <c r="GON157" s="250"/>
      <c r="GOO157" s="249"/>
      <c r="GOP157" s="250"/>
      <c r="GOQ157" s="249"/>
      <c r="GOR157" s="250"/>
      <c r="GOS157" s="249"/>
      <c r="GOT157" s="250"/>
      <c r="GOU157" s="249"/>
      <c r="GOV157" s="250"/>
      <c r="GOW157" s="249"/>
      <c r="GOX157" s="250"/>
      <c r="GOY157" s="249"/>
      <c r="GOZ157" s="250"/>
      <c r="GPA157" s="249"/>
      <c r="GPB157" s="250"/>
      <c r="GPC157" s="249"/>
      <c r="GPD157" s="250"/>
      <c r="GPE157" s="249"/>
      <c r="GPF157" s="250"/>
      <c r="GPG157" s="249"/>
      <c r="GPH157" s="250"/>
      <c r="GPI157" s="249"/>
      <c r="GPJ157" s="250"/>
      <c r="GPK157" s="249"/>
      <c r="GPL157" s="250"/>
      <c r="GPM157" s="249"/>
      <c r="GPN157" s="250"/>
      <c r="GPO157" s="249"/>
      <c r="GPP157" s="250"/>
      <c r="GPQ157" s="249"/>
      <c r="GPR157" s="250"/>
      <c r="GPS157" s="249"/>
      <c r="GPT157" s="250"/>
      <c r="GPU157" s="249"/>
      <c r="GPV157" s="250"/>
      <c r="GPW157" s="249"/>
      <c r="GPX157" s="250"/>
      <c r="GPY157" s="249"/>
      <c r="GPZ157" s="250"/>
      <c r="GQA157" s="249"/>
      <c r="GQB157" s="250"/>
      <c r="GQC157" s="249"/>
      <c r="GQD157" s="250"/>
      <c r="GQE157" s="249"/>
      <c r="GQF157" s="250"/>
      <c r="GQG157" s="249"/>
      <c r="GQH157" s="250"/>
      <c r="GQI157" s="249"/>
      <c r="GQJ157" s="250"/>
      <c r="GQK157" s="249"/>
      <c r="GQL157" s="250"/>
      <c r="GQM157" s="249"/>
      <c r="GQN157" s="250"/>
      <c r="GQO157" s="249"/>
      <c r="GQP157" s="250"/>
      <c r="GQQ157" s="249"/>
      <c r="GQR157" s="250"/>
      <c r="GQS157" s="249"/>
      <c r="GQT157" s="250"/>
      <c r="GQU157" s="249"/>
      <c r="GQV157" s="250"/>
      <c r="GQW157" s="249"/>
      <c r="GQX157" s="250"/>
      <c r="GQY157" s="249"/>
      <c r="GQZ157" s="250"/>
      <c r="GRA157" s="249"/>
      <c r="GRB157" s="250"/>
      <c r="GRC157" s="249"/>
      <c r="GRD157" s="250"/>
      <c r="GRE157" s="249"/>
      <c r="GRF157" s="250"/>
      <c r="GRG157" s="249"/>
      <c r="GRH157" s="250"/>
      <c r="GRI157" s="249"/>
      <c r="GRJ157" s="250"/>
      <c r="GRK157" s="249"/>
      <c r="GRL157" s="250"/>
      <c r="GRM157" s="249"/>
      <c r="GRN157" s="250"/>
      <c r="GRO157" s="249"/>
      <c r="GRP157" s="250"/>
      <c r="GRQ157" s="249"/>
      <c r="GRR157" s="250"/>
      <c r="GRS157" s="249"/>
      <c r="GRT157" s="250"/>
      <c r="GRU157" s="249"/>
      <c r="GRV157" s="250"/>
      <c r="GRW157" s="249"/>
      <c r="GRX157" s="250"/>
      <c r="GRY157" s="249"/>
      <c r="GRZ157" s="250"/>
      <c r="GSA157" s="249"/>
      <c r="GSB157" s="250"/>
      <c r="GSC157" s="249"/>
      <c r="GSD157" s="250"/>
      <c r="GSE157" s="249"/>
      <c r="GSF157" s="250"/>
      <c r="GSG157" s="249"/>
      <c r="GSH157" s="250"/>
      <c r="GSI157" s="249"/>
      <c r="GSJ157" s="250"/>
      <c r="GSK157" s="249"/>
      <c r="GSL157" s="250"/>
      <c r="GSM157" s="249"/>
      <c r="GSN157" s="250"/>
      <c r="GSO157" s="249"/>
      <c r="GSP157" s="250"/>
      <c r="GSQ157" s="249"/>
      <c r="GSR157" s="250"/>
      <c r="GSS157" s="249"/>
      <c r="GST157" s="250"/>
      <c r="GSU157" s="249"/>
      <c r="GSV157" s="250"/>
      <c r="GSW157" s="249"/>
      <c r="GSX157" s="250"/>
      <c r="GSY157" s="249"/>
      <c r="GSZ157" s="250"/>
      <c r="GTA157" s="249"/>
      <c r="GTB157" s="250"/>
      <c r="GTC157" s="249"/>
      <c r="GTD157" s="250"/>
      <c r="GTE157" s="249"/>
      <c r="GTF157" s="250"/>
      <c r="GTG157" s="249"/>
      <c r="GTH157" s="250"/>
      <c r="GTI157" s="249"/>
      <c r="GTJ157" s="250"/>
      <c r="GTK157" s="249"/>
      <c r="GTL157" s="250"/>
      <c r="GTM157" s="249"/>
      <c r="GTN157" s="250"/>
      <c r="GTO157" s="249"/>
      <c r="GTP157" s="250"/>
      <c r="GTQ157" s="249"/>
      <c r="GTR157" s="250"/>
      <c r="GTS157" s="249"/>
      <c r="GTT157" s="250"/>
      <c r="GTU157" s="249"/>
      <c r="GTV157" s="250"/>
      <c r="GTW157" s="249"/>
      <c r="GTX157" s="250"/>
      <c r="GTY157" s="249"/>
      <c r="GTZ157" s="250"/>
      <c r="GUA157" s="249"/>
      <c r="GUB157" s="250"/>
      <c r="GUC157" s="249"/>
      <c r="GUD157" s="250"/>
      <c r="GUE157" s="249"/>
      <c r="GUF157" s="250"/>
      <c r="GUG157" s="249"/>
      <c r="GUH157" s="250"/>
      <c r="GUI157" s="249"/>
      <c r="GUJ157" s="250"/>
      <c r="GUK157" s="249"/>
      <c r="GUL157" s="250"/>
      <c r="GUM157" s="249"/>
      <c r="GUN157" s="250"/>
      <c r="GUO157" s="249"/>
      <c r="GUP157" s="250"/>
      <c r="GUQ157" s="249"/>
      <c r="GUR157" s="250"/>
      <c r="GUS157" s="249"/>
      <c r="GUT157" s="250"/>
      <c r="GUU157" s="249"/>
      <c r="GUV157" s="250"/>
      <c r="GUW157" s="249"/>
      <c r="GUX157" s="250"/>
      <c r="GUY157" s="249"/>
      <c r="GUZ157" s="250"/>
      <c r="GVA157" s="249"/>
      <c r="GVB157" s="250"/>
      <c r="GVC157" s="249"/>
      <c r="GVD157" s="250"/>
      <c r="GVE157" s="249"/>
      <c r="GVF157" s="250"/>
      <c r="GVG157" s="249"/>
      <c r="GVH157" s="250"/>
      <c r="GVI157" s="249"/>
      <c r="GVJ157" s="250"/>
      <c r="GVK157" s="249"/>
      <c r="GVL157" s="250"/>
      <c r="GVM157" s="249"/>
      <c r="GVN157" s="250"/>
      <c r="GVO157" s="249"/>
      <c r="GVP157" s="250"/>
      <c r="GVQ157" s="249"/>
      <c r="GVR157" s="250"/>
      <c r="GVS157" s="249"/>
      <c r="GVT157" s="250"/>
      <c r="GVU157" s="249"/>
      <c r="GVV157" s="250"/>
      <c r="GVW157" s="249"/>
      <c r="GVX157" s="250"/>
      <c r="GVY157" s="249"/>
      <c r="GVZ157" s="250"/>
      <c r="GWA157" s="249"/>
      <c r="GWB157" s="250"/>
      <c r="GWC157" s="249"/>
      <c r="GWD157" s="250"/>
      <c r="GWE157" s="249"/>
      <c r="GWF157" s="250"/>
      <c r="GWG157" s="249"/>
      <c r="GWH157" s="250"/>
      <c r="GWI157" s="249"/>
      <c r="GWJ157" s="250"/>
      <c r="GWK157" s="249"/>
      <c r="GWL157" s="250"/>
      <c r="GWM157" s="249"/>
      <c r="GWN157" s="250"/>
      <c r="GWO157" s="249"/>
      <c r="GWP157" s="250"/>
      <c r="GWQ157" s="249"/>
      <c r="GWR157" s="250"/>
      <c r="GWS157" s="249"/>
      <c r="GWT157" s="250"/>
      <c r="GWU157" s="249"/>
      <c r="GWV157" s="250"/>
      <c r="GWW157" s="249"/>
      <c r="GWX157" s="250"/>
      <c r="GWY157" s="249"/>
      <c r="GWZ157" s="250"/>
      <c r="GXA157" s="249"/>
      <c r="GXB157" s="250"/>
      <c r="GXC157" s="249"/>
      <c r="GXD157" s="250"/>
      <c r="GXE157" s="249"/>
      <c r="GXF157" s="250"/>
      <c r="GXG157" s="249"/>
      <c r="GXH157" s="250"/>
      <c r="GXI157" s="249"/>
      <c r="GXJ157" s="250"/>
      <c r="GXK157" s="249"/>
      <c r="GXL157" s="250"/>
      <c r="GXM157" s="249"/>
      <c r="GXN157" s="250"/>
      <c r="GXO157" s="249"/>
      <c r="GXP157" s="250"/>
      <c r="GXQ157" s="249"/>
      <c r="GXR157" s="250"/>
      <c r="GXS157" s="249"/>
      <c r="GXT157" s="250"/>
      <c r="GXU157" s="249"/>
      <c r="GXV157" s="250"/>
      <c r="GXW157" s="249"/>
      <c r="GXX157" s="250"/>
      <c r="GXY157" s="249"/>
      <c r="GXZ157" s="250"/>
      <c r="GYA157" s="249"/>
      <c r="GYB157" s="250"/>
      <c r="GYC157" s="249"/>
      <c r="GYD157" s="250"/>
      <c r="GYE157" s="249"/>
      <c r="GYF157" s="250"/>
      <c r="GYG157" s="249"/>
      <c r="GYH157" s="250"/>
      <c r="GYI157" s="249"/>
      <c r="GYJ157" s="250"/>
      <c r="GYK157" s="249"/>
      <c r="GYL157" s="250"/>
      <c r="GYM157" s="249"/>
      <c r="GYN157" s="250"/>
      <c r="GYO157" s="249"/>
      <c r="GYP157" s="250"/>
      <c r="GYQ157" s="249"/>
      <c r="GYR157" s="250"/>
      <c r="GYS157" s="249"/>
      <c r="GYT157" s="250"/>
      <c r="GYU157" s="249"/>
      <c r="GYV157" s="250"/>
      <c r="GYW157" s="249"/>
      <c r="GYX157" s="250"/>
      <c r="GYY157" s="249"/>
      <c r="GYZ157" s="250"/>
      <c r="GZA157" s="249"/>
      <c r="GZB157" s="250"/>
      <c r="GZC157" s="249"/>
      <c r="GZD157" s="250"/>
      <c r="GZE157" s="249"/>
      <c r="GZF157" s="250"/>
      <c r="GZG157" s="249"/>
      <c r="GZH157" s="250"/>
      <c r="GZI157" s="249"/>
      <c r="GZJ157" s="250"/>
      <c r="GZK157" s="249"/>
      <c r="GZL157" s="250"/>
      <c r="GZM157" s="249"/>
      <c r="GZN157" s="250"/>
      <c r="GZO157" s="249"/>
      <c r="GZP157" s="250"/>
      <c r="GZQ157" s="249"/>
      <c r="GZR157" s="250"/>
      <c r="GZS157" s="249"/>
      <c r="GZT157" s="250"/>
      <c r="GZU157" s="249"/>
      <c r="GZV157" s="250"/>
      <c r="GZW157" s="249"/>
      <c r="GZX157" s="250"/>
      <c r="GZY157" s="249"/>
      <c r="GZZ157" s="250"/>
      <c r="HAA157" s="249"/>
      <c r="HAB157" s="250"/>
      <c r="HAC157" s="249"/>
      <c r="HAD157" s="250"/>
      <c r="HAE157" s="249"/>
      <c r="HAF157" s="250"/>
      <c r="HAG157" s="249"/>
      <c r="HAH157" s="250"/>
      <c r="HAI157" s="249"/>
      <c r="HAJ157" s="250"/>
      <c r="HAK157" s="249"/>
      <c r="HAL157" s="250"/>
      <c r="HAM157" s="249"/>
      <c r="HAN157" s="250"/>
      <c r="HAO157" s="249"/>
      <c r="HAP157" s="250"/>
      <c r="HAQ157" s="249"/>
      <c r="HAR157" s="250"/>
      <c r="HAS157" s="249"/>
      <c r="HAT157" s="250"/>
      <c r="HAU157" s="249"/>
      <c r="HAV157" s="250"/>
      <c r="HAW157" s="249"/>
      <c r="HAX157" s="250"/>
      <c r="HAY157" s="249"/>
      <c r="HAZ157" s="250"/>
      <c r="HBA157" s="249"/>
      <c r="HBB157" s="250"/>
      <c r="HBC157" s="249"/>
      <c r="HBD157" s="250"/>
      <c r="HBE157" s="249"/>
      <c r="HBF157" s="250"/>
      <c r="HBG157" s="249"/>
      <c r="HBH157" s="250"/>
      <c r="HBI157" s="249"/>
      <c r="HBJ157" s="250"/>
      <c r="HBK157" s="249"/>
      <c r="HBL157" s="250"/>
      <c r="HBM157" s="249"/>
      <c r="HBN157" s="250"/>
      <c r="HBO157" s="249"/>
      <c r="HBP157" s="250"/>
      <c r="HBQ157" s="249"/>
      <c r="HBR157" s="250"/>
      <c r="HBS157" s="249"/>
      <c r="HBT157" s="250"/>
      <c r="HBU157" s="249"/>
      <c r="HBV157" s="250"/>
      <c r="HBW157" s="249"/>
      <c r="HBX157" s="250"/>
      <c r="HBY157" s="249"/>
      <c r="HBZ157" s="250"/>
      <c r="HCA157" s="249"/>
      <c r="HCB157" s="250"/>
      <c r="HCC157" s="249"/>
      <c r="HCD157" s="250"/>
      <c r="HCE157" s="249"/>
      <c r="HCF157" s="250"/>
      <c r="HCG157" s="249"/>
      <c r="HCH157" s="250"/>
      <c r="HCI157" s="249"/>
      <c r="HCJ157" s="250"/>
      <c r="HCK157" s="249"/>
      <c r="HCL157" s="250"/>
      <c r="HCM157" s="249"/>
      <c r="HCN157" s="250"/>
      <c r="HCO157" s="249"/>
      <c r="HCP157" s="250"/>
      <c r="HCQ157" s="249"/>
      <c r="HCR157" s="250"/>
      <c r="HCS157" s="249"/>
      <c r="HCT157" s="250"/>
      <c r="HCU157" s="249"/>
      <c r="HCV157" s="250"/>
      <c r="HCW157" s="249"/>
      <c r="HCX157" s="250"/>
      <c r="HCY157" s="249"/>
      <c r="HCZ157" s="250"/>
      <c r="HDA157" s="249"/>
      <c r="HDB157" s="250"/>
      <c r="HDC157" s="249"/>
      <c r="HDD157" s="250"/>
      <c r="HDE157" s="249"/>
      <c r="HDF157" s="250"/>
      <c r="HDG157" s="249"/>
      <c r="HDH157" s="250"/>
      <c r="HDI157" s="249"/>
      <c r="HDJ157" s="250"/>
      <c r="HDK157" s="249"/>
      <c r="HDL157" s="250"/>
      <c r="HDM157" s="249"/>
      <c r="HDN157" s="250"/>
      <c r="HDO157" s="249"/>
      <c r="HDP157" s="250"/>
      <c r="HDQ157" s="249"/>
      <c r="HDR157" s="250"/>
      <c r="HDS157" s="249"/>
      <c r="HDT157" s="250"/>
      <c r="HDU157" s="249"/>
      <c r="HDV157" s="250"/>
      <c r="HDW157" s="249"/>
      <c r="HDX157" s="250"/>
      <c r="HDY157" s="249"/>
      <c r="HDZ157" s="250"/>
      <c r="HEA157" s="249"/>
      <c r="HEB157" s="250"/>
      <c r="HEC157" s="249"/>
      <c r="HED157" s="250"/>
      <c r="HEE157" s="249"/>
      <c r="HEF157" s="250"/>
      <c r="HEG157" s="249"/>
      <c r="HEH157" s="250"/>
      <c r="HEI157" s="249"/>
      <c r="HEJ157" s="250"/>
      <c r="HEK157" s="249"/>
      <c r="HEL157" s="250"/>
      <c r="HEM157" s="249"/>
      <c r="HEN157" s="250"/>
      <c r="HEO157" s="249"/>
      <c r="HEP157" s="250"/>
      <c r="HEQ157" s="249"/>
      <c r="HER157" s="250"/>
      <c r="HES157" s="249"/>
      <c r="HET157" s="250"/>
      <c r="HEU157" s="249"/>
      <c r="HEV157" s="250"/>
      <c r="HEW157" s="249"/>
      <c r="HEX157" s="250"/>
      <c r="HEY157" s="249"/>
      <c r="HEZ157" s="250"/>
      <c r="HFA157" s="249"/>
      <c r="HFB157" s="250"/>
      <c r="HFC157" s="249"/>
      <c r="HFD157" s="250"/>
      <c r="HFE157" s="249"/>
      <c r="HFF157" s="250"/>
      <c r="HFG157" s="249"/>
      <c r="HFH157" s="250"/>
      <c r="HFI157" s="249"/>
      <c r="HFJ157" s="250"/>
      <c r="HFK157" s="249"/>
      <c r="HFL157" s="250"/>
      <c r="HFM157" s="249"/>
      <c r="HFN157" s="250"/>
      <c r="HFO157" s="249"/>
      <c r="HFP157" s="250"/>
      <c r="HFQ157" s="249"/>
      <c r="HFR157" s="250"/>
      <c r="HFS157" s="249"/>
      <c r="HFT157" s="250"/>
      <c r="HFU157" s="249"/>
      <c r="HFV157" s="250"/>
      <c r="HFW157" s="249"/>
      <c r="HFX157" s="250"/>
      <c r="HFY157" s="249"/>
      <c r="HFZ157" s="250"/>
      <c r="HGA157" s="249"/>
      <c r="HGB157" s="250"/>
      <c r="HGC157" s="249"/>
      <c r="HGD157" s="250"/>
      <c r="HGE157" s="249"/>
      <c r="HGF157" s="250"/>
      <c r="HGG157" s="249"/>
      <c r="HGH157" s="250"/>
      <c r="HGI157" s="249"/>
      <c r="HGJ157" s="250"/>
      <c r="HGK157" s="249"/>
      <c r="HGL157" s="250"/>
      <c r="HGM157" s="249"/>
      <c r="HGN157" s="250"/>
      <c r="HGO157" s="249"/>
      <c r="HGP157" s="250"/>
      <c r="HGQ157" s="249"/>
      <c r="HGR157" s="250"/>
      <c r="HGS157" s="249"/>
      <c r="HGT157" s="250"/>
      <c r="HGU157" s="249"/>
      <c r="HGV157" s="250"/>
      <c r="HGW157" s="249"/>
      <c r="HGX157" s="250"/>
      <c r="HGY157" s="249"/>
      <c r="HGZ157" s="250"/>
      <c r="HHA157" s="249"/>
      <c r="HHB157" s="250"/>
      <c r="HHC157" s="249"/>
      <c r="HHD157" s="250"/>
      <c r="HHE157" s="249"/>
      <c r="HHF157" s="250"/>
      <c r="HHG157" s="249"/>
      <c r="HHH157" s="250"/>
      <c r="HHI157" s="249"/>
      <c r="HHJ157" s="250"/>
      <c r="HHK157" s="249"/>
      <c r="HHL157" s="250"/>
      <c r="HHM157" s="249"/>
      <c r="HHN157" s="250"/>
      <c r="HHO157" s="249"/>
      <c r="HHP157" s="250"/>
      <c r="HHQ157" s="249"/>
      <c r="HHR157" s="250"/>
      <c r="HHS157" s="249"/>
      <c r="HHT157" s="250"/>
      <c r="HHU157" s="249"/>
      <c r="HHV157" s="250"/>
      <c r="HHW157" s="249"/>
      <c r="HHX157" s="250"/>
      <c r="HHY157" s="249"/>
      <c r="HHZ157" s="250"/>
      <c r="HIA157" s="249"/>
      <c r="HIB157" s="250"/>
      <c r="HIC157" s="249"/>
      <c r="HID157" s="250"/>
      <c r="HIE157" s="249"/>
      <c r="HIF157" s="250"/>
      <c r="HIG157" s="249"/>
      <c r="HIH157" s="250"/>
      <c r="HII157" s="249"/>
      <c r="HIJ157" s="250"/>
      <c r="HIK157" s="249"/>
      <c r="HIL157" s="250"/>
      <c r="HIM157" s="249"/>
      <c r="HIN157" s="250"/>
      <c r="HIO157" s="249"/>
      <c r="HIP157" s="250"/>
      <c r="HIQ157" s="249"/>
      <c r="HIR157" s="250"/>
      <c r="HIS157" s="249"/>
      <c r="HIT157" s="250"/>
      <c r="HIU157" s="249"/>
      <c r="HIV157" s="250"/>
      <c r="HIW157" s="249"/>
      <c r="HIX157" s="250"/>
      <c r="HIY157" s="249"/>
      <c r="HIZ157" s="250"/>
      <c r="HJA157" s="249"/>
      <c r="HJB157" s="250"/>
      <c r="HJC157" s="249"/>
      <c r="HJD157" s="250"/>
      <c r="HJE157" s="249"/>
      <c r="HJF157" s="250"/>
      <c r="HJG157" s="249"/>
      <c r="HJH157" s="250"/>
      <c r="HJI157" s="249"/>
      <c r="HJJ157" s="250"/>
      <c r="HJK157" s="249"/>
      <c r="HJL157" s="250"/>
      <c r="HJM157" s="249"/>
      <c r="HJN157" s="250"/>
      <c r="HJO157" s="249"/>
      <c r="HJP157" s="250"/>
      <c r="HJQ157" s="249"/>
      <c r="HJR157" s="250"/>
      <c r="HJS157" s="249"/>
      <c r="HJT157" s="250"/>
      <c r="HJU157" s="249"/>
      <c r="HJV157" s="250"/>
      <c r="HJW157" s="249"/>
      <c r="HJX157" s="250"/>
      <c r="HJY157" s="249"/>
      <c r="HJZ157" s="250"/>
      <c r="HKA157" s="249"/>
      <c r="HKB157" s="250"/>
      <c r="HKC157" s="249"/>
      <c r="HKD157" s="250"/>
      <c r="HKE157" s="249"/>
      <c r="HKF157" s="250"/>
      <c r="HKG157" s="249"/>
      <c r="HKH157" s="250"/>
      <c r="HKI157" s="249"/>
      <c r="HKJ157" s="250"/>
      <c r="HKK157" s="249"/>
      <c r="HKL157" s="250"/>
      <c r="HKM157" s="249"/>
      <c r="HKN157" s="250"/>
      <c r="HKO157" s="249"/>
      <c r="HKP157" s="250"/>
      <c r="HKQ157" s="249"/>
      <c r="HKR157" s="250"/>
      <c r="HKS157" s="249"/>
      <c r="HKT157" s="250"/>
      <c r="HKU157" s="249"/>
      <c r="HKV157" s="250"/>
      <c r="HKW157" s="249"/>
      <c r="HKX157" s="250"/>
      <c r="HKY157" s="249"/>
      <c r="HKZ157" s="250"/>
      <c r="HLA157" s="249"/>
      <c r="HLB157" s="250"/>
      <c r="HLC157" s="249"/>
      <c r="HLD157" s="250"/>
      <c r="HLE157" s="249"/>
      <c r="HLF157" s="250"/>
      <c r="HLG157" s="249"/>
      <c r="HLH157" s="250"/>
      <c r="HLI157" s="249"/>
      <c r="HLJ157" s="250"/>
      <c r="HLK157" s="249"/>
      <c r="HLL157" s="250"/>
      <c r="HLM157" s="249"/>
      <c r="HLN157" s="250"/>
      <c r="HLO157" s="249"/>
      <c r="HLP157" s="250"/>
      <c r="HLQ157" s="249"/>
      <c r="HLR157" s="250"/>
      <c r="HLS157" s="249"/>
      <c r="HLT157" s="250"/>
      <c r="HLU157" s="249"/>
      <c r="HLV157" s="250"/>
      <c r="HLW157" s="249"/>
      <c r="HLX157" s="250"/>
      <c r="HLY157" s="249"/>
      <c r="HLZ157" s="250"/>
      <c r="HMA157" s="249"/>
      <c r="HMB157" s="250"/>
      <c r="HMC157" s="249"/>
      <c r="HMD157" s="250"/>
      <c r="HME157" s="249"/>
      <c r="HMF157" s="250"/>
      <c r="HMG157" s="249"/>
      <c r="HMH157" s="250"/>
      <c r="HMI157" s="249"/>
      <c r="HMJ157" s="250"/>
      <c r="HMK157" s="249"/>
      <c r="HML157" s="250"/>
      <c r="HMM157" s="249"/>
      <c r="HMN157" s="250"/>
      <c r="HMO157" s="249"/>
      <c r="HMP157" s="250"/>
      <c r="HMQ157" s="249"/>
      <c r="HMR157" s="250"/>
      <c r="HMS157" s="249"/>
      <c r="HMT157" s="250"/>
      <c r="HMU157" s="249"/>
      <c r="HMV157" s="250"/>
      <c r="HMW157" s="249"/>
      <c r="HMX157" s="250"/>
      <c r="HMY157" s="249"/>
      <c r="HMZ157" s="250"/>
      <c r="HNA157" s="249"/>
      <c r="HNB157" s="250"/>
      <c r="HNC157" s="249"/>
      <c r="HND157" s="250"/>
      <c r="HNE157" s="249"/>
      <c r="HNF157" s="250"/>
      <c r="HNG157" s="249"/>
      <c r="HNH157" s="250"/>
      <c r="HNI157" s="249"/>
      <c r="HNJ157" s="250"/>
      <c r="HNK157" s="249"/>
      <c r="HNL157" s="250"/>
      <c r="HNM157" s="249"/>
      <c r="HNN157" s="250"/>
      <c r="HNO157" s="249"/>
      <c r="HNP157" s="250"/>
      <c r="HNQ157" s="249"/>
      <c r="HNR157" s="250"/>
      <c r="HNS157" s="249"/>
      <c r="HNT157" s="250"/>
      <c r="HNU157" s="249"/>
      <c r="HNV157" s="250"/>
      <c r="HNW157" s="249"/>
      <c r="HNX157" s="250"/>
      <c r="HNY157" s="249"/>
      <c r="HNZ157" s="250"/>
      <c r="HOA157" s="249"/>
      <c r="HOB157" s="250"/>
      <c r="HOC157" s="249"/>
      <c r="HOD157" s="250"/>
      <c r="HOE157" s="249"/>
      <c r="HOF157" s="250"/>
      <c r="HOG157" s="249"/>
      <c r="HOH157" s="250"/>
      <c r="HOI157" s="249"/>
      <c r="HOJ157" s="250"/>
      <c r="HOK157" s="249"/>
      <c r="HOL157" s="250"/>
      <c r="HOM157" s="249"/>
      <c r="HON157" s="250"/>
      <c r="HOO157" s="249"/>
      <c r="HOP157" s="250"/>
      <c r="HOQ157" s="249"/>
      <c r="HOR157" s="250"/>
      <c r="HOS157" s="249"/>
      <c r="HOT157" s="250"/>
      <c r="HOU157" s="249"/>
      <c r="HOV157" s="250"/>
      <c r="HOW157" s="249"/>
      <c r="HOX157" s="250"/>
      <c r="HOY157" s="249"/>
      <c r="HOZ157" s="250"/>
      <c r="HPA157" s="249"/>
      <c r="HPB157" s="250"/>
      <c r="HPC157" s="249"/>
      <c r="HPD157" s="250"/>
      <c r="HPE157" s="249"/>
      <c r="HPF157" s="250"/>
      <c r="HPG157" s="249"/>
      <c r="HPH157" s="250"/>
      <c r="HPI157" s="249"/>
      <c r="HPJ157" s="250"/>
      <c r="HPK157" s="249"/>
      <c r="HPL157" s="250"/>
      <c r="HPM157" s="249"/>
      <c r="HPN157" s="250"/>
      <c r="HPO157" s="249"/>
      <c r="HPP157" s="250"/>
      <c r="HPQ157" s="249"/>
      <c r="HPR157" s="250"/>
      <c r="HPS157" s="249"/>
      <c r="HPT157" s="250"/>
      <c r="HPU157" s="249"/>
      <c r="HPV157" s="250"/>
      <c r="HPW157" s="249"/>
      <c r="HPX157" s="250"/>
      <c r="HPY157" s="249"/>
      <c r="HPZ157" s="250"/>
      <c r="HQA157" s="249"/>
      <c r="HQB157" s="250"/>
      <c r="HQC157" s="249"/>
      <c r="HQD157" s="250"/>
      <c r="HQE157" s="249"/>
      <c r="HQF157" s="250"/>
      <c r="HQG157" s="249"/>
      <c r="HQH157" s="250"/>
      <c r="HQI157" s="249"/>
      <c r="HQJ157" s="250"/>
      <c r="HQK157" s="249"/>
      <c r="HQL157" s="250"/>
      <c r="HQM157" s="249"/>
      <c r="HQN157" s="250"/>
      <c r="HQO157" s="249"/>
      <c r="HQP157" s="250"/>
      <c r="HQQ157" s="249"/>
      <c r="HQR157" s="250"/>
      <c r="HQS157" s="249"/>
      <c r="HQT157" s="250"/>
      <c r="HQU157" s="249"/>
      <c r="HQV157" s="250"/>
      <c r="HQW157" s="249"/>
      <c r="HQX157" s="250"/>
      <c r="HQY157" s="249"/>
      <c r="HQZ157" s="250"/>
      <c r="HRA157" s="249"/>
      <c r="HRB157" s="250"/>
      <c r="HRC157" s="249"/>
      <c r="HRD157" s="250"/>
      <c r="HRE157" s="249"/>
      <c r="HRF157" s="250"/>
      <c r="HRG157" s="249"/>
      <c r="HRH157" s="250"/>
      <c r="HRI157" s="249"/>
      <c r="HRJ157" s="250"/>
      <c r="HRK157" s="249"/>
      <c r="HRL157" s="250"/>
      <c r="HRM157" s="249"/>
      <c r="HRN157" s="250"/>
      <c r="HRO157" s="249"/>
      <c r="HRP157" s="250"/>
      <c r="HRQ157" s="249"/>
      <c r="HRR157" s="250"/>
      <c r="HRS157" s="249"/>
      <c r="HRT157" s="250"/>
      <c r="HRU157" s="249"/>
      <c r="HRV157" s="250"/>
      <c r="HRW157" s="249"/>
      <c r="HRX157" s="250"/>
      <c r="HRY157" s="249"/>
      <c r="HRZ157" s="250"/>
      <c r="HSA157" s="249"/>
      <c r="HSB157" s="250"/>
      <c r="HSC157" s="249"/>
      <c r="HSD157" s="250"/>
      <c r="HSE157" s="249"/>
      <c r="HSF157" s="250"/>
      <c r="HSG157" s="249"/>
      <c r="HSH157" s="250"/>
      <c r="HSI157" s="249"/>
      <c r="HSJ157" s="250"/>
      <c r="HSK157" s="249"/>
      <c r="HSL157" s="250"/>
      <c r="HSM157" s="249"/>
      <c r="HSN157" s="250"/>
      <c r="HSO157" s="249"/>
      <c r="HSP157" s="250"/>
      <c r="HSQ157" s="249"/>
      <c r="HSR157" s="250"/>
      <c r="HSS157" s="249"/>
      <c r="HST157" s="250"/>
      <c r="HSU157" s="249"/>
      <c r="HSV157" s="250"/>
      <c r="HSW157" s="249"/>
      <c r="HSX157" s="250"/>
      <c r="HSY157" s="249"/>
      <c r="HSZ157" s="250"/>
      <c r="HTA157" s="249"/>
      <c r="HTB157" s="250"/>
      <c r="HTC157" s="249"/>
      <c r="HTD157" s="250"/>
      <c r="HTE157" s="249"/>
      <c r="HTF157" s="250"/>
      <c r="HTG157" s="249"/>
      <c r="HTH157" s="250"/>
      <c r="HTI157" s="249"/>
      <c r="HTJ157" s="250"/>
      <c r="HTK157" s="249"/>
      <c r="HTL157" s="250"/>
      <c r="HTM157" s="249"/>
      <c r="HTN157" s="250"/>
      <c r="HTO157" s="249"/>
      <c r="HTP157" s="250"/>
      <c r="HTQ157" s="249"/>
      <c r="HTR157" s="250"/>
      <c r="HTS157" s="249"/>
      <c r="HTT157" s="250"/>
      <c r="HTU157" s="249"/>
      <c r="HTV157" s="250"/>
      <c r="HTW157" s="249"/>
      <c r="HTX157" s="250"/>
      <c r="HTY157" s="249"/>
      <c r="HTZ157" s="250"/>
      <c r="HUA157" s="249"/>
      <c r="HUB157" s="250"/>
      <c r="HUC157" s="249"/>
      <c r="HUD157" s="250"/>
      <c r="HUE157" s="249"/>
      <c r="HUF157" s="250"/>
      <c r="HUG157" s="249"/>
      <c r="HUH157" s="250"/>
      <c r="HUI157" s="249"/>
      <c r="HUJ157" s="250"/>
      <c r="HUK157" s="249"/>
      <c r="HUL157" s="250"/>
      <c r="HUM157" s="249"/>
      <c r="HUN157" s="250"/>
      <c r="HUO157" s="249"/>
      <c r="HUP157" s="250"/>
      <c r="HUQ157" s="249"/>
      <c r="HUR157" s="250"/>
      <c r="HUS157" s="249"/>
      <c r="HUT157" s="250"/>
      <c r="HUU157" s="249"/>
      <c r="HUV157" s="250"/>
      <c r="HUW157" s="249"/>
      <c r="HUX157" s="250"/>
      <c r="HUY157" s="249"/>
      <c r="HUZ157" s="250"/>
      <c r="HVA157" s="249"/>
      <c r="HVB157" s="250"/>
      <c r="HVC157" s="249"/>
      <c r="HVD157" s="250"/>
      <c r="HVE157" s="249"/>
      <c r="HVF157" s="250"/>
      <c r="HVG157" s="249"/>
      <c r="HVH157" s="250"/>
      <c r="HVI157" s="249"/>
      <c r="HVJ157" s="250"/>
      <c r="HVK157" s="249"/>
      <c r="HVL157" s="250"/>
      <c r="HVM157" s="249"/>
      <c r="HVN157" s="250"/>
      <c r="HVO157" s="249"/>
      <c r="HVP157" s="250"/>
      <c r="HVQ157" s="249"/>
      <c r="HVR157" s="250"/>
      <c r="HVS157" s="249"/>
      <c r="HVT157" s="250"/>
      <c r="HVU157" s="249"/>
      <c r="HVV157" s="250"/>
      <c r="HVW157" s="249"/>
      <c r="HVX157" s="250"/>
      <c r="HVY157" s="249"/>
      <c r="HVZ157" s="250"/>
      <c r="HWA157" s="249"/>
      <c r="HWB157" s="250"/>
      <c r="HWC157" s="249"/>
      <c r="HWD157" s="250"/>
      <c r="HWE157" s="249"/>
      <c r="HWF157" s="250"/>
      <c r="HWG157" s="249"/>
      <c r="HWH157" s="250"/>
      <c r="HWI157" s="249"/>
      <c r="HWJ157" s="250"/>
      <c r="HWK157" s="249"/>
      <c r="HWL157" s="250"/>
      <c r="HWM157" s="249"/>
      <c r="HWN157" s="250"/>
      <c r="HWO157" s="249"/>
      <c r="HWP157" s="250"/>
      <c r="HWQ157" s="249"/>
      <c r="HWR157" s="250"/>
      <c r="HWS157" s="249"/>
      <c r="HWT157" s="250"/>
      <c r="HWU157" s="249"/>
      <c r="HWV157" s="250"/>
      <c r="HWW157" s="249"/>
      <c r="HWX157" s="250"/>
      <c r="HWY157" s="249"/>
      <c r="HWZ157" s="250"/>
      <c r="HXA157" s="249"/>
      <c r="HXB157" s="250"/>
      <c r="HXC157" s="249"/>
      <c r="HXD157" s="250"/>
      <c r="HXE157" s="249"/>
      <c r="HXF157" s="250"/>
      <c r="HXG157" s="249"/>
      <c r="HXH157" s="250"/>
      <c r="HXI157" s="249"/>
      <c r="HXJ157" s="250"/>
      <c r="HXK157" s="249"/>
      <c r="HXL157" s="250"/>
      <c r="HXM157" s="249"/>
      <c r="HXN157" s="250"/>
      <c r="HXO157" s="249"/>
      <c r="HXP157" s="250"/>
      <c r="HXQ157" s="249"/>
      <c r="HXR157" s="250"/>
      <c r="HXS157" s="249"/>
      <c r="HXT157" s="250"/>
      <c r="HXU157" s="249"/>
      <c r="HXV157" s="250"/>
      <c r="HXW157" s="249"/>
      <c r="HXX157" s="250"/>
      <c r="HXY157" s="249"/>
      <c r="HXZ157" s="250"/>
      <c r="HYA157" s="249"/>
      <c r="HYB157" s="250"/>
      <c r="HYC157" s="249"/>
      <c r="HYD157" s="250"/>
      <c r="HYE157" s="249"/>
      <c r="HYF157" s="250"/>
      <c r="HYG157" s="249"/>
      <c r="HYH157" s="250"/>
      <c r="HYI157" s="249"/>
      <c r="HYJ157" s="250"/>
      <c r="HYK157" s="249"/>
      <c r="HYL157" s="250"/>
      <c r="HYM157" s="249"/>
      <c r="HYN157" s="250"/>
      <c r="HYO157" s="249"/>
      <c r="HYP157" s="250"/>
      <c r="HYQ157" s="249"/>
      <c r="HYR157" s="250"/>
      <c r="HYS157" s="249"/>
      <c r="HYT157" s="250"/>
      <c r="HYU157" s="249"/>
      <c r="HYV157" s="250"/>
      <c r="HYW157" s="249"/>
      <c r="HYX157" s="250"/>
      <c r="HYY157" s="249"/>
      <c r="HYZ157" s="250"/>
      <c r="HZA157" s="249"/>
      <c r="HZB157" s="250"/>
      <c r="HZC157" s="249"/>
      <c r="HZD157" s="250"/>
      <c r="HZE157" s="249"/>
      <c r="HZF157" s="250"/>
      <c r="HZG157" s="249"/>
      <c r="HZH157" s="250"/>
      <c r="HZI157" s="249"/>
      <c r="HZJ157" s="250"/>
      <c r="HZK157" s="249"/>
      <c r="HZL157" s="250"/>
      <c r="HZM157" s="249"/>
      <c r="HZN157" s="250"/>
      <c r="HZO157" s="249"/>
      <c r="HZP157" s="250"/>
      <c r="HZQ157" s="249"/>
      <c r="HZR157" s="250"/>
      <c r="HZS157" s="249"/>
      <c r="HZT157" s="250"/>
      <c r="HZU157" s="249"/>
      <c r="HZV157" s="250"/>
      <c r="HZW157" s="249"/>
      <c r="HZX157" s="250"/>
      <c r="HZY157" s="249"/>
      <c r="HZZ157" s="250"/>
      <c r="IAA157" s="249"/>
      <c r="IAB157" s="250"/>
      <c r="IAC157" s="249"/>
      <c r="IAD157" s="250"/>
      <c r="IAE157" s="249"/>
      <c r="IAF157" s="250"/>
      <c r="IAG157" s="249"/>
      <c r="IAH157" s="250"/>
      <c r="IAI157" s="249"/>
      <c r="IAJ157" s="250"/>
      <c r="IAK157" s="249"/>
      <c r="IAL157" s="250"/>
      <c r="IAM157" s="249"/>
      <c r="IAN157" s="250"/>
      <c r="IAO157" s="249"/>
      <c r="IAP157" s="250"/>
      <c r="IAQ157" s="249"/>
      <c r="IAR157" s="250"/>
      <c r="IAS157" s="249"/>
      <c r="IAT157" s="250"/>
      <c r="IAU157" s="249"/>
      <c r="IAV157" s="250"/>
      <c r="IAW157" s="249"/>
      <c r="IAX157" s="250"/>
      <c r="IAY157" s="249"/>
      <c r="IAZ157" s="250"/>
      <c r="IBA157" s="249"/>
      <c r="IBB157" s="250"/>
      <c r="IBC157" s="249"/>
      <c r="IBD157" s="250"/>
      <c r="IBE157" s="249"/>
      <c r="IBF157" s="250"/>
      <c r="IBG157" s="249"/>
      <c r="IBH157" s="250"/>
      <c r="IBI157" s="249"/>
      <c r="IBJ157" s="250"/>
      <c r="IBK157" s="249"/>
      <c r="IBL157" s="250"/>
      <c r="IBM157" s="249"/>
      <c r="IBN157" s="250"/>
      <c r="IBO157" s="249"/>
      <c r="IBP157" s="250"/>
      <c r="IBQ157" s="249"/>
      <c r="IBR157" s="250"/>
      <c r="IBS157" s="249"/>
      <c r="IBT157" s="250"/>
      <c r="IBU157" s="249"/>
      <c r="IBV157" s="250"/>
      <c r="IBW157" s="249"/>
      <c r="IBX157" s="250"/>
      <c r="IBY157" s="249"/>
      <c r="IBZ157" s="250"/>
      <c r="ICA157" s="249"/>
      <c r="ICB157" s="250"/>
      <c r="ICC157" s="249"/>
      <c r="ICD157" s="250"/>
      <c r="ICE157" s="249"/>
      <c r="ICF157" s="250"/>
      <c r="ICG157" s="249"/>
      <c r="ICH157" s="250"/>
      <c r="ICI157" s="249"/>
      <c r="ICJ157" s="250"/>
      <c r="ICK157" s="249"/>
      <c r="ICL157" s="250"/>
      <c r="ICM157" s="249"/>
      <c r="ICN157" s="250"/>
      <c r="ICO157" s="249"/>
      <c r="ICP157" s="250"/>
      <c r="ICQ157" s="249"/>
      <c r="ICR157" s="250"/>
      <c r="ICS157" s="249"/>
      <c r="ICT157" s="250"/>
      <c r="ICU157" s="249"/>
      <c r="ICV157" s="250"/>
      <c r="ICW157" s="249"/>
      <c r="ICX157" s="250"/>
      <c r="ICY157" s="249"/>
      <c r="ICZ157" s="250"/>
      <c r="IDA157" s="249"/>
      <c r="IDB157" s="250"/>
      <c r="IDC157" s="249"/>
      <c r="IDD157" s="250"/>
      <c r="IDE157" s="249"/>
      <c r="IDF157" s="250"/>
      <c r="IDG157" s="249"/>
      <c r="IDH157" s="250"/>
      <c r="IDI157" s="249"/>
      <c r="IDJ157" s="250"/>
      <c r="IDK157" s="249"/>
      <c r="IDL157" s="250"/>
      <c r="IDM157" s="249"/>
      <c r="IDN157" s="250"/>
      <c r="IDO157" s="249"/>
      <c r="IDP157" s="250"/>
      <c r="IDQ157" s="249"/>
      <c r="IDR157" s="250"/>
      <c r="IDS157" s="249"/>
      <c r="IDT157" s="250"/>
      <c r="IDU157" s="249"/>
      <c r="IDV157" s="250"/>
      <c r="IDW157" s="249"/>
      <c r="IDX157" s="250"/>
      <c r="IDY157" s="249"/>
      <c r="IDZ157" s="250"/>
      <c r="IEA157" s="249"/>
      <c r="IEB157" s="250"/>
      <c r="IEC157" s="249"/>
      <c r="IED157" s="250"/>
      <c r="IEE157" s="249"/>
      <c r="IEF157" s="250"/>
      <c r="IEG157" s="249"/>
      <c r="IEH157" s="250"/>
      <c r="IEI157" s="249"/>
      <c r="IEJ157" s="250"/>
      <c r="IEK157" s="249"/>
      <c r="IEL157" s="250"/>
      <c r="IEM157" s="249"/>
      <c r="IEN157" s="250"/>
      <c r="IEO157" s="249"/>
      <c r="IEP157" s="250"/>
      <c r="IEQ157" s="249"/>
      <c r="IER157" s="250"/>
      <c r="IES157" s="249"/>
      <c r="IET157" s="250"/>
      <c r="IEU157" s="249"/>
      <c r="IEV157" s="250"/>
      <c r="IEW157" s="249"/>
      <c r="IEX157" s="250"/>
      <c r="IEY157" s="249"/>
      <c r="IEZ157" s="250"/>
      <c r="IFA157" s="249"/>
      <c r="IFB157" s="250"/>
      <c r="IFC157" s="249"/>
      <c r="IFD157" s="250"/>
      <c r="IFE157" s="249"/>
      <c r="IFF157" s="250"/>
      <c r="IFG157" s="249"/>
      <c r="IFH157" s="250"/>
      <c r="IFI157" s="249"/>
      <c r="IFJ157" s="250"/>
      <c r="IFK157" s="249"/>
      <c r="IFL157" s="250"/>
      <c r="IFM157" s="249"/>
      <c r="IFN157" s="250"/>
      <c r="IFO157" s="249"/>
      <c r="IFP157" s="250"/>
      <c r="IFQ157" s="249"/>
      <c r="IFR157" s="250"/>
      <c r="IFS157" s="249"/>
      <c r="IFT157" s="250"/>
      <c r="IFU157" s="249"/>
      <c r="IFV157" s="250"/>
      <c r="IFW157" s="249"/>
      <c r="IFX157" s="250"/>
      <c r="IFY157" s="249"/>
      <c r="IFZ157" s="250"/>
      <c r="IGA157" s="249"/>
      <c r="IGB157" s="250"/>
      <c r="IGC157" s="249"/>
      <c r="IGD157" s="250"/>
      <c r="IGE157" s="249"/>
      <c r="IGF157" s="250"/>
      <c r="IGG157" s="249"/>
      <c r="IGH157" s="250"/>
      <c r="IGI157" s="249"/>
      <c r="IGJ157" s="250"/>
      <c r="IGK157" s="249"/>
      <c r="IGL157" s="250"/>
      <c r="IGM157" s="249"/>
      <c r="IGN157" s="250"/>
      <c r="IGO157" s="249"/>
      <c r="IGP157" s="250"/>
      <c r="IGQ157" s="249"/>
      <c r="IGR157" s="250"/>
      <c r="IGS157" s="249"/>
      <c r="IGT157" s="250"/>
      <c r="IGU157" s="249"/>
      <c r="IGV157" s="250"/>
      <c r="IGW157" s="249"/>
      <c r="IGX157" s="250"/>
      <c r="IGY157" s="249"/>
      <c r="IGZ157" s="250"/>
      <c r="IHA157" s="249"/>
      <c r="IHB157" s="250"/>
      <c r="IHC157" s="249"/>
      <c r="IHD157" s="250"/>
      <c r="IHE157" s="249"/>
      <c r="IHF157" s="250"/>
      <c r="IHG157" s="249"/>
      <c r="IHH157" s="250"/>
      <c r="IHI157" s="249"/>
      <c r="IHJ157" s="250"/>
      <c r="IHK157" s="249"/>
      <c r="IHL157" s="250"/>
      <c r="IHM157" s="249"/>
      <c r="IHN157" s="250"/>
      <c r="IHO157" s="249"/>
      <c r="IHP157" s="250"/>
      <c r="IHQ157" s="249"/>
      <c r="IHR157" s="250"/>
      <c r="IHS157" s="249"/>
      <c r="IHT157" s="250"/>
      <c r="IHU157" s="249"/>
      <c r="IHV157" s="250"/>
      <c r="IHW157" s="249"/>
      <c r="IHX157" s="250"/>
      <c r="IHY157" s="249"/>
      <c r="IHZ157" s="250"/>
      <c r="IIA157" s="249"/>
      <c r="IIB157" s="250"/>
      <c r="IIC157" s="249"/>
      <c r="IID157" s="250"/>
      <c r="IIE157" s="249"/>
      <c r="IIF157" s="250"/>
      <c r="IIG157" s="249"/>
      <c r="IIH157" s="250"/>
      <c r="III157" s="249"/>
      <c r="IIJ157" s="250"/>
      <c r="IIK157" s="249"/>
      <c r="IIL157" s="250"/>
      <c r="IIM157" s="249"/>
      <c r="IIN157" s="250"/>
      <c r="IIO157" s="249"/>
      <c r="IIP157" s="250"/>
      <c r="IIQ157" s="249"/>
      <c r="IIR157" s="250"/>
      <c r="IIS157" s="249"/>
      <c r="IIT157" s="250"/>
      <c r="IIU157" s="249"/>
      <c r="IIV157" s="250"/>
      <c r="IIW157" s="249"/>
      <c r="IIX157" s="250"/>
      <c r="IIY157" s="249"/>
      <c r="IIZ157" s="250"/>
      <c r="IJA157" s="249"/>
      <c r="IJB157" s="250"/>
      <c r="IJC157" s="249"/>
      <c r="IJD157" s="250"/>
      <c r="IJE157" s="249"/>
      <c r="IJF157" s="250"/>
      <c r="IJG157" s="249"/>
      <c r="IJH157" s="250"/>
      <c r="IJI157" s="249"/>
      <c r="IJJ157" s="250"/>
      <c r="IJK157" s="249"/>
      <c r="IJL157" s="250"/>
      <c r="IJM157" s="249"/>
      <c r="IJN157" s="250"/>
      <c r="IJO157" s="249"/>
      <c r="IJP157" s="250"/>
      <c r="IJQ157" s="249"/>
      <c r="IJR157" s="250"/>
      <c r="IJS157" s="249"/>
      <c r="IJT157" s="250"/>
      <c r="IJU157" s="249"/>
      <c r="IJV157" s="250"/>
      <c r="IJW157" s="249"/>
      <c r="IJX157" s="250"/>
      <c r="IJY157" s="249"/>
      <c r="IJZ157" s="250"/>
      <c r="IKA157" s="249"/>
      <c r="IKB157" s="250"/>
      <c r="IKC157" s="249"/>
      <c r="IKD157" s="250"/>
      <c r="IKE157" s="249"/>
      <c r="IKF157" s="250"/>
      <c r="IKG157" s="249"/>
      <c r="IKH157" s="250"/>
      <c r="IKI157" s="249"/>
      <c r="IKJ157" s="250"/>
      <c r="IKK157" s="249"/>
      <c r="IKL157" s="250"/>
      <c r="IKM157" s="249"/>
      <c r="IKN157" s="250"/>
      <c r="IKO157" s="249"/>
      <c r="IKP157" s="250"/>
      <c r="IKQ157" s="249"/>
      <c r="IKR157" s="250"/>
      <c r="IKS157" s="249"/>
      <c r="IKT157" s="250"/>
      <c r="IKU157" s="249"/>
      <c r="IKV157" s="250"/>
      <c r="IKW157" s="249"/>
      <c r="IKX157" s="250"/>
      <c r="IKY157" s="249"/>
      <c r="IKZ157" s="250"/>
      <c r="ILA157" s="249"/>
      <c r="ILB157" s="250"/>
      <c r="ILC157" s="249"/>
      <c r="ILD157" s="250"/>
      <c r="ILE157" s="249"/>
      <c r="ILF157" s="250"/>
      <c r="ILG157" s="249"/>
      <c r="ILH157" s="250"/>
      <c r="ILI157" s="249"/>
      <c r="ILJ157" s="250"/>
      <c r="ILK157" s="249"/>
      <c r="ILL157" s="250"/>
      <c r="ILM157" s="249"/>
      <c r="ILN157" s="250"/>
      <c r="ILO157" s="249"/>
      <c r="ILP157" s="250"/>
      <c r="ILQ157" s="249"/>
      <c r="ILR157" s="250"/>
      <c r="ILS157" s="249"/>
      <c r="ILT157" s="250"/>
      <c r="ILU157" s="249"/>
      <c r="ILV157" s="250"/>
      <c r="ILW157" s="249"/>
      <c r="ILX157" s="250"/>
      <c r="ILY157" s="249"/>
      <c r="ILZ157" s="250"/>
      <c r="IMA157" s="249"/>
      <c r="IMB157" s="250"/>
      <c r="IMC157" s="249"/>
      <c r="IMD157" s="250"/>
      <c r="IME157" s="249"/>
      <c r="IMF157" s="250"/>
      <c r="IMG157" s="249"/>
      <c r="IMH157" s="250"/>
      <c r="IMI157" s="249"/>
      <c r="IMJ157" s="250"/>
      <c r="IMK157" s="249"/>
      <c r="IML157" s="250"/>
      <c r="IMM157" s="249"/>
      <c r="IMN157" s="250"/>
      <c r="IMO157" s="249"/>
      <c r="IMP157" s="250"/>
      <c r="IMQ157" s="249"/>
      <c r="IMR157" s="250"/>
      <c r="IMS157" s="249"/>
      <c r="IMT157" s="250"/>
      <c r="IMU157" s="249"/>
      <c r="IMV157" s="250"/>
      <c r="IMW157" s="249"/>
      <c r="IMX157" s="250"/>
      <c r="IMY157" s="249"/>
      <c r="IMZ157" s="250"/>
      <c r="INA157" s="249"/>
      <c r="INB157" s="250"/>
      <c r="INC157" s="249"/>
      <c r="IND157" s="250"/>
      <c r="INE157" s="249"/>
      <c r="INF157" s="250"/>
      <c r="ING157" s="249"/>
      <c r="INH157" s="250"/>
      <c r="INI157" s="249"/>
      <c r="INJ157" s="250"/>
      <c r="INK157" s="249"/>
      <c r="INL157" s="250"/>
      <c r="INM157" s="249"/>
      <c r="INN157" s="250"/>
      <c r="INO157" s="249"/>
      <c r="INP157" s="250"/>
      <c r="INQ157" s="249"/>
      <c r="INR157" s="250"/>
      <c r="INS157" s="249"/>
      <c r="INT157" s="250"/>
      <c r="INU157" s="249"/>
      <c r="INV157" s="250"/>
      <c r="INW157" s="249"/>
      <c r="INX157" s="250"/>
      <c r="INY157" s="249"/>
      <c r="INZ157" s="250"/>
      <c r="IOA157" s="249"/>
      <c r="IOB157" s="250"/>
      <c r="IOC157" s="249"/>
      <c r="IOD157" s="250"/>
      <c r="IOE157" s="249"/>
      <c r="IOF157" s="250"/>
      <c r="IOG157" s="249"/>
      <c r="IOH157" s="250"/>
      <c r="IOI157" s="249"/>
      <c r="IOJ157" s="250"/>
      <c r="IOK157" s="249"/>
      <c r="IOL157" s="250"/>
      <c r="IOM157" s="249"/>
      <c r="ION157" s="250"/>
      <c r="IOO157" s="249"/>
      <c r="IOP157" s="250"/>
      <c r="IOQ157" s="249"/>
      <c r="IOR157" s="250"/>
      <c r="IOS157" s="249"/>
      <c r="IOT157" s="250"/>
      <c r="IOU157" s="249"/>
      <c r="IOV157" s="250"/>
      <c r="IOW157" s="249"/>
      <c r="IOX157" s="250"/>
      <c r="IOY157" s="249"/>
      <c r="IOZ157" s="250"/>
      <c r="IPA157" s="249"/>
      <c r="IPB157" s="250"/>
      <c r="IPC157" s="249"/>
      <c r="IPD157" s="250"/>
      <c r="IPE157" s="249"/>
      <c r="IPF157" s="250"/>
      <c r="IPG157" s="249"/>
      <c r="IPH157" s="250"/>
      <c r="IPI157" s="249"/>
      <c r="IPJ157" s="250"/>
      <c r="IPK157" s="249"/>
      <c r="IPL157" s="250"/>
      <c r="IPM157" s="249"/>
      <c r="IPN157" s="250"/>
      <c r="IPO157" s="249"/>
      <c r="IPP157" s="250"/>
      <c r="IPQ157" s="249"/>
      <c r="IPR157" s="250"/>
      <c r="IPS157" s="249"/>
      <c r="IPT157" s="250"/>
      <c r="IPU157" s="249"/>
      <c r="IPV157" s="250"/>
      <c r="IPW157" s="249"/>
      <c r="IPX157" s="250"/>
      <c r="IPY157" s="249"/>
      <c r="IPZ157" s="250"/>
      <c r="IQA157" s="249"/>
      <c r="IQB157" s="250"/>
      <c r="IQC157" s="249"/>
      <c r="IQD157" s="250"/>
      <c r="IQE157" s="249"/>
      <c r="IQF157" s="250"/>
      <c r="IQG157" s="249"/>
      <c r="IQH157" s="250"/>
      <c r="IQI157" s="249"/>
      <c r="IQJ157" s="250"/>
      <c r="IQK157" s="249"/>
      <c r="IQL157" s="250"/>
      <c r="IQM157" s="249"/>
      <c r="IQN157" s="250"/>
      <c r="IQO157" s="249"/>
      <c r="IQP157" s="250"/>
      <c r="IQQ157" s="249"/>
      <c r="IQR157" s="250"/>
      <c r="IQS157" s="249"/>
      <c r="IQT157" s="250"/>
      <c r="IQU157" s="249"/>
      <c r="IQV157" s="250"/>
      <c r="IQW157" s="249"/>
      <c r="IQX157" s="250"/>
      <c r="IQY157" s="249"/>
      <c r="IQZ157" s="250"/>
      <c r="IRA157" s="249"/>
      <c r="IRB157" s="250"/>
      <c r="IRC157" s="249"/>
      <c r="IRD157" s="250"/>
      <c r="IRE157" s="249"/>
      <c r="IRF157" s="250"/>
      <c r="IRG157" s="249"/>
      <c r="IRH157" s="250"/>
      <c r="IRI157" s="249"/>
      <c r="IRJ157" s="250"/>
      <c r="IRK157" s="249"/>
      <c r="IRL157" s="250"/>
      <c r="IRM157" s="249"/>
      <c r="IRN157" s="250"/>
      <c r="IRO157" s="249"/>
      <c r="IRP157" s="250"/>
      <c r="IRQ157" s="249"/>
      <c r="IRR157" s="250"/>
      <c r="IRS157" s="249"/>
      <c r="IRT157" s="250"/>
      <c r="IRU157" s="249"/>
      <c r="IRV157" s="250"/>
      <c r="IRW157" s="249"/>
      <c r="IRX157" s="250"/>
      <c r="IRY157" s="249"/>
      <c r="IRZ157" s="250"/>
      <c r="ISA157" s="249"/>
      <c r="ISB157" s="250"/>
      <c r="ISC157" s="249"/>
      <c r="ISD157" s="250"/>
      <c r="ISE157" s="249"/>
      <c r="ISF157" s="250"/>
      <c r="ISG157" s="249"/>
      <c r="ISH157" s="250"/>
      <c r="ISI157" s="249"/>
      <c r="ISJ157" s="250"/>
      <c r="ISK157" s="249"/>
      <c r="ISL157" s="250"/>
      <c r="ISM157" s="249"/>
      <c r="ISN157" s="250"/>
      <c r="ISO157" s="249"/>
      <c r="ISP157" s="250"/>
      <c r="ISQ157" s="249"/>
      <c r="ISR157" s="250"/>
      <c r="ISS157" s="249"/>
      <c r="IST157" s="250"/>
      <c r="ISU157" s="249"/>
      <c r="ISV157" s="250"/>
      <c r="ISW157" s="249"/>
      <c r="ISX157" s="250"/>
      <c r="ISY157" s="249"/>
      <c r="ISZ157" s="250"/>
      <c r="ITA157" s="249"/>
      <c r="ITB157" s="250"/>
      <c r="ITC157" s="249"/>
      <c r="ITD157" s="250"/>
      <c r="ITE157" s="249"/>
      <c r="ITF157" s="250"/>
      <c r="ITG157" s="249"/>
      <c r="ITH157" s="250"/>
      <c r="ITI157" s="249"/>
      <c r="ITJ157" s="250"/>
      <c r="ITK157" s="249"/>
      <c r="ITL157" s="250"/>
      <c r="ITM157" s="249"/>
      <c r="ITN157" s="250"/>
      <c r="ITO157" s="249"/>
      <c r="ITP157" s="250"/>
      <c r="ITQ157" s="249"/>
      <c r="ITR157" s="250"/>
      <c r="ITS157" s="249"/>
      <c r="ITT157" s="250"/>
      <c r="ITU157" s="249"/>
      <c r="ITV157" s="250"/>
      <c r="ITW157" s="249"/>
      <c r="ITX157" s="250"/>
      <c r="ITY157" s="249"/>
      <c r="ITZ157" s="250"/>
      <c r="IUA157" s="249"/>
      <c r="IUB157" s="250"/>
      <c r="IUC157" s="249"/>
      <c r="IUD157" s="250"/>
      <c r="IUE157" s="249"/>
      <c r="IUF157" s="250"/>
      <c r="IUG157" s="249"/>
      <c r="IUH157" s="250"/>
      <c r="IUI157" s="249"/>
      <c r="IUJ157" s="250"/>
      <c r="IUK157" s="249"/>
      <c r="IUL157" s="250"/>
      <c r="IUM157" s="249"/>
      <c r="IUN157" s="250"/>
      <c r="IUO157" s="249"/>
      <c r="IUP157" s="250"/>
      <c r="IUQ157" s="249"/>
      <c r="IUR157" s="250"/>
      <c r="IUS157" s="249"/>
      <c r="IUT157" s="250"/>
      <c r="IUU157" s="249"/>
      <c r="IUV157" s="250"/>
      <c r="IUW157" s="249"/>
      <c r="IUX157" s="250"/>
      <c r="IUY157" s="249"/>
      <c r="IUZ157" s="250"/>
      <c r="IVA157" s="249"/>
      <c r="IVB157" s="250"/>
      <c r="IVC157" s="249"/>
      <c r="IVD157" s="250"/>
      <c r="IVE157" s="249"/>
      <c r="IVF157" s="250"/>
      <c r="IVG157" s="249"/>
      <c r="IVH157" s="250"/>
      <c r="IVI157" s="249"/>
      <c r="IVJ157" s="250"/>
      <c r="IVK157" s="249"/>
      <c r="IVL157" s="250"/>
      <c r="IVM157" s="249"/>
      <c r="IVN157" s="250"/>
      <c r="IVO157" s="249"/>
      <c r="IVP157" s="250"/>
      <c r="IVQ157" s="249"/>
      <c r="IVR157" s="250"/>
      <c r="IVS157" s="249"/>
      <c r="IVT157" s="250"/>
      <c r="IVU157" s="249"/>
      <c r="IVV157" s="250"/>
      <c r="IVW157" s="249"/>
      <c r="IVX157" s="250"/>
      <c r="IVY157" s="249"/>
      <c r="IVZ157" s="250"/>
      <c r="IWA157" s="249"/>
      <c r="IWB157" s="250"/>
      <c r="IWC157" s="249"/>
      <c r="IWD157" s="250"/>
      <c r="IWE157" s="249"/>
      <c r="IWF157" s="250"/>
      <c r="IWG157" s="249"/>
      <c r="IWH157" s="250"/>
      <c r="IWI157" s="249"/>
      <c r="IWJ157" s="250"/>
      <c r="IWK157" s="249"/>
      <c r="IWL157" s="250"/>
      <c r="IWM157" s="249"/>
      <c r="IWN157" s="250"/>
      <c r="IWO157" s="249"/>
      <c r="IWP157" s="250"/>
      <c r="IWQ157" s="249"/>
      <c r="IWR157" s="250"/>
      <c r="IWS157" s="249"/>
      <c r="IWT157" s="250"/>
      <c r="IWU157" s="249"/>
      <c r="IWV157" s="250"/>
      <c r="IWW157" s="249"/>
      <c r="IWX157" s="250"/>
      <c r="IWY157" s="249"/>
      <c r="IWZ157" s="250"/>
      <c r="IXA157" s="249"/>
      <c r="IXB157" s="250"/>
      <c r="IXC157" s="249"/>
      <c r="IXD157" s="250"/>
      <c r="IXE157" s="249"/>
      <c r="IXF157" s="250"/>
      <c r="IXG157" s="249"/>
      <c r="IXH157" s="250"/>
      <c r="IXI157" s="249"/>
      <c r="IXJ157" s="250"/>
      <c r="IXK157" s="249"/>
      <c r="IXL157" s="250"/>
      <c r="IXM157" s="249"/>
      <c r="IXN157" s="250"/>
      <c r="IXO157" s="249"/>
      <c r="IXP157" s="250"/>
      <c r="IXQ157" s="249"/>
      <c r="IXR157" s="250"/>
      <c r="IXS157" s="249"/>
      <c r="IXT157" s="250"/>
      <c r="IXU157" s="249"/>
      <c r="IXV157" s="250"/>
      <c r="IXW157" s="249"/>
      <c r="IXX157" s="250"/>
      <c r="IXY157" s="249"/>
      <c r="IXZ157" s="250"/>
      <c r="IYA157" s="249"/>
      <c r="IYB157" s="250"/>
      <c r="IYC157" s="249"/>
      <c r="IYD157" s="250"/>
      <c r="IYE157" s="249"/>
      <c r="IYF157" s="250"/>
      <c r="IYG157" s="249"/>
      <c r="IYH157" s="250"/>
      <c r="IYI157" s="249"/>
      <c r="IYJ157" s="250"/>
      <c r="IYK157" s="249"/>
      <c r="IYL157" s="250"/>
      <c r="IYM157" s="249"/>
      <c r="IYN157" s="250"/>
      <c r="IYO157" s="249"/>
      <c r="IYP157" s="250"/>
      <c r="IYQ157" s="249"/>
      <c r="IYR157" s="250"/>
      <c r="IYS157" s="249"/>
      <c r="IYT157" s="250"/>
      <c r="IYU157" s="249"/>
      <c r="IYV157" s="250"/>
      <c r="IYW157" s="249"/>
      <c r="IYX157" s="250"/>
      <c r="IYY157" s="249"/>
      <c r="IYZ157" s="250"/>
      <c r="IZA157" s="249"/>
      <c r="IZB157" s="250"/>
      <c r="IZC157" s="249"/>
      <c r="IZD157" s="250"/>
      <c r="IZE157" s="249"/>
      <c r="IZF157" s="250"/>
      <c r="IZG157" s="249"/>
      <c r="IZH157" s="250"/>
      <c r="IZI157" s="249"/>
      <c r="IZJ157" s="250"/>
      <c r="IZK157" s="249"/>
      <c r="IZL157" s="250"/>
      <c r="IZM157" s="249"/>
      <c r="IZN157" s="250"/>
      <c r="IZO157" s="249"/>
      <c r="IZP157" s="250"/>
      <c r="IZQ157" s="249"/>
      <c r="IZR157" s="250"/>
      <c r="IZS157" s="249"/>
      <c r="IZT157" s="250"/>
      <c r="IZU157" s="249"/>
      <c r="IZV157" s="250"/>
      <c r="IZW157" s="249"/>
      <c r="IZX157" s="250"/>
      <c r="IZY157" s="249"/>
      <c r="IZZ157" s="250"/>
      <c r="JAA157" s="249"/>
      <c r="JAB157" s="250"/>
      <c r="JAC157" s="249"/>
      <c r="JAD157" s="250"/>
      <c r="JAE157" s="249"/>
      <c r="JAF157" s="250"/>
      <c r="JAG157" s="249"/>
      <c r="JAH157" s="250"/>
      <c r="JAI157" s="249"/>
      <c r="JAJ157" s="250"/>
      <c r="JAK157" s="249"/>
      <c r="JAL157" s="250"/>
      <c r="JAM157" s="249"/>
      <c r="JAN157" s="250"/>
      <c r="JAO157" s="249"/>
      <c r="JAP157" s="250"/>
      <c r="JAQ157" s="249"/>
      <c r="JAR157" s="250"/>
      <c r="JAS157" s="249"/>
      <c r="JAT157" s="250"/>
      <c r="JAU157" s="249"/>
      <c r="JAV157" s="250"/>
      <c r="JAW157" s="249"/>
      <c r="JAX157" s="250"/>
      <c r="JAY157" s="249"/>
      <c r="JAZ157" s="250"/>
      <c r="JBA157" s="249"/>
      <c r="JBB157" s="250"/>
      <c r="JBC157" s="249"/>
      <c r="JBD157" s="250"/>
      <c r="JBE157" s="249"/>
      <c r="JBF157" s="250"/>
      <c r="JBG157" s="249"/>
      <c r="JBH157" s="250"/>
      <c r="JBI157" s="249"/>
      <c r="JBJ157" s="250"/>
      <c r="JBK157" s="249"/>
      <c r="JBL157" s="250"/>
      <c r="JBM157" s="249"/>
      <c r="JBN157" s="250"/>
      <c r="JBO157" s="249"/>
      <c r="JBP157" s="250"/>
      <c r="JBQ157" s="249"/>
      <c r="JBR157" s="250"/>
      <c r="JBS157" s="249"/>
      <c r="JBT157" s="250"/>
      <c r="JBU157" s="249"/>
      <c r="JBV157" s="250"/>
      <c r="JBW157" s="249"/>
      <c r="JBX157" s="250"/>
      <c r="JBY157" s="249"/>
      <c r="JBZ157" s="250"/>
      <c r="JCA157" s="249"/>
      <c r="JCB157" s="250"/>
      <c r="JCC157" s="249"/>
      <c r="JCD157" s="250"/>
      <c r="JCE157" s="249"/>
      <c r="JCF157" s="250"/>
      <c r="JCG157" s="249"/>
      <c r="JCH157" s="250"/>
      <c r="JCI157" s="249"/>
      <c r="JCJ157" s="250"/>
      <c r="JCK157" s="249"/>
      <c r="JCL157" s="250"/>
      <c r="JCM157" s="249"/>
      <c r="JCN157" s="250"/>
      <c r="JCO157" s="249"/>
      <c r="JCP157" s="250"/>
      <c r="JCQ157" s="249"/>
      <c r="JCR157" s="250"/>
      <c r="JCS157" s="249"/>
      <c r="JCT157" s="250"/>
      <c r="JCU157" s="249"/>
      <c r="JCV157" s="250"/>
      <c r="JCW157" s="249"/>
      <c r="JCX157" s="250"/>
      <c r="JCY157" s="249"/>
      <c r="JCZ157" s="250"/>
      <c r="JDA157" s="249"/>
      <c r="JDB157" s="250"/>
      <c r="JDC157" s="249"/>
      <c r="JDD157" s="250"/>
      <c r="JDE157" s="249"/>
      <c r="JDF157" s="250"/>
      <c r="JDG157" s="249"/>
      <c r="JDH157" s="250"/>
      <c r="JDI157" s="249"/>
      <c r="JDJ157" s="250"/>
      <c r="JDK157" s="249"/>
      <c r="JDL157" s="250"/>
      <c r="JDM157" s="249"/>
      <c r="JDN157" s="250"/>
      <c r="JDO157" s="249"/>
      <c r="JDP157" s="250"/>
      <c r="JDQ157" s="249"/>
      <c r="JDR157" s="250"/>
      <c r="JDS157" s="249"/>
      <c r="JDT157" s="250"/>
      <c r="JDU157" s="249"/>
      <c r="JDV157" s="250"/>
      <c r="JDW157" s="249"/>
      <c r="JDX157" s="250"/>
      <c r="JDY157" s="249"/>
      <c r="JDZ157" s="250"/>
      <c r="JEA157" s="249"/>
      <c r="JEB157" s="250"/>
      <c r="JEC157" s="249"/>
      <c r="JED157" s="250"/>
      <c r="JEE157" s="249"/>
      <c r="JEF157" s="250"/>
      <c r="JEG157" s="249"/>
      <c r="JEH157" s="250"/>
      <c r="JEI157" s="249"/>
      <c r="JEJ157" s="250"/>
      <c r="JEK157" s="249"/>
      <c r="JEL157" s="250"/>
      <c r="JEM157" s="249"/>
      <c r="JEN157" s="250"/>
      <c r="JEO157" s="249"/>
      <c r="JEP157" s="250"/>
      <c r="JEQ157" s="249"/>
      <c r="JER157" s="250"/>
      <c r="JES157" s="249"/>
      <c r="JET157" s="250"/>
      <c r="JEU157" s="249"/>
      <c r="JEV157" s="250"/>
      <c r="JEW157" s="249"/>
      <c r="JEX157" s="250"/>
      <c r="JEY157" s="249"/>
      <c r="JEZ157" s="250"/>
      <c r="JFA157" s="249"/>
      <c r="JFB157" s="250"/>
      <c r="JFC157" s="249"/>
      <c r="JFD157" s="250"/>
      <c r="JFE157" s="249"/>
      <c r="JFF157" s="250"/>
      <c r="JFG157" s="249"/>
      <c r="JFH157" s="250"/>
      <c r="JFI157" s="249"/>
      <c r="JFJ157" s="250"/>
      <c r="JFK157" s="249"/>
      <c r="JFL157" s="250"/>
      <c r="JFM157" s="249"/>
      <c r="JFN157" s="250"/>
      <c r="JFO157" s="249"/>
      <c r="JFP157" s="250"/>
      <c r="JFQ157" s="249"/>
      <c r="JFR157" s="250"/>
      <c r="JFS157" s="249"/>
      <c r="JFT157" s="250"/>
      <c r="JFU157" s="249"/>
      <c r="JFV157" s="250"/>
      <c r="JFW157" s="249"/>
      <c r="JFX157" s="250"/>
      <c r="JFY157" s="249"/>
      <c r="JFZ157" s="250"/>
      <c r="JGA157" s="249"/>
      <c r="JGB157" s="250"/>
      <c r="JGC157" s="249"/>
      <c r="JGD157" s="250"/>
      <c r="JGE157" s="249"/>
      <c r="JGF157" s="250"/>
      <c r="JGG157" s="249"/>
      <c r="JGH157" s="250"/>
      <c r="JGI157" s="249"/>
      <c r="JGJ157" s="250"/>
      <c r="JGK157" s="249"/>
      <c r="JGL157" s="250"/>
      <c r="JGM157" s="249"/>
      <c r="JGN157" s="250"/>
      <c r="JGO157" s="249"/>
      <c r="JGP157" s="250"/>
      <c r="JGQ157" s="249"/>
      <c r="JGR157" s="250"/>
      <c r="JGS157" s="249"/>
      <c r="JGT157" s="250"/>
      <c r="JGU157" s="249"/>
      <c r="JGV157" s="250"/>
      <c r="JGW157" s="249"/>
      <c r="JGX157" s="250"/>
      <c r="JGY157" s="249"/>
      <c r="JGZ157" s="250"/>
      <c r="JHA157" s="249"/>
      <c r="JHB157" s="250"/>
      <c r="JHC157" s="249"/>
      <c r="JHD157" s="250"/>
      <c r="JHE157" s="249"/>
      <c r="JHF157" s="250"/>
      <c r="JHG157" s="249"/>
      <c r="JHH157" s="250"/>
      <c r="JHI157" s="249"/>
      <c r="JHJ157" s="250"/>
      <c r="JHK157" s="249"/>
      <c r="JHL157" s="250"/>
      <c r="JHM157" s="249"/>
      <c r="JHN157" s="250"/>
      <c r="JHO157" s="249"/>
      <c r="JHP157" s="250"/>
      <c r="JHQ157" s="249"/>
      <c r="JHR157" s="250"/>
      <c r="JHS157" s="249"/>
      <c r="JHT157" s="250"/>
      <c r="JHU157" s="249"/>
      <c r="JHV157" s="250"/>
      <c r="JHW157" s="249"/>
      <c r="JHX157" s="250"/>
      <c r="JHY157" s="249"/>
      <c r="JHZ157" s="250"/>
      <c r="JIA157" s="249"/>
      <c r="JIB157" s="250"/>
      <c r="JIC157" s="249"/>
      <c r="JID157" s="250"/>
      <c r="JIE157" s="249"/>
      <c r="JIF157" s="250"/>
      <c r="JIG157" s="249"/>
      <c r="JIH157" s="250"/>
      <c r="JII157" s="249"/>
      <c r="JIJ157" s="250"/>
      <c r="JIK157" s="249"/>
      <c r="JIL157" s="250"/>
      <c r="JIM157" s="249"/>
      <c r="JIN157" s="250"/>
      <c r="JIO157" s="249"/>
      <c r="JIP157" s="250"/>
      <c r="JIQ157" s="249"/>
      <c r="JIR157" s="250"/>
      <c r="JIS157" s="249"/>
      <c r="JIT157" s="250"/>
      <c r="JIU157" s="249"/>
      <c r="JIV157" s="250"/>
      <c r="JIW157" s="249"/>
      <c r="JIX157" s="250"/>
      <c r="JIY157" s="249"/>
      <c r="JIZ157" s="250"/>
      <c r="JJA157" s="249"/>
      <c r="JJB157" s="250"/>
      <c r="JJC157" s="249"/>
      <c r="JJD157" s="250"/>
      <c r="JJE157" s="249"/>
      <c r="JJF157" s="250"/>
      <c r="JJG157" s="249"/>
      <c r="JJH157" s="250"/>
      <c r="JJI157" s="249"/>
      <c r="JJJ157" s="250"/>
      <c r="JJK157" s="249"/>
      <c r="JJL157" s="250"/>
      <c r="JJM157" s="249"/>
      <c r="JJN157" s="250"/>
      <c r="JJO157" s="249"/>
      <c r="JJP157" s="250"/>
      <c r="JJQ157" s="249"/>
      <c r="JJR157" s="250"/>
      <c r="JJS157" s="249"/>
      <c r="JJT157" s="250"/>
      <c r="JJU157" s="249"/>
      <c r="JJV157" s="250"/>
      <c r="JJW157" s="249"/>
      <c r="JJX157" s="250"/>
      <c r="JJY157" s="249"/>
      <c r="JJZ157" s="250"/>
      <c r="JKA157" s="249"/>
      <c r="JKB157" s="250"/>
      <c r="JKC157" s="249"/>
      <c r="JKD157" s="250"/>
      <c r="JKE157" s="249"/>
      <c r="JKF157" s="250"/>
      <c r="JKG157" s="249"/>
      <c r="JKH157" s="250"/>
      <c r="JKI157" s="249"/>
      <c r="JKJ157" s="250"/>
      <c r="JKK157" s="249"/>
      <c r="JKL157" s="250"/>
      <c r="JKM157" s="249"/>
      <c r="JKN157" s="250"/>
      <c r="JKO157" s="249"/>
      <c r="JKP157" s="250"/>
      <c r="JKQ157" s="249"/>
      <c r="JKR157" s="250"/>
      <c r="JKS157" s="249"/>
      <c r="JKT157" s="250"/>
      <c r="JKU157" s="249"/>
      <c r="JKV157" s="250"/>
      <c r="JKW157" s="249"/>
      <c r="JKX157" s="250"/>
      <c r="JKY157" s="249"/>
      <c r="JKZ157" s="250"/>
      <c r="JLA157" s="249"/>
      <c r="JLB157" s="250"/>
      <c r="JLC157" s="249"/>
      <c r="JLD157" s="250"/>
      <c r="JLE157" s="249"/>
      <c r="JLF157" s="250"/>
      <c r="JLG157" s="249"/>
      <c r="JLH157" s="250"/>
      <c r="JLI157" s="249"/>
      <c r="JLJ157" s="250"/>
      <c r="JLK157" s="249"/>
      <c r="JLL157" s="250"/>
      <c r="JLM157" s="249"/>
      <c r="JLN157" s="250"/>
      <c r="JLO157" s="249"/>
      <c r="JLP157" s="250"/>
      <c r="JLQ157" s="249"/>
      <c r="JLR157" s="250"/>
      <c r="JLS157" s="249"/>
      <c r="JLT157" s="250"/>
      <c r="JLU157" s="249"/>
      <c r="JLV157" s="250"/>
      <c r="JLW157" s="249"/>
      <c r="JLX157" s="250"/>
      <c r="JLY157" s="249"/>
      <c r="JLZ157" s="250"/>
      <c r="JMA157" s="249"/>
      <c r="JMB157" s="250"/>
      <c r="JMC157" s="249"/>
      <c r="JMD157" s="250"/>
      <c r="JME157" s="249"/>
      <c r="JMF157" s="250"/>
      <c r="JMG157" s="249"/>
      <c r="JMH157" s="250"/>
      <c r="JMI157" s="249"/>
      <c r="JMJ157" s="250"/>
      <c r="JMK157" s="249"/>
      <c r="JML157" s="250"/>
      <c r="JMM157" s="249"/>
      <c r="JMN157" s="250"/>
      <c r="JMO157" s="249"/>
      <c r="JMP157" s="250"/>
      <c r="JMQ157" s="249"/>
      <c r="JMR157" s="250"/>
      <c r="JMS157" s="249"/>
      <c r="JMT157" s="250"/>
      <c r="JMU157" s="249"/>
      <c r="JMV157" s="250"/>
      <c r="JMW157" s="249"/>
      <c r="JMX157" s="250"/>
      <c r="JMY157" s="249"/>
      <c r="JMZ157" s="250"/>
      <c r="JNA157" s="249"/>
      <c r="JNB157" s="250"/>
      <c r="JNC157" s="249"/>
      <c r="JND157" s="250"/>
      <c r="JNE157" s="249"/>
      <c r="JNF157" s="250"/>
      <c r="JNG157" s="249"/>
      <c r="JNH157" s="250"/>
      <c r="JNI157" s="249"/>
      <c r="JNJ157" s="250"/>
      <c r="JNK157" s="249"/>
      <c r="JNL157" s="250"/>
      <c r="JNM157" s="249"/>
      <c r="JNN157" s="250"/>
      <c r="JNO157" s="249"/>
      <c r="JNP157" s="250"/>
      <c r="JNQ157" s="249"/>
      <c r="JNR157" s="250"/>
      <c r="JNS157" s="249"/>
      <c r="JNT157" s="250"/>
      <c r="JNU157" s="249"/>
      <c r="JNV157" s="250"/>
      <c r="JNW157" s="249"/>
      <c r="JNX157" s="250"/>
      <c r="JNY157" s="249"/>
      <c r="JNZ157" s="250"/>
      <c r="JOA157" s="249"/>
      <c r="JOB157" s="250"/>
      <c r="JOC157" s="249"/>
      <c r="JOD157" s="250"/>
      <c r="JOE157" s="249"/>
      <c r="JOF157" s="250"/>
      <c r="JOG157" s="249"/>
      <c r="JOH157" s="250"/>
      <c r="JOI157" s="249"/>
      <c r="JOJ157" s="250"/>
      <c r="JOK157" s="249"/>
      <c r="JOL157" s="250"/>
      <c r="JOM157" s="249"/>
      <c r="JON157" s="250"/>
      <c r="JOO157" s="249"/>
      <c r="JOP157" s="250"/>
      <c r="JOQ157" s="249"/>
      <c r="JOR157" s="250"/>
      <c r="JOS157" s="249"/>
      <c r="JOT157" s="250"/>
      <c r="JOU157" s="249"/>
      <c r="JOV157" s="250"/>
      <c r="JOW157" s="249"/>
      <c r="JOX157" s="250"/>
      <c r="JOY157" s="249"/>
      <c r="JOZ157" s="250"/>
      <c r="JPA157" s="249"/>
      <c r="JPB157" s="250"/>
      <c r="JPC157" s="249"/>
      <c r="JPD157" s="250"/>
      <c r="JPE157" s="249"/>
      <c r="JPF157" s="250"/>
      <c r="JPG157" s="249"/>
      <c r="JPH157" s="250"/>
      <c r="JPI157" s="249"/>
      <c r="JPJ157" s="250"/>
      <c r="JPK157" s="249"/>
      <c r="JPL157" s="250"/>
      <c r="JPM157" s="249"/>
      <c r="JPN157" s="250"/>
      <c r="JPO157" s="249"/>
      <c r="JPP157" s="250"/>
      <c r="JPQ157" s="249"/>
      <c r="JPR157" s="250"/>
      <c r="JPS157" s="249"/>
      <c r="JPT157" s="250"/>
      <c r="JPU157" s="249"/>
      <c r="JPV157" s="250"/>
      <c r="JPW157" s="249"/>
      <c r="JPX157" s="250"/>
      <c r="JPY157" s="249"/>
      <c r="JPZ157" s="250"/>
      <c r="JQA157" s="249"/>
      <c r="JQB157" s="250"/>
      <c r="JQC157" s="249"/>
      <c r="JQD157" s="250"/>
      <c r="JQE157" s="249"/>
      <c r="JQF157" s="250"/>
      <c r="JQG157" s="249"/>
      <c r="JQH157" s="250"/>
      <c r="JQI157" s="249"/>
      <c r="JQJ157" s="250"/>
      <c r="JQK157" s="249"/>
      <c r="JQL157" s="250"/>
      <c r="JQM157" s="249"/>
      <c r="JQN157" s="250"/>
      <c r="JQO157" s="249"/>
      <c r="JQP157" s="250"/>
      <c r="JQQ157" s="249"/>
      <c r="JQR157" s="250"/>
      <c r="JQS157" s="249"/>
      <c r="JQT157" s="250"/>
      <c r="JQU157" s="249"/>
      <c r="JQV157" s="250"/>
      <c r="JQW157" s="249"/>
      <c r="JQX157" s="250"/>
      <c r="JQY157" s="249"/>
      <c r="JQZ157" s="250"/>
      <c r="JRA157" s="249"/>
      <c r="JRB157" s="250"/>
      <c r="JRC157" s="249"/>
      <c r="JRD157" s="250"/>
      <c r="JRE157" s="249"/>
      <c r="JRF157" s="250"/>
      <c r="JRG157" s="249"/>
      <c r="JRH157" s="250"/>
      <c r="JRI157" s="249"/>
      <c r="JRJ157" s="250"/>
      <c r="JRK157" s="249"/>
      <c r="JRL157" s="250"/>
      <c r="JRM157" s="249"/>
      <c r="JRN157" s="250"/>
      <c r="JRO157" s="249"/>
      <c r="JRP157" s="250"/>
      <c r="JRQ157" s="249"/>
      <c r="JRR157" s="250"/>
      <c r="JRS157" s="249"/>
      <c r="JRT157" s="250"/>
      <c r="JRU157" s="249"/>
      <c r="JRV157" s="250"/>
      <c r="JRW157" s="249"/>
      <c r="JRX157" s="250"/>
      <c r="JRY157" s="249"/>
      <c r="JRZ157" s="250"/>
      <c r="JSA157" s="249"/>
      <c r="JSB157" s="250"/>
      <c r="JSC157" s="249"/>
      <c r="JSD157" s="250"/>
      <c r="JSE157" s="249"/>
      <c r="JSF157" s="250"/>
      <c r="JSG157" s="249"/>
      <c r="JSH157" s="250"/>
      <c r="JSI157" s="249"/>
      <c r="JSJ157" s="250"/>
      <c r="JSK157" s="249"/>
      <c r="JSL157" s="250"/>
      <c r="JSM157" s="249"/>
      <c r="JSN157" s="250"/>
      <c r="JSO157" s="249"/>
      <c r="JSP157" s="250"/>
      <c r="JSQ157" s="249"/>
      <c r="JSR157" s="250"/>
      <c r="JSS157" s="249"/>
      <c r="JST157" s="250"/>
      <c r="JSU157" s="249"/>
      <c r="JSV157" s="250"/>
      <c r="JSW157" s="249"/>
      <c r="JSX157" s="250"/>
      <c r="JSY157" s="249"/>
      <c r="JSZ157" s="250"/>
      <c r="JTA157" s="249"/>
      <c r="JTB157" s="250"/>
      <c r="JTC157" s="249"/>
      <c r="JTD157" s="250"/>
      <c r="JTE157" s="249"/>
      <c r="JTF157" s="250"/>
      <c r="JTG157" s="249"/>
      <c r="JTH157" s="250"/>
      <c r="JTI157" s="249"/>
      <c r="JTJ157" s="250"/>
      <c r="JTK157" s="249"/>
      <c r="JTL157" s="250"/>
      <c r="JTM157" s="249"/>
      <c r="JTN157" s="250"/>
      <c r="JTO157" s="249"/>
      <c r="JTP157" s="250"/>
      <c r="JTQ157" s="249"/>
      <c r="JTR157" s="250"/>
      <c r="JTS157" s="249"/>
      <c r="JTT157" s="250"/>
      <c r="JTU157" s="249"/>
      <c r="JTV157" s="250"/>
      <c r="JTW157" s="249"/>
      <c r="JTX157" s="250"/>
      <c r="JTY157" s="249"/>
      <c r="JTZ157" s="250"/>
      <c r="JUA157" s="249"/>
      <c r="JUB157" s="250"/>
      <c r="JUC157" s="249"/>
      <c r="JUD157" s="250"/>
      <c r="JUE157" s="249"/>
      <c r="JUF157" s="250"/>
      <c r="JUG157" s="249"/>
      <c r="JUH157" s="250"/>
      <c r="JUI157" s="249"/>
      <c r="JUJ157" s="250"/>
      <c r="JUK157" s="249"/>
      <c r="JUL157" s="250"/>
      <c r="JUM157" s="249"/>
      <c r="JUN157" s="250"/>
      <c r="JUO157" s="249"/>
      <c r="JUP157" s="250"/>
      <c r="JUQ157" s="249"/>
      <c r="JUR157" s="250"/>
      <c r="JUS157" s="249"/>
      <c r="JUT157" s="250"/>
      <c r="JUU157" s="249"/>
      <c r="JUV157" s="250"/>
      <c r="JUW157" s="249"/>
      <c r="JUX157" s="250"/>
      <c r="JUY157" s="249"/>
      <c r="JUZ157" s="250"/>
      <c r="JVA157" s="249"/>
      <c r="JVB157" s="250"/>
      <c r="JVC157" s="249"/>
      <c r="JVD157" s="250"/>
      <c r="JVE157" s="249"/>
      <c r="JVF157" s="250"/>
      <c r="JVG157" s="249"/>
      <c r="JVH157" s="250"/>
      <c r="JVI157" s="249"/>
      <c r="JVJ157" s="250"/>
      <c r="JVK157" s="249"/>
      <c r="JVL157" s="250"/>
      <c r="JVM157" s="249"/>
      <c r="JVN157" s="250"/>
      <c r="JVO157" s="249"/>
      <c r="JVP157" s="250"/>
      <c r="JVQ157" s="249"/>
      <c r="JVR157" s="250"/>
      <c r="JVS157" s="249"/>
      <c r="JVT157" s="250"/>
      <c r="JVU157" s="249"/>
      <c r="JVV157" s="250"/>
      <c r="JVW157" s="249"/>
      <c r="JVX157" s="250"/>
      <c r="JVY157" s="249"/>
      <c r="JVZ157" s="250"/>
      <c r="JWA157" s="249"/>
      <c r="JWB157" s="250"/>
      <c r="JWC157" s="249"/>
      <c r="JWD157" s="250"/>
      <c r="JWE157" s="249"/>
      <c r="JWF157" s="250"/>
      <c r="JWG157" s="249"/>
      <c r="JWH157" s="250"/>
      <c r="JWI157" s="249"/>
      <c r="JWJ157" s="250"/>
      <c r="JWK157" s="249"/>
      <c r="JWL157" s="250"/>
      <c r="JWM157" s="249"/>
      <c r="JWN157" s="250"/>
      <c r="JWO157" s="249"/>
      <c r="JWP157" s="250"/>
      <c r="JWQ157" s="249"/>
      <c r="JWR157" s="250"/>
      <c r="JWS157" s="249"/>
      <c r="JWT157" s="250"/>
      <c r="JWU157" s="249"/>
      <c r="JWV157" s="250"/>
      <c r="JWW157" s="249"/>
      <c r="JWX157" s="250"/>
      <c r="JWY157" s="249"/>
      <c r="JWZ157" s="250"/>
      <c r="JXA157" s="249"/>
      <c r="JXB157" s="250"/>
      <c r="JXC157" s="249"/>
      <c r="JXD157" s="250"/>
      <c r="JXE157" s="249"/>
      <c r="JXF157" s="250"/>
      <c r="JXG157" s="249"/>
      <c r="JXH157" s="250"/>
      <c r="JXI157" s="249"/>
      <c r="JXJ157" s="250"/>
      <c r="JXK157" s="249"/>
      <c r="JXL157" s="250"/>
      <c r="JXM157" s="249"/>
      <c r="JXN157" s="250"/>
      <c r="JXO157" s="249"/>
      <c r="JXP157" s="250"/>
      <c r="JXQ157" s="249"/>
      <c r="JXR157" s="250"/>
      <c r="JXS157" s="249"/>
      <c r="JXT157" s="250"/>
      <c r="JXU157" s="249"/>
      <c r="JXV157" s="250"/>
      <c r="JXW157" s="249"/>
      <c r="JXX157" s="250"/>
      <c r="JXY157" s="249"/>
      <c r="JXZ157" s="250"/>
      <c r="JYA157" s="249"/>
      <c r="JYB157" s="250"/>
      <c r="JYC157" s="249"/>
      <c r="JYD157" s="250"/>
      <c r="JYE157" s="249"/>
      <c r="JYF157" s="250"/>
      <c r="JYG157" s="249"/>
      <c r="JYH157" s="250"/>
      <c r="JYI157" s="249"/>
      <c r="JYJ157" s="250"/>
      <c r="JYK157" s="249"/>
      <c r="JYL157" s="250"/>
      <c r="JYM157" s="249"/>
      <c r="JYN157" s="250"/>
      <c r="JYO157" s="249"/>
      <c r="JYP157" s="250"/>
      <c r="JYQ157" s="249"/>
      <c r="JYR157" s="250"/>
      <c r="JYS157" s="249"/>
      <c r="JYT157" s="250"/>
      <c r="JYU157" s="249"/>
      <c r="JYV157" s="250"/>
      <c r="JYW157" s="249"/>
      <c r="JYX157" s="250"/>
      <c r="JYY157" s="249"/>
      <c r="JYZ157" s="250"/>
      <c r="JZA157" s="249"/>
      <c r="JZB157" s="250"/>
      <c r="JZC157" s="249"/>
      <c r="JZD157" s="250"/>
      <c r="JZE157" s="249"/>
      <c r="JZF157" s="250"/>
      <c r="JZG157" s="249"/>
      <c r="JZH157" s="250"/>
      <c r="JZI157" s="249"/>
      <c r="JZJ157" s="250"/>
      <c r="JZK157" s="249"/>
      <c r="JZL157" s="250"/>
      <c r="JZM157" s="249"/>
      <c r="JZN157" s="250"/>
      <c r="JZO157" s="249"/>
      <c r="JZP157" s="250"/>
      <c r="JZQ157" s="249"/>
      <c r="JZR157" s="250"/>
      <c r="JZS157" s="249"/>
      <c r="JZT157" s="250"/>
      <c r="JZU157" s="249"/>
      <c r="JZV157" s="250"/>
      <c r="JZW157" s="249"/>
      <c r="JZX157" s="250"/>
      <c r="JZY157" s="249"/>
      <c r="JZZ157" s="250"/>
      <c r="KAA157" s="249"/>
      <c r="KAB157" s="250"/>
      <c r="KAC157" s="249"/>
      <c r="KAD157" s="250"/>
      <c r="KAE157" s="249"/>
      <c r="KAF157" s="250"/>
      <c r="KAG157" s="249"/>
      <c r="KAH157" s="250"/>
      <c r="KAI157" s="249"/>
      <c r="KAJ157" s="250"/>
      <c r="KAK157" s="249"/>
      <c r="KAL157" s="250"/>
      <c r="KAM157" s="249"/>
      <c r="KAN157" s="250"/>
      <c r="KAO157" s="249"/>
      <c r="KAP157" s="250"/>
      <c r="KAQ157" s="249"/>
      <c r="KAR157" s="250"/>
      <c r="KAS157" s="249"/>
      <c r="KAT157" s="250"/>
      <c r="KAU157" s="249"/>
      <c r="KAV157" s="250"/>
      <c r="KAW157" s="249"/>
      <c r="KAX157" s="250"/>
      <c r="KAY157" s="249"/>
      <c r="KAZ157" s="250"/>
      <c r="KBA157" s="249"/>
      <c r="KBB157" s="250"/>
      <c r="KBC157" s="249"/>
      <c r="KBD157" s="250"/>
      <c r="KBE157" s="249"/>
      <c r="KBF157" s="250"/>
      <c r="KBG157" s="249"/>
      <c r="KBH157" s="250"/>
      <c r="KBI157" s="249"/>
      <c r="KBJ157" s="250"/>
      <c r="KBK157" s="249"/>
      <c r="KBL157" s="250"/>
      <c r="KBM157" s="249"/>
      <c r="KBN157" s="250"/>
      <c r="KBO157" s="249"/>
      <c r="KBP157" s="250"/>
      <c r="KBQ157" s="249"/>
      <c r="KBR157" s="250"/>
      <c r="KBS157" s="249"/>
      <c r="KBT157" s="250"/>
      <c r="KBU157" s="249"/>
      <c r="KBV157" s="250"/>
      <c r="KBW157" s="249"/>
      <c r="KBX157" s="250"/>
      <c r="KBY157" s="249"/>
      <c r="KBZ157" s="250"/>
      <c r="KCA157" s="249"/>
      <c r="KCB157" s="250"/>
      <c r="KCC157" s="249"/>
      <c r="KCD157" s="250"/>
      <c r="KCE157" s="249"/>
      <c r="KCF157" s="250"/>
      <c r="KCG157" s="249"/>
      <c r="KCH157" s="250"/>
      <c r="KCI157" s="249"/>
      <c r="KCJ157" s="250"/>
      <c r="KCK157" s="249"/>
      <c r="KCL157" s="250"/>
      <c r="KCM157" s="249"/>
      <c r="KCN157" s="250"/>
      <c r="KCO157" s="249"/>
      <c r="KCP157" s="250"/>
      <c r="KCQ157" s="249"/>
      <c r="KCR157" s="250"/>
      <c r="KCS157" s="249"/>
      <c r="KCT157" s="250"/>
      <c r="KCU157" s="249"/>
      <c r="KCV157" s="250"/>
      <c r="KCW157" s="249"/>
      <c r="KCX157" s="250"/>
      <c r="KCY157" s="249"/>
      <c r="KCZ157" s="250"/>
      <c r="KDA157" s="249"/>
      <c r="KDB157" s="250"/>
      <c r="KDC157" s="249"/>
      <c r="KDD157" s="250"/>
      <c r="KDE157" s="249"/>
      <c r="KDF157" s="250"/>
      <c r="KDG157" s="249"/>
      <c r="KDH157" s="250"/>
      <c r="KDI157" s="249"/>
      <c r="KDJ157" s="250"/>
      <c r="KDK157" s="249"/>
      <c r="KDL157" s="250"/>
      <c r="KDM157" s="249"/>
      <c r="KDN157" s="250"/>
      <c r="KDO157" s="249"/>
      <c r="KDP157" s="250"/>
      <c r="KDQ157" s="249"/>
      <c r="KDR157" s="250"/>
      <c r="KDS157" s="249"/>
      <c r="KDT157" s="250"/>
      <c r="KDU157" s="249"/>
      <c r="KDV157" s="250"/>
      <c r="KDW157" s="249"/>
      <c r="KDX157" s="250"/>
      <c r="KDY157" s="249"/>
      <c r="KDZ157" s="250"/>
      <c r="KEA157" s="249"/>
      <c r="KEB157" s="250"/>
      <c r="KEC157" s="249"/>
      <c r="KED157" s="250"/>
      <c r="KEE157" s="249"/>
      <c r="KEF157" s="250"/>
      <c r="KEG157" s="249"/>
      <c r="KEH157" s="250"/>
      <c r="KEI157" s="249"/>
      <c r="KEJ157" s="250"/>
      <c r="KEK157" s="249"/>
      <c r="KEL157" s="250"/>
      <c r="KEM157" s="249"/>
      <c r="KEN157" s="250"/>
      <c r="KEO157" s="249"/>
      <c r="KEP157" s="250"/>
      <c r="KEQ157" s="249"/>
      <c r="KER157" s="250"/>
      <c r="KES157" s="249"/>
      <c r="KET157" s="250"/>
      <c r="KEU157" s="249"/>
      <c r="KEV157" s="250"/>
      <c r="KEW157" s="249"/>
      <c r="KEX157" s="250"/>
      <c r="KEY157" s="249"/>
      <c r="KEZ157" s="250"/>
      <c r="KFA157" s="249"/>
      <c r="KFB157" s="250"/>
      <c r="KFC157" s="249"/>
      <c r="KFD157" s="250"/>
      <c r="KFE157" s="249"/>
      <c r="KFF157" s="250"/>
      <c r="KFG157" s="249"/>
      <c r="KFH157" s="250"/>
      <c r="KFI157" s="249"/>
      <c r="KFJ157" s="250"/>
      <c r="KFK157" s="249"/>
      <c r="KFL157" s="250"/>
      <c r="KFM157" s="249"/>
      <c r="KFN157" s="250"/>
      <c r="KFO157" s="249"/>
      <c r="KFP157" s="250"/>
      <c r="KFQ157" s="249"/>
      <c r="KFR157" s="250"/>
      <c r="KFS157" s="249"/>
      <c r="KFT157" s="250"/>
      <c r="KFU157" s="249"/>
      <c r="KFV157" s="250"/>
      <c r="KFW157" s="249"/>
      <c r="KFX157" s="250"/>
      <c r="KFY157" s="249"/>
      <c r="KFZ157" s="250"/>
      <c r="KGA157" s="249"/>
      <c r="KGB157" s="250"/>
      <c r="KGC157" s="249"/>
      <c r="KGD157" s="250"/>
      <c r="KGE157" s="249"/>
      <c r="KGF157" s="250"/>
      <c r="KGG157" s="249"/>
      <c r="KGH157" s="250"/>
      <c r="KGI157" s="249"/>
      <c r="KGJ157" s="250"/>
      <c r="KGK157" s="249"/>
      <c r="KGL157" s="250"/>
      <c r="KGM157" s="249"/>
      <c r="KGN157" s="250"/>
      <c r="KGO157" s="249"/>
      <c r="KGP157" s="250"/>
      <c r="KGQ157" s="249"/>
      <c r="KGR157" s="250"/>
      <c r="KGS157" s="249"/>
      <c r="KGT157" s="250"/>
      <c r="KGU157" s="249"/>
      <c r="KGV157" s="250"/>
      <c r="KGW157" s="249"/>
      <c r="KGX157" s="250"/>
      <c r="KGY157" s="249"/>
      <c r="KGZ157" s="250"/>
      <c r="KHA157" s="249"/>
      <c r="KHB157" s="250"/>
      <c r="KHC157" s="249"/>
      <c r="KHD157" s="250"/>
      <c r="KHE157" s="249"/>
      <c r="KHF157" s="250"/>
      <c r="KHG157" s="249"/>
      <c r="KHH157" s="250"/>
      <c r="KHI157" s="249"/>
      <c r="KHJ157" s="250"/>
      <c r="KHK157" s="249"/>
      <c r="KHL157" s="250"/>
      <c r="KHM157" s="249"/>
      <c r="KHN157" s="250"/>
      <c r="KHO157" s="249"/>
      <c r="KHP157" s="250"/>
      <c r="KHQ157" s="249"/>
      <c r="KHR157" s="250"/>
      <c r="KHS157" s="249"/>
      <c r="KHT157" s="250"/>
      <c r="KHU157" s="249"/>
      <c r="KHV157" s="250"/>
      <c r="KHW157" s="249"/>
      <c r="KHX157" s="250"/>
      <c r="KHY157" s="249"/>
      <c r="KHZ157" s="250"/>
      <c r="KIA157" s="249"/>
      <c r="KIB157" s="250"/>
      <c r="KIC157" s="249"/>
      <c r="KID157" s="250"/>
      <c r="KIE157" s="249"/>
      <c r="KIF157" s="250"/>
      <c r="KIG157" s="249"/>
      <c r="KIH157" s="250"/>
      <c r="KII157" s="249"/>
      <c r="KIJ157" s="250"/>
      <c r="KIK157" s="249"/>
      <c r="KIL157" s="250"/>
      <c r="KIM157" s="249"/>
      <c r="KIN157" s="250"/>
      <c r="KIO157" s="249"/>
      <c r="KIP157" s="250"/>
      <c r="KIQ157" s="249"/>
      <c r="KIR157" s="250"/>
      <c r="KIS157" s="249"/>
      <c r="KIT157" s="250"/>
      <c r="KIU157" s="249"/>
      <c r="KIV157" s="250"/>
      <c r="KIW157" s="249"/>
      <c r="KIX157" s="250"/>
      <c r="KIY157" s="249"/>
      <c r="KIZ157" s="250"/>
      <c r="KJA157" s="249"/>
      <c r="KJB157" s="250"/>
      <c r="KJC157" s="249"/>
      <c r="KJD157" s="250"/>
      <c r="KJE157" s="249"/>
      <c r="KJF157" s="250"/>
      <c r="KJG157" s="249"/>
      <c r="KJH157" s="250"/>
      <c r="KJI157" s="249"/>
      <c r="KJJ157" s="250"/>
      <c r="KJK157" s="249"/>
      <c r="KJL157" s="250"/>
      <c r="KJM157" s="249"/>
      <c r="KJN157" s="250"/>
      <c r="KJO157" s="249"/>
      <c r="KJP157" s="250"/>
      <c r="KJQ157" s="249"/>
      <c r="KJR157" s="250"/>
      <c r="KJS157" s="249"/>
      <c r="KJT157" s="250"/>
      <c r="KJU157" s="249"/>
      <c r="KJV157" s="250"/>
      <c r="KJW157" s="249"/>
      <c r="KJX157" s="250"/>
      <c r="KJY157" s="249"/>
      <c r="KJZ157" s="250"/>
      <c r="KKA157" s="249"/>
      <c r="KKB157" s="250"/>
      <c r="KKC157" s="249"/>
      <c r="KKD157" s="250"/>
      <c r="KKE157" s="249"/>
      <c r="KKF157" s="250"/>
      <c r="KKG157" s="249"/>
      <c r="KKH157" s="250"/>
      <c r="KKI157" s="249"/>
      <c r="KKJ157" s="250"/>
      <c r="KKK157" s="249"/>
      <c r="KKL157" s="250"/>
      <c r="KKM157" s="249"/>
      <c r="KKN157" s="250"/>
      <c r="KKO157" s="249"/>
      <c r="KKP157" s="250"/>
      <c r="KKQ157" s="249"/>
      <c r="KKR157" s="250"/>
      <c r="KKS157" s="249"/>
      <c r="KKT157" s="250"/>
      <c r="KKU157" s="249"/>
      <c r="KKV157" s="250"/>
      <c r="KKW157" s="249"/>
      <c r="KKX157" s="250"/>
      <c r="KKY157" s="249"/>
      <c r="KKZ157" s="250"/>
      <c r="KLA157" s="249"/>
      <c r="KLB157" s="250"/>
      <c r="KLC157" s="249"/>
      <c r="KLD157" s="250"/>
      <c r="KLE157" s="249"/>
      <c r="KLF157" s="250"/>
      <c r="KLG157" s="249"/>
      <c r="KLH157" s="250"/>
      <c r="KLI157" s="249"/>
      <c r="KLJ157" s="250"/>
      <c r="KLK157" s="249"/>
      <c r="KLL157" s="250"/>
      <c r="KLM157" s="249"/>
      <c r="KLN157" s="250"/>
      <c r="KLO157" s="249"/>
      <c r="KLP157" s="250"/>
      <c r="KLQ157" s="249"/>
      <c r="KLR157" s="250"/>
      <c r="KLS157" s="249"/>
      <c r="KLT157" s="250"/>
      <c r="KLU157" s="249"/>
      <c r="KLV157" s="250"/>
      <c r="KLW157" s="249"/>
      <c r="KLX157" s="250"/>
      <c r="KLY157" s="249"/>
      <c r="KLZ157" s="250"/>
      <c r="KMA157" s="249"/>
      <c r="KMB157" s="250"/>
      <c r="KMC157" s="249"/>
      <c r="KMD157" s="250"/>
      <c r="KME157" s="249"/>
      <c r="KMF157" s="250"/>
      <c r="KMG157" s="249"/>
      <c r="KMH157" s="250"/>
      <c r="KMI157" s="249"/>
      <c r="KMJ157" s="250"/>
      <c r="KMK157" s="249"/>
      <c r="KML157" s="250"/>
      <c r="KMM157" s="249"/>
      <c r="KMN157" s="250"/>
      <c r="KMO157" s="249"/>
      <c r="KMP157" s="250"/>
      <c r="KMQ157" s="249"/>
      <c r="KMR157" s="250"/>
      <c r="KMS157" s="249"/>
      <c r="KMT157" s="250"/>
      <c r="KMU157" s="249"/>
      <c r="KMV157" s="250"/>
      <c r="KMW157" s="249"/>
      <c r="KMX157" s="250"/>
      <c r="KMY157" s="249"/>
      <c r="KMZ157" s="250"/>
      <c r="KNA157" s="249"/>
      <c r="KNB157" s="250"/>
      <c r="KNC157" s="249"/>
      <c r="KND157" s="250"/>
      <c r="KNE157" s="249"/>
      <c r="KNF157" s="250"/>
      <c r="KNG157" s="249"/>
      <c r="KNH157" s="250"/>
      <c r="KNI157" s="249"/>
      <c r="KNJ157" s="250"/>
      <c r="KNK157" s="249"/>
      <c r="KNL157" s="250"/>
      <c r="KNM157" s="249"/>
      <c r="KNN157" s="250"/>
      <c r="KNO157" s="249"/>
      <c r="KNP157" s="250"/>
      <c r="KNQ157" s="249"/>
      <c r="KNR157" s="250"/>
      <c r="KNS157" s="249"/>
      <c r="KNT157" s="250"/>
      <c r="KNU157" s="249"/>
      <c r="KNV157" s="250"/>
      <c r="KNW157" s="249"/>
      <c r="KNX157" s="250"/>
      <c r="KNY157" s="249"/>
      <c r="KNZ157" s="250"/>
      <c r="KOA157" s="249"/>
      <c r="KOB157" s="250"/>
      <c r="KOC157" s="249"/>
      <c r="KOD157" s="250"/>
      <c r="KOE157" s="249"/>
      <c r="KOF157" s="250"/>
      <c r="KOG157" s="249"/>
      <c r="KOH157" s="250"/>
      <c r="KOI157" s="249"/>
      <c r="KOJ157" s="250"/>
      <c r="KOK157" s="249"/>
      <c r="KOL157" s="250"/>
      <c r="KOM157" s="249"/>
      <c r="KON157" s="250"/>
      <c r="KOO157" s="249"/>
      <c r="KOP157" s="250"/>
      <c r="KOQ157" s="249"/>
      <c r="KOR157" s="250"/>
      <c r="KOS157" s="249"/>
      <c r="KOT157" s="250"/>
      <c r="KOU157" s="249"/>
      <c r="KOV157" s="250"/>
      <c r="KOW157" s="249"/>
      <c r="KOX157" s="250"/>
      <c r="KOY157" s="249"/>
      <c r="KOZ157" s="250"/>
      <c r="KPA157" s="249"/>
      <c r="KPB157" s="250"/>
      <c r="KPC157" s="249"/>
      <c r="KPD157" s="250"/>
      <c r="KPE157" s="249"/>
      <c r="KPF157" s="250"/>
      <c r="KPG157" s="249"/>
      <c r="KPH157" s="250"/>
      <c r="KPI157" s="249"/>
      <c r="KPJ157" s="250"/>
      <c r="KPK157" s="249"/>
      <c r="KPL157" s="250"/>
      <c r="KPM157" s="249"/>
      <c r="KPN157" s="250"/>
      <c r="KPO157" s="249"/>
      <c r="KPP157" s="250"/>
      <c r="KPQ157" s="249"/>
      <c r="KPR157" s="250"/>
      <c r="KPS157" s="249"/>
      <c r="KPT157" s="250"/>
      <c r="KPU157" s="249"/>
      <c r="KPV157" s="250"/>
      <c r="KPW157" s="249"/>
      <c r="KPX157" s="250"/>
      <c r="KPY157" s="249"/>
      <c r="KPZ157" s="250"/>
      <c r="KQA157" s="249"/>
      <c r="KQB157" s="250"/>
      <c r="KQC157" s="249"/>
      <c r="KQD157" s="250"/>
      <c r="KQE157" s="249"/>
      <c r="KQF157" s="250"/>
      <c r="KQG157" s="249"/>
      <c r="KQH157" s="250"/>
      <c r="KQI157" s="249"/>
      <c r="KQJ157" s="250"/>
      <c r="KQK157" s="249"/>
      <c r="KQL157" s="250"/>
      <c r="KQM157" s="249"/>
      <c r="KQN157" s="250"/>
      <c r="KQO157" s="249"/>
      <c r="KQP157" s="250"/>
      <c r="KQQ157" s="249"/>
      <c r="KQR157" s="250"/>
      <c r="KQS157" s="249"/>
      <c r="KQT157" s="250"/>
      <c r="KQU157" s="249"/>
      <c r="KQV157" s="250"/>
      <c r="KQW157" s="249"/>
      <c r="KQX157" s="250"/>
      <c r="KQY157" s="249"/>
      <c r="KQZ157" s="250"/>
      <c r="KRA157" s="249"/>
      <c r="KRB157" s="250"/>
      <c r="KRC157" s="249"/>
      <c r="KRD157" s="250"/>
      <c r="KRE157" s="249"/>
      <c r="KRF157" s="250"/>
      <c r="KRG157" s="249"/>
      <c r="KRH157" s="250"/>
      <c r="KRI157" s="249"/>
      <c r="KRJ157" s="250"/>
      <c r="KRK157" s="249"/>
      <c r="KRL157" s="250"/>
      <c r="KRM157" s="249"/>
      <c r="KRN157" s="250"/>
      <c r="KRO157" s="249"/>
      <c r="KRP157" s="250"/>
      <c r="KRQ157" s="249"/>
      <c r="KRR157" s="250"/>
      <c r="KRS157" s="249"/>
      <c r="KRT157" s="250"/>
      <c r="KRU157" s="249"/>
      <c r="KRV157" s="250"/>
      <c r="KRW157" s="249"/>
      <c r="KRX157" s="250"/>
      <c r="KRY157" s="249"/>
      <c r="KRZ157" s="250"/>
      <c r="KSA157" s="249"/>
      <c r="KSB157" s="250"/>
      <c r="KSC157" s="249"/>
      <c r="KSD157" s="250"/>
      <c r="KSE157" s="249"/>
      <c r="KSF157" s="250"/>
      <c r="KSG157" s="249"/>
      <c r="KSH157" s="250"/>
      <c r="KSI157" s="249"/>
      <c r="KSJ157" s="250"/>
      <c r="KSK157" s="249"/>
      <c r="KSL157" s="250"/>
      <c r="KSM157" s="249"/>
      <c r="KSN157" s="250"/>
      <c r="KSO157" s="249"/>
      <c r="KSP157" s="250"/>
      <c r="KSQ157" s="249"/>
      <c r="KSR157" s="250"/>
      <c r="KSS157" s="249"/>
      <c r="KST157" s="250"/>
      <c r="KSU157" s="249"/>
      <c r="KSV157" s="250"/>
      <c r="KSW157" s="249"/>
      <c r="KSX157" s="250"/>
      <c r="KSY157" s="249"/>
      <c r="KSZ157" s="250"/>
      <c r="KTA157" s="249"/>
      <c r="KTB157" s="250"/>
      <c r="KTC157" s="249"/>
      <c r="KTD157" s="250"/>
      <c r="KTE157" s="249"/>
      <c r="KTF157" s="250"/>
      <c r="KTG157" s="249"/>
      <c r="KTH157" s="250"/>
      <c r="KTI157" s="249"/>
      <c r="KTJ157" s="250"/>
      <c r="KTK157" s="249"/>
      <c r="KTL157" s="250"/>
      <c r="KTM157" s="249"/>
      <c r="KTN157" s="250"/>
      <c r="KTO157" s="249"/>
      <c r="KTP157" s="250"/>
      <c r="KTQ157" s="249"/>
      <c r="KTR157" s="250"/>
      <c r="KTS157" s="249"/>
      <c r="KTT157" s="250"/>
      <c r="KTU157" s="249"/>
      <c r="KTV157" s="250"/>
      <c r="KTW157" s="249"/>
      <c r="KTX157" s="250"/>
      <c r="KTY157" s="249"/>
      <c r="KTZ157" s="250"/>
      <c r="KUA157" s="249"/>
      <c r="KUB157" s="250"/>
      <c r="KUC157" s="249"/>
      <c r="KUD157" s="250"/>
      <c r="KUE157" s="249"/>
      <c r="KUF157" s="250"/>
      <c r="KUG157" s="249"/>
      <c r="KUH157" s="250"/>
      <c r="KUI157" s="249"/>
      <c r="KUJ157" s="250"/>
      <c r="KUK157" s="249"/>
      <c r="KUL157" s="250"/>
      <c r="KUM157" s="249"/>
      <c r="KUN157" s="250"/>
      <c r="KUO157" s="249"/>
      <c r="KUP157" s="250"/>
      <c r="KUQ157" s="249"/>
      <c r="KUR157" s="250"/>
      <c r="KUS157" s="249"/>
      <c r="KUT157" s="250"/>
      <c r="KUU157" s="249"/>
      <c r="KUV157" s="250"/>
      <c r="KUW157" s="249"/>
      <c r="KUX157" s="250"/>
      <c r="KUY157" s="249"/>
      <c r="KUZ157" s="250"/>
      <c r="KVA157" s="249"/>
      <c r="KVB157" s="250"/>
      <c r="KVC157" s="249"/>
      <c r="KVD157" s="250"/>
      <c r="KVE157" s="249"/>
      <c r="KVF157" s="250"/>
      <c r="KVG157" s="249"/>
      <c r="KVH157" s="250"/>
      <c r="KVI157" s="249"/>
      <c r="KVJ157" s="250"/>
      <c r="KVK157" s="249"/>
      <c r="KVL157" s="250"/>
      <c r="KVM157" s="249"/>
      <c r="KVN157" s="250"/>
      <c r="KVO157" s="249"/>
      <c r="KVP157" s="250"/>
      <c r="KVQ157" s="249"/>
      <c r="KVR157" s="250"/>
      <c r="KVS157" s="249"/>
      <c r="KVT157" s="250"/>
      <c r="KVU157" s="249"/>
      <c r="KVV157" s="250"/>
      <c r="KVW157" s="249"/>
      <c r="KVX157" s="250"/>
      <c r="KVY157" s="249"/>
      <c r="KVZ157" s="250"/>
      <c r="KWA157" s="249"/>
      <c r="KWB157" s="250"/>
      <c r="KWC157" s="249"/>
      <c r="KWD157" s="250"/>
      <c r="KWE157" s="249"/>
      <c r="KWF157" s="250"/>
      <c r="KWG157" s="249"/>
      <c r="KWH157" s="250"/>
      <c r="KWI157" s="249"/>
      <c r="KWJ157" s="250"/>
      <c r="KWK157" s="249"/>
      <c r="KWL157" s="250"/>
      <c r="KWM157" s="249"/>
      <c r="KWN157" s="250"/>
      <c r="KWO157" s="249"/>
      <c r="KWP157" s="250"/>
      <c r="KWQ157" s="249"/>
      <c r="KWR157" s="250"/>
      <c r="KWS157" s="249"/>
      <c r="KWT157" s="250"/>
      <c r="KWU157" s="249"/>
      <c r="KWV157" s="250"/>
      <c r="KWW157" s="249"/>
      <c r="KWX157" s="250"/>
      <c r="KWY157" s="249"/>
      <c r="KWZ157" s="250"/>
      <c r="KXA157" s="249"/>
      <c r="KXB157" s="250"/>
      <c r="KXC157" s="249"/>
      <c r="KXD157" s="250"/>
      <c r="KXE157" s="249"/>
      <c r="KXF157" s="250"/>
      <c r="KXG157" s="249"/>
      <c r="KXH157" s="250"/>
      <c r="KXI157" s="249"/>
      <c r="KXJ157" s="250"/>
      <c r="KXK157" s="249"/>
      <c r="KXL157" s="250"/>
      <c r="KXM157" s="249"/>
      <c r="KXN157" s="250"/>
      <c r="KXO157" s="249"/>
      <c r="KXP157" s="250"/>
      <c r="KXQ157" s="249"/>
      <c r="KXR157" s="250"/>
      <c r="KXS157" s="249"/>
      <c r="KXT157" s="250"/>
      <c r="KXU157" s="249"/>
      <c r="KXV157" s="250"/>
      <c r="KXW157" s="249"/>
      <c r="KXX157" s="250"/>
      <c r="KXY157" s="249"/>
      <c r="KXZ157" s="250"/>
      <c r="KYA157" s="249"/>
      <c r="KYB157" s="250"/>
      <c r="KYC157" s="249"/>
      <c r="KYD157" s="250"/>
      <c r="KYE157" s="249"/>
      <c r="KYF157" s="250"/>
      <c r="KYG157" s="249"/>
      <c r="KYH157" s="250"/>
      <c r="KYI157" s="249"/>
      <c r="KYJ157" s="250"/>
      <c r="KYK157" s="249"/>
      <c r="KYL157" s="250"/>
      <c r="KYM157" s="249"/>
      <c r="KYN157" s="250"/>
      <c r="KYO157" s="249"/>
      <c r="KYP157" s="250"/>
      <c r="KYQ157" s="249"/>
      <c r="KYR157" s="250"/>
      <c r="KYS157" s="249"/>
      <c r="KYT157" s="250"/>
      <c r="KYU157" s="249"/>
      <c r="KYV157" s="250"/>
      <c r="KYW157" s="249"/>
      <c r="KYX157" s="250"/>
      <c r="KYY157" s="249"/>
      <c r="KYZ157" s="250"/>
      <c r="KZA157" s="249"/>
      <c r="KZB157" s="250"/>
      <c r="KZC157" s="249"/>
      <c r="KZD157" s="250"/>
      <c r="KZE157" s="249"/>
      <c r="KZF157" s="250"/>
      <c r="KZG157" s="249"/>
      <c r="KZH157" s="250"/>
      <c r="KZI157" s="249"/>
      <c r="KZJ157" s="250"/>
      <c r="KZK157" s="249"/>
      <c r="KZL157" s="250"/>
      <c r="KZM157" s="249"/>
      <c r="KZN157" s="250"/>
      <c r="KZO157" s="249"/>
      <c r="KZP157" s="250"/>
      <c r="KZQ157" s="249"/>
      <c r="KZR157" s="250"/>
      <c r="KZS157" s="249"/>
      <c r="KZT157" s="250"/>
      <c r="KZU157" s="249"/>
      <c r="KZV157" s="250"/>
      <c r="KZW157" s="249"/>
      <c r="KZX157" s="250"/>
      <c r="KZY157" s="249"/>
      <c r="KZZ157" s="250"/>
      <c r="LAA157" s="249"/>
      <c r="LAB157" s="250"/>
      <c r="LAC157" s="249"/>
      <c r="LAD157" s="250"/>
      <c r="LAE157" s="249"/>
      <c r="LAF157" s="250"/>
      <c r="LAG157" s="249"/>
      <c r="LAH157" s="250"/>
      <c r="LAI157" s="249"/>
      <c r="LAJ157" s="250"/>
      <c r="LAK157" s="249"/>
      <c r="LAL157" s="250"/>
      <c r="LAM157" s="249"/>
      <c r="LAN157" s="250"/>
      <c r="LAO157" s="249"/>
      <c r="LAP157" s="250"/>
      <c r="LAQ157" s="249"/>
      <c r="LAR157" s="250"/>
      <c r="LAS157" s="249"/>
      <c r="LAT157" s="250"/>
      <c r="LAU157" s="249"/>
      <c r="LAV157" s="250"/>
      <c r="LAW157" s="249"/>
      <c r="LAX157" s="250"/>
      <c r="LAY157" s="249"/>
      <c r="LAZ157" s="250"/>
      <c r="LBA157" s="249"/>
      <c r="LBB157" s="250"/>
      <c r="LBC157" s="249"/>
      <c r="LBD157" s="250"/>
      <c r="LBE157" s="249"/>
      <c r="LBF157" s="250"/>
      <c r="LBG157" s="249"/>
      <c r="LBH157" s="250"/>
      <c r="LBI157" s="249"/>
      <c r="LBJ157" s="250"/>
      <c r="LBK157" s="249"/>
      <c r="LBL157" s="250"/>
      <c r="LBM157" s="249"/>
      <c r="LBN157" s="250"/>
      <c r="LBO157" s="249"/>
      <c r="LBP157" s="250"/>
      <c r="LBQ157" s="249"/>
      <c r="LBR157" s="250"/>
      <c r="LBS157" s="249"/>
      <c r="LBT157" s="250"/>
      <c r="LBU157" s="249"/>
      <c r="LBV157" s="250"/>
      <c r="LBW157" s="249"/>
      <c r="LBX157" s="250"/>
      <c r="LBY157" s="249"/>
      <c r="LBZ157" s="250"/>
      <c r="LCA157" s="249"/>
      <c r="LCB157" s="250"/>
      <c r="LCC157" s="249"/>
      <c r="LCD157" s="250"/>
      <c r="LCE157" s="249"/>
      <c r="LCF157" s="250"/>
      <c r="LCG157" s="249"/>
      <c r="LCH157" s="250"/>
      <c r="LCI157" s="249"/>
      <c r="LCJ157" s="250"/>
      <c r="LCK157" s="249"/>
      <c r="LCL157" s="250"/>
      <c r="LCM157" s="249"/>
      <c r="LCN157" s="250"/>
      <c r="LCO157" s="249"/>
      <c r="LCP157" s="250"/>
      <c r="LCQ157" s="249"/>
      <c r="LCR157" s="250"/>
      <c r="LCS157" s="249"/>
      <c r="LCT157" s="250"/>
      <c r="LCU157" s="249"/>
      <c r="LCV157" s="250"/>
      <c r="LCW157" s="249"/>
      <c r="LCX157" s="250"/>
      <c r="LCY157" s="249"/>
      <c r="LCZ157" s="250"/>
      <c r="LDA157" s="249"/>
      <c r="LDB157" s="250"/>
      <c r="LDC157" s="249"/>
      <c r="LDD157" s="250"/>
      <c r="LDE157" s="249"/>
      <c r="LDF157" s="250"/>
      <c r="LDG157" s="249"/>
      <c r="LDH157" s="250"/>
      <c r="LDI157" s="249"/>
      <c r="LDJ157" s="250"/>
      <c r="LDK157" s="249"/>
      <c r="LDL157" s="250"/>
      <c r="LDM157" s="249"/>
      <c r="LDN157" s="250"/>
      <c r="LDO157" s="249"/>
      <c r="LDP157" s="250"/>
      <c r="LDQ157" s="249"/>
      <c r="LDR157" s="250"/>
      <c r="LDS157" s="249"/>
      <c r="LDT157" s="250"/>
      <c r="LDU157" s="249"/>
      <c r="LDV157" s="250"/>
      <c r="LDW157" s="249"/>
      <c r="LDX157" s="250"/>
      <c r="LDY157" s="249"/>
      <c r="LDZ157" s="250"/>
      <c r="LEA157" s="249"/>
      <c r="LEB157" s="250"/>
      <c r="LEC157" s="249"/>
      <c r="LED157" s="250"/>
      <c r="LEE157" s="249"/>
      <c r="LEF157" s="250"/>
      <c r="LEG157" s="249"/>
      <c r="LEH157" s="250"/>
      <c r="LEI157" s="249"/>
      <c r="LEJ157" s="250"/>
      <c r="LEK157" s="249"/>
      <c r="LEL157" s="250"/>
      <c r="LEM157" s="249"/>
      <c r="LEN157" s="250"/>
      <c r="LEO157" s="249"/>
      <c r="LEP157" s="250"/>
      <c r="LEQ157" s="249"/>
      <c r="LER157" s="250"/>
      <c r="LES157" s="249"/>
      <c r="LET157" s="250"/>
      <c r="LEU157" s="249"/>
      <c r="LEV157" s="250"/>
      <c r="LEW157" s="249"/>
      <c r="LEX157" s="250"/>
      <c r="LEY157" s="249"/>
      <c r="LEZ157" s="250"/>
      <c r="LFA157" s="249"/>
      <c r="LFB157" s="250"/>
      <c r="LFC157" s="249"/>
      <c r="LFD157" s="250"/>
      <c r="LFE157" s="249"/>
      <c r="LFF157" s="250"/>
      <c r="LFG157" s="249"/>
      <c r="LFH157" s="250"/>
      <c r="LFI157" s="249"/>
      <c r="LFJ157" s="250"/>
      <c r="LFK157" s="249"/>
      <c r="LFL157" s="250"/>
      <c r="LFM157" s="249"/>
      <c r="LFN157" s="250"/>
      <c r="LFO157" s="249"/>
      <c r="LFP157" s="250"/>
      <c r="LFQ157" s="249"/>
      <c r="LFR157" s="250"/>
      <c r="LFS157" s="249"/>
      <c r="LFT157" s="250"/>
      <c r="LFU157" s="249"/>
      <c r="LFV157" s="250"/>
      <c r="LFW157" s="249"/>
      <c r="LFX157" s="250"/>
      <c r="LFY157" s="249"/>
      <c r="LFZ157" s="250"/>
      <c r="LGA157" s="249"/>
      <c r="LGB157" s="250"/>
      <c r="LGC157" s="249"/>
      <c r="LGD157" s="250"/>
      <c r="LGE157" s="249"/>
      <c r="LGF157" s="250"/>
      <c r="LGG157" s="249"/>
      <c r="LGH157" s="250"/>
      <c r="LGI157" s="249"/>
      <c r="LGJ157" s="250"/>
      <c r="LGK157" s="249"/>
      <c r="LGL157" s="250"/>
      <c r="LGM157" s="249"/>
      <c r="LGN157" s="250"/>
      <c r="LGO157" s="249"/>
      <c r="LGP157" s="250"/>
      <c r="LGQ157" s="249"/>
      <c r="LGR157" s="250"/>
      <c r="LGS157" s="249"/>
      <c r="LGT157" s="250"/>
      <c r="LGU157" s="249"/>
      <c r="LGV157" s="250"/>
      <c r="LGW157" s="249"/>
      <c r="LGX157" s="250"/>
      <c r="LGY157" s="249"/>
      <c r="LGZ157" s="250"/>
      <c r="LHA157" s="249"/>
      <c r="LHB157" s="250"/>
      <c r="LHC157" s="249"/>
      <c r="LHD157" s="250"/>
      <c r="LHE157" s="249"/>
      <c r="LHF157" s="250"/>
      <c r="LHG157" s="249"/>
      <c r="LHH157" s="250"/>
      <c r="LHI157" s="249"/>
      <c r="LHJ157" s="250"/>
      <c r="LHK157" s="249"/>
      <c r="LHL157" s="250"/>
      <c r="LHM157" s="249"/>
      <c r="LHN157" s="250"/>
      <c r="LHO157" s="249"/>
      <c r="LHP157" s="250"/>
      <c r="LHQ157" s="249"/>
      <c r="LHR157" s="250"/>
      <c r="LHS157" s="249"/>
      <c r="LHT157" s="250"/>
      <c r="LHU157" s="249"/>
      <c r="LHV157" s="250"/>
      <c r="LHW157" s="249"/>
      <c r="LHX157" s="250"/>
      <c r="LHY157" s="249"/>
      <c r="LHZ157" s="250"/>
      <c r="LIA157" s="249"/>
      <c r="LIB157" s="250"/>
      <c r="LIC157" s="249"/>
      <c r="LID157" s="250"/>
      <c r="LIE157" s="249"/>
      <c r="LIF157" s="250"/>
      <c r="LIG157" s="249"/>
      <c r="LIH157" s="250"/>
      <c r="LII157" s="249"/>
      <c r="LIJ157" s="250"/>
      <c r="LIK157" s="249"/>
      <c r="LIL157" s="250"/>
      <c r="LIM157" s="249"/>
      <c r="LIN157" s="250"/>
      <c r="LIO157" s="249"/>
      <c r="LIP157" s="250"/>
      <c r="LIQ157" s="249"/>
      <c r="LIR157" s="250"/>
      <c r="LIS157" s="249"/>
      <c r="LIT157" s="250"/>
      <c r="LIU157" s="249"/>
      <c r="LIV157" s="250"/>
      <c r="LIW157" s="249"/>
      <c r="LIX157" s="250"/>
      <c r="LIY157" s="249"/>
      <c r="LIZ157" s="250"/>
      <c r="LJA157" s="249"/>
      <c r="LJB157" s="250"/>
      <c r="LJC157" s="249"/>
      <c r="LJD157" s="250"/>
      <c r="LJE157" s="249"/>
      <c r="LJF157" s="250"/>
      <c r="LJG157" s="249"/>
      <c r="LJH157" s="250"/>
      <c r="LJI157" s="249"/>
      <c r="LJJ157" s="250"/>
      <c r="LJK157" s="249"/>
      <c r="LJL157" s="250"/>
      <c r="LJM157" s="249"/>
      <c r="LJN157" s="250"/>
      <c r="LJO157" s="249"/>
      <c r="LJP157" s="250"/>
      <c r="LJQ157" s="249"/>
      <c r="LJR157" s="250"/>
      <c r="LJS157" s="249"/>
      <c r="LJT157" s="250"/>
      <c r="LJU157" s="249"/>
      <c r="LJV157" s="250"/>
      <c r="LJW157" s="249"/>
      <c r="LJX157" s="250"/>
      <c r="LJY157" s="249"/>
      <c r="LJZ157" s="250"/>
      <c r="LKA157" s="249"/>
      <c r="LKB157" s="250"/>
      <c r="LKC157" s="249"/>
      <c r="LKD157" s="250"/>
      <c r="LKE157" s="249"/>
      <c r="LKF157" s="250"/>
      <c r="LKG157" s="249"/>
      <c r="LKH157" s="250"/>
      <c r="LKI157" s="249"/>
      <c r="LKJ157" s="250"/>
      <c r="LKK157" s="249"/>
      <c r="LKL157" s="250"/>
      <c r="LKM157" s="249"/>
      <c r="LKN157" s="250"/>
      <c r="LKO157" s="249"/>
      <c r="LKP157" s="250"/>
      <c r="LKQ157" s="249"/>
      <c r="LKR157" s="250"/>
      <c r="LKS157" s="249"/>
      <c r="LKT157" s="250"/>
      <c r="LKU157" s="249"/>
      <c r="LKV157" s="250"/>
      <c r="LKW157" s="249"/>
      <c r="LKX157" s="250"/>
      <c r="LKY157" s="249"/>
      <c r="LKZ157" s="250"/>
      <c r="LLA157" s="249"/>
      <c r="LLB157" s="250"/>
      <c r="LLC157" s="249"/>
      <c r="LLD157" s="250"/>
      <c r="LLE157" s="249"/>
      <c r="LLF157" s="250"/>
      <c r="LLG157" s="249"/>
      <c r="LLH157" s="250"/>
      <c r="LLI157" s="249"/>
      <c r="LLJ157" s="250"/>
      <c r="LLK157" s="249"/>
      <c r="LLL157" s="250"/>
      <c r="LLM157" s="249"/>
      <c r="LLN157" s="250"/>
      <c r="LLO157" s="249"/>
      <c r="LLP157" s="250"/>
      <c r="LLQ157" s="249"/>
      <c r="LLR157" s="250"/>
      <c r="LLS157" s="249"/>
      <c r="LLT157" s="250"/>
      <c r="LLU157" s="249"/>
      <c r="LLV157" s="250"/>
      <c r="LLW157" s="249"/>
      <c r="LLX157" s="250"/>
      <c r="LLY157" s="249"/>
      <c r="LLZ157" s="250"/>
      <c r="LMA157" s="249"/>
      <c r="LMB157" s="250"/>
      <c r="LMC157" s="249"/>
      <c r="LMD157" s="250"/>
      <c r="LME157" s="249"/>
      <c r="LMF157" s="250"/>
      <c r="LMG157" s="249"/>
      <c r="LMH157" s="250"/>
      <c r="LMI157" s="249"/>
      <c r="LMJ157" s="250"/>
      <c r="LMK157" s="249"/>
      <c r="LML157" s="250"/>
      <c r="LMM157" s="249"/>
      <c r="LMN157" s="250"/>
      <c r="LMO157" s="249"/>
      <c r="LMP157" s="250"/>
      <c r="LMQ157" s="249"/>
      <c r="LMR157" s="250"/>
      <c r="LMS157" s="249"/>
      <c r="LMT157" s="250"/>
      <c r="LMU157" s="249"/>
      <c r="LMV157" s="250"/>
      <c r="LMW157" s="249"/>
      <c r="LMX157" s="250"/>
      <c r="LMY157" s="249"/>
      <c r="LMZ157" s="250"/>
      <c r="LNA157" s="249"/>
      <c r="LNB157" s="250"/>
      <c r="LNC157" s="249"/>
      <c r="LND157" s="250"/>
      <c r="LNE157" s="249"/>
      <c r="LNF157" s="250"/>
      <c r="LNG157" s="249"/>
      <c r="LNH157" s="250"/>
      <c r="LNI157" s="249"/>
      <c r="LNJ157" s="250"/>
      <c r="LNK157" s="249"/>
      <c r="LNL157" s="250"/>
      <c r="LNM157" s="249"/>
      <c r="LNN157" s="250"/>
      <c r="LNO157" s="249"/>
      <c r="LNP157" s="250"/>
      <c r="LNQ157" s="249"/>
      <c r="LNR157" s="250"/>
      <c r="LNS157" s="249"/>
      <c r="LNT157" s="250"/>
      <c r="LNU157" s="249"/>
      <c r="LNV157" s="250"/>
      <c r="LNW157" s="249"/>
      <c r="LNX157" s="250"/>
      <c r="LNY157" s="249"/>
      <c r="LNZ157" s="250"/>
      <c r="LOA157" s="249"/>
      <c r="LOB157" s="250"/>
      <c r="LOC157" s="249"/>
      <c r="LOD157" s="250"/>
      <c r="LOE157" s="249"/>
      <c r="LOF157" s="250"/>
      <c r="LOG157" s="249"/>
      <c r="LOH157" s="250"/>
      <c r="LOI157" s="249"/>
      <c r="LOJ157" s="250"/>
      <c r="LOK157" s="249"/>
      <c r="LOL157" s="250"/>
      <c r="LOM157" s="249"/>
      <c r="LON157" s="250"/>
      <c r="LOO157" s="249"/>
      <c r="LOP157" s="250"/>
      <c r="LOQ157" s="249"/>
      <c r="LOR157" s="250"/>
      <c r="LOS157" s="249"/>
      <c r="LOT157" s="250"/>
      <c r="LOU157" s="249"/>
      <c r="LOV157" s="250"/>
      <c r="LOW157" s="249"/>
      <c r="LOX157" s="250"/>
      <c r="LOY157" s="249"/>
      <c r="LOZ157" s="250"/>
      <c r="LPA157" s="249"/>
      <c r="LPB157" s="250"/>
      <c r="LPC157" s="249"/>
      <c r="LPD157" s="250"/>
      <c r="LPE157" s="249"/>
      <c r="LPF157" s="250"/>
      <c r="LPG157" s="249"/>
      <c r="LPH157" s="250"/>
      <c r="LPI157" s="249"/>
      <c r="LPJ157" s="250"/>
      <c r="LPK157" s="249"/>
      <c r="LPL157" s="250"/>
      <c r="LPM157" s="249"/>
      <c r="LPN157" s="250"/>
      <c r="LPO157" s="249"/>
      <c r="LPP157" s="250"/>
      <c r="LPQ157" s="249"/>
      <c r="LPR157" s="250"/>
      <c r="LPS157" s="249"/>
      <c r="LPT157" s="250"/>
      <c r="LPU157" s="249"/>
      <c r="LPV157" s="250"/>
      <c r="LPW157" s="249"/>
      <c r="LPX157" s="250"/>
      <c r="LPY157" s="249"/>
      <c r="LPZ157" s="250"/>
      <c r="LQA157" s="249"/>
      <c r="LQB157" s="250"/>
      <c r="LQC157" s="249"/>
      <c r="LQD157" s="250"/>
      <c r="LQE157" s="249"/>
      <c r="LQF157" s="250"/>
      <c r="LQG157" s="249"/>
      <c r="LQH157" s="250"/>
      <c r="LQI157" s="249"/>
      <c r="LQJ157" s="250"/>
      <c r="LQK157" s="249"/>
      <c r="LQL157" s="250"/>
      <c r="LQM157" s="249"/>
      <c r="LQN157" s="250"/>
      <c r="LQO157" s="249"/>
      <c r="LQP157" s="250"/>
      <c r="LQQ157" s="249"/>
      <c r="LQR157" s="250"/>
      <c r="LQS157" s="249"/>
      <c r="LQT157" s="250"/>
      <c r="LQU157" s="249"/>
      <c r="LQV157" s="250"/>
      <c r="LQW157" s="249"/>
      <c r="LQX157" s="250"/>
      <c r="LQY157" s="249"/>
      <c r="LQZ157" s="250"/>
      <c r="LRA157" s="249"/>
      <c r="LRB157" s="250"/>
      <c r="LRC157" s="249"/>
      <c r="LRD157" s="250"/>
      <c r="LRE157" s="249"/>
      <c r="LRF157" s="250"/>
      <c r="LRG157" s="249"/>
      <c r="LRH157" s="250"/>
      <c r="LRI157" s="249"/>
      <c r="LRJ157" s="250"/>
      <c r="LRK157" s="249"/>
      <c r="LRL157" s="250"/>
      <c r="LRM157" s="249"/>
      <c r="LRN157" s="250"/>
      <c r="LRO157" s="249"/>
      <c r="LRP157" s="250"/>
      <c r="LRQ157" s="249"/>
      <c r="LRR157" s="250"/>
      <c r="LRS157" s="249"/>
      <c r="LRT157" s="250"/>
      <c r="LRU157" s="249"/>
      <c r="LRV157" s="250"/>
      <c r="LRW157" s="249"/>
      <c r="LRX157" s="250"/>
      <c r="LRY157" s="249"/>
      <c r="LRZ157" s="250"/>
      <c r="LSA157" s="249"/>
      <c r="LSB157" s="250"/>
      <c r="LSC157" s="249"/>
      <c r="LSD157" s="250"/>
      <c r="LSE157" s="249"/>
      <c r="LSF157" s="250"/>
      <c r="LSG157" s="249"/>
      <c r="LSH157" s="250"/>
      <c r="LSI157" s="249"/>
      <c r="LSJ157" s="250"/>
      <c r="LSK157" s="249"/>
      <c r="LSL157" s="250"/>
      <c r="LSM157" s="249"/>
      <c r="LSN157" s="250"/>
      <c r="LSO157" s="249"/>
      <c r="LSP157" s="250"/>
      <c r="LSQ157" s="249"/>
      <c r="LSR157" s="250"/>
      <c r="LSS157" s="249"/>
      <c r="LST157" s="250"/>
      <c r="LSU157" s="249"/>
      <c r="LSV157" s="250"/>
      <c r="LSW157" s="249"/>
      <c r="LSX157" s="250"/>
      <c r="LSY157" s="249"/>
      <c r="LSZ157" s="250"/>
      <c r="LTA157" s="249"/>
      <c r="LTB157" s="250"/>
      <c r="LTC157" s="249"/>
      <c r="LTD157" s="250"/>
      <c r="LTE157" s="249"/>
      <c r="LTF157" s="250"/>
      <c r="LTG157" s="249"/>
      <c r="LTH157" s="250"/>
      <c r="LTI157" s="249"/>
      <c r="LTJ157" s="250"/>
      <c r="LTK157" s="249"/>
      <c r="LTL157" s="250"/>
      <c r="LTM157" s="249"/>
      <c r="LTN157" s="250"/>
      <c r="LTO157" s="249"/>
      <c r="LTP157" s="250"/>
      <c r="LTQ157" s="249"/>
      <c r="LTR157" s="250"/>
      <c r="LTS157" s="249"/>
      <c r="LTT157" s="250"/>
      <c r="LTU157" s="249"/>
      <c r="LTV157" s="250"/>
      <c r="LTW157" s="249"/>
      <c r="LTX157" s="250"/>
      <c r="LTY157" s="249"/>
      <c r="LTZ157" s="250"/>
      <c r="LUA157" s="249"/>
      <c r="LUB157" s="250"/>
      <c r="LUC157" s="249"/>
      <c r="LUD157" s="250"/>
      <c r="LUE157" s="249"/>
      <c r="LUF157" s="250"/>
      <c r="LUG157" s="249"/>
      <c r="LUH157" s="250"/>
      <c r="LUI157" s="249"/>
      <c r="LUJ157" s="250"/>
      <c r="LUK157" s="249"/>
      <c r="LUL157" s="250"/>
      <c r="LUM157" s="249"/>
      <c r="LUN157" s="250"/>
      <c r="LUO157" s="249"/>
      <c r="LUP157" s="250"/>
      <c r="LUQ157" s="249"/>
      <c r="LUR157" s="250"/>
      <c r="LUS157" s="249"/>
      <c r="LUT157" s="250"/>
      <c r="LUU157" s="249"/>
      <c r="LUV157" s="250"/>
      <c r="LUW157" s="249"/>
      <c r="LUX157" s="250"/>
      <c r="LUY157" s="249"/>
      <c r="LUZ157" s="250"/>
      <c r="LVA157" s="249"/>
      <c r="LVB157" s="250"/>
      <c r="LVC157" s="249"/>
      <c r="LVD157" s="250"/>
      <c r="LVE157" s="249"/>
      <c r="LVF157" s="250"/>
      <c r="LVG157" s="249"/>
      <c r="LVH157" s="250"/>
      <c r="LVI157" s="249"/>
      <c r="LVJ157" s="250"/>
      <c r="LVK157" s="249"/>
      <c r="LVL157" s="250"/>
      <c r="LVM157" s="249"/>
      <c r="LVN157" s="250"/>
      <c r="LVO157" s="249"/>
      <c r="LVP157" s="250"/>
      <c r="LVQ157" s="249"/>
      <c r="LVR157" s="250"/>
      <c r="LVS157" s="249"/>
      <c r="LVT157" s="250"/>
      <c r="LVU157" s="249"/>
      <c r="LVV157" s="250"/>
      <c r="LVW157" s="249"/>
      <c r="LVX157" s="250"/>
      <c r="LVY157" s="249"/>
      <c r="LVZ157" s="250"/>
      <c r="LWA157" s="249"/>
      <c r="LWB157" s="250"/>
      <c r="LWC157" s="249"/>
      <c r="LWD157" s="250"/>
      <c r="LWE157" s="249"/>
      <c r="LWF157" s="250"/>
      <c r="LWG157" s="249"/>
      <c r="LWH157" s="250"/>
      <c r="LWI157" s="249"/>
      <c r="LWJ157" s="250"/>
      <c r="LWK157" s="249"/>
      <c r="LWL157" s="250"/>
      <c r="LWM157" s="249"/>
      <c r="LWN157" s="250"/>
      <c r="LWO157" s="249"/>
      <c r="LWP157" s="250"/>
      <c r="LWQ157" s="249"/>
      <c r="LWR157" s="250"/>
      <c r="LWS157" s="249"/>
      <c r="LWT157" s="250"/>
      <c r="LWU157" s="249"/>
      <c r="LWV157" s="250"/>
      <c r="LWW157" s="249"/>
      <c r="LWX157" s="250"/>
      <c r="LWY157" s="249"/>
      <c r="LWZ157" s="250"/>
      <c r="LXA157" s="249"/>
      <c r="LXB157" s="250"/>
      <c r="LXC157" s="249"/>
      <c r="LXD157" s="250"/>
      <c r="LXE157" s="249"/>
      <c r="LXF157" s="250"/>
      <c r="LXG157" s="249"/>
      <c r="LXH157" s="250"/>
      <c r="LXI157" s="249"/>
      <c r="LXJ157" s="250"/>
      <c r="LXK157" s="249"/>
      <c r="LXL157" s="250"/>
      <c r="LXM157" s="249"/>
      <c r="LXN157" s="250"/>
      <c r="LXO157" s="249"/>
      <c r="LXP157" s="250"/>
      <c r="LXQ157" s="249"/>
      <c r="LXR157" s="250"/>
      <c r="LXS157" s="249"/>
      <c r="LXT157" s="250"/>
      <c r="LXU157" s="249"/>
      <c r="LXV157" s="250"/>
      <c r="LXW157" s="249"/>
      <c r="LXX157" s="250"/>
      <c r="LXY157" s="249"/>
      <c r="LXZ157" s="250"/>
      <c r="LYA157" s="249"/>
      <c r="LYB157" s="250"/>
      <c r="LYC157" s="249"/>
      <c r="LYD157" s="250"/>
      <c r="LYE157" s="249"/>
      <c r="LYF157" s="250"/>
      <c r="LYG157" s="249"/>
      <c r="LYH157" s="250"/>
      <c r="LYI157" s="249"/>
      <c r="LYJ157" s="250"/>
      <c r="LYK157" s="249"/>
      <c r="LYL157" s="250"/>
      <c r="LYM157" s="249"/>
      <c r="LYN157" s="250"/>
      <c r="LYO157" s="249"/>
      <c r="LYP157" s="250"/>
      <c r="LYQ157" s="249"/>
      <c r="LYR157" s="250"/>
      <c r="LYS157" s="249"/>
      <c r="LYT157" s="250"/>
      <c r="LYU157" s="249"/>
      <c r="LYV157" s="250"/>
      <c r="LYW157" s="249"/>
      <c r="LYX157" s="250"/>
      <c r="LYY157" s="249"/>
      <c r="LYZ157" s="250"/>
      <c r="LZA157" s="249"/>
      <c r="LZB157" s="250"/>
      <c r="LZC157" s="249"/>
      <c r="LZD157" s="250"/>
      <c r="LZE157" s="249"/>
      <c r="LZF157" s="250"/>
      <c r="LZG157" s="249"/>
      <c r="LZH157" s="250"/>
      <c r="LZI157" s="249"/>
      <c r="LZJ157" s="250"/>
      <c r="LZK157" s="249"/>
      <c r="LZL157" s="250"/>
      <c r="LZM157" s="249"/>
      <c r="LZN157" s="250"/>
      <c r="LZO157" s="249"/>
      <c r="LZP157" s="250"/>
      <c r="LZQ157" s="249"/>
      <c r="LZR157" s="250"/>
      <c r="LZS157" s="249"/>
      <c r="LZT157" s="250"/>
      <c r="LZU157" s="249"/>
      <c r="LZV157" s="250"/>
      <c r="LZW157" s="249"/>
      <c r="LZX157" s="250"/>
      <c r="LZY157" s="249"/>
      <c r="LZZ157" s="250"/>
      <c r="MAA157" s="249"/>
      <c r="MAB157" s="250"/>
      <c r="MAC157" s="249"/>
      <c r="MAD157" s="250"/>
      <c r="MAE157" s="249"/>
      <c r="MAF157" s="250"/>
      <c r="MAG157" s="249"/>
      <c r="MAH157" s="250"/>
      <c r="MAI157" s="249"/>
      <c r="MAJ157" s="250"/>
      <c r="MAK157" s="249"/>
      <c r="MAL157" s="250"/>
      <c r="MAM157" s="249"/>
      <c r="MAN157" s="250"/>
      <c r="MAO157" s="249"/>
      <c r="MAP157" s="250"/>
      <c r="MAQ157" s="249"/>
      <c r="MAR157" s="250"/>
      <c r="MAS157" s="249"/>
      <c r="MAT157" s="250"/>
      <c r="MAU157" s="249"/>
      <c r="MAV157" s="250"/>
      <c r="MAW157" s="249"/>
      <c r="MAX157" s="250"/>
      <c r="MAY157" s="249"/>
      <c r="MAZ157" s="250"/>
      <c r="MBA157" s="249"/>
      <c r="MBB157" s="250"/>
      <c r="MBC157" s="249"/>
      <c r="MBD157" s="250"/>
      <c r="MBE157" s="249"/>
      <c r="MBF157" s="250"/>
      <c r="MBG157" s="249"/>
      <c r="MBH157" s="250"/>
      <c r="MBI157" s="249"/>
      <c r="MBJ157" s="250"/>
      <c r="MBK157" s="249"/>
      <c r="MBL157" s="250"/>
      <c r="MBM157" s="249"/>
      <c r="MBN157" s="250"/>
      <c r="MBO157" s="249"/>
      <c r="MBP157" s="250"/>
      <c r="MBQ157" s="249"/>
      <c r="MBR157" s="250"/>
      <c r="MBS157" s="249"/>
      <c r="MBT157" s="250"/>
      <c r="MBU157" s="249"/>
      <c r="MBV157" s="250"/>
      <c r="MBW157" s="249"/>
      <c r="MBX157" s="250"/>
      <c r="MBY157" s="249"/>
      <c r="MBZ157" s="250"/>
      <c r="MCA157" s="249"/>
      <c r="MCB157" s="250"/>
      <c r="MCC157" s="249"/>
      <c r="MCD157" s="250"/>
      <c r="MCE157" s="249"/>
      <c r="MCF157" s="250"/>
      <c r="MCG157" s="249"/>
      <c r="MCH157" s="250"/>
      <c r="MCI157" s="249"/>
      <c r="MCJ157" s="250"/>
      <c r="MCK157" s="249"/>
      <c r="MCL157" s="250"/>
      <c r="MCM157" s="249"/>
      <c r="MCN157" s="250"/>
      <c r="MCO157" s="249"/>
      <c r="MCP157" s="250"/>
      <c r="MCQ157" s="249"/>
      <c r="MCR157" s="250"/>
      <c r="MCS157" s="249"/>
      <c r="MCT157" s="250"/>
      <c r="MCU157" s="249"/>
      <c r="MCV157" s="250"/>
      <c r="MCW157" s="249"/>
      <c r="MCX157" s="250"/>
      <c r="MCY157" s="249"/>
      <c r="MCZ157" s="250"/>
      <c r="MDA157" s="249"/>
      <c r="MDB157" s="250"/>
      <c r="MDC157" s="249"/>
      <c r="MDD157" s="250"/>
      <c r="MDE157" s="249"/>
      <c r="MDF157" s="250"/>
      <c r="MDG157" s="249"/>
      <c r="MDH157" s="250"/>
      <c r="MDI157" s="249"/>
      <c r="MDJ157" s="250"/>
      <c r="MDK157" s="249"/>
      <c r="MDL157" s="250"/>
      <c r="MDM157" s="249"/>
      <c r="MDN157" s="250"/>
      <c r="MDO157" s="249"/>
      <c r="MDP157" s="250"/>
      <c r="MDQ157" s="249"/>
      <c r="MDR157" s="250"/>
      <c r="MDS157" s="249"/>
      <c r="MDT157" s="250"/>
      <c r="MDU157" s="249"/>
      <c r="MDV157" s="250"/>
      <c r="MDW157" s="249"/>
      <c r="MDX157" s="250"/>
      <c r="MDY157" s="249"/>
      <c r="MDZ157" s="250"/>
      <c r="MEA157" s="249"/>
      <c r="MEB157" s="250"/>
      <c r="MEC157" s="249"/>
      <c r="MED157" s="250"/>
      <c r="MEE157" s="249"/>
      <c r="MEF157" s="250"/>
      <c r="MEG157" s="249"/>
      <c r="MEH157" s="250"/>
      <c r="MEI157" s="249"/>
      <c r="MEJ157" s="250"/>
      <c r="MEK157" s="249"/>
      <c r="MEL157" s="250"/>
      <c r="MEM157" s="249"/>
      <c r="MEN157" s="250"/>
      <c r="MEO157" s="249"/>
      <c r="MEP157" s="250"/>
      <c r="MEQ157" s="249"/>
      <c r="MER157" s="250"/>
      <c r="MES157" s="249"/>
      <c r="MET157" s="250"/>
      <c r="MEU157" s="249"/>
      <c r="MEV157" s="250"/>
      <c r="MEW157" s="249"/>
      <c r="MEX157" s="250"/>
      <c r="MEY157" s="249"/>
      <c r="MEZ157" s="250"/>
      <c r="MFA157" s="249"/>
      <c r="MFB157" s="250"/>
      <c r="MFC157" s="249"/>
      <c r="MFD157" s="250"/>
      <c r="MFE157" s="249"/>
      <c r="MFF157" s="250"/>
      <c r="MFG157" s="249"/>
      <c r="MFH157" s="250"/>
      <c r="MFI157" s="249"/>
      <c r="MFJ157" s="250"/>
      <c r="MFK157" s="249"/>
      <c r="MFL157" s="250"/>
      <c r="MFM157" s="249"/>
      <c r="MFN157" s="250"/>
      <c r="MFO157" s="249"/>
      <c r="MFP157" s="250"/>
      <c r="MFQ157" s="249"/>
      <c r="MFR157" s="250"/>
      <c r="MFS157" s="249"/>
      <c r="MFT157" s="250"/>
      <c r="MFU157" s="249"/>
      <c r="MFV157" s="250"/>
      <c r="MFW157" s="249"/>
      <c r="MFX157" s="250"/>
      <c r="MFY157" s="249"/>
      <c r="MFZ157" s="250"/>
      <c r="MGA157" s="249"/>
      <c r="MGB157" s="250"/>
      <c r="MGC157" s="249"/>
      <c r="MGD157" s="250"/>
      <c r="MGE157" s="249"/>
      <c r="MGF157" s="250"/>
      <c r="MGG157" s="249"/>
      <c r="MGH157" s="250"/>
      <c r="MGI157" s="249"/>
      <c r="MGJ157" s="250"/>
      <c r="MGK157" s="249"/>
      <c r="MGL157" s="250"/>
      <c r="MGM157" s="249"/>
      <c r="MGN157" s="250"/>
      <c r="MGO157" s="249"/>
      <c r="MGP157" s="250"/>
      <c r="MGQ157" s="249"/>
      <c r="MGR157" s="250"/>
      <c r="MGS157" s="249"/>
      <c r="MGT157" s="250"/>
      <c r="MGU157" s="249"/>
      <c r="MGV157" s="250"/>
      <c r="MGW157" s="249"/>
      <c r="MGX157" s="250"/>
      <c r="MGY157" s="249"/>
      <c r="MGZ157" s="250"/>
      <c r="MHA157" s="249"/>
      <c r="MHB157" s="250"/>
      <c r="MHC157" s="249"/>
      <c r="MHD157" s="250"/>
      <c r="MHE157" s="249"/>
      <c r="MHF157" s="250"/>
      <c r="MHG157" s="249"/>
      <c r="MHH157" s="250"/>
      <c r="MHI157" s="249"/>
      <c r="MHJ157" s="250"/>
      <c r="MHK157" s="249"/>
      <c r="MHL157" s="250"/>
      <c r="MHM157" s="249"/>
      <c r="MHN157" s="250"/>
      <c r="MHO157" s="249"/>
      <c r="MHP157" s="250"/>
      <c r="MHQ157" s="249"/>
      <c r="MHR157" s="250"/>
      <c r="MHS157" s="249"/>
      <c r="MHT157" s="250"/>
      <c r="MHU157" s="249"/>
      <c r="MHV157" s="250"/>
      <c r="MHW157" s="249"/>
      <c r="MHX157" s="250"/>
      <c r="MHY157" s="249"/>
      <c r="MHZ157" s="250"/>
      <c r="MIA157" s="249"/>
      <c r="MIB157" s="250"/>
      <c r="MIC157" s="249"/>
      <c r="MID157" s="250"/>
      <c r="MIE157" s="249"/>
      <c r="MIF157" s="250"/>
      <c r="MIG157" s="249"/>
      <c r="MIH157" s="250"/>
      <c r="MII157" s="249"/>
      <c r="MIJ157" s="250"/>
      <c r="MIK157" s="249"/>
      <c r="MIL157" s="250"/>
      <c r="MIM157" s="249"/>
      <c r="MIN157" s="250"/>
      <c r="MIO157" s="249"/>
      <c r="MIP157" s="250"/>
      <c r="MIQ157" s="249"/>
      <c r="MIR157" s="250"/>
      <c r="MIS157" s="249"/>
      <c r="MIT157" s="250"/>
      <c r="MIU157" s="249"/>
      <c r="MIV157" s="250"/>
      <c r="MIW157" s="249"/>
      <c r="MIX157" s="250"/>
      <c r="MIY157" s="249"/>
      <c r="MIZ157" s="250"/>
      <c r="MJA157" s="249"/>
      <c r="MJB157" s="250"/>
      <c r="MJC157" s="249"/>
      <c r="MJD157" s="250"/>
      <c r="MJE157" s="249"/>
      <c r="MJF157" s="250"/>
      <c r="MJG157" s="249"/>
      <c r="MJH157" s="250"/>
      <c r="MJI157" s="249"/>
      <c r="MJJ157" s="250"/>
      <c r="MJK157" s="249"/>
      <c r="MJL157" s="250"/>
      <c r="MJM157" s="249"/>
      <c r="MJN157" s="250"/>
      <c r="MJO157" s="249"/>
      <c r="MJP157" s="250"/>
      <c r="MJQ157" s="249"/>
      <c r="MJR157" s="250"/>
      <c r="MJS157" s="249"/>
      <c r="MJT157" s="250"/>
      <c r="MJU157" s="249"/>
      <c r="MJV157" s="250"/>
      <c r="MJW157" s="249"/>
      <c r="MJX157" s="250"/>
      <c r="MJY157" s="249"/>
      <c r="MJZ157" s="250"/>
      <c r="MKA157" s="249"/>
      <c r="MKB157" s="250"/>
      <c r="MKC157" s="249"/>
      <c r="MKD157" s="250"/>
      <c r="MKE157" s="249"/>
      <c r="MKF157" s="250"/>
      <c r="MKG157" s="249"/>
      <c r="MKH157" s="250"/>
      <c r="MKI157" s="249"/>
      <c r="MKJ157" s="250"/>
      <c r="MKK157" s="249"/>
      <c r="MKL157" s="250"/>
      <c r="MKM157" s="249"/>
      <c r="MKN157" s="250"/>
      <c r="MKO157" s="249"/>
      <c r="MKP157" s="250"/>
      <c r="MKQ157" s="249"/>
      <c r="MKR157" s="250"/>
      <c r="MKS157" s="249"/>
      <c r="MKT157" s="250"/>
      <c r="MKU157" s="249"/>
      <c r="MKV157" s="250"/>
      <c r="MKW157" s="249"/>
      <c r="MKX157" s="250"/>
      <c r="MKY157" s="249"/>
      <c r="MKZ157" s="250"/>
      <c r="MLA157" s="249"/>
      <c r="MLB157" s="250"/>
      <c r="MLC157" s="249"/>
      <c r="MLD157" s="250"/>
      <c r="MLE157" s="249"/>
      <c r="MLF157" s="250"/>
      <c r="MLG157" s="249"/>
      <c r="MLH157" s="250"/>
      <c r="MLI157" s="249"/>
      <c r="MLJ157" s="250"/>
      <c r="MLK157" s="249"/>
      <c r="MLL157" s="250"/>
      <c r="MLM157" s="249"/>
      <c r="MLN157" s="250"/>
      <c r="MLO157" s="249"/>
      <c r="MLP157" s="250"/>
      <c r="MLQ157" s="249"/>
      <c r="MLR157" s="250"/>
      <c r="MLS157" s="249"/>
      <c r="MLT157" s="250"/>
      <c r="MLU157" s="249"/>
      <c r="MLV157" s="250"/>
      <c r="MLW157" s="249"/>
      <c r="MLX157" s="250"/>
      <c r="MLY157" s="249"/>
      <c r="MLZ157" s="250"/>
      <c r="MMA157" s="249"/>
      <c r="MMB157" s="250"/>
      <c r="MMC157" s="249"/>
      <c r="MMD157" s="250"/>
      <c r="MME157" s="249"/>
      <c r="MMF157" s="250"/>
      <c r="MMG157" s="249"/>
      <c r="MMH157" s="250"/>
      <c r="MMI157" s="249"/>
      <c r="MMJ157" s="250"/>
      <c r="MMK157" s="249"/>
      <c r="MML157" s="250"/>
      <c r="MMM157" s="249"/>
      <c r="MMN157" s="250"/>
      <c r="MMO157" s="249"/>
      <c r="MMP157" s="250"/>
      <c r="MMQ157" s="249"/>
      <c r="MMR157" s="250"/>
      <c r="MMS157" s="249"/>
      <c r="MMT157" s="250"/>
      <c r="MMU157" s="249"/>
      <c r="MMV157" s="250"/>
      <c r="MMW157" s="249"/>
      <c r="MMX157" s="250"/>
      <c r="MMY157" s="249"/>
      <c r="MMZ157" s="250"/>
      <c r="MNA157" s="249"/>
      <c r="MNB157" s="250"/>
      <c r="MNC157" s="249"/>
      <c r="MND157" s="250"/>
      <c r="MNE157" s="249"/>
      <c r="MNF157" s="250"/>
      <c r="MNG157" s="249"/>
      <c r="MNH157" s="250"/>
      <c r="MNI157" s="249"/>
      <c r="MNJ157" s="250"/>
      <c r="MNK157" s="249"/>
      <c r="MNL157" s="250"/>
      <c r="MNM157" s="249"/>
      <c r="MNN157" s="250"/>
      <c r="MNO157" s="249"/>
      <c r="MNP157" s="250"/>
      <c r="MNQ157" s="249"/>
      <c r="MNR157" s="250"/>
      <c r="MNS157" s="249"/>
      <c r="MNT157" s="250"/>
      <c r="MNU157" s="249"/>
      <c r="MNV157" s="250"/>
      <c r="MNW157" s="249"/>
      <c r="MNX157" s="250"/>
      <c r="MNY157" s="249"/>
      <c r="MNZ157" s="250"/>
      <c r="MOA157" s="249"/>
      <c r="MOB157" s="250"/>
      <c r="MOC157" s="249"/>
      <c r="MOD157" s="250"/>
      <c r="MOE157" s="249"/>
      <c r="MOF157" s="250"/>
      <c r="MOG157" s="249"/>
      <c r="MOH157" s="250"/>
      <c r="MOI157" s="249"/>
      <c r="MOJ157" s="250"/>
      <c r="MOK157" s="249"/>
      <c r="MOL157" s="250"/>
      <c r="MOM157" s="249"/>
      <c r="MON157" s="250"/>
      <c r="MOO157" s="249"/>
      <c r="MOP157" s="250"/>
      <c r="MOQ157" s="249"/>
      <c r="MOR157" s="250"/>
      <c r="MOS157" s="249"/>
      <c r="MOT157" s="250"/>
      <c r="MOU157" s="249"/>
      <c r="MOV157" s="250"/>
      <c r="MOW157" s="249"/>
      <c r="MOX157" s="250"/>
      <c r="MOY157" s="249"/>
      <c r="MOZ157" s="250"/>
      <c r="MPA157" s="249"/>
      <c r="MPB157" s="250"/>
      <c r="MPC157" s="249"/>
      <c r="MPD157" s="250"/>
      <c r="MPE157" s="249"/>
      <c r="MPF157" s="250"/>
      <c r="MPG157" s="249"/>
      <c r="MPH157" s="250"/>
      <c r="MPI157" s="249"/>
      <c r="MPJ157" s="250"/>
      <c r="MPK157" s="249"/>
      <c r="MPL157" s="250"/>
      <c r="MPM157" s="249"/>
      <c r="MPN157" s="250"/>
      <c r="MPO157" s="249"/>
      <c r="MPP157" s="250"/>
      <c r="MPQ157" s="249"/>
      <c r="MPR157" s="250"/>
      <c r="MPS157" s="249"/>
      <c r="MPT157" s="250"/>
      <c r="MPU157" s="249"/>
      <c r="MPV157" s="250"/>
      <c r="MPW157" s="249"/>
      <c r="MPX157" s="250"/>
      <c r="MPY157" s="249"/>
      <c r="MPZ157" s="250"/>
      <c r="MQA157" s="249"/>
      <c r="MQB157" s="250"/>
      <c r="MQC157" s="249"/>
      <c r="MQD157" s="250"/>
      <c r="MQE157" s="249"/>
      <c r="MQF157" s="250"/>
      <c r="MQG157" s="249"/>
      <c r="MQH157" s="250"/>
      <c r="MQI157" s="249"/>
      <c r="MQJ157" s="250"/>
      <c r="MQK157" s="249"/>
      <c r="MQL157" s="250"/>
      <c r="MQM157" s="249"/>
      <c r="MQN157" s="250"/>
      <c r="MQO157" s="249"/>
      <c r="MQP157" s="250"/>
      <c r="MQQ157" s="249"/>
      <c r="MQR157" s="250"/>
      <c r="MQS157" s="249"/>
      <c r="MQT157" s="250"/>
      <c r="MQU157" s="249"/>
      <c r="MQV157" s="250"/>
      <c r="MQW157" s="249"/>
      <c r="MQX157" s="250"/>
      <c r="MQY157" s="249"/>
      <c r="MQZ157" s="250"/>
      <c r="MRA157" s="249"/>
      <c r="MRB157" s="250"/>
      <c r="MRC157" s="249"/>
      <c r="MRD157" s="250"/>
      <c r="MRE157" s="249"/>
      <c r="MRF157" s="250"/>
      <c r="MRG157" s="249"/>
      <c r="MRH157" s="250"/>
      <c r="MRI157" s="249"/>
      <c r="MRJ157" s="250"/>
      <c r="MRK157" s="249"/>
      <c r="MRL157" s="250"/>
      <c r="MRM157" s="249"/>
      <c r="MRN157" s="250"/>
      <c r="MRO157" s="249"/>
      <c r="MRP157" s="250"/>
      <c r="MRQ157" s="249"/>
      <c r="MRR157" s="250"/>
      <c r="MRS157" s="249"/>
      <c r="MRT157" s="250"/>
      <c r="MRU157" s="249"/>
      <c r="MRV157" s="250"/>
      <c r="MRW157" s="249"/>
      <c r="MRX157" s="250"/>
      <c r="MRY157" s="249"/>
      <c r="MRZ157" s="250"/>
      <c r="MSA157" s="249"/>
      <c r="MSB157" s="250"/>
      <c r="MSC157" s="249"/>
      <c r="MSD157" s="250"/>
      <c r="MSE157" s="249"/>
      <c r="MSF157" s="250"/>
      <c r="MSG157" s="249"/>
      <c r="MSH157" s="250"/>
      <c r="MSI157" s="249"/>
      <c r="MSJ157" s="250"/>
      <c r="MSK157" s="249"/>
      <c r="MSL157" s="250"/>
      <c r="MSM157" s="249"/>
      <c r="MSN157" s="250"/>
      <c r="MSO157" s="249"/>
      <c r="MSP157" s="250"/>
      <c r="MSQ157" s="249"/>
      <c r="MSR157" s="250"/>
      <c r="MSS157" s="249"/>
      <c r="MST157" s="250"/>
      <c r="MSU157" s="249"/>
      <c r="MSV157" s="250"/>
      <c r="MSW157" s="249"/>
      <c r="MSX157" s="250"/>
      <c r="MSY157" s="249"/>
      <c r="MSZ157" s="250"/>
      <c r="MTA157" s="249"/>
      <c r="MTB157" s="250"/>
      <c r="MTC157" s="249"/>
      <c r="MTD157" s="250"/>
      <c r="MTE157" s="249"/>
      <c r="MTF157" s="250"/>
      <c r="MTG157" s="249"/>
      <c r="MTH157" s="250"/>
      <c r="MTI157" s="249"/>
      <c r="MTJ157" s="250"/>
      <c r="MTK157" s="249"/>
      <c r="MTL157" s="250"/>
      <c r="MTM157" s="249"/>
      <c r="MTN157" s="250"/>
      <c r="MTO157" s="249"/>
      <c r="MTP157" s="250"/>
      <c r="MTQ157" s="249"/>
      <c r="MTR157" s="250"/>
      <c r="MTS157" s="249"/>
      <c r="MTT157" s="250"/>
      <c r="MTU157" s="249"/>
      <c r="MTV157" s="250"/>
      <c r="MTW157" s="249"/>
      <c r="MTX157" s="250"/>
      <c r="MTY157" s="249"/>
      <c r="MTZ157" s="250"/>
      <c r="MUA157" s="249"/>
      <c r="MUB157" s="250"/>
      <c r="MUC157" s="249"/>
      <c r="MUD157" s="250"/>
      <c r="MUE157" s="249"/>
      <c r="MUF157" s="250"/>
      <c r="MUG157" s="249"/>
      <c r="MUH157" s="250"/>
      <c r="MUI157" s="249"/>
      <c r="MUJ157" s="250"/>
      <c r="MUK157" s="249"/>
      <c r="MUL157" s="250"/>
      <c r="MUM157" s="249"/>
      <c r="MUN157" s="250"/>
      <c r="MUO157" s="249"/>
      <c r="MUP157" s="250"/>
      <c r="MUQ157" s="249"/>
      <c r="MUR157" s="250"/>
      <c r="MUS157" s="249"/>
      <c r="MUT157" s="250"/>
      <c r="MUU157" s="249"/>
      <c r="MUV157" s="250"/>
      <c r="MUW157" s="249"/>
      <c r="MUX157" s="250"/>
      <c r="MUY157" s="249"/>
      <c r="MUZ157" s="250"/>
      <c r="MVA157" s="249"/>
      <c r="MVB157" s="250"/>
      <c r="MVC157" s="249"/>
      <c r="MVD157" s="250"/>
      <c r="MVE157" s="249"/>
      <c r="MVF157" s="250"/>
      <c r="MVG157" s="249"/>
      <c r="MVH157" s="250"/>
      <c r="MVI157" s="249"/>
      <c r="MVJ157" s="250"/>
      <c r="MVK157" s="249"/>
      <c r="MVL157" s="250"/>
      <c r="MVM157" s="249"/>
      <c r="MVN157" s="250"/>
      <c r="MVO157" s="249"/>
      <c r="MVP157" s="250"/>
      <c r="MVQ157" s="249"/>
      <c r="MVR157" s="250"/>
      <c r="MVS157" s="249"/>
      <c r="MVT157" s="250"/>
      <c r="MVU157" s="249"/>
      <c r="MVV157" s="250"/>
      <c r="MVW157" s="249"/>
      <c r="MVX157" s="250"/>
      <c r="MVY157" s="249"/>
      <c r="MVZ157" s="250"/>
      <c r="MWA157" s="249"/>
      <c r="MWB157" s="250"/>
      <c r="MWC157" s="249"/>
      <c r="MWD157" s="250"/>
      <c r="MWE157" s="249"/>
      <c r="MWF157" s="250"/>
      <c r="MWG157" s="249"/>
      <c r="MWH157" s="250"/>
      <c r="MWI157" s="249"/>
      <c r="MWJ157" s="250"/>
      <c r="MWK157" s="249"/>
      <c r="MWL157" s="250"/>
      <c r="MWM157" s="249"/>
      <c r="MWN157" s="250"/>
      <c r="MWO157" s="249"/>
      <c r="MWP157" s="250"/>
      <c r="MWQ157" s="249"/>
      <c r="MWR157" s="250"/>
      <c r="MWS157" s="249"/>
      <c r="MWT157" s="250"/>
      <c r="MWU157" s="249"/>
      <c r="MWV157" s="250"/>
      <c r="MWW157" s="249"/>
      <c r="MWX157" s="250"/>
      <c r="MWY157" s="249"/>
      <c r="MWZ157" s="250"/>
      <c r="MXA157" s="249"/>
      <c r="MXB157" s="250"/>
      <c r="MXC157" s="249"/>
      <c r="MXD157" s="250"/>
      <c r="MXE157" s="249"/>
      <c r="MXF157" s="250"/>
      <c r="MXG157" s="249"/>
      <c r="MXH157" s="250"/>
      <c r="MXI157" s="249"/>
      <c r="MXJ157" s="250"/>
      <c r="MXK157" s="249"/>
      <c r="MXL157" s="250"/>
      <c r="MXM157" s="249"/>
      <c r="MXN157" s="250"/>
      <c r="MXO157" s="249"/>
      <c r="MXP157" s="250"/>
      <c r="MXQ157" s="249"/>
      <c r="MXR157" s="250"/>
      <c r="MXS157" s="249"/>
      <c r="MXT157" s="250"/>
      <c r="MXU157" s="249"/>
      <c r="MXV157" s="250"/>
      <c r="MXW157" s="249"/>
      <c r="MXX157" s="250"/>
      <c r="MXY157" s="249"/>
      <c r="MXZ157" s="250"/>
      <c r="MYA157" s="249"/>
      <c r="MYB157" s="250"/>
      <c r="MYC157" s="249"/>
      <c r="MYD157" s="250"/>
      <c r="MYE157" s="249"/>
      <c r="MYF157" s="250"/>
      <c r="MYG157" s="249"/>
      <c r="MYH157" s="250"/>
      <c r="MYI157" s="249"/>
      <c r="MYJ157" s="250"/>
      <c r="MYK157" s="249"/>
      <c r="MYL157" s="250"/>
      <c r="MYM157" s="249"/>
      <c r="MYN157" s="250"/>
      <c r="MYO157" s="249"/>
      <c r="MYP157" s="250"/>
      <c r="MYQ157" s="249"/>
      <c r="MYR157" s="250"/>
      <c r="MYS157" s="249"/>
      <c r="MYT157" s="250"/>
      <c r="MYU157" s="249"/>
      <c r="MYV157" s="250"/>
      <c r="MYW157" s="249"/>
      <c r="MYX157" s="250"/>
      <c r="MYY157" s="249"/>
      <c r="MYZ157" s="250"/>
      <c r="MZA157" s="249"/>
      <c r="MZB157" s="250"/>
      <c r="MZC157" s="249"/>
      <c r="MZD157" s="250"/>
      <c r="MZE157" s="249"/>
      <c r="MZF157" s="250"/>
      <c r="MZG157" s="249"/>
      <c r="MZH157" s="250"/>
      <c r="MZI157" s="249"/>
      <c r="MZJ157" s="250"/>
      <c r="MZK157" s="249"/>
      <c r="MZL157" s="250"/>
      <c r="MZM157" s="249"/>
      <c r="MZN157" s="250"/>
      <c r="MZO157" s="249"/>
      <c r="MZP157" s="250"/>
      <c r="MZQ157" s="249"/>
      <c r="MZR157" s="250"/>
      <c r="MZS157" s="249"/>
      <c r="MZT157" s="250"/>
      <c r="MZU157" s="249"/>
      <c r="MZV157" s="250"/>
      <c r="MZW157" s="249"/>
      <c r="MZX157" s="250"/>
      <c r="MZY157" s="249"/>
      <c r="MZZ157" s="250"/>
      <c r="NAA157" s="249"/>
      <c r="NAB157" s="250"/>
      <c r="NAC157" s="249"/>
      <c r="NAD157" s="250"/>
      <c r="NAE157" s="249"/>
      <c r="NAF157" s="250"/>
      <c r="NAG157" s="249"/>
      <c r="NAH157" s="250"/>
      <c r="NAI157" s="249"/>
      <c r="NAJ157" s="250"/>
      <c r="NAK157" s="249"/>
      <c r="NAL157" s="250"/>
      <c r="NAM157" s="249"/>
      <c r="NAN157" s="250"/>
      <c r="NAO157" s="249"/>
      <c r="NAP157" s="250"/>
      <c r="NAQ157" s="249"/>
      <c r="NAR157" s="250"/>
      <c r="NAS157" s="249"/>
      <c r="NAT157" s="250"/>
      <c r="NAU157" s="249"/>
      <c r="NAV157" s="250"/>
      <c r="NAW157" s="249"/>
      <c r="NAX157" s="250"/>
      <c r="NAY157" s="249"/>
      <c r="NAZ157" s="250"/>
      <c r="NBA157" s="249"/>
      <c r="NBB157" s="250"/>
      <c r="NBC157" s="249"/>
      <c r="NBD157" s="250"/>
      <c r="NBE157" s="249"/>
      <c r="NBF157" s="250"/>
      <c r="NBG157" s="249"/>
      <c r="NBH157" s="250"/>
      <c r="NBI157" s="249"/>
      <c r="NBJ157" s="250"/>
      <c r="NBK157" s="249"/>
      <c r="NBL157" s="250"/>
      <c r="NBM157" s="249"/>
      <c r="NBN157" s="250"/>
      <c r="NBO157" s="249"/>
      <c r="NBP157" s="250"/>
      <c r="NBQ157" s="249"/>
      <c r="NBR157" s="250"/>
      <c r="NBS157" s="249"/>
      <c r="NBT157" s="250"/>
      <c r="NBU157" s="249"/>
      <c r="NBV157" s="250"/>
      <c r="NBW157" s="249"/>
      <c r="NBX157" s="250"/>
      <c r="NBY157" s="249"/>
      <c r="NBZ157" s="250"/>
      <c r="NCA157" s="249"/>
      <c r="NCB157" s="250"/>
      <c r="NCC157" s="249"/>
      <c r="NCD157" s="250"/>
      <c r="NCE157" s="249"/>
      <c r="NCF157" s="250"/>
      <c r="NCG157" s="249"/>
      <c r="NCH157" s="250"/>
      <c r="NCI157" s="249"/>
      <c r="NCJ157" s="250"/>
      <c r="NCK157" s="249"/>
      <c r="NCL157" s="250"/>
      <c r="NCM157" s="249"/>
      <c r="NCN157" s="250"/>
      <c r="NCO157" s="249"/>
      <c r="NCP157" s="250"/>
      <c r="NCQ157" s="249"/>
      <c r="NCR157" s="250"/>
      <c r="NCS157" s="249"/>
      <c r="NCT157" s="250"/>
      <c r="NCU157" s="249"/>
      <c r="NCV157" s="250"/>
      <c r="NCW157" s="249"/>
      <c r="NCX157" s="250"/>
      <c r="NCY157" s="249"/>
      <c r="NCZ157" s="250"/>
      <c r="NDA157" s="249"/>
      <c r="NDB157" s="250"/>
      <c r="NDC157" s="249"/>
      <c r="NDD157" s="250"/>
      <c r="NDE157" s="249"/>
      <c r="NDF157" s="250"/>
      <c r="NDG157" s="249"/>
      <c r="NDH157" s="250"/>
      <c r="NDI157" s="249"/>
      <c r="NDJ157" s="250"/>
      <c r="NDK157" s="249"/>
      <c r="NDL157" s="250"/>
      <c r="NDM157" s="249"/>
      <c r="NDN157" s="250"/>
      <c r="NDO157" s="249"/>
      <c r="NDP157" s="250"/>
      <c r="NDQ157" s="249"/>
      <c r="NDR157" s="250"/>
      <c r="NDS157" s="249"/>
      <c r="NDT157" s="250"/>
      <c r="NDU157" s="249"/>
      <c r="NDV157" s="250"/>
      <c r="NDW157" s="249"/>
      <c r="NDX157" s="250"/>
      <c r="NDY157" s="249"/>
      <c r="NDZ157" s="250"/>
      <c r="NEA157" s="249"/>
      <c r="NEB157" s="250"/>
      <c r="NEC157" s="249"/>
      <c r="NED157" s="250"/>
      <c r="NEE157" s="249"/>
      <c r="NEF157" s="250"/>
      <c r="NEG157" s="249"/>
      <c r="NEH157" s="250"/>
      <c r="NEI157" s="249"/>
      <c r="NEJ157" s="250"/>
      <c r="NEK157" s="249"/>
      <c r="NEL157" s="250"/>
      <c r="NEM157" s="249"/>
      <c r="NEN157" s="250"/>
      <c r="NEO157" s="249"/>
      <c r="NEP157" s="250"/>
      <c r="NEQ157" s="249"/>
      <c r="NER157" s="250"/>
      <c r="NES157" s="249"/>
      <c r="NET157" s="250"/>
      <c r="NEU157" s="249"/>
      <c r="NEV157" s="250"/>
      <c r="NEW157" s="249"/>
      <c r="NEX157" s="250"/>
      <c r="NEY157" s="249"/>
      <c r="NEZ157" s="250"/>
      <c r="NFA157" s="249"/>
      <c r="NFB157" s="250"/>
      <c r="NFC157" s="249"/>
      <c r="NFD157" s="250"/>
      <c r="NFE157" s="249"/>
      <c r="NFF157" s="250"/>
      <c r="NFG157" s="249"/>
      <c r="NFH157" s="250"/>
      <c r="NFI157" s="249"/>
      <c r="NFJ157" s="250"/>
      <c r="NFK157" s="249"/>
      <c r="NFL157" s="250"/>
      <c r="NFM157" s="249"/>
      <c r="NFN157" s="250"/>
      <c r="NFO157" s="249"/>
      <c r="NFP157" s="250"/>
      <c r="NFQ157" s="249"/>
      <c r="NFR157" s="250"/>
      <c r="NFS157" s="249"/>
      <c r="NFT157" s="250"/>
      <c r="NFU157" s="249"/>
      <c r="NFV157" s="250"/>
      <c r="NFW157" s="249"/>
      <c r="NFX157" s="250"/>
      <c r="NFY157" s="249"/>
      <c r="NFZ157" s="250"/>
      <c r="NGA157" s="249"/>
      <c r="NGB157" s="250"/>
      <c r="NGC157" s="249"/>
      <c r="NGD157" s="250"/>
      <c r="NGE157" s="249"/>
      <c r="NGF157" s="250"/>
      <c r="NGG157" s="249"/>
      <c r="NGH157" s="250"/>
      <c r="NGI157" s="249"/>
      <c r="NGJ157" s="250"/>
      <c r="NGK157" s="249"/>
      <c r="NGL157" s="250"/>
      <c r="NGM157" s="249"/>
      <c r="NGN157" s="250"/>
      <c r="NGO157" s="249"/>
      <c r="NGP157" s="250"/>
      <c r="NGQ157" s="249"/>
      <c r="NGR157" s="250"/>
      <c r="NGS157" s="249"/>
      <c r="NGT157" s="250"/>
      <c r="NGU157" s="249"/>
      <c r="NGV157" s="250"/>
      <c r="NGW157" s="249"/>
      <c r="NGX157" s="250"/>
      <c r="NGY157" s="249"/>
      <c r="NGZ157" s="250"/>
      <c r="NHA157" s="249"/>
      <c r="NHB157" s="250"/>
      <c r="NHC157" s="249"/>
      <c r="NHD157" s="250"/>
      <c r="NHE157" s="249"/>
      <c r="NHF157" s="250"/>
      <c r="NHG157" s="249"/>
      <c r="NHH157" s="250"/>
      <c r="NHI157" s="249"/>
      <c r="NHJ157" s="250"/>
      <c r="NHK157" s="249"/>
      <c r="NHL157" s="250"/>
      <c r="NHM157" s="249"/>
      <c r="NHN157" s="250"/>
      <c r="NHO157" s="249"/>
      <c r="NHP157" s="250"/>
      <c r="NHQ157" s="249"/>
      <c r="NHR157" s="250"/>
      <c r="NHS157" s="249"/>
      <c r="NHT157" s="250"/>
      <c r="NHU157" s="249"/>
      <c r="NHV157" s="250"/>
      <c r="NHW157" s="249"/>
      <c r="NHX157" s="250"/>
      <c r="NHY157" s="249"/>
      <c r="NHZ157" s="250"/>
      <c r="NIA157" s="249"/>
      <c r="NIB157" s="250"/>
      <c r="NIC157" s="249"/>
      <c r="NID157" s="250"/>
      <c r="NIE157" s="249"/>
      <c r="NIF157" s="250"/>
      <c r="NIG157" s="249"/>
      <c r="NIH157" s="250"/>
      <c r="NII157" s="249"/>
      <c r="NIJ157" s="250"/>
      <c r="NIK157" s="249"/>
      <c r="NIL157" s="250"/>
      <c r="NIM157" s="249"/>
      <c r="NIN157" s="250"/>
      <c r="NIO157" s="249"/>
      <c r="NIP157" s="250"/>
      <c r="NIQ157" s="249"/>
      <c r="NIR157" s="250"/>
      <c r="NIS157" s="249"/>
      <c r="NIT157" s="250"/>
      <c r="NIU157" s="249"/>
      <c r="NIV157" s="250"/>
      <c r="NIW157" s="249"/>
      <c r="NIX157" s="250"/>
      <c r="NIY157" s="249"/>
      <c r="NIZ157" s="250"/>
      <c r="NJA157" s="249"/>
      <c r="NJB157" s="250"/>
      <c r="NJC157" s="249"/>
      <c r="NJD157" s="250"/>
      <c r="NJE157" s="249"/>
      <c r="NJF157" s="250"/>
      <c r="NJG157" s="249"/>
      <c r="NJH157" s="250"/>
      <c r="NJI157" s="249"/>
      <c r="NJJ157" s="250"/>
      <c r="NJK157" s="249"/>
      <c r="NJL157" s="250"/>
      <c r="NJM157" s="249"/>
      <c r="NJN157" s="250"/>
      <c r="NJO157" s="249"/>
      <c r="NJP157" s="250"/>
      <c r="NJQ157" s="249"/>
      <c r="NJR157" s="250"/>
      <c r="NJS157" s="249"/>
      <c r="NJT157" s="250"/>
      <c r="NJU157" s="249"/>
      <c r="NJV157" s="250"/>
      <c r="NJW157" s="249"/>
      <c r="NJX157" s="250"/>
      <c r="NJY157" s="249"/>
      <c r="NJZ157" s="250"/>
      <c r="NKA157" s="249"/>
      <c r="NKB157" s="250"/>
      <c r="NKC157" s="249"/>
      <c r="NKD157" s="250"/>
      <c r="NKE157" s="249"/>
      <c r="NKF157" s="250"/>
      <c r="NKG157" s="249"/>
      <c r="NKH157" s="250"/>
      <c r="NKI157" s="249"/>
      <c r="NKJ157" s="250"/>
      <c r="NKK157" s="249"/>
      <c r="NKL157" s="250"/>
      <c r="NKM157" s="249"/>
      <c r="NKN157" s="250"/>
      <c r="NKO157" s="249"/>
      <c r="NKP157" s="250"/>
      <c r="NKQ157" s="249"/>
      <c r="NKR157" s="250"/>
      <c r="NKS157" s="249"/>
      <c r="NKT157" s="250"/>
      <c r="NKU157" s="249"/>
      <c r="NKV157" s="250"/>
      <c r="NKW157" s="249"/>
      <c r="NKX157" s="250"/>
      <c r="NKY157" s="249"/>
      <c r="NKZ157" s="250"/>
      <c r="NLA157" s="249"/>
      <c r="NLB157" s="250"/>
      <c r="NLC157" s="249"/>
      <c r="NLD157" s="250"/>
      <c r="NLE157" s="249"/>
      <c r="NLF157" s="250"/>
      <c r="NLG157" s="249"/>
      <c r="NLH157" s="250"/>
      <c r="NLI157" s="249"/>
      <c r="NLJ157" s="250"/>
      <c r="NLK157" s="249"/>
      <c r="NLL157" s="250"/>
      <c r="NLM157" s="249"/>
      <c r="NLN157" s="250"/>
      <c r="NLO157" s="249"/>
      <c r="NLP157" s="250"/>
      <c r="NLQ157" s="249"/>
      <c r="NLR157" s="250"/>
      <c r="NLS157" s="249"/>
      <c r="NLT157" s="250"/>
      <c r="NLU157" s="249"/>
      <c r="NLV157" s="250"/>
      <c r="NLW157" s="249"/>
      <c r="NLX157" s="250"/>
      <c r="NLY157" s="249"/>
      <c r="NLZ157" s="250"/>
      <c r="NMA157" s="249"/>
      <c r="NMB157" s="250"/>
      <c r="NMC157" s="249"/>
      <c r="NMD157" s="250"/>
      <c r="NME157" s="249"/>
      <c r="NMF157" s="250"/>
      <c r="NMG157" s="249"/>
      <c r="NMH157" s="250"/>
      <c r="NMI157" s="249"/>
      <c r="NMJ157" s="250"/>
      <c r="NMK157" s="249"/>
      <c r="NML157" s="250"/>
      <c r="NMM157" s="249"/>
      <c r="NMN157" s="250"/>
      <c r="NMO157" s="249"/>
      <c r="NMP157" s="250"/>
      <c r="NMQ157" s="249"/>
      <c r="NMR157" s="250"/>
      <c r="NMS157" s="249"/>
      <c r="NMT157" s="250"/>
      <c r="NMU157" s="249"/>
      <c r="NMV157" s="250"/>
      <c r="NMW157" s="249"/>
      <c r="NMX157" s="250"/>
      <c r="NMY157" s="249"/>
      <c r="NMZ157" s="250"/>
      <c r="NNA157" s="249"/>
      <c r="NNB157" s="250"/>
      <c r="NNC157" s="249"/>
      <c r="NND157" s="250"/>
      <c r="NNE157" s="249"/>
      <c r="NNF157" s="250"/>
      <c r="NNG157" s="249"/>
      <c r="NNH157" s="250"/>
      <c r="NNI157" s="249"/>
      <c r="NNJ157" s="250"/>
      <c r="NNK157" s="249"/>
      <c r="NNL157" s="250"/>
      <c r="NNM157" s="249"/>
      <c r="NNN157" s="250"/>
      <c r="NNO157" s="249"/>
      <c r="NNP157" s="250"/>
      <c r="NNQ157" s="249"/>
      <c r="NNR157" s="250"/>
      <c r="NNS157" s="249"/>
      <c r="NNT157" s="250"/>
      <c r="NNU157" s="249"/>
      <c r="NNV157" s="250"/>
      <c r="NNW157" s="249"/>
      <c r="NNX157" s="250"/>
      <c r="NNY157" s="249"/>
      <c r="NNZ157" s="250"/>
      <c r="NOA157" s="249"/>
      <c r="NOB157" s="250"/>
      <c r="NOC157" s="249"/>
      <c r="NOD157" s="250"/>
      <c r="NOE157" s="249"/>
      <c r="NOF157" s="250"/>
      <c r="NOG157" s="249"/>
      <c r="NOH157" s="250"/>
      <c r="NOI157" s="249"/>
      <c r="NOJ157" s="250"/>
      <c r="NOK157" s="249"/>
      <c r="NOL157" s="250"/>
      <c r="NOM157" s="249"/>
      <c r="NON157" s="250"/>
      <c r="NOO157" s="249"/>
      <c r="NOP157" s="250"/>
      <c r="NOQ157" s="249"/>
      <c r="NOR157" s="250"/>
      <c r="NOS157" s="249"/>
      <c r="NOT157" s="250"/>
      <c r="NOU157" s="249"/>
      <c r="NOV157" s="250"/>
      <c r="NOW157" s="249"/>
      <c r="NOX157" s="250"/>
      <c r="NOY157" s="249"/>
      <c r="NOZ157" s="250"/>
      <c r="NPA157" s="249"/>
      <c r="NPB157" s="250"/>
      <c r="NPC157" s="249"/>
      <c r="NPD157" s="250"/>
      <c r="NPE157" s="249"/>
      <c r="NPF157" s="250"/>
      <c r="NPG157" s="249"/>
      <c r="NPH157" s="250"/>
      <c r="NPI157" s="249"/>
      <c r="NPJ157" s="250"/>
      <c r="NPK157" s="249"/>
      <c r="NPL157" s="250"/>
      <c r="NPM157" s="249"/>
      <c r="NPN157" s="250"/>
      <c r="NPO157" s="249"/>
      <c r="NPP157" s="250"/>
      <c r="NPQ157" s="249"/>
      <c r="NPR157" s="250"/>
      <c r="NPS157" s="249"/>
      <c r="NPT157" s="250"/>
      <c r="NPU157" s="249"/>
      <c r="NPV157" s="250"/>
      <c r="NPW157" s="249"/>
      <c r="NPX157" s="250"/>
      <c r="NPY157" s="249"/>
      <c r="NPZ157" s="250"/>
      <c r="NQA157" s="249"/>
      <c r="NQB157" s="250"/>
      <c r="NQC157" s="249"/>
      <c r="NQD157" s="250"/>
      <c r="NQE157" s="249"/>
      <c r="NQF157" s="250"/>
      <c r="NQG157" s="249"/>
      <c r="NQH157" s="250"/>
      <c r="NQI157" s="249"/>
      <c r="NQJ157" s="250"/>
      <c r="NQK157" s="249"/>
      <c r="NQL157" s="250"/>
      <c r="NQM157" s="249"/>
      <c r="NQN157" s="250"/>
      <c r="NQO157" s="249"/>
      <c r="NQP157" s="250"/>
      <c r="NQQ157" s="249"/>
      <c r="NQR157" s="250"/>
      <c r="NQS157" s="249"/>
      <c r="NQT157" s="250"/>
      <c r="NQU157" s="249"/>
      <c r="NQV157" s="250"/>
      <c r="NQW157" s="249"/>
      <c r="NQX157" s="250"/>
      <c r="NQY157" s="249"/>
      <c r="NQZ157" s="250"/>
      <c r="NRA157" s="249"/>
      <c r="NRB157" s="250"/>
      <c r="NRC157" s="249"/>
      <c r="NRD157" s="250"/>
      <c r="NRE157" s="249"/>
      <c r="NRF157" s="250"/>
      <c r="NRG157" s="249"/>
      <c r="NRH157" s="250"/>
      <c r="NRI157" s="249"/>
      <c r="NRJ157" s="250"/>
      <c r="NRK157" s="249"/>
      <c r="NRL157" s="250"/>
      <c r="NRM157" s="249"/>
      <c r="NRN157" s="250"/>
      <c r="NRO157" s="249"/>
      <c r="NRP157" s="250"/>
      <c r="NRQ157" s="249"/>
      <c r="NRR157" s="250"/>
      <c r="NRS157" s="249"/>
      <c r="NRT157" s="250"/>
      <c r="NRU157" s="249"/>
      <c r="NRV157" s="250"/>
      <c r="NRW157" s="249"/>
      <c r="NRX157" s="250"/>
      <c r="NRY157" s="249"/>
      <c r="NRZ157" s="250"/>
      <c r="NSA157" s="249"/>
      <c r="NSB157" s="250"/>
      <c r="NSC157" s="249"/>
      <c r="NSD157" s="250"/>
      <c r="NSE157" s="249"/>
      <c r="NSF157" s="250"/>
      <c r="NSG157" s="249"/>
      <c r="NSH157" s="250"/>
      <c r="NSI157" s="249"/>
      <c r="NSJ157" s="250"/>
      <c r="NSK157" s="249"/>
      <c r="NSL157" s="250"/>
      <c r="NSM157" s="249"/>
      <c r="NSN157" s="250"/>
      <c r="NSO157" s="249"/>
      <c r="NSP157" s="250"/>
      <c r="NSQ157" s="249"/>
      <c r="NSR157" s="250"/>
      <c r="NSS157" s="249"/>
      <c r="NST157" s="250"/>
      <c r="NSU157" s="249"/>
      <c r="NSV157" s="250"/>
      <c r="NSW157" s="249"/>
      <c r="NSX157" s="250"/>
      <c r="NSY157" s="249"/>
      <c r="NSZ157" s="250"/>
      <c r="NTA157" s="249"/>
      <c r="NTB157" s="250"/>
      <c r="NTC157" s="249"/>
      <c r="NTD157" s="250"/>
      <c r="NTE157" s="249"/>
      <c r="NTF157" s="250"/>
      <c r="NTG157" s="249"/>
      <c r="NTH157" s="250"/>
      <c r="NTI157" s="249"/>
      <c r="NTJ157" s="250"/>
      <c r="NTK157" s="249"/>
      <c r="NTL157" s="250"/>
      <c r="NTM157" s="249"/>
      <c r="NTN157" s="250"/>
      <c r="NTO157" s="249"/>
      <c r="NTP157" s="250"/>
      <c r="NTQ157" s="249"/>
      <c r="NTR157" s="250"/>
      <c r="NTS157" s="249"/>
      <c r="NTT157" s="250"/>
      <c r="NTU157" s="249"/>
      <c r="NTV157" s="250"/>
      <c r="NTW157" s="249"/>
      <c r="NTX157" s="250"/>
      <c r="NTY157" s="249"/>
      <c r="NTZ157" s="250"/>
      <c r="NUA157" s="249"/>
      <c r="NUB157" s="250"/>
      <c r="NUC157" s="249"/>
      <c r="NUD157" s="250"/>
      <c r="NUE157" s="249"/>
      <c r="NUF157" s="250"/>
      <c r="NUG157" s="249"/>
      <c r="NUH157" s="250"/>
      <c r="NUI157" s="249"/>
      <c r="NUJ157" s="250"/>
      <c r="NUK157" s="249"/>
      <c r="NUL157" s="250"/>
      <c r="NUM157" s="249"/>
      <c r="NUN157" s="250"/>
      <c r="NUO157" s="249"/>
      <c r="NUP157" s="250"/>
      <c r="NUQ157" s="249"/>
      <c r="NUR157" s="250"/>
      <c r="NUS157" s="249"/>
      <c r="NUT157" s="250"/>
      <c r="NUU157" s="249"/>
      <c r="NUV157" s="250"/>
      <c r="NUW157" s="249"/>
      <c r="NUX157" s="250"/>
      <c r="NUY157" s="249"/>
      <c r="NUZ157" s="250"/>
      <c r="NVA157" s="249"/>
      <c r="NVB157" s="250"/>
      <c r="NVC157" s="249"/>
      <c r="NVD157" s="250"/>
      <c r="NVE157" s="249"/>
      <c r="NVF157" s="250"/>
      <c r="NVG157" s="249"/>
      <c r="NVH157" s="250"/>
      <c r="NVI157" s="249"/>
      <c r="NVJ157" s="250"/>
      <c r="NVK157" s="249"/>
      <c r="NVL157" s="250"/>
      <c r="NVM157" s="249"/>
      <c r="NVN157" s="250"/>
      <c r="NVO157" s="249"/>
      <c r="NVP157" s="250"/>
      <c r="NVQ157" s="249"/>
      <c r="NVR157" s="250"/>
      <c r="NVS157" s="249"/>
      <c r="NVT157" s="250"/>
      <c r="NVU157" s="249"/>
      <c r="NVV157" s="250"/>
      <c r="NVW157" s="249"/>
      <c r="NVX157" s="250"/>
      <c r="NVY157" s="249"/>
      <c r="NVZ157" s="250"/>
      <c r="NWA157" s="249"/>
      <c r="NWB157" s="250"/>
      <c r="NWC157" s="249"/>
      <c r="NWD157" s="250"/>
      <c r="NWE157" s="249"/>
      <c r="NWF157" s="250"/>
      <c r="NWG157" s="249"/>
      <c r="NWH157" s="250"/>
      <c r="NWI157" s="249"/>
      <c r="NWJ157" s="250"/>
      <c r="NWK157" s="249"/>
      <c r="NWL157" s="250"/>
      <c r="NWM157" s="249"/>
      <c r="NWN157" s="250"/>
      <c r="NWO157" s="249"/>
      <c r="NWP157" s="250"/>
      <c r="NWQ157" s="249"/>
      <c r="NWR157" s="250"/>
      <c r="NWS157" s="249"/>
      <c r="NWT157" s="250"/>
      <c r="NWU157" s="249"/>
      <c r="NWV157" s="250"/>
      <c r="NWW157" s="249"/>
      <c r="NWX157" s="250"/>
      <c r="NWY157" s="249"/>
      <c r="NWZ157" s="250"/>
      <c r="NXA157" s="249"/>
      <c r="NXB157" s="250"/>
      <c r="NXC157" s="249"/>
      <c r="NXD157" s="250"/>
      <c r="NXE157" s="249"/>
      <c r="NXF157" s="250"/>
      <c r="NXG157" s="249"/>
      <c r="NXH157" s="250"/>
      <c r="NXI157" s="249"/>
      <c r="NXJ157" s="250"/>
      <c r="NXK157" s="249"/>
      <c r="NXL157" s="250"/>
      <c r="NXM157" s="249"/>
      <c r="NXN157" s="250"/>
      <c r="NXO157" s="249"/>
      <c r="NXP157" s="250"/>
      <c r="NXQ157" s="249"/>
      <c r="NXR157" s="250"/>
      <c r="NXS157" s="249"/>
      <c r="NXT157" s="250"/>
      <c r="NXU157" s="249"/>
      <c r="NXV157" s="250"/>
      <c r="NXW157" s="249"/>
      <c r="NXX157" s="250"/>
      <c r="NXY157" s="249"/>
      <c r="NXZ157" s="250"/>
      <c r="NYA157" s="249"/>
      <c r="NYB157" s="250"/>
      <c r="NYC157" s="249"/>
      <c r="NYD157" s="250"/>
      <c r="NYE157" s="249"/>
      <c r="NYF157" s="250"/>
      <c r="NYG157" s="249"/>
      <c r="NYH157" s="250"/>
      <c r="NYI157" s="249"/>
      <c r="NYJ157" s="250"/>
      <c r="NYK157" s="249"/>
      <c r="NYL157" s="250"/>
      <c r="NYM157" s="249"/>
      <c r="NYN157" s="250"/>
      <c r="NYO157" s="249"/>
      <c r="NYP157" s="250"/>
      <c r="NYQ157" s="249"/>
      <c r="NYR157" s="250"/>
      <c r="NYS157" s="249"/>
      <c r="NYT157" s="250"/>
      <c r="NYU157" s="249"/>
      <c r="NYV157" s="250"/>
      <c r="NYW157" s="249"/>
      <c r="NYX157" s="250"/>
      <c r="NYY157" s="249"/>
      <c r="NYZ157" s="250"/>
      <c r="NZA157" s="249"/>
      <c r="NZB157" s="250"/>
      <c r="NZC157" s="249"/>
      <c r="NZD157" s="250"/>
      <c r="NZE157" s="249"/>
      <c r="NZF157" s="250"/>
      <c r="NZG157" s="249"/>
      <c r="NZH157" s="250"/>
      <c r="NZI157" s="249"/>
      <c r="NZJ157" s="250"/>
      <c r="NZK157" s="249"/>
      <c r="NZL157" s="250"/>
      <c r="NZM157" s="249"/>
      <c r="NZN157" s="250"/>
      <c r="NZO157" s="249"/>
      <c r="NZP157" s="250"/>
      <c r="NZQ157" s="249"/>
      <c r="NZR157" s="250"/>
      <c r="NZS157" s="249"/>
      <c r="NZT157" s="250"/>
      <c r="NZU157" s="249"/>
      <c r="NZV157" s="250"/>
      <c r="NZW157" s="249"/>
      <c r="NZX157" s="250"/>
      <c r="NZY157" s="249"/>
      <c r="NZZ157" s="250"/>
      <c r="OAA157" s="249"/>
      <c r="OAB157" s="250"/>
      <c r="OAC157" s="249"/>
      <c r="OAD157" s="250"/>
      <c r="OAE157" s="249"/>
      <c r="OAF157" s="250"/>
      <c r="OAG157" s="249"/>
      <c r="OAH157" s="250"/>
      <c r="OAI157" s="249"/>
      <c r="OAJ157" s="250"/>
      <c r="OAK157" s="249"/>
      <c r="OAL157" s="250"/>
      <c r="OAM157" s="249"/>
      <c r="OAN157" s="250"/>
      <c r="OAO157" s="249"/>
      <c r="OAP157" s="250"/>
      <c r="OAQ157" s="249"/>
      <c r="OAR157" s="250"/>
      <c r="OAS157" s="249"/>
      <c r="OAT157" s="250"/>
      <c r="OAU157" s="249"/>
      <c r="OAV157" s="250"/>
      <c r="OAW157" s="249"/>
      <c r="OAX157" s="250"/>
      <c r="OAY157" s="249"/>
      <c r="OAZ157" s="250"/>
      <c r="OBA157" s="249"/>
      <c r="OBB157" s="250"/>
      <c r="OBC157" s="249"/>
      <c r="OBD157" s="250"/>
      <c r="OBE157" s="249"/>
      <c r="OBF157" s="250"/>
      <c r="OBG157" s="249"/>
      <c r="OBH157" s="250"/>
      <c r="OBI157" s="249"/>
      <c r="OBJ157" s="250"/>
      <c r="OBK157" s="249"/>
      <c r="OBL157" s="250"/>
      <c r="OBM157" s="249"/>
      <c r="OBN157" s="250"/>
      <c r="OBO157" s="249"/>
      <c r="OBP157" s="250"/>
      <c r="OBQ157" s="249"/>
      <c r="OBR157" s="250"/>
      <c r="OBS157" s="249"/>
      <c r="OBT157" s="250"/>
      <c r="OBU157" s="249"/>
      <c r="OBV157" s="250"/>
      <c r="OBW157" s="249"/>
      <c r="OBX157" s="250"/>
      <c r="OBY157" s="249"/>
      <c r="OBZ157" s="250"/>
      <c r="OCA157" s="249"/>
      <c r="OCB157" s="250"/>
      <c r="OCC157" s="249"/>
      <c r="OCD157" s="250"/>
      <c r="OCE157" s="249"/>
      <c r="OCF157" s="250"/>
      <c r="OCG157" s="249"/>
      <c r="OCH157" s="250"/>
      <c r="OCI157" s="249"/>
      <c r="OCJ157" s="250"/>
      <c r="OCK157" s="249"/>
      <c r="OCL157" s="250"/>
      <c r="OCM157" s="249"/>
      <c r="OCN157" s="250"/>
      <c r="OCO157" s="249"/>
      <c r="OCP157" s="250"/>
      <c r="OCQ157" s="249"/>
      <c r="OCR157" s="250"/>
      <c r="OCS157" s="249"/>
      <c r="OCT157" s="250"/>
      <c r="OCU157" s="249"/>
      <c r="OCV157" s="250"/>
      <c r="OCW157" s="249"/>
      <c r="OCX157" s="250"/>
      <c r="OCY157" s="249"/>
      <c r="OCZ157" s="250"/>
      <c r="ODA157" s="249"/>
      <c r="ODB157" s="250"/>
      <c r="ODC157" s="249"/>
      <c r="ODD157" s="250"/>
      <c r="ODE157" s="249"/>
      <c r="ODF157" s="250"/>
      <c r="ODG157" s="249"/>
      <c r="ODH157" s="250"/>
      <c r="ODI157" s="249"/>
      <c r="ODJ157" s="250"/>
      <c r="ODK157" s="249"/>
      <c r="ODL157" s="250"/>
      <c r="ODM157" s="249"/>
      <c r="ODN157" s="250"/>
      <c r="ODO157" s="249"/>
      <c r="ODP157" s="250"/>
      <c r="ODQ157" s="249"/>
      <c r="ODR157" s="250"/>
      <c r="ODS157" s="249"/>
      <c r="ODT157" s="250"/>
      <c r="ODU157" s="249"/>
      <c r="ODV157" s="250"/>
      <c r="ODW157" s="249"/>
      <c r="ODX157" s="250"/>
      <c r="ODY157" s="249"/>
      <c r="ODZ157" s="250"/>
      <c r="OEA157" s="249"/>
      <c r="OEB157" s="250"/>
      <c r="OEC157" s="249"/>
      <c r="OED157" s="250"/>
      <c r="OEE157" s="249"/>
      <c r="OEF157" s="250"/>
      <c r="OEG157" s="249"/>
      <c r="OEH157" s="250"/>
      <c r="OEI157" s="249"/>
      <c r="OEJ157" s="250"/>
      <c r="OEK157" s="249"/>
      <c r="OEL157" s="250"/>
      <c r="OEM157" s="249"/>
      <c r="OEN157" s="250"/>
      <c r="OEO157" s="249"/>
      <c r="OEP157" s="250"/>
      <c r="OEQ157" s="249"/>
      <c r="OER157" s="250"/>
      <c r="OES157" s="249"/>
      <c r="OET157" s="250"/>
      <c r="OEU157" s="249"/>
      <c r="OEV157" s="250"/>
      <c r="OEW157" s="249"/>
      <c r="OEX157" s="250"/>
      <c r="OEY157" s="249"/>
      <c r="OEZ157" s="250"/>
      <c r="OFA157" s="249"/>
      <c r="OFB157" s="250"/>
      <c r="OFC157" s="249"/>
      <c r="OFD157" s="250"/>
      <c r="OFE157" s="249"/>
      <c r="OFF157" s="250"/>
      <c r="OFG157" s="249"/>
      <c r="OFH157" s="250"/>
      <c r="OFI157" s="249"/>
      <c r="OFJ157" s="250"/>
      <c r="OFK157" s="249"/>
      <c r="OFL157" s="250"/>
      <c r="OFM157" s="249"/>
      <c r="OFN157" s="250"/>
      <c r="OFO157" s="249"/>
      <c r="OFP157" s="250"/>
      <c r="OFQ157" s="249"/>
      <c r="OFR157" s="250"/>
      <c r="OFS157" s="249"/>
      <c r="OFT157" s="250"/>
      <c r="OFU157" s="249"/>
      <c r="OFV157" s="250"/>
      <c r="OFW157" s="249"/>
      <c r="OFX157" s="250"/>
      <c r="OFY157" s="249"/>
      <c r="OFZ157" s="250"/>
      <c r="OGA157" s="249"/>
      <c r="OGB157" s="250"/>
      <c r="OGC157" s="249"/>
      <c r="OGD157" s="250"/>
      <c r="OGE157" s="249"/>
      <c r="OGF157" s="250"/>
      <c r="OGG157" s="249"/>
      <c r="OGH157" s="250"/>
      <c r="OGI157" s="249"/>
      <c r="OGJ157" s="250"/>
      <c r="OGK157" s="249"/>
      <c r="OGL157" s="250"/>
      <c r="OGM157" s="249"/>
      <c r="OGN157" s="250"/>
      <c r="OGO157" s="249"/>
      <c r="OGP157" s="250"/>
      <c r="OGQ157" s="249"/>
      <c r="OGR157" s="250"/>
      <c r="OGS157" s="249"/>
      <c r="OGT157" s="250"/>
      <c r="OGU157" s="249"/>
      <c r="OGV157" s="250"/>
      <c r="OGW157" s="249"/>
      <c r="OGX157" s="250"/>
      <c r="OGY157" s="249"/>
      <c r="OGZ157" s="250"/>
      <c r="OHA157" s="249"/>
      <c r="OHB157" s="250"/>
      <c r="OHC157" s="249"/>
      <c r="OHD157" s="250"/>
      <c r="OHE157" s="249"/>
      <c r="OHF157" s="250"/>
      <c r="OHG157" s="249"/>
      <c r="OHH157" s="250"/>
      <c r="OHI157" s="249"/>
      <c r="OHJ157" s="250"/>
      <c r="OHK157" s="249"/>
      <c r="OHL157" s="250"/>
      <c r="OHM157" s="249"/>
      <c r="OHN157" s="250"/>
      <c r="OHO157" s="249"/>
      <c r="OHP157" s="250"/>
      <c r="OHQ157" s="249"/>
      <c r="OHR157" s="250"/>
      <c r="OHS157" s="249"/>
      <c r="OHT157" s="250"/>
      <c r="OHU157" s="249"/>
      <c r="OHV157" s="250"/>
      <c r="OHW157" s="249"/>
      <c r="OHX157" s="250"/>
      <c r="OHY157" s="249"/>
      <c r="OHZ157" s="250"/>
      <c r="OIA157" s="249"/>
      <c r="OIB157" s="250"/>
      <c r="OIC157" s="249"/>
      <c r="OID157" s="250"/>
      <c r="OIE157" s="249"/>
      <c r="OIF157" s="250"/>
      <c r="OIG157" s="249"/>
      <c r="OIH157" s="250"/>
      <c r="OII157" s="249"/>
      <c r="OIJ157" s="250"/>
      <c r="OIK157" s="249"/>
      <c r="OIL157" s="250"/>
      <c r="OIM157" s="249"/>
      <c r="OIN157" s="250"/>
      <c r="OIO157" s="249"/>
      <c r="OIP157" s="250"/>
      <c r="OIQ157" s="249"/>
      <c r="OIR157" s="250"/>
      <c r="OIS157" s="249"/>
      <c r="OIT157" s="250"/>
      <c r="OIU157" s="249"/>
      <c r="OIV157" s="250"/>
      <c r="OIW157" s="249"/>
      <c r="OIX157" s="250"/>
      <c r="OIY157" s="249"/>
      <c r="OIZ157" s="250"/>
      <c r="OJA157" s="249"/>
      <c r="OJB157" s="250"/>
      <c r="OJC157" s="249"/>
      <c r="OJD157" s="250"/>
      <c r="OJE157" s="249"/>
      <c r="OJF157" s="250"/>
      <c r="OJG157" s="249"/>
      <c r="OJH157" s="250"/>
      <c r="OJI157" s="249"/>
      <c r="OJJ157" s="250"/>
      <c r="OJK157" s="249"/>
      <c r="OJL157" s="250"/>
      <c r="OJM157" s="249"/>
      <c r="OJN157" s="250"/>
      <c r="OJO157" s="249"/>
      <c r="OJP157" s="250"/>
      <c r="OJQ157" s="249"/>
      <c r="OJR157" s="250"/>
      <c r="OJS157" s="249"/>
      <c r="OJT157" s="250"/>
      <c r="OJU157" s="249"/>
      <c r="OJV157" s="250"/>
      <c r="OJW157" s="249"/>
      <c r="OJX157" s="250"/>
      <c r="OJY157" s="249"/>
      <c r="OJZ157" s="250"/>
      <c r="OKA157" s="249"/>
      <c r="OKB157" s="250"/>
      <c r="OKC157" s="249"/>
      <c r="OKD157" s="250"/>
      <c r="OKE157" s="249"/>
      <c r="OKF157" s="250"/>
      <c r="OKG157" s="249"/>
      <c r="OKH157" s="250"/>
      <c r="OKI157" s="249"/>
      <c r="OKJ157" s="250"/>
      <c r="OKK157" s="249"/>
      <c r="OKL157" s="250"/>
      <c r="OKM157" s="249"/>
      <c r="OKN157" s="250"/>
      <c r="OKO157" s="249"/>
      <c r="OKP157" s="250"/>
      <c r="OKQ157" s="249"/>
      <c r="OKR157" s="250"/>
      <c r="OKS157" s="249"/>
      <c r="OKT157" s="250"/>
      <c r="OKU157" s="249"/>
      <c r="OKV157" s="250"/>
      <c r="OKW157" s="249"/>
      <c r="OKX157" s="250"/>
      <c r="OKY157" s="249"/>
      <c r="OKZ157" s="250"/>
      <c r="OLA157" s="249"/>
      <c r="OLB157" s="250"/>
      <c r="OLC157" s="249"/>
      <c r="OLD157" s="250"/>
      <c r="OLE157" s="249"/>
      <c r="OLF157" s="250"/>
      <c r="OLG157" s="249"/>
      <c r="OLH157" s="250"/>
      <c r="OLI157" s="249"/>
      <c r="OLJ157" s="250"/>
      <c r="OLK157" s="249"/>
      <c r="OLL157" s="250"/>
      <c r="OLM157" s="249"/>
      <c r="OLN157" s="250"/>
      <c r="OLO157" s="249"/>
      <c r="OLP157" s="250"/>
      <c r="OLQ157" s="249"/>
      <c r="OLR157" s="250"/>
      <c r="OLS157" s="249"/>
      <c r="OLT157" s="250"/>
      <c r="OLU157" s="249"/>
      <c r="OLV157" s="250"/>
      <c r="OLW157" s="249"/>
      <c r="OLX157" s="250"/>
      <c r="OLY157" s="249"/>
      <c r="OLZ157" s="250"/>
      <c r="OMA157" s="249"/>
      <c r="OMB157" s="250"/>
      <c r="OMC157" s="249"/>
      <c r="OMD157" s="250"/>
      <c r="OME157" s="249"/>
      <c r="OMF157" s="250"/>
      <c r="OMG157" s="249"/>
      <c r="OMH157" s="250"/>
      <c r="OMI157" s="249"/>
      <c r="OMJ157" s="250"/>
      <c r="OMK157" s="249"/>
      <c r="OML157" s="250"/>
      <c r="OMM157" s="249"/>
      <c r="OMN157" s="250"/>
      <c r="OMO157" s="249"/>
      <c r="OMP157" s="250"/>
      <c r="OMQ157" s="249"/>
      <c r="OMR157" s="250"/>
      <c r="OMS157" s="249"/>
      <c r="OMT157" s="250"/>
      <c r="OMU157" s="249"/>
      <c r="OMV157" s="250"/>
      <c r="OMW157" s="249"/>
      <c r="OMX157" s="250"/>
      <c r="OMY157" s="249"/>
      <c r="OMZ157" s="250"/>
      <c r="ONA157" s="249"/>
      <c r="ONB157" s="250"/>
      <c r="ONC157" s="249"/>
      <c r="OND157" s="250"/>
      <c r="ONE157" s="249"/>
      <c r="ONF157" s="250"/>
      <c r="ONG157" s="249"/>
      <c r="ONH157" s="250"/>
      <c r="ONI157" s="249"/>
      <c r="ONJ157" s="250"/>
      <c r="ONK157" s="249"/>
      <c r="ONL157" s="250"/>
      <c r="ONM157" s="249"/>
      <c r="ONN157" s="250"/>
      <c r="ONO157" s="249"/>
      <c r="ONP157" s="250"/>
      <c r="ONQ157" s="249"/>
      <c r="ONR157" s="250"/>
      <c r="ONS157" s="249"/>
      <c r="ONT157" s="250"/>
      <c r="ONU157" s="249"/>
      <c r="ONV157" s="250"/>
      <c r="ONW157" s="249"/>
      <c r="ONX157" s="250"/>
      <c r="ONY157" s="249"/>
      <c r="ONZ157" s="250"/>
      <c r="OOA157" s="249"/>
      <c r="OOB157" s="250"/>
      <c r="OOC157" s="249"/>
      <c r="OOD157" s="250"/>
      <c r="OOE157" s="249"/>
      <c r="OOF157" s="250"/>
      <c r="OOG157" s="249"/>
      <c r="OOH157" s="250"/>
      <c r="OOI157" s="249"/>
      <c r="OOJ157" s="250"/>
      <c r="OOK157" s="249"/>
      <c r="OOL157" s="250"/>
      <c r="OOM157" s="249"/>
      <c r="OON157" s="250"/>
      <c r="OOO157" s="249"/>
      <c r="OOP157" s="250"/>
      <c r="OOQ157" s="249"/>
      <c r="OOR157" s="250"/>
      <c r="OOS157" s="249"/>
      <c r="OOT157" s="250"/>
      <c r="OOU157" s="249"/>
      <c r="OOV157" s="250"/>
      <c r="OOW157" s="249"/>
      <c r="OOX157" s="250"/>
      <c r="OOY157" s="249"/>
      <c r="OOZ157" s="250"/>
      <c r="OPA157" s="249"/>
      <c r="OPB157" s="250"/>
      <c r="OPC157" s="249"/>
      <c r="OPD157" s="250"/>
      <c r="OPE157" s="249"/>
      <c r="OPF157" s="250"/>
      <c r="OPG157" s="249"/>
      <c r="OPH157" s="250"/>
      <c r="OPI157" s="249"/>
      <c r="OPJ157" s="250"/>
      <c r="OPK157" s="249"/>
      <c r="OPL157" s="250"/>
      <c r="OPM157" s="249"/>
      <c r="OPN157" s="250"/>
      <c r="OPO157" s="249"/>
      <c r="OPP157" s="250"/>
      <c r="OPQ157" s="249"/>
      <c r="OPR157" s="250"/>
      <c r="OPS157" s="249"/>
      <c r="OPT157" s="250"/>
      <c r="OPU157" s="249"/>
      <c r="OPV157" s="250"/>
      <c r="OPW157" s="249"/>
      <c r="OPX157" s="250"/>
      <c r="OPY157" s="249"/>
      <c r="OPZ157" s="250"/>
      <c r="OQA157" s="249"/>
      <c r="OQB157" s="250"/>
      <c r="OQC157" s="249"/>
      <c r="OQD157" s="250"/>
      <c r="OQE157" s="249"/>
      <c r="OQF157" s="250"/>
      <c r="OQG157" s="249"/>
      <c r="OQH157" s="250"/>
      <c r="OQI157" s="249"/>
      <c r="OQJ157" s="250"/>
      <c r="OQK157" s="249"/>
      <c r="OQL157" s="250"/>
      <c r="OQM157" s="249"/>
      <c r="OQN157" s="250"/>
      <c r="OQO157" s="249"/>
      <c r="OQP157" s="250"/>
      <c r="OQQ157" s="249"/>
      <c r="OQR157" s="250"/>
      <c r="OQS157" s="249"/>
      <c r="OQT157" s="250"/>
      <c r="OQU157" s="249"/>
      <c r="OQV157" s="250"/>
      <c r="OQW157" s="249"/>
      <c r="OQX157" s="250"/>
      <c r="OQY157" s="249"/>
      <c r="OQZ157" s="250"/>
      <c r="ORA157" s="249"/>
      <c r="ORB157" s="250"/>
      <c r="ORC157" s="249"/>
      <c r="ORD157" s="250"/>
      <c r="ORE157" s="249"/>
      <c r="ORF157" s="250"/>
      <c r="ORG157" s="249"/>
      <c r="ORH157" s="250"/>
      <c r="ORI157" s="249"/>
      <c r="ORJ157" s="250"/>
      <c r="ORK157" s="249"/>
      <c r="ORL157" s="250"/>
      <c r="ORM157" s="249"/>
      <c r="ORN157" s="250"/>
      <c r="ORO157" s="249"/>
      <c r="ORP157" s="250"/>
      <c r="ORQ157" s="249"/>
      <c r="ORR157" s="250"/>
      <c r="ORS157" s="249"/>
      <c r="ORT157" s="250"/>
      <c r="ORU157" s="249"/>
      <c r="ORV157" s="250"/>
      <c r="ORW157" s="249"/>
      <c r="ORX157" s="250"/>
      <c r="ORY157" s="249"/>
      <c r="ORZ157" s="250"/>
      <c r="OSA157" s="249"/>
      <c r="OSB157" s="250"/>
      <c r="OSC157" s="249"/>
      <c r="OSD157" s="250"/>
      <c r="OSE157" s="249"/>
      <c r="OSF157" s="250"/>
      <c r="OSG157" s="249"/>
      <c r="OSH157" s="250"/>
      <c r="OSI157" s="249"/>
      <c r="OSJ157" s="250"/>
      <c r="OSK157" s="249"/>
      <c r="OSL157" s="250"/>
      <c r="OSM157" s="249"/>
      <c r="OSN157" s="250"/>
      <c r="OSO157" s="249"/>
      <c r="OSP157" s="250"/>
      <c r="OSQ157" s="249"/>
      <c r="OSR157" s="250"/>
      <c r="OSS157" s="249"/>
      <c r="OST157" s="250"/>
      <c r="OSU157" s="249"/>
      <c r="OSV157" s="250"/>
      <c r="OSW157" s="249"/>
      <c r="OSX157" s="250"/>
      <c r="OSY157" s="249"/>
      <c r="OSZ157" s="250"/>
      <c r="OTA157" s="249"/>
      <c r="OTB157" s="250"/>
      <c r="OTC157" s="249"/>
      <c r="OTD157" s="250"/>
      <c r="OTE157" s="249"/>
      <c r="OTF157" s="250"/>
      <c r="OTG157" s="249"/>
      <c r="OTH157" s="250"/>
      <c r="OTI157" s="249"/>
      <c r="OTJ157" s="250"/>
      <c r="OTK157" s="249"/>
      <c r="OTL157" s="250"/>
      <c r="OTM157" s="249"/>
      <c r="OTN157" s="250"/>
      <c r="OTO157" s="249"/>
      <c r="OTP157" s="250"/>
      <c r="OTQ157" s="249"/>
      <c r="OTR157" s="250"/>
      <c r="OTS157" s="249"/>
      <c r="OTT157" s="250"/>
      <c r="OTU157" s="249"/>
      <c r="OTV157" s="250"/>
      <c r="OTW157" s="249"/>
      <c r="OTX157" s="250"/>
      <c r="OTY157" s="249"/>
      <c r="OTZ157" s="250"/>
      <c r="OUA157" s="249"/>
      <c r="OUB157" s="250"/>
      <c r="OUC157" s="249"/>
      <c r="OUD157" s="250"/>
      <c r="OUE157" s="249"/>
      <c r="OUF157" s="250"/>
      <c r="OUG157" s="249"/>
      <c r="OUH157" s="250"/>
      <c r="OUI157" s="249"/>
      <c r="OUJ157" s="250"/>
      <c r="OUK157" s="249"/>
      <c r="OUL157" s="250"/>
      <c r="OUM157" s="249"/>
      <c r="OUN157" s="250"/>
      <c r="OUO157" s="249"/>
      <c r="OUP157" s="250"/>
      <c r="OUQ157" s="249"/>
      <c r="OUR157" s="250"/>
      <c r="OUS157" s="249"/>
      <c r="OUT157" s="250"/>
      <c r="OUU157" s="249"/>
      <c r="OUV157" s="250"/>
      <c r="OUW157" s="249"/>
      <c r="OUX157" s="250"/>
      <c r="OUY157" s="249"/>
      <c r="OUZ157" s="250"/>
      <c r="OVA157" s="249"/>
      <c r="OVB157" s="250"/>
      <c r="OVC157" s="249"/>
      <c r="OVD157" s="250"/>
      <c r="OVE157" s="249"/>
      <c r="OVF157" s="250"/>
      <c r="OVG157" s="249"/>
      <c r="OVH157" s="250"/>
      <c r="OVI157" s="249"/>
      <c r="OVJ157" s="250"/>
      <c r="OVK157" s="249"/>
      <c r="OVL157" s="250"/>
      <c r="OVM157" s="249"/>
      <c r="OVN157" s="250"/>
      <c r="OVO157" s="249"/>
      <c r="OVP157" s="250"/>
      <c r="OVQ157" s="249"/>
      <c r="OVR157" s="250"/>
      <c r="OVS157" s="249"/>
      <c r="OVT157" s="250"/>
      <c r="OVU157" s="249"/>
      <c r="OVV157" s="250"/>
      <c r="OVW157" s="249"/>
      <c r="OVX157" s="250"/>
      <c r="OVY157" s="249"/>
      <c r="OVZ157" s="250"/>
      <c r="OWA157" s="249"/>
      <c r="OWB157" s="250"/>
      <c r="OWC157" s="249"/>
      <c r="OWD157" s="250"/>
      <c r="OWE157" s="249"/>
      <c r="OWF157" s="250"/>
      <c r="OWG157" s="249"/>
      <c r="OWH157" s="250"/>
      <c r="OWI157" s="249"/>
      <c r="OWJ157" s="250"/>
      <c r="OWK157" s="249"/>
      <c r="OWL157" s="250"/>
      <c r="OWM157" s="249"/>
      <c r="OWN157" s="250"/>
      <c r="OWO157" s="249"/>
      <c r="OWP157" s="250"/>
      <c r="OWQ157" s="249"/>
      <c r="OWR157" s="250"/>
      <c r="OWS157" s="249"/>
      <c r="OWT157" s="250"/>
      <c r="OWU157" s="249"/>
      <c r="OWV157" s="250"/>
      <c r="OWW157" s="249"/>
      <c r="OWX157" s="250"/>
      <c r="OWY157" s="249"/>
      <c r="OWZ157" s="250"/>
      <c r="OXA157" s="249"/>
      <c r="OXB157" s="250"/>
      <c r="OXC157" s="249"/>
      <c r="OXD157" s="250"/>
      <c r="OXE157" s="249"/>
      <c r="OXF157" s="250"/>
      <c r="OXG157" s="249"/>
      <c r="OXH157" s="250"/>
      <c r="OXI157" s="249"/>
      <c r="OXJ157" s="250"/>
      <c r="OXK157" s="249"/>
      <c r="OXL157" s="250"/>
      <c r="OXM157" s="249"/>
      <c r="OXN157" s="250"/>
      <c r="OXO157" s="249"/>
      <c r="OXP157" s="250"/>
      <c r="OXQ157" s="249"/>
      <c r="OXR157" s="250"/>
      <c r="OXS157" s="249"/>
      <c r="OXT157" s="250"/>
      <c r="OXU157" s="249"/>
      <c r="OXV157" s="250"/>
      <c r="OXW157" s="249"/>
      <c r="OXX157" s="250"/>
      <c r="OXY157" s="249"/>
      <c r="OXZ157" s="250"/>
      <c r="OYA157" s="249"/>
      <c r="OYB157" s="250"/>
      <c r="OYC157" s="249"/>
      <c r="OYD157" s="250"/>
      <c r="OYE157" s="249"/>
      <c r="OYF157" s="250"/>
      <c r="OYG157" s="249"/>
      <c r="OYH157" s="250"/>
      <c r="OYI157" s="249"/>
      <c r="OYJ157" s="250"/>
      <c r="OYK157" s="249"/>
      <c r="OYL157" s="250"/>
      <c r="OYM157" s="249"/>
      <c r="OYN157" s="250"/>
      <c r="OYO157" s="249"/>
      <c r="OYP157" s="250"/>
      <c r="OYQ157" s="249"/>
      <c r="OYR157" s="250"/>
      <c r="OYS157" s="249"/>
      <c r="OYT157" s="250"/>
      <c r="OYU157" s="249"/>
      <c r="OYV157" s="250"/>
      <c r="OYW157" s="249"/>
      <c r="OYX157" s="250"/>
      <c r="OYY157" s="249"/>
      <c r="OYZ157" s="250"/>
      <c r="OZA157" s="249"/>
      <c r="OZB157" s="250"/>
      <c r="OZC157" s="249"/>
      <c r="OZD157" s="250"/>
      <c r="OZE157" s="249"/>
      <c r="OZF157" s="250"/>
      <c r="OZG157" s="249"/>
      <c r="OZH157" s="250"/>
      <c r="OZI157" s="249"/>
      <c r="OZJ157" s="250"/>
      <c r="OZK157" s="249"/>
      <c r="OZL157" s="250"/>
      <c r="OZM157" s="249"/>
      <c r="OZN157" s="250"/>
      <c r="OZO157" s="249"/>
      <c r="OZP157" s="250"/>
      <c r="OZQ157" s="249"/>
      <c r="OZR157" s="250"/>
      <c r="OZS157" s="249"/>
      <c r="OZT157" s="250"/>
      <c r="OZU157" s="249"/>
      <c r="OZV157" s="250"/>
      <c r="OZW157" s="249"/>
      <c r="OZX157" s="250"/>
      <c r="OZY157" s="249"/>
      <c r="OZZ157" s="250"/>
      <c r="PAA157" s="249"/>
      <c r="PAB157" s="250"/>
      <c r="PAC157" s="249"/>
      <c r="PAD157" s="250"/>
      <c r="PAE157" s="249"/>
      <c r="PAF157" s="250"/>
      <c r="PAG157" s="249"/>
      <c r="PAH157" s="250"/>
      <c r="PAI157" s="249"/>
      <c r="PAJ157" s="250"/>
      <c r="PAK157" s="249"/>
      <c r="PAL157" s="250"/>
      <c r="PAM157" s="249"/>
      <c r="PAN157" s="250"/>
      <c r="PAO157" s="249"/>
      <c r="PAP157" s="250"/>
      <c r="PAQ157" s="249"/>
      <c r="PAR157" s="250"/>
      <c r="PAS157" s="249"/>
      <c r="PAT157" s="250"/>
      <c r="PAU157" s="249"/>
      <c r="PAV157" s="250"/>
      <c r="PAW157" s="249"/>
      <c r="PAX157" s="250"/>
      <c r="PAY157" s="249"/>
      <c r="PAZ157" s="250"/>
      <c r="PBA157" s="249"/>
      <c r="PBB157" s="250"/>
      <c r="PBC157" s="249"/>
      <c r="PBD157" s="250"/>
      <c r="PBE157" s="249"/>
      <c r="PBF157" s="250"/>
      <c r="PBG157" s="249"/>
      <c r="PBH157" s="250"/>
      <c r="PBI157" s="249"/>
      <c r="PBJ157" s="250"/>
      <c r="PBK157" s="249"/>
      <c r="PBL157" s="250"/>
      <c r="PBM157" s="249"/>
      <c r="PBN157" s="250"/>
      <c r="PBO157" s="249"/>
      <c r="PBP157" s="250"/>
      <c r="PBQ157" s="249"/>
      <c r="PBR157" s="250"/>
      <c r="PBS157" s="249"/>
      <c r="PBT157" s="250"/>
      <c r="PBU157" s="249"/>
      <c r="PBV157" s="250"/>
      <c r="PBW157" s="249"/>
      <c r="PBX157" s="250"/>
      <c r="PBY157" s="249"/>
      <c r="PBZ157" s="250"/>
      <c r="PCA157" s="249"/>
      <c r="PCB157" s="250"/>
      <c r="PCC157" s="249"/>
      <c r="PCD157" s="250"/>
      <c r="PCE157" s="249"/>
      <c r="PCF157" s="250"/>
      <c r="PCG157" s="249"/>
      <c r="PCH157" s="250"/>
      <c r="PCI157" s="249"/>
      <c r="PCJ157" s="250"/>
      <c r="PCK157" s="249"/>
      <c r="PCL157" s="250"/>
      <c r="PCM157" s="249"/>
      <c r="PCN157" s="250"/>
      <c r="PCO157" s="249"/>
      <c r="PCP157" s="250"/>
      <c r="PCQ157" s="249"/>
      <c r="PCR157" s="250"/>
      <c r="PCS157" s="249"/>
      <c r="PCT157" s="250"/>
      <c r="PCU157" s="249"/>
      <c r="PCV157" s="250"/>
      <c r="PCW157" s="249"/>
      <c r="PCX157" s="250"/>
      <c r="PCY157" s="249"/>
      <c r="PCZ157" s="250"/>
      <c r="PDA157" s="249"/>
      <c r="PDB157" s="250"/>
      <c r="PDC157" s="249"/>
      <c r="PDD157" s="250"/>
      <c r="PDE157" s="249"/>
      <c r="PDF157" s="250"/>
      <c r="PDG157" s="249"/>
      <c r="PDH157" s="250"/>
      <c r="PDI157" s="249"/>
      <c r="PDJ157" s="250"/>
      <c r="PDK157" s="249"/>
      <c r="PDL157" s="250"/>
      <c r="PDM157" s="249"/>
      <c r="PDN157" s="250"/>
      <c r="PDO157" s="249"/>
      <c r="PDP157" s="250"/>
      <c r="PDQ157" s="249"/>
      <c r="PDR157" s="250"/>
      <c r="PDS157" s="249"/>
      <c r="PDT157" s="250"/>
      <c r="PDU157" s="249"/>
      <c r="PDV157" s="250"/>
      <c r="PDW157" s="249"/>
      <c r="PDX157" s="250"/>
      <c r="PDY157" s="249"/>
      <c r="PDZ157" s="250"/>
      <c r="PEA157" s="249"/>
      <c r="PEB157" s="250"/>
      <c r="PEC157" s="249"/>
      <c r="PED157" s="250"/>
      <c r="PEE157" s="249"/>
      <c r="PEF157" s="250"/>
      <c r="PEG157" s="249"/>
      <c r="PEH157" s="250"/>
      <c r="PEI157" s="249"/>
      <c r="PEJ157" s="250"/>
      <c r="PEK157" s="249"/>
      <c r="PEL157" s="250"/>
      <c r="PEM157" s="249"/>
      <c r="PEN157" s="250"/>
      <c r="PEO157" s="249"/>
      <c r="PEP157" s="250"/>
      <c r="PEQ157" s="249"/>
      <c r="PER157" s="250"/>
      <c r="PES157" s="249"/>
      <c r="PET157" s="250"/>
      <c r="PEU157" s="249"/>
      <c r="PEV157" s="250"/>
      <c r="PEW157" s="249"/>
      <c r="PEX157" s="250"/>
      <c r="PEY157" s="249"/>
      <c r="PEZ157" s="250"/>
      <c r="PFA157" s="249"/>
      <c r="PFB157" s="250"/>
      <c r="PFC157" s="249"/>
      <c r="PFD157" s="250"/>
      <c r="PFE157" s="249"/>
      <c r="PFF157" s="250"/>
      <c r="PFG157" s="249"/>
      <c r="PFH157" s="250"/>
      <c r="PFI157" s="249"/>
      <c r="PFJ157" s="250"/>
      <c r="PFK157" s="249"/>
      <c r="PFL157" s="250"/>
      <c r="PFM157" s="249"/>
      <c r="PFN157" s="250"/>
      <c r="PFO157" s="249"/>
      <c r="PFP157" s="250"/>
      <c r="PFQ157" s="249"/>
      <c r="PFR157" s="250"/>
      <c r="PFS157" s="249"/>
      <c r="PFT157" s="250"/>
      <c r="PFU157" s="249"/>
      <c r="PFV157" s="250"/>
      <c r="PFW157" s="249"/>
      <c r="PFX157" s="250"/>
      <c r="PFY157" s="249"/>
      <c r="PFZ157" s="250"/>
      <c r="PGA157" s="249"/>
      <c r="PGB157" s="250"/>
      <c r="PGC157" s="249"/>
      <c r="PGD157" s="250"/>
      <c r="PGE157" s="249"/>
      <c r="PGF157" s="250"/>
      <c r="PGG157" s="249"/>
      <c r="PGH157" s="250"/>
      <c r="PGI157" s="249"/>
      <c r="PGJ157" s="250"/>
      <c r="PGK157" s="249"/>
      <c r="PGL157" s="250"/>
      <c r="PGM157" s="249"/>
      <c r="PGN157" s="250"/>
      <c r="PGO157" s="249"/>
      <c r="PGP157" s="250"/>
      <c r="PGQ157" s="249"/>
      <c r="PGR157" s="250"/>
      <c r="PGS157" s="249"/>
      <c r="PGT157" s="250"/>
      <c r="PGU157" s="249"/>
      <c r="PGV157" s="250"/>
      <c r="PGW157" s="249"/>
      <c r="PGX157" s="250"/>
      <c r="PGY157" s="249"/>
      <c r="PGZ157" s="250"/>
      <c r="PHA157" s="249"/>
      <c r="PHB157" s="250"/>
      <c r="PHC157" s="249"/>
      <c r="PHD157" s="250"/>
      <c r="PHE157" s="249"/>
      <c r="PHF157" s="250"/>
      <c r="PHG157" s="249"/>
      <c r="PHH157" s="250"/>
      <c r="PHI157" s="249"/>
      <c r="PHJ157" s="250"/>
      <c r="PHK157" s="249"/>
      <c r="PHL157" s="250"/>
      <c r="PHM157" s="249"/>
      <c r="PHN157" s="250"/>
      <c r="PHO157" s="249"/>
      <c r="PHP157" s="250"/>
      <c r="PHQ157" s="249"/>
      <c r="PHR157" s="250"/>
      <c r="PHS157" s="249"/>
      <c r="PHT157" s="250"/>
      <c r="PHU157" s="249"/>
      <c r="PHV157" s="250"/>
      <c r="PHW157" s="249"/>
      <c r="PHX157" s="250"/>
      <c r="PHY157" s="249"/>
      <c r="PHZ157" s="250"/>
      <c r="PIA157" s="249"/>
      <c r="PIB157" s="250"/>
      <c r="PIC157" s="249"/>
      <c r="PID157" s="250"/>
      <c r="PIE157" s="249"/>
      <c r="PIF157" s="250"/>
      <c r="PIG157" s="249"/>
      <c r="PIH157" s="250"/>
      <c r="PII157" s="249"/>
      <c r="PIJ157" s="250"/>
      <c r="PIK157" s="249"/>
      <c r="PIL157" s="250"/>
      <c r="PIM157" s="249"/>
      <c r="PIN157" s="250"/>
      <c r="PIO157" s="249"/>
      <c r="PIP157" s="250"/>
      <c r="PIQ157" s="249"/>
      <c r="PIR157" s="250"/>
      <c r="PIS157" s="249"/>
      <c r="PIT157" s="250"/>
      <c r="PIU157" s="249"/>
      <c r="PIV157" s="250"/>
      <c r="PIW157" s="249"/>
      <c r="PIX157" s="250"/>
      <c r="PIY157" s="249"/>
      <c r="PIZ157" s="250"/>
      <c r="PJA157" s="249"/>
      <c r="PJB157" s="250"/>
      <c r="PJC157" s="249"/>
      <c r="PJD157" s="250"/>
      <c r="PJE157" s="249"/>
      <c r="PJF157" s="250"/>
      <c r="PJG157" s="249"/>
      <c r="PJH157" s="250"/>
      <c r="PJI157" s="249"/>
      <c r="PJJ157" s="250"/>
      <c r="PJK157" s="249"/>
      <c r="PJL157" s="250"/>
      <c r="PJM157" s="249"/>
      <c r="PJN157" s="250"/>
      <c r="PJO157" s="249"/>
      <c r="PJP157" s="250"/>
      <c r="PJQ157" s="249"/>
      <c r="PJR157" s="250"/>
      <c r="PJS157" s="249"/>
      <c r="PJT157" s="250"/>
      <c r="PJU157" s="249"/>
      <c r="PJV157" s="250"/>
      <c r="PJW157" s="249"/>
      <c r="PJX157" s="250"/>
      <c r="PJY157" s="249"/>
      <c r="PJZ157" s="250"/>
      <c r="PKA157" s="249"/>
      <c r="PKB157" s="250"/>
      <c r="PKC157" s="249"/>
      <c r="PKD157" s="250"/>
      <c r="PKE157" s="249"/>
      <c r="PKF157" s="250"/>
      <c r="PKG157" s="249"/>
      <c r="PKH157" s="250"/>
      <c r="PKI157" s="249"/>
      <c r="PKJ157" s="250"/>
      <c r="PKK157" s="249"/>
      <c r="PKL157" s="250"/>
      <c r="PKM157" s="249"/>
      <c r="PKN157" s="250"/>
      <c r="PKO157" s="249"/>
      <c r="PKP157" s="250"/>
      <c r="PKQ157" s="249"/>
      <c r="PKR157" s="250"/>
      <c r="PKS157" s="249"/>
      <c r="PKT157" s="250"/>
      <c r="PKU157" s="249"/>
      <c r="PKV157" s="250"/>
      <c r="PKW157" s="249"/>
      <c r="PKX157" s="250"/>
      <c r="PKY157" s="249"/>
      <c r="PKZ157" s="250"/>
      <c r="PLA157" s="249"/>
      <c r="PLB157" s="250"/>
      <c r="PLC157" s="249"/>
      <c r="PLD157" s="250"/>
      <c r="PLE157" s="249"/>
      <c r="PLF157" s="250"/>
      <c r="PLG157" s="249"/>
      <c r="PLH157" s="250"/>
      <c r="PLI157" s="249"/>
      <c r="PLJ157" s="250"/>
      <c r="PLK157" s="249"/>
      <c r="PLL157" s="250"/>
      <c r="PLM157" s="249"/>
      <c r="PLN157" s="250"/>
      <c r="PLO157" s="249"/>
      <c r="PLP157" s="250"/>
      <c r="PLQ157" s="249"/>
      <c r="PLR157" s="250"/>
      <c r="PLS157" s="249"/>
      <c r="PLT157" s="250"/>
      <c r="PLU157" s="249"/>
      <c r="PLV157" s="250"/>
      <c r="PLW157" s="249"/>
      <c r="PLX157" s="250"/>
      <c r="PLY157" s="249"/>
      <c r="PLZ157" s="250"/>
      <c r="PMA157" s="249"/>
      <c r="PMB157" s="250"/>
      <c r="PMC157" s="249"/>
      <c r="PMD157" s="250"/>
      <c r="PME157" s="249"/>
      <c r="PMF157" s="250"/>
      <c r="PMG157" s="249"/>
      <c r="PMH157" s="250"/>
      <c r="PMI157" s="249"/>
      <c r="PMJ157" s="250"/>
      <c r="PMK157" s="249"/>
      <c r="PML157" s="250"/>
      <c r="PMM157" s="249"/>
      <c r="PMN157" s="250"/>
      <c r="PMO157" s="249"/>
      <c r="PMP157" s="250"/>
      <c r="PMQ157" s="249"/>
      <c r="PMR157" s="250"/>
      <c r="PMS157" s="249"/>
      <c r="PMT157" s="250"/>
      <c r="PMU157" s="249"/>
      <c r="PMV157" s="250"/>
      <c r="PMW157" s="249"/>
      <c r="PMX157" s="250"/>
      <c r="PMY157" s="249"/>
      <c r="PMZ157" s="250"/>
      <c r="PNA157" s="249"/>
      <c r="PNB157" s="250"/>
      <c r="PNC157" s="249"/>
      <c r="PND157" s="250"/>
      <c r="PNE157" s="249"/>
      <c r="PNF157" s="250"/>
      <c r="PNG157" s="249"/>
      <c r="PNH157" s="250"/>
      <c r="PNI157" s="249"/>
      <c r="PNJ157" s="250"/>
      <c r="PNK157" s="249"/>
      <c r="PNL157" s="250"/>
      <c r="PNM157" s="249"/>
      <c r="PNN157" s="250"/>
      <c r="PNO157" s="249"/>
      <c r="PNP157" s="250"/>
      <c r="PNQ157" s="249"/>
      <c r="PNR157" s="250"/>
      <c r="PNS157" s="249"/>
      <c r="PNT157" s="250"/>
      <c r="PNU157" s="249"/>
      <c r="PNV157" s="250"/>
      <c r="PNW157" s="249"/>
      <c r="PNX157" s="250"/>
      <c r="PNY157" s="249"/>
      <c r="PNZ157" s="250"/>
      <c r="POA157" s="249"/>
      <c r="POB157" s="250"/>
      <c r="POC157" s="249"/>
      <c r="POD157" s="250"/>
      <c r="POE157" s="249"/>
      <c r="POF157" s="250"/>
      <c r="POG157" s="249"/>
      <c r="POH157" s="250"/>
      <c r="POI157" s="249"/>
      <c r="POJ157" s="250"/>
      <c r="POK157" s="249"/>
      <c r="POL157" s="250"/>
      <c r="POM157" s="249"/>
      <c r="PON157" s="250"/>
      <c r="POO157" s="249"/>
      <c r="POP157" s="250"/>
      <c r="POQ157" s="249"/>
      <c r="POR157" s="250"/>
      <c r="POS157" s="249"/>
      <c r="POT157" s="250"/>
      <c r="POU157" s="249"/>
      <c r="POV157" s="250"/>
      <c r="POW157" s="249"/>
      <c r="POX157" s="250"/>
      <c r="POY157" s="249"/>
      <c r="POZ157" s="250"/>
      <c r="PPA157" s="249"/>
      <c r="PPB157" s="250"/>
      <c r="PPC157" s="249"/>
      <c r="PPD157" s="250"/>
      <c r="PPE157" s="249"/>
      <c r="PPF157" s="250"/>
      <c r="PPG157" s="249"/>
      <c r="PPH157" s="250"/>
      <c r="PPI157" s="249"/>
      <c r="PPJ157" s="250"/>
      <c r="PPK157" s="249"/>
      <c r="PPL157" s="250"/>
      <c r="PPM157" s="249"/>
      <c r="PPN157" s="250"/>
      <c r="PPO157" s="249"/>
      <c r="PPP157" s="250"/>
      <c r="PPQ157" s="249"/>
      <c r="PPR157" s="250"/>
      <c r="PPS157" s="249"/>
      <c r="PPT157" s="250"/>
      <c r="PPU157" s="249"/>
      <c r="PPV157" s="250"/>
      <c r="PPW157" s="249"/>
      <c r="PPX157" s="250"/>
      <c r="PPY157" s="249"/>
      <c r="PPZ157" s="250"/>
      <c r="PQA157" s="249"/>
      <c r="PQB157" s="250"/>
      <c r="PQC157" s="249"/>
      <c r="PQD157" s="250"/>
      <c r="PQE157" s="249"/>
      <c r="PQF157" s="250"/>
      <c r="PQG157" s="249"/>
      <c r="PQH157" s="250"/>
      <c r="PQI157" s="249"/>
      <c r="PQJ157" s="250"/>
      <c r="PQK157" s="249"/>
      <c r="PQL157" s="250"/>
      <c r="PQM157" s="249"/>
      <c r="PQN157" s="250"/>
      <c r="PQO157" s="249"/>
      <c r="PQP157" s="250"/>
      <c r="PQQ157" s="249"/>
      <c r="PQR157" s="250"/>
      <c r="PQS157" s="249"/>
      <c r="PQT157" s="250"/>
      <c r="PQU157" s="249"/>
      <c r="PQV157" s="250"/>
      <c r="PQW157" s="249"/>
      <c r="PQX157" s="250"/>
      <c r="PQY157" s="249"/>
      <c r="PQZ157" s="250"/>
      <c r="PRA157" s="249"/>
      <c r="PRB157" s="250"/>
      <c r="PRC157" s="249"/>
      <c r="PRD157" s="250"/>
      <c r="PRE157" s="249"/>
      <c r="PRF157" s="250"/>
      <c r="PRG157" s="249"/>
      <c r="PRH157" s="250"/>
      <c r="PRI157" s="249"/>
      <c r="PRJ157" s="250"/>
      <c r="PRK157" s="249"/>
      <c r="PRL157" s="250"/>
      <c r="PRM157" s="249"/>
      <c r="PRN157" s="250"/>
      <c r="PRO157" s="249"/>
      <c r="PRP157" s="250"/>
      <c r="PRQ157" s="249"/>
      <c r="PRR157" s="250"/>
      <c r="PRS157" s="249"/>
      <c r="PRT157" s="250"/>
      <c r="PRU157" s="249"/>
      <c r="PRV157" s="250"/>
      <c r="PRW157" s="249"/>
      <c r="PRX157" s="250"/>
      <c r="PRY157" s="249"/>
      <c r="PRZ157" s="250"/>
      <c r="PSA157" s="249"/>
      <c r="PSB157" s="250"/>
      <c r="PSC157" s="249"/>
      <c r="PSD157" s="250"/>
      <c r="PSE157" s="249"/>
      <c r="PSF157" s="250"/>
      <c r="PSG157" s="249"/>
      <c r="PSH157" s="250"/>
      <c r="PSI157" s="249"/>
      <c r="PSJ157" s="250"/>
      <c r="PSK157" s="249"/>
      <c r="PSL157" s="250"/>
      <c r="PSM157" s="249"/>
      <c r="PSN157" s="250"/>
      <c r="PSO157" s="249"/>
      <c r="PSP157" s="250"/>
      <c r="PSQ157" s="249"/>
      <c r="PSR157" s="250"/>
      <c r="PSS157" s="249"/>
      <c r="PST157" s="250"/>
      <c r="PSU157" s="249"/>
      <c r="PSV157" s="250"/>
      <c r="PSW157" s="249"/>
      <c r="PSX157" s="250"/>
      <c r="PSY157" s="249"/>
      <c r="PSZ157" s="250"/>
      <c r="PTA157" s="249"/>
      <c r="PTB157" s="250"/>
      <c r="PTC157" s="249"/>
      <c r="PTD157" s="250"/>
      <c r="PTE157" s="249"/>
      <c r="PTF157" s="250"/>
      <c r="PTG157" s="249"/>
      <c r="PTH157" s="250"/>
      <c r="PTI157" s="249"/>
      <c r="PTJ157" s="250"/>
      <c r="PTK157" s="249"/>
      <c r="PTL157" s="250"/>
      <c r="PTM157" s="249"/>
      <c r="PTN157" s="250"/>
      <c r="PTO157" s="249"/>
      <c r="PTP157" s="250"/>
      <c r="PTQ157" s="249"/>
      <c r="PTR157" s="250"/>
      <c r="PTS157" s="249"/>
      <c r="PTT157" s="250"/>
      <c r="PTU157" s="249"/>
      <c r="PTV157" s="250"/>
      <c r="PTW157" s="249"/>
      <c r="PTX157" s="250"/>
      <c r="PTY157" s="249"/>
      <c r="PTZ157" s="250"/>
      <c r="PUA157" s="249"/>
      <c r="PUB157" s="250"/>
      <c r="PUC157" s="249"/>
      <c r="PUD157" s="250"/>
      <c r="PUE157" s="249"/>
      <c r="PUF157" s="250"/>
      <c r="PUG157" s="249"/>
      <c r="PUH157" s="250"/>
      <c r="PUI157" s="249"/>
      <c r="PUJ157" s="250"/>
      <c r="PUK157" s="249"/>
      <c r="PUL157" s="250"/>
      <c r="PUM157" s="249"/>
      <c r="PUN157" s="250"/>
      <c r="PUO157" s="249"/>
      <c r="PUP157" s="250"/>
      <c r="PUQ157" s="249"/>
      <c r="PUR157" s="250"/>
      <c r="PUS157" s="249"/>
      <c r="PUT157" s="250"/>
      <c r="PUU157" s="249"/>
      <c r="PUV157" s="250"/>
      <c r="PUW157" s="249"/>
      <c r="PUX157" s="250"/>
      <c r="PUY157" s="249"/>
      <c r="PUZ157" s="250"/>
      <c r="PVA157" s="249"/>
      <c r="PVB157" s="250"/>
      <c r="PVC157" s="249"/>
      <c r="PVD157" s="250"/>
      <c r="PVE157" s="249"/>
      <c r="PVF157" s="250"/>
      <c r="PVG157" s="249"/>
      <c r="PVH157" s="250"/>
      <c r="PVI157" s="249"/>
      <c r="PVJ157" s="250"/>
      <c r="PVK157" s="249"/>
      <c r="PVL157" s="250"/>
      <c r="PVM157" s="249"/>
      <c r="PVN157" s="250"/>
      <c r="PVO157" s="249"/>
      <c r="PVP157" s="250"/>
      <c r="PVQ157" s="249"/>
      <c r="PVR157" s="250"/>
      <c r="PVS157" s="249"/>
      <c r="PVT157" s="250"/>
      <c r="PVU157" s="249"/>
      <c r="PVV157" s="250"/>
      <c r="PVW157" s="249"/>
      <c r="PVX157" s="250"/>
      <c r="PVY157" s="249"/>
      <c r="PVZ157" s="250"/>
      <c r="PWA157" s="249"/>
      <c r="PWB157" s="250"/>
      <c r="PWC157" s="249"/>
      <c r="PWD157" s="250"/>
      <c r="PWE157" s="249"/>
      <c r="PWF157" s="250"/>
      <c r="PWG157" s="249"/>
      <c r="PWH157" s="250"/>
      <c r="PWI157" s="249"/>
      <c r="PWJ157" s="250"/>
      <c r="PWK157" s="249"/>
      <c r="PWL157" s="250"/>
      <c r="PWM157" s="249"/>
      <c r="PWN157" s="250"/>
      <c r="PWO157" s="249"/>
      <c r="PWP157" s="250"/>
      <c r="PWQ157" s="249"/>
      <c r="PWR157" s="250"/>
      <c r="PWS157" s="249"/>
      <c r="PWT157" s="250"/>
      <c r="PWU157" s="249"/>
      <c r="PWV157" s="250"/>
      <c r="PWW157" s="249"/>
      <c r="PWX157" s="250"/>
      <c r="PWY157" s="249"/>
      <c r="PWZ157" s="250"/>
      <c r="PXA157" s="249"/>
      <c r="PXB157" s="250"/>
      <c r="PXC157" s="249"/>
      <c r="PXD157" s="250"/>
      <c r="PXE157" s="249"/>
      <c r="PXF157" s="250"/>
      <c r="PXG157" s="249"/>
      <c r="PXH157" s="250"/>
      <c r="PXI157" s="249"/>
      <c r="PXJ157" s="250"/>
      <c r="PXK157" s="249"/>
      <c r="PXL157" s="250"/>
      <c r="PXM157" s="249"/>
      <c r="PXN157" s="250"/>
      <c r="PXO157" s="249"/>
      <c r="PXP157" s="250"/>
      <c r="PXQ157" s="249"/>
      <c r="PXR157" s="250"/>
      <c r="PXS157" s="249"/>
      <c r="PXT157" s="250"/>
      <c r="PXU157" s="249"/>
      <c r="PXV157" s="250"/>
      <c r="PXW157" s="249"/>
      <c r="PXX157" s="250"/>
      <c r="PXY157" s="249"/>
      <c r="PXZ157" s="250"/>
      <c r="PYA157" s="249"/>
      <c r="PYB157" s="250"/>
      <c r="PYC157" s="249"/>
      <c r="PYD157" s="250"/>
      <c r="PYE157" s="249"/>
      <c r="PYF157" s="250"/>
      <c r="PYG157" s="249"/>
      <c r="PYH157" s="250"/>
      <c r="PYI157" s="249"/>
      <c r="PYJ157" s="250"/>
      <c r="PYK157" s="249"/>
      <c r="PYL157" s="250"/>
      <c r="PYM157" s="249"/>
      <c r="PYN157" s="250"/>
      <c r="PYO157" s="249"/>
      <c r="PYP157" s="250"/>
      <c r="PYQ157" s="249"/>
      <c r="PYR157" s="250"/>
      <c r="PYS157" s="249"/>
      <c r="PYT157" s="250"/>
      <c r="PYU157" s="249"/>
      <c r="PYV157" s="250"/>
      <c r="PYW157" s="249"/>
      <c r="PYX157" s="250"/>
      <c r="PYY157" s="249"/>
      <c r="PYZ157" s="250"/>
      <c r="PZA157" s="249"/>
      <c r="PZB157" s="250"/>
      <c r="PZC157" s="249"/>
      <c r="PZD157" s="250"/>
      <c r="PZE157" s="249"/>
      <c r="PZF157" s="250"/>
      <c r="PZG157" s="249"/>
      <c r="PZH157" s="250"/>
      <c r="PZI157" s="249"/>
      <c r="PZJ157" s="250"/>
      <c r="PZK157" s="249"/>
      <c r="PZL157" s="250"/>
      <c r="PZM157" s="249"/>
      <c r="PZN157" s="250"/>
      <c r="PZO157" s="249"/>
      <c r="PZP157" s="250"/>
      <c r="PZQ157" s="249"/>
      <c r="PZR157" s="250"/>
      <c r="PZS157" s="249"/>
      <c r="PZT157" s="250"/>
      <c r="PZU157" s="249"/>
      <c r="PZV157" s="250"/>
      <c r="PZW157" s="249"/>
      <c r="PZX157" s="250"/>
      <c r="PZY157" s="249"/>
      <c r="PZZ157" s="250"/>
      <c r="QAA157" s="249"/>
      <c r="QAB157" s="250"/>
      <c r="QAC157" s="249"/>
      <c r="QAD157" s="250"/>
      <c r="QAE157" s="249"/>
      <c r="QAF157" s="250"/>
      <c r="QAG157" s="249"/>
      <c r="QAH157" s="250"/>
      <c r="QAI157" s="249"/>
      <c r="QAJ157" s="250"/>
      <c r="QAK157" s="249"/>
      <c r="QAL157" s="250"/>
      <c r="QAM157" s="249"/>
      <c r="QAN157" s="250"/>
      <c r="QAO157" s="249"/>
      <c r="QAP157" s="250"/>
      <c r="QAQ157" s="249"/>
      <c r="QAR157" s="250"/>
      <c r="QAS157" s="249"/>
      <c r="QAT157" s="250"/>
      <c r="QAU157" s="249"/>
      <c r="QAV157" s="250"/>
      <c r="QAW157" s="249"/>
      <c r="QAX157" s="250"/>
      <c r="QAY157" s="249"/>
      <c r="QAZ157" s="250"/>
      <c r="QBA157" s="249"/>
      <c r="QBB157" s="250"/>
      <c r="QBC157" s="249"/>
      <c r="QBD157" s="250"/>
      <c r="QBE157" s="249"/>
      <c r="QBF157" s="250"/>
      <c r="QBG157" s="249"/>
      <c r="QBH157" s="250"/>
      <c r="QBI157" s="249"/>
      <c r="QBJ157" s="250"/>
      <c r="QBK157" s="249"/>
      <c r="QBL157" s="250"/>
      <c r="QBM157" s="249"/>
      <c r="QBN157" s="250"/>
      <c r="QBO157" s="249"/>
      <c r="QBP157" s="250"/>
      <c r="QBQ157" s="249"/>
      <c r="QBR157" s="250"/>
      <c r="QBS157" s="249"/>
      <c r="QBT157" s="250"/>
      <c r="QBU157" s="249"/>
      <c r="QBV157" s="250"/>
      <c r="QBW157" s="249"/>
      <c r="QBX157" s="250"/>
      <c r="QBY157" s="249"/>
      <c r="QBZ157" s="250"/>
      <c r="QCA157" s="249"/>
      <c r="QCB157" s="250"/>
      <c r="QCC157" s="249"/>
      <c r="QCD157" s="250"/>
      <c r="QCE157" s="249"/>
      <c r="QCF157" s="250"/>
      <c r="QCG157" s="249"/>
      <c r="QCH157" s="250"/>
      <c r="QCI157" s="249"/>
      <c r="QCJ157" s="250"/>
      <c r="QCK157" s="249"/>
      <c r="QCL157" s="250"/>
      <c r="QCM157" s="249"/>
      <c r="QCN157" s="250"/>
      <c r="QCO157" s="249"/>
      <c r="QCP157" s="250"/>
      <c r="QCQ157" s="249"/>
      <c r="QCR157" s="250"/>
      <c r="QCS157" s="249"/>
      <c r="QCT157" s="250"/>
      <c r="QCU157" s="249"/>
      <c r="QCV157" s="250"/>
      <c r="QCW157" s="249"/>
      <c r="QCX157" s="250"/>
      <c r="QCY157" s="249"/>
      <c r="QCZ157" s="250"/>
      <c r="QDA157" s="249"/>
      <c r="QDB157" s="250"/>
      <c r="QDC157" s="249"/>
      <c r="QDD157" s="250"/>
      <c r="QDE157" s="249"/>
      <c r="QDF157" s="250"/>
      <c r="QDG157" s="249"/>
      <c r="QDH157" s="250"/>
      <c r="QDI157" s="249"/>
      <c r="QDJ157" s="250"/>
      <c r="QDK157" s="249"/>
      <c r="QDL157" s="250"/>
      <c r="QDM157" s="249"/>
      <c r="QDN157" s="250"/>
      <c r="QDO157" s="249"/>
      <c r="QDP157" s="250"/>
      <c r="QDQ157" s="249"/>
      <c r="QDR157" s="250"/>
      <c r="QDS157" s="249"/>
      <c r="QDT157" s="250"/>
      <c r="QDU157" s="249"/>
      <c r="QDV157" s="250"/>
      <c r="QDW157" s="249"/>
      <c r="QDX157" s="250"/>
      <c r="QDY157" s="249"/>
      <c r="QDZ157" s="250"/>
      <c r="QEA157" s="249"/>
      <c r="QEB157" s="250"/>
      <c r="QEC157" s="249"/>
      <c r="QED157" s="250"/>
      <c r="QEE157" s="249"/>
      <c r="QEF157" s="250"/>
      <c r="QEG157" s="249"/>
      <c r="QEH157" s="250"/>
      <c r="QEI157" s="249"/>
      <c r="QEJ157" s="250"/>
      <c r="QEK157" s="249"/>
      <c r="QEL157" s="250"/>
      <c r="QEM157" s="249"/>
      <c r="QEN157" s="250"/>
      <c r="QEO157" s="249"/>
      <c r="QEP157" s="250"/>
      <c r="QEQ157" s="249"/>
      <c r="QER157" s="250"/>
      <c r="QES157" s="249"/>
      <c r="QET157" s="250"/>
      <c r="QEU157" s="249"/>
      <c r="QEV157" s="250"/>
      <c r="QEW157" s="249"/>
      <c r="QEX157" s="250"/>
      <c r="QEY157" s="249"/>
      <c r="QEZ157" s="250"/>
      <c r="QFA157" s="249"/>
      <c r="QFB157" s="250"/>
      <c r="QFC157" s="249"/>
      <c r="QFD157" s="250"/>
      <c r="QFE157" s="249"/>
      <c r="QFF157" s="250"/>
      <c r="QFG157" s="249"/>
      <c r="QFH157" s="250"/>
      <c r="QFI157" s="249"/>
      <c r="QFJ157" s="250"/>
      <c r="QFK157" s="249"/>
      <c r="QFL157" s="250"/>
      <c r="QFM157" s="249"/>
      <c r="QFN157" s="250"/>
      <c r="QFO157" s="249"/>
      <c r="QFP157" s="250"/>
      <c r="QFQ157" s="249"/>
      <c r="QFR157" s="250"/>
      <c r="QFS157" s="249"/>
      <c r="QFT157" s="250"/>
      <c r="QFU157" s="249"/>
      <c r="QFV157" s="250"/>
      <c r="QFW157" s="249"/>
      <c r="QFX157" s="250"/>
      <c r="QFY157" s="249"/>
      <c r="QFZ157" s="250"/>
      <c r="QGA157" s="249"/>
      <c r="QGB157" s="250"/>
      <c r="QGC157" s="249"/>
      <c r="QGD157" s="250"/>
      <c r="QGE157" s="249"/>
      <c r="QGF157" s="250"/>
      <c r="QGG157" s="249"/>
      <c r="QGH157" s="250"/>
      <c r="QGI157" s="249"/>
      <c r="QGJ157" s="250"/>
      <c r="QGK157" s="249"/>
      <c r="QGL157" s="250"/>
      <c r="QGM157" s="249"/>
      <c r="QGN157" s="250"/>
      <c r="QGO157" s="249"/>
      <c r="QGP157" s="250"/>
      <c r="QGQ157" s="249"/>
      <c r="QGR157" s="250"/>
      <c r="QGS157" s="249"/>
      <c r="QGT157" s="250"/>
      <c r="QGU157" s="249"/>
      <c r="QGV157" s="250"/>
      <c r="QGW157" s="249"/>
      <c r="QGX157" s="250"/>
      <c r="QGY157" s="249"/>
      <c r="QGZ157" s="250"/>
      <c r="QHA157" s="249"/>
      <c r="QHB157" s="250"/>
      <c r="QHC157" s="249"/>
      <c r="QHD157" s="250"/>
      <c r="QHE157" s="249"/>
      <c r="QHF157" s="250"/>
      <c r="QHG157" s="249"/>
      <c r="QHH157" s="250"/>
      <c r="QHI157" s="249"/>
      <c r="QHJ157" s="250"/>
      <c r="QHK157" s="249"/>
      <c r="QHL157" s="250"/>
      <c r="QHM157" s="249"/>
      <c r="QHN157" s="250"/>
      <c r="QHO157" s="249"/>
      <c r="QHP157" s="250"/>
      <c r="QHQ157" s="249"/>
      <c r="QHR157" s="250"/>
      <c r="QHS157" s="249"/>
      <c r="QHT157" s="250"/>
      <c r="QHU157" s="249"/>
      <c r="QHV157" s="250"/>
      <c r="QHW157" s="249"/>
      <c r="QHX157" s="250"/>
      <c r="QHY157" s="249"/>
      <c r="QHZ157" s="250"/>
      <c r="QIA157" s="249"/>
      <c r="QIB157" s="250"/>
      <c r="QIC157" s="249"/>
      <c r="QID157" s="250"/>
      <c r="QIE157" s="249"/>
      <c r="QIF157" s="250"/>
      <c r="QIG157" s="249"/>
      <c r="QIH157" s="250"/>
      <c r="QII157" s="249"/>
      <c r="QIJ157" s="250"/>
      <c r="QIK157" s="249"/>
      <c r="QIL157" s="250"/>
      <c r="QIM157" s="249"/>
      <c r="QIN157" s="250"/>
      <c r="QIO157" s="249"/>
      <c r="QIP157" s="250"/>
      <c r="QIQ157" s="249"/>
      <c r="QIR157" s="250"/>
      <c r="QIS157" s="249"/>
      <c r="QIT157" s="250"/>
      <c r="QIU157" s="249"/>
      <c r="QIV157" s="250"/>
      <c r="QIW157" s="249"/>
      <c r="QIX157" s="250"/>
      <c r="QIY157" s="249"/>
      <c r="QIZ157" s="250"/>
      <c r="QJA157" s="249"/>
      <c r="QJB157" s="250"/>
      <c r="QJC157" s="249"/>
      <c r="QJD157" s="250"/>
      <c r="QJE157" s="249"/>
      <c r="QJF157" s="250"/>
      <c r="QJG157" s="249"/>
      <c r="QJH157" s="250"/>
      <c r="QJI157" s="249"/>
      <c r="QJJ157" s="250"/>
      <c r="QJK157" s="249"/>
      <c r="QJL157" s="250"/>
      <c r="QJM157" s="249"/>
      <c r="QJN157" s="250"/>
      <c r="QJO157" s="249"/>
      <c r="QJP157" s="250"/>
      <c r="QJQ157" s="249"/>
      <c r="QJR157" s="250"/>
      <c r="QJS157" s="249"/>
      <c r="QJT157" s="250"/>
      <c r="QJU157" s="249"/>
      <c r="QJV157" s="250"/>
      <c r="QJW157" s="249"/>
      <c r="QJX157" s="250"/>
      <c r="QJY157" s="249"/>
      <c r="QJZ157" s="250"/>
      <c r="QKA157" s="249"/>
      <c r="QKB157" s="250"/>
      <c r="QKC157" s="249"/>
      <c r="QKD157" s="250"/>
      <c r="QKE157" s="249"/>
      <c r="QKF157" s="250"/>
      <c r="QKG157" s="249"/>
      <c r="QKH157" s="250"/>
      <c r="QKI157" s="249"/>
      <c r="QKJ157" s="250"/>
      <c r="QKK157" s="249"/>
      <c r="QKL157" s="250"/>
      <c r="QKM157" s="249"/>
      <c r="QKN157" s="250"/>
      <c r="QKO157" s="249"/>
      <c r="QKP157" s="250"/>
      <c r="QKQ157" s="249"/>
      <c r="QKR157" s="250"/>
      <c r="QKS157" s="249"/>
      <c r="QKT157" s="250"/>
      <c r="QKU157" s="249"/>
      <c r="QKV157" s="250"/>
      <c r="QKW157" s="249"/>
      <c r="QKX157" s="250"/>
      <c r="QKY157" s="249"/>
      <c r="QKZ157" s="250"/>
      <c r="QLA157" s="249"/>
      <c r="QLB157" s="250"/>
      <c r="QLC157" s="249"/>
      <c r="QLD157" s="250"/>
      <c r="QLE157" s="249"/>
      <c r="QLF157" s="250"/>
      <c r="QLG157" s="249"/>
      <c r="QLH157" s="250"/>
      <c r="QLI157" s="249"/>
      <c r="QLJ157" s="250"/>
      <c r="QLK157" s="249"/>
      <c r="QLL157" s="250"/>
      <c r="QLM157" s="249"/>
      <c r="QLN157" s="250"/>
      <c r="QLO157" s="249"/>
      <c r="QLP157" s="250"/>
      <c r="QLQ157" s="249"/>
      <c r="QLR157" s="250"/>
      <c r="QLS157" s="249"/>
      <c r="QLT157" s="250"/>
      <c r="QLU157" s="249"/>
      <c r="QLV157" s="250"/>
      <c r="QLW157" s="249"/>
      <c r="QLX157" s="250"/>
      <c r="QLY157" s="249"/>
      <c r="QLZ157" s="250"/>
      <c r="QMA157" s="249"/>
      <c r="QMB157" s="250"/>
      <c r="QMC157" s="249"/>
      <c r="QMD157" s="250"/>
      <c r="QME157" s="249"/>
      <c r="QMF157" s="250"/>
      <c r="QMG157" s="249"/>
      <c r="QMH157" s="250"/>
      <c r="QMI157" s="249"/>
      <c r="QMJ157" s="250"/>
      <c r="QMK157" s="249"/>
      <c r="QML157" s="250"/>
      <c r="QMM157" s="249"/>
      <c r="QMN157" s="250"/>
      <c r="QMO157" s="249"/>
      <c r="QMP157" s="250"/>
      <c r="QMQ157" s="249"/>
      <c r="QMR157" s="250"/>
      <c r="QMS157" s="249"/>
      <c r="QMT157" s="250"/>
      <c r="QMU157" s="249"/>
      <c r="QMV157" s="250"/>
      <c r="QMW157" s="249"/>
      <c r="QMX157" s="250"/>
      <c r="QMY157" s="249"/>
      <c r="QMZ157" s="250"/>
      <c r="QNA157" s="249"/>
      <c r="QNB157" s="250"/>
      <c r="QNC157" s="249"/>
      <c r="QND157" s="250"/>
      <c r="QNE157" s="249"/>
      <c r="QNF157" s="250"/>
      <c r="QNG157" s="249"/>
      <c r="QNH157" s="250"/>
      <c r="QNI157" s="249"/>
      <c r="QNJ157" s="250"/>
      <c r="QNK157" s="249"/>
      <c r="QNL157" s="250"/>
      <c r="QNM157" s="249"/>
      <c r="QNN157" s="250"/>
      <c r="QNO157" s="249"/>
      <c r="QNP157" s="250"/>
      <c r="QNQ157" s="249"/>
      <c r="QNR157" s="250"/>
      <c r="QNS157" s="249"/>
      <c r="QNT157" s="250"/>
      <c r="QNU157" s="249"/>
      <c r="QNV157" s="250"/>
      <c r="QNW157" s="249"/>
      <c r="QNX157" s="250"/>
      <c r="QNY157" s="249"/>
      <c r="QNZ157" s="250"/>
      <c r="QOA157" s="249"/>
      <c r="QOB157" s="250"/>
      <c r="QOC157" s="249"/>
      <c r="QOD157" s="250"/>
      <c r="QOE157" s="249"/>
      <c r="QOF157" s="250"/>
      <c r="QOG157" s="249"/>
      <c r="QOH157" s="250"/>
      <c r="QOI157" s="249"/>
      <c r="QOJ157" s="250"/>
      <c r="QOK157" s="249"/>
      <c r="QOL157" s="250"/>
      <c r="QOM157" s="249"/>
      <c r="QON157" s="250"/>
      <c r="QOO157" s="249"/>
      <c r="QOP157" s="250"/>
      <c r="QOQ157" s="249"/>
      <c r="QOR157" s="250"/>
      <c r="QOS157" s="249"/>
      <c r="QOT157" s="250"/>
      <c r="QOU157" s="249"/>
      <c r="QOV157" s="250"/>
      <c r="QOW157" s="249"/>
      <c r="QOX157" s="250"/>
      <c r="QOY157" s="249"/>
      <c r="QOZ157" s="250"/>
      <c r="QPA157" s="249"/>
      <c r="QPB157" s="250"/>
      <c r="QPC157" s="249"/>
      <c r="QPD157" s="250"/>
      <c r="QPE157" s="249"/>
      <c r="QPF157" s="250"/>
      <c r="QPG157" s="249"/>
      <c r="QPH157" s="250"/>
      <c r="QPI157" s="249"/>
      <c r="QPJ157" s="250"/>
      <c r="QPK157" s="249"/>
      <c r="QPL157" s="250"/>
      <c r="QPM157" s="249"/>
      <c r="QPN157" s="250"/>
      <c r="QPO157" s="249"/>
      <c r="QPP157" s="250"/>
      <c r="QPQ157" s="249"/>
      <c r="QPR157" s="250"/>
      <c r="QPS157" s="249"/>
      <c r="QPT157" s="250"/>
      <c r="QPU157" s="249"/>
      <c r="QPV157" s="250"/>
      <c r="QPW157" s="249"/>
      <c r="QPX157" s="250"/>
      <c r="QPY157" s="249"/>
      <c r="QPZ157" s="250"/>
      <c r="QQA157" s="249"/>
      <c r="QQB157" s="250"/>
      <c r="QQC157" s="249"/>
      <c r="QQD157" s="250"/>
      <c r="QQE157" s="249"/>
      <c r="QQF157" s="250"/>
      <c r="QQG157" s="249"/>
      <c r="QQH157" s="250"/>
      <c r="QQI157" s="249"/>
      <c r="QQJ157" s="250"/>
      <c r="QQK157" s="249"/>
      <c r="QQL157" s="250"/>
      <c r="QQM157" s="249"/>
      <c r="QQN157" s="250"/>
      <c r="QQO157" s="249"/>
      <c r="QQP157" s="250"/>
      <c r="QQQ157" s="249"/>
      <c r="QQR157" s="250"/>
      <c r="QQS157" s="249"/>
      <c r="QQT157" s="250"/>
      <c r="QQU157" s="249"/>
      <c r="QQV157" s="250"/>
      <c r="QQW157" s="249"/>
      <c r="QQX157" s="250"/>
      <c r="QQY157" s="249"/>
      <c r="QQZ157" s="250"/>
      <c r="QRA157" s="249"/>
      <c r="QRB157" s="250"/>
      <c r="QRC157" s="249"/>
      <c r="QRD157" s="250"/>
      <c r="QRE157" s="249"/>
      <c r="QRF157" s="250"/>
      <c r="QRG157" s="249"/>
      <c r="QRH157" s="250"/>
      <c r="QRI157" s="249"/>
      <c r="QRJ157" s="250"/>
      <c r="QRK157" s="249"/>
      <c r="QRL157" s="250"/>
      <c r="QRM157" s="249"/>
      <c r="QRN157" s="250"/>
      <c r="QRO157" s="249"/>
      <c r="QRP157" s="250"/>
      <c r="QRQ157" s="249"/>
      <c r="QRR157" s="250"/>
      <c r="QRS157" s="249"/>
      <c r="QRT157" s="250"/>
      <c r="QRU157" s="249"/>
      <c r="QRV157" s="250"/>
      <c r="QRW157" s="249"/>
      <c r="QRX157" s="250"/>
      <c r="QRY157" s="249"/>
      <c r="QRZ157" s="250"/>
      <c r="QSA157" s="249"/>
      <c r="QSB157" s="250"/>
      <c r="QSC157" s="249"/>
      <c r="QSD157" s="250"/>
      <c r="QSE157" s="249"/>
      <c r="QSF157" s="250"/>
      <c r="QSG157" s="249"/>
      <c r="QSH157" s="250"/>
      <c r="QSI157" s="249"/>
      <c r="QSJ157" s="250"/>
      <c r="QSK157" s="249"/>
      <c r="QSL157" s="250"/>
      <c r="QSM157" s="249"/>
      <c r="QSN157" s="250"/>
      <c r="QSO157" s="249"/>
      <c r="QSP157" s="250"/>
      <c r="QSQ157" s="249"/>
      <c r="QSR157" s="250"/>
      <c r="QSS157" s="249"/>
      <c r="QST157" s="250"/>
      <c r="QSU157" s="249"/>
      <c r="QSV157" s="250"/>
      <c r="QSW157" s="249"/>
      <c r="QSX157" s="250"/>
      <c r="QSY157" s="249"/>
      <c r="QSZ157" s="250"/>
      <c r="QTA157" s="249"/>
      <c r="QTB157" s="250"/>
      <c r="QTC157" s="249"/>
      <c r="QTD157" s="250"/>
      <c r="QTE157" s="249"/>
      <c r="QTF157" s="250"/>
      <c r="QTG157" s="249"/>
      <c r="QTH157" s="250"/>
      <c r="QTI157" s="249"/>
      <c r="QTJ157" s="250"/>
      <c r="QTK157" s="249"/>
      <c r="QTL157" s="250"/>
      <c r="QTM157" s="249"/>
      <c r="QTN157" s="250"/>
      <c r="QTO157" s="249"/>
      <c r="QTP157" s="250"/>
      <c r="QTQ157" s="249"/>
      <c r="QTR157" s="250"/>
      <c r="QTS157" s="249"/>
      <c r="QTT157" s="250"/>
      <c r="QTU157" s="249"/>
      <c r="QTV157" s="250"/>
      <c r="QTW157" s="249"/>
      <c r="QTX157" s="250"/>
      <c r="QTY157" s="249"/>
      <c r="QTZ157" s="250"/>
      <c r="QUA157" s="249"/>
      <c r="QUB157" s="250"/>
      <c r="QUC157" s="249"/>
      <c r="QUD157" s="250"/>
      <c r="QUE157" s="249"/>
      <c r="QUF157" s="250"/>
      <c r="QUG157" s="249"/>
      <c r="QUH157" s="250"/>
      <c r="QUI157" s="249"/>
      <c r="QUJ157" s="250"/>
      <c r="QUK157" s="249"/>
      <c r="QUL157" s="250"/>
      <c r="QUM157" s="249"/>
      <c r="QUN157" s="250"/>
      <c r="QUO157" s="249"/>
      <c r="QUP157" s="250"/>
      <c r="QUQ157" s="249"/>
      <c r="QUR157" s="250"/>
      <c r="QUS157" s="249"/>
      <c r="QUT157" s="250"/>
      <c r="QUU157" s="249"/>
      <c r="QUV157" s="250"/>
      <c r="QUW157" s="249"/>
      <c r="QUX157" s="250"/>
      <c r="QUY157" s="249"/>
      <c r="QUZ157" s="250"/>
      <c r="QVA157" s="249"/>
      <c r="QVB157" s="250"/>
      <c r="QVC157" s="249"/>
      <c r="QVD157" s="250"/>
      <c r="QVE157" s="249"/>
      <c r="QVF157" s="250"/>
      <c r="QVG157" s="249"/>
      <c r="QVH157" s="250"/>
      <c r="QVI157" s="249"/>
      <c r="QVJ157" s="250"/>
      <c r="QVK157" s="249"/>
      <c r="QVL157" s="250"/>
      <c r="QVM157" s="249"/>
      <c r="QVN157" s="250"/>
      <c r="QVO157" s="249"/>
      <c r="QVP157" s="250"/>
      <c r="QVQ157" s="249"/>
      <c r="QVR157" s="250"/>
      <c r="QVS157" s="249"/>
      <c r="QVT157" s="250"/>
      <c r="QVU157" s="249"/>
      <c r="QVV157" s="250"/>
      <c r="QVW157" s="249"/>
      <c r="QVX157" s="250"/>
      <c r="QVY157" s="249"/>
      <c r="QVZ157" s="250"/>
      <c r="QWA157" s="249"/>
      <c r="QWB157" s="250"/>
      <c r="QWC157" s="249"/>
      <c r="QWD157" s="250"/>
      <c r="QWE157" s="249"/>
      <c r="QWF157" s="250"/>
      <c r="QWG157" s="249"/>
      <c r="QWH157" s="250"/>
      <c r="QWI157" s="249"/>
      <c r="QWJ157" s="250"/>
      <c r="QWK157" s="249"/>
      <c r="QWL157" s="250"/>
      <c r="QWM157" s="249"/>
      <c r="QWN157" s="250"/>
      <c r="QWO157" s="249"/>
      <c r="QWP157" s="250"/>
      <c r="QWQ157" s="249"/>
      <c r="QWR157" s="250"/>
      <c r="QWS157" s="249"/>
      <c r="QWT157" s="250"/>
      <c r="QWU157" s="249"/>
      <c r="QWV157" s="250"/>
      <c r="QWW157" s="249"/>
      <c r="QWX157" s="250"/>
      <c r="QWY157" s="249"/>
      <c r="QWZ157" s="250"/>
      <c r="QXA157" s="249"/>
      <c r="QXB157" s="250"/>
      <c r="QXC157" s="249"/>
      <c r="QXD157" s="250"/>
      <c r="QXE157" s="249"/>
      <c r="QXF157" s="250"/>
      <c r="QXG157" s="249"/>
      <c r="QXH157" s="250"/>
      <c r="QXI157" s="249"/>
      <c r="QXJ157" s="250"/>
      <c r="QXK157" s="249"/>
      <c r="QXL157" s="250"/>
      <c r="QXM157" s="249"/>
      <c r="QXN157" s="250"/>
      <c r="QXO157" s="249"/>
      <c r="QXP157" s="250"/>
      <c r="QXQ157" s="249"/>
      <c r="QXR157" s="250"/>
      <c r="QXS157" s="249"/>
      <c r="QXT157" s="250"/>
      <c r="QXU157" s="249"/>
      <c r="QXV157" s="250"/>
      <c r="QXW157" s="249"/>
      <c r="QXX157" s="250"/>
      <c r="QXY157" s="249"/>
      <c r="QXZ157" s="250"/>
      <c r="QYA157" s="249"/>
      <c r="QYB157" s="250"/>
      <c r="QYC157" s="249"/>
      <c r="QYD157" s="250"/>
      <c r="QYE157" s="249"/>
      <c r="QYF157" s="250"/>
      <c r="QYG157" s="249"/>
      <c r="QYH157" s="250"/>
      <c r="QYI157" s="249"/>
      <c r="QYJ157" s="250"/>
      <c r="QYK157" s="249"/>
      <c r="QYL157" s="250"/>
      <c r="QYM157" s="249"/>
      <c r="QYN157" s="250"/>
      <c r="QYO157" s="249"/>
      <c r="QYP157" s="250"/>
      <c r="QYQ157" s="249"/>
      <c r="QYR157" s="250"/>
      <c r="QYS157" s="249"/>
      <c r="QYT157" s="250"/>
      <c r="QYU157" s="249"/>
      <c r="QYV157" s="250"/>
      <c r="QYW157" s="249"/>
      <c r="QYX157" s="250"/>
      <c r="QYY157" s="249"/>
      <c r="QYZ157" s="250"/>
      <c r="QZA157" s="249"/>
      <c r="QZB157" s="250"/>
      <c r="QZC157" s="249"/>
      <c r="QZD157" s="250"/>
      <c r="QZE157" s="249"/>
      <c r="QZF157" s="250"/>
      <c r="QZG157" s="249"/>
      <c r="QZH157" s="250"/>
      <c r="QZI157" s="249"/>
      <c r="QZJ157" s="250"/>
      <c r="QZK157" s="249"/>
      <c r="QZL157" s="250"/>
      <c r="QZM157" s="249"/>
      <c r="QZN157" s="250"/>
      <c r="QZO157" s="249"/>
      <c r="QZP157" s="250"/>
      <c r="QZQ157" s="249"/>
      <c r="QZR157" s="250"/>
      <c r="QZS157" s="249"/>
      <c r="QZT157" s="250"/>
      <c r="QZU157" s="249"/>
      <c r="QZV157" s="250"/>
      <c r="QZW157" s="249"/>
      <c r="QZX157" s="250"/>
      <c r="QZY157" s="249"/>
      <c r="QZZ157" s="250"/>
      <c r="RAA157" s="249"/>
      <c r="RAB157" s="250"/>
      <c r="RAC157" s="249"/>
      <c r="RAD157" s="250"/>
      <c r="RAE157" s="249"/>
      <c r="RAF157" s="250"/>
      <c r="RAG157" s="249"/>
      <c r="RAH157" s="250"/>
      <c r="RAI157" s="249"/>
      <c r="RAJ157" s="250"/>
      <c r="RAK157" s="249"/>
      <c r="RAL157" s="250"/>
      <c r="RAM157" s="249"/>
      <c r="RAN157" s="250"/>
      <c r="RAO157" s="249"/>
      <c r="RAP157" s="250"/>
      <c r="RAQ157" s="249"/>
      <c r="RAR157" s="250"/>
      <c r="RAS157" s="249"/>
      <c r="RAT157" s="250"/>
      <c r="RAU157" s="249"/>
      <c r="RAV157" s="250"/>
      <c r="RAW157" s="249"/>
      <c r="RAX157" s="250"/>
      <c r="RAY157" s="249"/>
      <c r="RAZ157" s="250"/>
      <c r="RBA157" s="249"/>
      <c r="RBB157" s="250"/>
      <c r="RBC157" s="249"/>
      <c r="RBD157" s="250"/>
      <c r="RBE157" s="249"/>
      <c r="RBF157" s="250"/>
      <c r="RBG157" s="249"/>
      <c r="RBH157" s="250"/>
      <c r="RBI157" s="249"/>
      <c r="RBJ157" s="250"/>
      <c r="RBK157" s="249"/>
      <c r="RBL157" s="250"/>
      <c r="RBM157" s="249"/>
      <c r="RBN157" s="250"/>
      <c r="RBO157" s="249"/>
      <c r="RBP157" s="250"/>
      <c r="RBQ157" s="249"/>
      <c r="RBR157" s="250"/>
      <c r="RBS157" s="249"/>
      <c r="RBT157" s="250"/>
      <c r="RBU157" s="249"/>
      <c r="RBV157" s="250"/>
      <c r="RBW157" s="249"/>
      <c r="RBX157" s="250"/>
      <c r="RBY157" s="249"/>
      <c r="RBZ157" s="250"/>
      <c r="RCA157" s="249"/>
      <c r="RCB157" s="250"/>
      <c r="RCC157" s="249"/>
      <c r="RCD157" s="250"/>
      <c r="RCE157" s="249"/>
      <c r="RCF157" s="250"/>
      <c r="RCG157" s="249"/>
      <c r="RCH157" s="250"/>
      <c r="RCI157" s="249"/>
      <c r="RCJ157" s="250"/>
      <c r="RCK157" s="249"/>
      <c r="RCL157" s="250"/>
      <c r="RCM157" s="249"/>
      <c r="RCN157" s="250"/>
      <c r="RCO157" s="249"/>
      <c r="RCP157" s="250"/>
      <c r="RCQ157" s="249"/>
      <c r="RCR157" s="250"/>
      <c r="RCS157" s="249"/>
      <c r="RCT157" s="250"/>
      <c r="RCU157" s="249"/>
      <c r="RCV157" s="250"/>
      <c r="RCW157" s="249"/>
      <c r="RCX157" s="250"/>
      <c r="RCY157" s="249"/>
      <c r="RCZ157" s="250"/>
      <c r="RDA157" s="249"/>
      <c r="RDB157" s="250"/>
      <c r="RDC157" s="249"/>
      <c r="RDD157" s="250"/>
      <c r="RDE157" s="249"/>
      <c r="RDF157" s="250"/>
      <c r="RDG157" s="249"/>
      <c r="RDH157" s="250"/>
      <c r="RDI157" s="249"/>
      <c r="RDJ157" s="250"/>
      <c r="RDK157" s="249"/>
      <c r="RDL157" s="250"/>
      <c r="RDM157" s="249"/>
      <c r="RDN157" s="250"/>
      <c r="RDO157" s="249"/>
      <c r="RDP157" s="250"/>
      <c r="RDQ157" s="249"/>
      <c r="RDR157" s="250"/>
      <c r="RDS157" s="249"/>
      <c r="RDT157" s="250"/>
      <c r="RDU157" s="249"/>
      <c r="RDV157" s="250"/>
      <c r="RDW157" s="249"/>
      <c r="RDX157" s="250"/>
      <c r="RDY157" s="249"/>
      <c r="RDZ157" s="250"/>
      <c r="REA157" s="249"/>
      <c r="REB157" s="250"/>
      <c r="REC157" s="249"/>
      <c r="RED157" s="250"/>
      <c r="REE157" s="249"/>
      <c r="REF157" s="250"/>
      <c r="REG157" s="249"/>
      <c r="REH157" s="250"/>
      <c r="REI157" s="249"/>
      <c r="REJ157" s="250"/>
      <c r="REK157" s="249"/>
      <c r="REL157" s="250"/>
      <c r="REM157" s="249"/>
      <c r="REN157" s="250"/>
      <c r="REO157" s="249"/>
      <c r="REP157" s="250"/>
      <c r="REQ157" s="249"/>
      <c r="RER157" s="250"/>
      <c r="RES157" s="249"/>
      <c r="RET157" s="250"/>
      <c r="REU157" s="249"/>
      <c r="REV157" s="250"/>
      <c r="REW157" s="249"/>
      <c r="REX157" s="250"/>
      <c r="REY157" s="249"/>
      <c r="REZ157" s="250"/>
      <c r="RFA157" s="249"/>
      <c r="RFB157" s="250"/>
      <c r="RFC157" s="249"/>
      <c r="RFD157" s="250"/>
      <c r="RFE157" s="249"/>
      <c r="RFF157" s="250"/>
      <c r="RFG157" s="249"/>
      <c r="RFH157" s="250"/>
      <c r="RFI157" s="249"/>
      <c r="RFJ157" s="250"/>
      <c r="RFK157" s="249"/>
      <c r="RFL157" s="250"/>
      <c r="RFM157" s="249"/>
      <c r="RFN157" s="250"/>
      <c r="RFO157" s="249"/>
      <c r="RFP157" s="250"/>
      <c r="RFQ157" s="249"/>
      <c r="RFR157" s="250"/>
      <c r="RFS157" s="249"/>
      <c r="RFT157" s="250"/>
      <c r="RFU157" s="249"/>
      <c r="RFV157" s="250"/>
      <c r="RFW157" s="249"/>
      <c r="RFX157" s="250"/>
      <c r="RFY157" s="249"/>
      <c r="RFZ157" s="250"/>
      <c r="RGA157" s="249"/>
      <c r="RGB157" s="250"/>
      <c r="RGC157" s="249"/>
      <c r="RGD157" s="250"/>
      <c r="RGE157" s="249"/>
      <c r="RGF157" s="250"/>
      <c r="RGG157" s="249"/>
      <c r="RGH157" s="250"/>
      <c r="RGI157" s="249"/>
      <c r="RGJ157" s="250"/>
      <c r="RGK157" s="249"/>
      <c r="RGL157" s="250"/>
      <c r="RGM157" s="249"/>
      <c r="RGN157" s="250"/>
      <c r="RGO157" s="249"/>
      <c r="RGP157" s="250"/>
      <c r="RGQ157" s="249"/>
      <c r="RGR157" s="250"/>
      <c r="RGS157" s="249"/>
      <c r="RGT157" s="250"/>
      <c r="RGU157" s="249"/>
      <c r="RGV157" s="250"/>
      <c r="RGW157" s="249"/>
      <c r="RGX157" s="250"/>
      <c r="RGY157" s="249"/>
      <c r="RGZ157" s="250"/>
      <c r="RHA157" s="249"/>
      <c r="RHB157" s="250"/>
      <c r="RHC157" s="249"/>
      <c r="RHD157" s="250"/>
      <c r="RHE157" s="249"/>
      <c r="RHF157" s="250"/>
      <c r="RHG157" s="249"/>
      <c r="RHH157" s="250"/>
      <c r="RHI157" s="249"/>
      <c r="RHJ157" s="250"/>
      <c r="RHK157" s="249"/>
      <c r="RHL157" s="250"/>
      <c r="RHM157" s="249"/>
      <c r="RHN157" s="250"/>
      <c r="RHO157" s="249"/>
      <c r="RHP157" s="250"/>
      <c r="RHQ157" s="249"/>
      <c r="RHR157" s="250"/>
      <c r="RHS157" s="249"/>
      <c r="RHT157" s="250"/>
      <c r="RHU157" s="249"/>
      <c r="RHV157" s="250"/>
      <c r="RHW157" s="249"/>
      <c r="RHX157" s="250"/>
      <c r="RHY157" s="249"/>
      <c r="RHZ157" s="250"/>
      <c r="RIA157" s="249"/>
      <c r="RIB157" s="250"/>
      <c r="RIC157" s="249"/>
      <c r="RID157" s="250"/>
      <c r="RIE157" s="249"/>
      <c r="RIF157" s="250"/>
      <c r="RIG157" s="249"/>
      <c r="RIH157" s="250"/>
      <c r="RII157" s="249"/>
      <c r="RIJ157" s="250"/>
      <c r="RIK157" s="249"/>
      <c r="RIL157" s="250"/>
      <c r="RIM157" s="249"/>
      <c r="RIN157" s="250"/>
      <c r="RIO157" s="249"/>
      <c r="RIP157" s="250"/>
      <c r="RIQ157" s="249"/>
      <c r="RIR157" s="250"/>
      <c r="RIS157" s="249"/>
      <c r="RIT157" s="250"/>
      <c r="RIU157" s="249"/>
      <c r="RIV157" s="250"/>
      <c r="RIW157" s="249"/>
      <c r="RIX157" s="250"/>
      <c r="RIY157" s="249"/>
      <c r="RIZ157" s="250"/>
      <c r="RJA157" s="249"/>
      <c r="RJB157" s="250"/>
      <c r="RJC157" s="249"/>
      <c r="RJD157" s="250"/>
      <c r="RJE157" s="249"/>
      <c r="RJF157" s="250"/>
      <c r="RJG157" s="249"/>
      <c r="RJH157" s="250"/>
      <c r="RJI157" s="249"/>
      <c r="RJJ157" s="250"/>
      <c r="RJK157" s="249"/>
      <c r="RJL157" s="250"/>
      <c r="RJM157" s="249"/>
      <c r="RJN157" s="250"/>
      <c r="RJO157" s="249"/>
      <c r="RJP157" s="250"/>
      <c r="RJQ157" s="249"/>
      <c r="RJR157" s="250"/>
      <c r="RJS157" s="249"/>
      <c r="RJT157" s="250"/>
      <c r="RJU157" s="249"/>
      <c r="RJV157" s="250"/>
      <c r="RJW157" s="249"/>
      <c r="RJX157" s="250"/>
      <c r="RJY157" s="249"/>
      <c r="RJZ157" s="250"/>
      <c r="RKA157" s="249"/>
      <c r="RKB157" s="250"/>
      <c r="RKC157" s="249"/>
      <c r="RKD157" s="250"/>
      <c r="RKE157" s="249"/>
      <c r="RKF157" s="250"/>
      <c r="RKG157" s="249"/>
      <c r="RKH157" s="250"/>
      <c r="RKI157" s="249"/>
      <c r="RKJ157" s="250"/>
      <c r="RKK157" s="249"/>
      <c r="RKL157" s="250"/>
      <c r="RKM157" s="249"/>
      <c r="RKN157" s="250"/>
      <c r="RKO157" s="249"/>
      <c r="RKP157" s="250"/>
      <c r="RKQ157" s="249"/>
      <c r="RKR157" s="250"/>
      <c r="RKS157" s="249"/>
      <c r="RKT157" s="250"/>
      <c r="RKU157" s="249"/>
      <c r="RKV157" s="250"/>
      <c r="RKW157" s="249"/>
      <c r="RKX157" s="250"/>
      <c r="RKY157" s="249"/>
      <c r="RKZ157" s="250"/>
      <c r="RLA157" s="249"/>
      <c r="RLB157" s="250"/>
      <c r="RLC157" s="249"/>
      <c r="RLD157" s="250"/>
      <c r="RLE157" s="249"/>
      <c r="RLF157" s="250"/>
      <c r="RLG157" s="249"/>
      <c r="RLH157" s="250"/>
      <c r="RLI157" s="249"/>
      <c r="RLJ157" s="250"/>
      <c r="RLK157" s="249"/>
      <c r="RLL157" s="250"/>
      <c r="RLM157" s="249"/>
      <c r="RLN157" s="250"/>
      <c r="RLO157" s="249"/>
      <c r="RLP157" s="250"/>
      <c r="RLQ157" s="249"/>
      <c r="RLR157" s="250"/>
      <c r="RLS157" s="249"/>
      <c r="RLT157" s="250"/>
      <c r="RLU157" s="249"/>
      <c r="RLV157" s="250"/>
      <c r="RLW157" s="249"/>
      <c r="RLX157" s="250"/>
      <c r="RLY157" s="249"/>
      <c r="RLZ157" s="250"/>
      <c r="RMA157" s="249"/>
      <c r="RMB157" s="250"/>
      <c r="RMC157" s="249"/>
      <c r="RMD157" s="250"/>
      <c r="RME157" s="249"/>
      <c r="RMF157" s="250"/>
      <c r="RMG157" s="249"/>
      <c r="RMH157" s="250"/>
      <c r="RMI157" s="249"/>
      <c r="RMJ157" s="250"/>
      <c r="RMK157" s="249"/>
      <c r="RML157" s="250"/>
      <c r="RMM157" s="249"/>
      <c r="RMN157" s="250"/>
      <c r="RMO157" s="249"/>
      <c r="RMP157" s="250"/>
      <c r="RMQ157" s="249"/>
      <c r="RMR157" s="250"/>
      <c r="RMS157" s="249"/>
      <c r="RMT157" s="250"/>
      <c r="RMU157" s="249"/>
      <c r="RMV157" s="250"/>
      <c r="RMW157" s="249"/>
      <c r="RMX157" s="250"/>
      <c r="RMY157" s="249"/>
      <c r="RMZ157" s="250"/>
      <c r="RNA157" s="249"/>
      <c r="RNB157" s="250"/>
      <c r="RNC157" s="249"/>
      <c r="RND157" s="250"/>
      <c r="RNE157" s="249"/>
      <c r="RNF157" s="250"/>
      <c r="RNG157" s="249"/>
      <c r="RNH157" s="250"/>
      <c r="RNI157" s="249"/>
      <c r="RNJ157" s="250"/>
      <c r="RNK157" s="249"/>
      <c r="RNL157" s="250"/>
      <c r="RNM157" s="249"/>
      <c r="RNN157" s="250"/>
      <c r="RNO157" s="249"/>
      <c r="RNP157" s="250"/>
      <c r="RNQ157" s="249"/>
      <c r="RNR157" s="250"/>
      <c r="RNS157" s="249"/>
      <c r="RNT157" s="250"/>
      <c r="RNU157" s="249"/>
      <c r="RNV157" s="250"/>
      <c r="RNW157" s="249"/>
      <c r="RNX157" s="250"/>
      <c r="RNY157" s="249"/>
      <c r="RNZ157" s="250"/>
      <c r="ROA157" s="249"/>
      <c r="ROB157" s="250"/>
      <c r="ROC157" s="249"/>
      <c r="ROD157" s="250"/>
      <c r="ROE157" s="249"/>
      <c r="ROF157" s="250"/>
      <c r="ROG157" s="249"/>
      <c r="ROH157" s="250"/>
      <c r="ROI157" s="249"/>
      <c r="ROJ157" s="250"/>
      <c r="ROK157" s="249"/>
      <c r="ROL157" s="250"/>
      <c r="ROM157" s="249"/>
      <c r="RON157" s="250"/>
      <c r="ROO157" s="249"/>
      <c r="ROP157" s="250"/>
      <c r="ROQ157" s="249"/>
      <c r="ROR157" s="250"/>
      <c r="ROS157" s="249"/>
      <c r="ROT157" s="250"/>
      <c r="ROU157" s="249"/>
      <c r="ROV157" s="250"/>
      <c r="ROW157" s="249"/>
      <c r="ROX157" s="250"/>
      <c r="ROY157" s="249"/>
      <c r="ROZ157" s="250"/>
      <c r="RPA157" s="249"/>
      <c r="RPB157" s="250"/>
      <c r="RPC157" s="249"/>
      <c r="RPD157" s="250"/>
      <c r="RPE157" s="249"/>
      <c r="RPF157" s="250"/>
      <c r="RPG157" s="249"/>
      <c r="RPH157" s="250"/>
      <c r="RPI157" s="249"/>
      <c r="RPJ157" s="250"/>
      <c r="RPK157" s="249"/>
      <c r="RPL157" s="250"/>
      <c r="RPM157" s="249"/>
      <c r="RPN157" s="250"/>
      <c r="RPO157" s="249"/>
      <c r="RPP157" s="250"/>
      <c r="RPQ157" s="249"/>
      <c r="RPR157" s="250"/>
      <c r="RPS157" s="249"/>
      <c r="RPT157" s="250"/>
      <c r="RPU157" s="249"/>
      <c r="RPV157" s="250"/>
      <c r="RPW157" s="249"/>
      <c r="RPX157" s="250"/>
      <c r="RPY157" s="249"/>
      <c r="RPZ157" s="250"/>
      <c r="RQA157" s="249"/>
      <c r="RQB157" s="250"/>
      <c r="RQC157" s="249"/>
      <c r="RQD157" s="250"/>
      <c r="RQE157" s="249"/>
      <c r="RQF157" s="250"/>
      <c r="RQG157" s="249"/>
      <c r="RQH157" s="250"/>
      <c r="RQI157" s="249"/>
      <c r="RQJ157" s="250"/>
      <c r="RQK157" s="249"/>
      <c r="RQL157" s="250"/>
      <c r="RQM157" s="249"/>
      <c r="RQN157" s="250"/>
      <c r="RQO157" s="249"/>
      <c r="RQP157" s="250"/>
      <c r="RQQ157" s="249"/>
      <c r="RQR157" s="250"/>
      <c r="RQS157" s="249"/>
      <c r="RQT157" s="250"/>
      <c r="RQU157" s="249"/>
      <c r="RQV157" s="250"/>
      <c r="RQW157" s="249"/>
      <c r="RQX157" s="250"/>
      <c r="RQY157" s="249"/>
      <c r="RQZ157" s="250"/>
      <c r="RRA157" s="249"/>
      <c r="RRB157" s="250"/>
      <c r="RRC157" s="249"/>
      <c r="RRD157" s="250"/>
      <c r="RRE157" s="249"/>
      <c r="RRF157" s="250"/>
      <c r="RRG157" s="249"/>
      <c r="RRH157" s="250"/>
      <c r="RRI157" s="249"/>
      <c r="RRJ157" s="250"/>
      <c r="RRK157" s="249"/>
      <c r="RRL157" s="250"/>
      <c r="RRM157" s="249"/>
      <c r="RRN157" s="250"/>
      <c r="RRO157" s="249"/>
      <c r="RRP157" s="250"/>
      <c r="RRQ157" s="249"/>
      <c r="RRR157" s="250"/>
      <c r="RRS157" s="249"/>
      <c r="RRT157" s="250"/>
      <c r="RRU157" s="249"/>
      <c r="RRV157" s="250"/>
      <c r="RRW157" s="249"/>
      <c r="RRX157" s="250"/>
      <c r="RRY157" s="249"/>
      <c r="RRZ157" s="250"/>
      <c r="RSA157" s="249"/>
      <c r="RSB157" s="250"/>
      <c r="RSC157" s="249"/>
      <c r="RSD157" s="250"/>
      <c r="RSE157" s="249"/>
      <c r="RSF157" s="250"/>
      <c r="RSG157" s="249"/>
      <c r="RSH157" s="250"/>
      <c r="RSI157" s="249"/>
      <c r="RSJ157" s="250"/>
      <c r="RSK157" s="249"/>
      <c r="RSL157" s="250"/>
      <c r="RSM157" s="249"/>
      <c r="RSN157" s="250"/>
      <c r="RSO157" s="249"/>
      <c r="RSP157" s="250"/>
      <c r="RSQ157" s="249"/>
      <c r="RSR157" s="250"/>
      <c r="RSS157" s="249"/>
      <c r="RST157" s="250"/>
      <c r="RSU157" s="249"/>
      <c r="RSV157" s="250"/>
      <c r="RSW157" s="249"/>
      <c r="RSX157" s="250"/>
      <c r="RSY157" s="249"/>
      <c r="RSZ157" s="250"/>
      <c r="RTA157" s="249"/>
      <c r="RTB157" s="250"/>
      <c r="RTC157" s="249"/>
      <c r="RTD157" s="250"/>
      <c r="RTE157" s="249"/>
      <c r="RTF157" s="250"/>
      <c r="RTG157" s="249"/>
      <c r="RTH157" s="250"/>
      <c r="RTI157" s="249"/>
      <c r="RTJ157" s="250"/>
      <c r="RTK157" s="249"/>
      <c r="RTL157" s="250"/>
      <c r="RTM157" s="249"/>
      <c r="RTN157" s="250"/>
      <c r="RTO157" s="249"/>
      <c r="RTP157" s="250"/>
      <c r="RTQ157" s="249"/>
      <c r="RTR157" s="250"/>
      <c r="RTS157" s="249"/>
      <c r="RTT157" s="250"/>
      <c r="RTU157" s="249"/>
      <c r="RTV157" s="250"/>
      <c r="RTW157" s="249"/>
      <c r="RTX157" s="250"/>
      <c r="RTY157" s="249"/>
      <c r="RTZ157" s="250"/>
      <c r="RUA157" s="249"/>
      <c r="RUB157" s="250"/>
      <c r="RUC157" s="249"/>
      <c r="RUD157" s="250"/>
      <c r="RUE157" s="249"/>
      <c r="RUF157" s="250"/>
      <c r="RUG157" s="249"/>
      <c r="RUH157" s="250"/>
      <c r="RUI157" s="249"/>
      <c r="RUJ157" s="250"/>
      <c r="RUK157" s="249"/>
      <c r="RUL157" s="250"/>
      <c r="RUM157" s="249"/>
      <c r="RUN157" s="250"/>
      <c r="RUO157" s="249"/>
      <c r="RUP157" s="250"/>
      <c r="RUQ157" s="249"/>
      <c r="RUR157" s="250"/>
      <c r="RUS157" s="249"/>
      <c r="RUT157" s="250"/>
      <c r="RUU157" s="249"/>
      <c r="RUV157" s="250"/>
      <c r="RUW157" s="249"/>
      <c r="RUX157" s="250"/>
      <c r="RUY157" s="249"/>
      <c r="RUZ157" s="250"/>
      <c r="RVA157" s="249"/>
      <c r="RVB157" s="250"/>
      <c r="RVC157" s="249"/>
      <c r="RVD157" s="250"/>
      <c r="RVE157" s="249"/>
      <c r="RVF157" s="250"/>
      <c r="RVG157" s="249"/>
      <c r="RVH157" s="250"/>
      <c r="RVI157" s="249"/>
      <c r="RVJ157" s="250"/>
      <c r="RVK157" s="249"/>
      <c r="RVL157" s="250"/>
      <c r="RVM157" s="249"/>
      <c r="RVN157" s="250"/>
      <c r="RVO157" s="249"/>
      <c r="RVP157" s="250"/>
      <c r="RVQ157" s="249"/>
      <c r="RVR157" s="250"/>
      <c r="RVS157" s="249"/>
      <c r="RVT157" s="250"/>
      <c r="RVU157" s="249"/>
      <c r="RVV157" s="250"/>
      <c r="RVW157" s="249"/>
      <c r="RVX157" s="250"/>
      <c r="RVY157" s="249"/>
      <c r="RVZ157" s="250"/>
      <c r="RWA157" s="249"/>
      <c r="RWB157" s="250"/>
      <c r="RWC157" s="249"/>
      <c r="RWD157" s="250"/>
      <c r="RWE157" s="249"/>
      <c r="RWF157" s="250"/>
      <c r="RWG157" s="249"/>
      <c r="RWH157" s="250"/>
      <c r="RWI157" s="249"/>
      <c r="RWJ157" s="250"/>
      <c r="RWK157" s="249"/>
      <c r="RWL157" s="250"/>
      <c r="RWM157" s="249"/>
      <c r="RWN157" s="250"/>
      <c r="RWO157" s="249"/>
      <c r="RWP157" s="250"/>
      <c r="RWQ157" s="249"/>
      <c r="RWR157" s="250"/>
      <c r="RWS157" s="249"/>
      <c r="RWT157" s="250"/>
      <c r="RWU157" s="249"/>
      <c r="RWV157" s="250"/>
      <c r="RWW157" s="249"/>
      <c r="RWX157" s="250"/>
      <c r="RWY157" s="249"/>
      <c r="RWZ157" s="250"/>
      <c r="RXA157" s="249"/>
      <c r="RXB157" s="250"/>
      <c r="RXC157" s="249"/>
      <c r="RXD157" s="250"/>
      <c r="RXE157" s="249"/>
      <c r="RXF157" s="250"/>
      <c r="RXG157" s="249"/>
      <c r="RXH157" s="250"/>
      <c r="RXI157" s="249"/>
      <c r="RXJ157" s="250"/>
      <c r="RXK157" s="249"/>
      <c r="RXL157" s="250"/>
      <c r="RXM157" s="249"/>
      <c r="RXN157" s="250"/>
      <c r="RXO157" s="249"/>
      <c r="RXP157" s="250"/>
      <c r="RXQ157" s="249"/>
      <c r="RXR157" s="250"/>
      <c r="RXS157" s="249"/>
      <c r="RXT157" s="250"/>
      <c r="RXU157" s="249"/>
      <c r="RXV157" s="250"/>
      <c r="RXW157" s="249"/>
      <c r="RXX157" s="250"/>
      <c r="RXY157" s="249"/>
      <c r="RXZ157" s="250"/>
      <c r="RYA157" s="249"/>
      <c r="RYB157" s="250"/>
      <c r="RYC157" s="249"/>
      <c r="RYD157" s="250"/>
      <c r="RYE157" s="249"/>
      <c r="RYF157" s="250"/>
      <c r="RYG157" s="249"/>
      <c r="RYH157" s="250"/>
      <c r="RYI157" s="249"/>
      <c r="RYJ157" s="250"/>
      <c r="RYK157" s="249"/>
      <c r="RYL157" s="250"/>
      <c r="RYM157" s="249"/>
      <c r="RYN157" s="250"/>
      <c r="RYO157" s="249"/>
      <c r="RYP157" s="250"/>
      <c r="RYQ157" s="249"/>
      <c r="RYR157" s="250"/>
      <c r="RYS157" s="249"/>
      <c r="RYT157" s="250"/>
      <c r="RYU157" s="249"/>
      <c r="RYV157" s="250"/>
      <c r="RYW157" s="249"/>
      <c r="RYX157" s="250"/>
      <c r="RYY157" s="249"/>
      <c r="RYZ157" s="250"/>
      <c r="RZA157" s="249"/>
      <c r="RZB157" s="250"/>
      <c r="RZC157" s="249"/>
      <c r="RZD157" s="250"/>
      <c r="RZE157" s="249"/>
      <c r="RZF157" s="250"/>
      <c r="RZG157" s="249"/>
      <c r="RZH157" s="250"/>
      <c r="RZI157" s="249"/>
      <c r="RZJ157" s="250"/>
      <c r="RZK157" s="249"/>
      <c r="RZL157" s="250"/>
      <c r="RZM157" s="249"/>
      <c r="RZN157" s="250"/>
      <c r="RZO157" s="249"/>
      <c r="RZP157" s="250"/>
      <c r="RZQ157" s="249"/>
      <c r="RZR157" s="250"/>
      <c r="RZS157" s="249"/>
      <c r="RZT157" s="250"/>
      <c r="RZU157" s="249"/>
      <c r="RZV157" s="250"/>
      <c r="RZW157" s="249"/>
      <c r="RZX157" s="250"/>
      <c r="RZY157" s="249"/>
      <c r="RZZ157" s="250"/>
      <c r="SAA157" s="249"/>
      <c r="SAB157" s="250"/>
      <c r="SAC157" s="249"/>
      <c r="SAD157" s="250"/>
      <c r="SAE157" s="249"/>
      <c r="SAF157" s="250"/>
      <c r="SAG157" s="249"/>
      <c r="SAH157" s="250"/>
      <c r="SAI157" s="249"/>
      <c r="SAJ157" s="250"/>
      <c r="SAK157" s="249"/>
      <c r="SAL157" s="250"/>
      <c r="SAM157" s="249"/>
      <c r="SAN157" s="250"/>
      <c r="SAO157" s="249"/>
      <c r="SAP157" s="250"/>
      <c r="SAQ157" s="249"/>
      <c r="SAR157" s="250"/>
      <c r="SAS157" s="249"/>
      <c r="SAT157" s="250"/>
      <c r="SAU157" s="249"/>
      <c r="SAV157" s="250"/>
      <c r="SAW157" s="249"/>
      <c r="SAX157" s="250"/>
      <c r="SAY157" s="249"/>
      <c r="SAZ157" s="250"/>
      <c r="SBA157" s="249"/>
      <c r="SBB157" s="250"/>
      <c r="SBC157" s="249"/>
      <c r="SBD157" s="250"/>
      <c r="SBE157" s="249"/>
      <c r="SBF157" s="250"/>
      <c r="SBG157" s="249"/>
      <c r="SBH157" s="250"/>
      <c r="SBI157" s="249"/>
      <c r="SBJ157" s="250"/>
      <c r="SBK157" s="249"/>
      <c r="SBL157" s="250"/>
      <c r="SBM157" s="249"/>
      <c r="SBN157" s="250"/>
      <c r="SBO157" s="249"/>
      <c r="SBP157" s="250"/>
      <c r="SBQ157" s="249"/>
      <c r="SBR157" s="250"/>
      <c r="SBS157" s="249"/>
      <c r="SBT157" s="250"/>
      <c r="SBU157" s="249"/>
      <c r="SBV157" s="250"/>
      <c r="SBW157" s="249"/>
      <c r="SBX157" s="250"/>
      <c r="SBY157" s="249"/>
      <c r="SBZ157" s="250"/>
      <c r="SCA157" s="249"/>
      <c r="SCB157" s="250"/>
      <c r="SCC157" s="249"/>
      <c r="SCD157" s="250"/>
      <c r="SCE157" s="249"/>
      <c r="SCF157" s="250"/>
      <c r="SCG157" s="249"/>
      <c r="SCH157" s="250"/>
      <c r="SCI157" s="249"/>
      <c r="SCJ157" s="250"/>
      <c r="SCK157" s="249"/>
      <c r="SCL157" s="250"/>
      <c r="SCM157" s="249"/>
      <c r="SCN157" s="250"/>
      <c r="SCO157" s="249"/>
      <c r="SCP157" s="250"/>
      <c r="SCQ157" s="249"/>
      <c r="SCR157" s="250"/>
      <c r="SCS157" s="249"/>
      <c r="SCT157" s="250"/>
      <c r="SCU157" s="249"/>
      <c r="SCV157" s="250"/>
      <c r="SCW157" s="249"/>
      <c r="SCX157" s="250"/>
      <c r="SCY157" s="249"/>
      <c r="SCZ157" s="250"/>
      <c r="SDA157" s="249"/>
      <c r="SDB157" s="250"/>
      <c r="SDC157" s="249"/>
      <c r="SDD157" s="250"/>
      <c r="SDE157" s="249"/>
      <c r="SDF157" s="250"/>
      <c r="SDG157" s="249"/>
      <c r="SDH157" s="250"/>
      <c r="SDI157" s="249"/>
      <c r="SDJ157" s="250"/>
      <c r="SDK157" s="249"/>
      <c r="SDL157" s="250"/>
      <c r="SDM157" s="249"/>
      <c r="SDN157" s="250"/>
      <c r="SDO157" s="249"/>
      <c r="SDP157" s="250"/>
      <c r="SDQ157" s="249"/>
      <c r="SDR157" s="250"/>
      <c r="SDS157" s="249"/>
      <c r="SDT157" s="250"/>
      <c r="SDU157" s="249"/>
      <c r="SDV157" s="250"/>
      <c r="SDW157" s="249"/>
      <c r="SDX157" s="250"/>
      <c r="SDY157" s="249"/>
      <c r="SDZ157" s="250"/>
      <c r="SEA157" s="249"/>
      <c r="SEB157" s="250"/>
      <c r="SEC157" s="249"/>
      <c r="SED157" s="250"/>
      <c r="SEE157" s="249"/>
      <c r="SEF157" s="250"/>
      <c r="SEG157" s="249"/>
      <c r="SEH157" s="250"/>
      <c r="SEI157" s="249"/>
      <c r="SEJ157" s="250"/>
      <c r="SEK157" s="249"/>
      <c r="SEL157" s="250"/>
      <c r="SEM157" s="249"/>
      <c r="SEN157" s="250"/>
      <c r="SEO157" s="249"/>
      <c r="SEP157" s="250"/>
      <c r="SEQ157" s="249"/>
      <c r="SER157" s="250"/>
      <c r="SES157" s="249"/>
      <c r="SET157" s="250"/>
      <c r="SEU157" s="249"/>
      <c r="SEV157" s="250"/>
      <c r="SEW157" s="249"/>
      <c r="SEX157" s="250"/>
      <c r="SEY157" s="249"/>
      <c r="SEZ157" s="250"/>
      <c r="SFA157" s="249"/>
      <c r="SFB157" s="250"/>
      <c r="SFC157" s="249"/>
      <c r="SFD157" s="250"/>
      <c r="SFE157" s="249"/>
      <c r="SFF157" s="250"/>
      <c r="SFG157" s="249"/>
      <c r="SFH157" s="250"/>
      <c r="SFI157" s="249"/>
      <c r="SFJ157" s="250"/>
      <c r="SFK157" s="249"/>
      <c r="SFL157" s="250"/>
      <c r="SFM157" s="249"/>
      <c r="SFN157" s="250"/>
      <c r="SFO157" s="249"/>
      <c r="SFP157" s="250"/>
      <c r="SFQ157" s="249"/>
      <c r="SFR157" s="250"/>
      <c r="SFS157" s="249"/>
      <c r="SFT157" s="250"/>
      <c r="SFU157" s="249"/>
      <c r="SFV157" s="250"/>
      <c r="SFW157" s="249"/>
      <c r="SFX157" s="250"/>
      <c r="SFY157" s="249"/>
      <c r="SFZ157" s="250"/>
      <c r="SGA157" s="249"/>
      <c r="SGB157" s="250"/>
      <c r="SGC157" s="249"/>
      <c r="SGD157" s="250"/>
      <c r="SGE157" s="249"/>
      <c r="SGF157" s="250"/>
      <c r="SGG157" s="249"/>
      <c r="SGH157" s="250"/>
      <c r="SGI157" s="249"/>
      <c r="SGJ157" s="250"/>
      <c r="SGK157" s="249"/>
      <c r="SGL157" s="250"/>
      <c r="SGM157" s="249"/>
      <c r="SGN157" s="250"/>
      <c r="SGO157" s="249"/>
      <c r="SGP157" s="250"/>
      <c r="SGQ157" s="249"/>
      <c r="SGR157" s="250"/>
      <c r="SGS157" s="249"/>
      <c r="SGT157" s="250"/>
      <c r="SGU157" s="249"/>
      <c r="SGV157" s="250"/>
      <c r="SGW157" s="249"/>
      <c r="SGX157" s="250"/>
      <c r="SGY157" s="249"/>
      <c r="SGZ157" s="250"/>
      <c r="SHA157" s="249"/>
      <c r="SHB157" s="250"/>
      <c r="SHC157" s="249"/>
      <c r="SHD157" s="250"/>
      <c r="SHE157" s="249"/>
      <c r="SHF157" s="250"/>
      <c r="SHG157" s="249"/>
      <c r="SHH157" s="250"/>
      <c r="SHI157" s="249"/>
      <c r="SHJ157" s="250"/>
      <c r="SHK157" s="249"/>
      <c r="SHL157" s="250"/>
      <c r="SHM157" s="249"/>
      <c r="SHN157" s="250"/>
      <c r="SHO157" s="249"/>
      <c r="SHP157" s="250"/>
      <c r="SHQ157" s="249"/>
      <c r="SHR157" s="250"/>
      <c r="SHS157" s="249"/>
      <c r="SHT157" s="250"/>
      <c r="SHU157" s="249"/>
      <c r="SHV157" s="250"/>
      <c r="SHW157" s="249"/>
      <c r="SHX157" s="250"/>
      <c r="SHY157" s="249"/>
      <c r="SHZ157" s="250"/>
      <c r="SIA157" s="249"/>
      <c r="SIB157" s="250"/>
      <c r="SIC157" s="249"/>
      <c r="SID157" s="250"/>
      <c r="SIE157" s="249"/>
      <c r="SIF157" s="250"/>
      <c r="SIG157" s="249"/>
      <c r="SIH157" s="250"/>
      <c r="SII157" s="249"/>
      <c r="SIJ157" s="250"/>
      <c r="SIK157" s="249"/>
      <c r="SIL157" s="250"/>
      <c r="SIM157" s="249"/>
      <c r="SIN157" s="250"/>
      <c r="SIO157" s="249"/>
      <c r="SIP157" s="250"/>
      <c r="SIQ157" s="249"/>
      <c r="SIR157" s="250"/>
      <c r="SIS157" s="249"/>
      <c r="SIT157" s="250"/>
      <c r="SIU157" s="249"/>
      <c r="SIV157" s="250"/>
      <c r="SIW157" s="249"/>
      <c r="SIX157" s="250"/>
      <c r="SIY157" s="249"/>
      <c r="SIZ157" s="250"/>
      <c r="SJA157" s="249"/>
      <c r="SJB157" s="250"/>
      <c r="SJC157" s="249"/>
      <c r="SJD157" s="250"/>
      <c r="SJE157" s="249"/>
      <c r="SJF157" s="250"/>
      <c r="SJG157" s="249"/>
      <c r="SJH157" s="250"/>
      <c r="SJI157" s="249"/>
      <c r="SJJ157" s="250"/>
      <c r="SJK157" s="249"/>
      <c r="SJL157" s="250"/>
      <c r="SJM157" s="249"/>
      <c r="SJN157" s="250"/>
      <c r="SJO157" s="249"/>
      <c r="SJP157" s="250"/>
      <c r="SJQ157" s="249"/>
      <c r="SJR157" s="250"/>
      <c r="SJS157" s="249"/>
      <c r="SJT157" s="250"/>
      <c r="SJU157" s="249"/>
      <c r="SJV157" s="250"/>
      <c r="SJW157" s="249"/>
      <c r="SJX157" s="250"/>
      <c r="SJY157" s="249"/>
      <c r="SJZ157" s="250"/>
      <c r="SKA157" s="249"/>
      <c r="SKB157" s="250"/>
      <c r="SKC157" s="249"/>
      <c r="SKD157" s="250"/>
      <c r="SKE157" s="249"/>
      <c r="SKF157" s="250"/>
      <c r="SKG157" s="249"/>
      <c r="SKH157" s="250"/>
      <c r="SKI157" s="249"/>
      <c r="SKJ157" s="250"/>
      <c r="SKK157" s="249"/>
      <c r="SKL157" s="250"/>
      <c r="SKM157" s="249"/>
      <c r="SKN157" s="250"/>
      <c r="SKO157" s="249"/>
      <c r="SKP157" s="250"/>
      <c r="SKQ157" s="249"/>
      <c r="SKR157" s="250"/>
      <c r="SKS157" s="249"/>
      <c r="SKT157" s="250"/>
      <c r="SKU157" s="249"/>
      <c r="SKV157" s="250"/>
      <c r="SKW157" s="249"/>
      <c r="SKX157" s="250"/>
      <c r="SKY157" s="249"/>
      <c r="SKZ157" s="250"/>
      <c r="SLA157" s="249"/>
      <c r="SLB157" s="250"/>
      <c r="SLC157" s="249"/>
      <c r="SLD157" s="250"/>
      <c r="SLE157" s="249"/>
      <c r="SLF157" s="250"/>
      <c r="SLG157" s="249"/>
      <c r="SLH157" s="250"/>
      <c r="SLI157" s="249"/>
      <c r="SLJ157" s="250"/>
      <c r="SLK157" s="249"/>
      <c r="SLL157" s="250"/>
      <c r="SLM157" s="249"/>
      <c r="SLN157" s="250"/>
      <c r="SLO157" s="249"/>
      <c r="SLP157" s="250"/>
      <c r="SLQ157" s="249"/>
      <c r="SLR157" s="250"/>
      <c r="SLS157" s="249"/>
      <c r="SLT157" s="250"/>
      <c r="SLU157" s="249"/>
      <c r="SLV157" s="250"/>
      <c r="SLW157" s="249"/>
      <c r="SLX157" s="250"/>
      <c r="SLY157" s="249"/>
      <c r="SLZ157" s="250"/>
      <c r="SMA157" s="249"/>
      <c r="SMB157" s="250"/>
      <c r="SMC157" s="249"/>
      <c r="SMD157" s="250"/>
      <c r="SME157" s="249"/>
      <c r="SMF157" s="250"/>
      <c r="SMG157" s="249"/>
      <c r="SMH157" s="250"/>
      <c r="SMI157" s="249"/>
      <c r="SMJ157" s="250"/>
      <c r="SMK157" s="249"/>
      <c r="SML157" s="250"/>
      <c r="SMM157" s="249"/>
      <c r="SMN157" s="250"/>
      <c r="SMO157" s="249"/>
      <c r="SMP157" s="250"/>
      <c r="SMQ157" s="249"/>
      <c r="SMR157" s="250"/>
      <c r="SMS157" s="249"/>
      <c r="SMT157" s="250"/>
      <c r="SMU157" s="249"/>
      <c r="SMV157" s="250"/>
      <c r="SMW157" s="249"/>
      <c r="SMX157" s="250"/>
      <c r="SMY157" s="249"/>
      <c r="SMZ157" s="250"/>
      <c r="SNA157" s="249"/>
      <c r="SNB157" s="250"/>
      <c r="SNC157" s="249"/>
      <c r="SND157" s="250"/>
      <c r="SNE157" s="249"/>
      <c r="SNF157" s="250"/>
      <c r="SNG157" s="249"/>
      <c r="SNH157" s="250"/>
      <c r="SNI157" s="249"/>
      <c r="SNJ157" s="250"/>
      <c r="SNK157" s="249"/>
      <c r="SNL157" s="250"/>
      <c r="SNM157" s="249"/>
      <c r="SNN157" s="250"/>
      <c r="SNO157" s="249"/>
      <c r="SNP157" s="250"/>
      <c r="SNQ157" s="249"/>
      <c r="SNR157" s="250"/>
      <c r="SNS157" s="249"/>
      <c r="SNT157" s="250"/>
      <c r="SNU157" s="249"/>
      <c r="SNV157" s="250"/>
      <c r="SNW157" s="249"/>
      <c r="SNX157" s="250"/>
      <c r="SNY157" s="249"/>
      <c r="SNZ157" s="250"/>
      <c r="SOA157" s="249"/>
      <c r="SOB157" s="250"/>
      <c r="SOC157" s="249"/>
      <c r="SOD157" s="250"/>
      <c r="SOE157" s="249"/>
      <c r="SOF157" s="250"/>
      <c r="SOG157" s="249"/>
      <c r="SOH157" s="250"/>
      <c r="SOI157" s="249"/>
      <c r="SOJ157" s="250"/>
      <c r="SOK157" s="249"/>
      <c r="SOL157" s="250"/>
      <c r="SOM157" s="249"/>
      <c r="SON157" s="250"/>
      <c r="SOO157" s="249"/>
      <c r="SOP157" s="250"/>
      <c r="SOQ157" s="249"/>
      <c r="SOR157" s="250"/>
      <c r="SOS157" s="249"/>
      <c r="SOT157" s="250"/>
      <c r="SOU157" s="249"/>
      <c r="SOV157" s="250"/>
      <c r="SOW157" s="249"/>
      <c r="SOX157" s="250"/>
      <c r="SOY157" s="249"/>
      <c r="SOZ157" s="250"/>
      <c r="SPA157" s="249"/>
      <c r="SPB157" s="250"/>
      <c r="SPC157" s="249"/>
      <c r="SPD157" s="250"/>
      <c r="SPE157" s="249"/>
      <c r="SPF157" s="250"/>
      <c r="SPG157" s="249"/>
      <c r="SPH157" s="250"/>
      <c r="SPI157" s="249"/>
      <c r="SPJ157" s="250"/>
      <c r="SPK157" s="249"/>
      <c r="SPL157" s="250"/>
      <c r="SPM157" s="249"/>
      <c r="SPN157" s="250"/>
      <c r="SPO157" s="249"/>
      <c r="SPP157" s="250"/>
      <c r="SPQ157" s="249"/>
      <c r="SPR157" s="250"/>
      <c r="SPS157" s="249"/>
      <c r="SPT157" s="250"/>
      <c r="SPU157" s="249"/>
      <c r="SPV157" s="250"/>
      <c r="SPW157" s="249"/>
      <c r="SPX157" s="250"/>
      <c r="SPY157" s="249"/>
      <c r="SPZ157" s="250"/>
      <c r="SQA157" s="249"/>
      <c r="SQB157" s="250"/>
      <c r="SQC157" s="249"/>
      <c r="SQD157" s="250"/>
      <c r="SQE157" s="249"/>
      <c r="SQF157" s="250"/>
      <c r="SQG157" s="249"/>
      <c r="SQH157" s="250"/>
      <c r="SQI157" s="249"/>
      <c r="SQJ157" s="250"/>
      <c r="SQK157" s="249"/>
      <c r="SQL157" s="250"/>
      <c r="SQM157" s="249"/>
      <c r="SQN157" s="250"/>
      <c r="SQO157" s="249"/>
      <c r="SQP157" s="250"/>
      <c r="SQQ157" s="249"/>
      <c r="SQR157" s="250"/>
      <c r="SQS157" s="249"/>
      <c r="SQT157" s="250"/>
      <c r="SQU157" s="249"/>
      <c r="SQV157" s="250"/>
      <c r="SQW157" s="249"/>
      <c r="SQX157" s="250"/>
      <c r="SQY157" s="249"/>
      <c r="SQZ157" s="250"/>
      <c r="SRA157" s="249"/>
      <c r="SRB157" s="250"/>
      <c r="SRC157" s="249"/>
      <c r="SRD157" s="250"/>
      <c r="SRE157" s="249"/>
      <c r="SRF157" s="250"/>
      <c r="SRG157" s="249"/>
      <c r="SRH157" s="250"/>
      <c r="SRI157" s="249"/>
      <c r="SRJ157" s="250"/>
      <c r="SRK157" s="249"/>
      <c r="SRL157" s="250"/>
      <c r="SRM157" s="249"/>
      <c r="SRN157" s="250"/>
      <c r="SRO157" s="249"/>
      <c r="SRP157" s="250"/>
      <c r="SRQ157" s="249"/>
      <c r="SRR157" s="250"/>
      <c r="SRS157" s="249"/>
      <c r="SRT157" s="250"/>
      <c r="SRU157" s="249"/>
      <c r="SRV157" s="250"/>
      <c r="SRW157" s="249"/>
      <c r="SRX157" s="250"/>
      <c r="SRY157" s="249"/>
      <c r="SRZ157" s="250"/>
      <c r="SSA157" s="249"/>
      <c r="SSB157" s="250"/>
      <c r="SSC157" s="249"/>
      <c r="SSD157" s="250"/>
      <c r="SSE157" s="249"/>
      <c r="SSF157" s="250"/>
      <c r="SSG157" s="249"/>
      <c r="SSH157" s="250"/>
      <c r="SSI157" s="249"/>
      <c r="SSJ157" s="250"/>
      <c r="SSK157" s="249"/>
      <c r="SSL157" s="250"/>
      <c r="SSM157" s="249"/>
      <c r="SSN157" s="250"/>
      <c r="SSO157" s="249"/>
      <c r="SSP157" s="250"/>
      <c r="SSQ157" s="249"/>
      <c r="SSR157" s="250"/>
      <c r="SSS157" s="249"/>
      <c r="SST157" s="250"/>
      <c r="SSU157" s="249"/>
      <c r="SSV157" s="250"/>
      <c r="SSW157" s="249"/>
      <c r="SSX157" s="250"/>
      <c r="SSY157" s="249"/>
      <c r="SSZ157" s="250"/>
      <c r="STA157" s="249"/>
      <c r="STB157" s="250"/>
      <c r="STC157" s="249"/>
      <c r="STD157" s="250"/>
      <c r="STE157" s="249"/>
      <c r="STF157" s="250"/>
      <c r="STG157" s="249"/>
      <c r="STH157" s="250"/>
      <c r="STI157" s="249"/>
      <c r="STJ157" s="250"/>
      <c r="STK157" s="249"/>
      <c r="STL157" s="250"/>
      <c r="STM157" s="249"/>
      <c r="STN157" s="250"/>
      <c r="STO157" s="249"/>
      <c r="STP157" s="250"/>
      <c r="STQ157" s="249"/>
      <c r="STR157" s="250"/>
      <c r="STS157" s="249"/>
      <c r="STT157" s="250"/>
      <c r="STU157" s="249"/>
      <c r="STV157" s="250"/>
      <c r="STW157" s="249"/>
      <c r="STX157" s="250"/>
      <c r="STY157" s="249"/>
      <c r="STZ157" s="250"/>
      <c r="SUA157" s="249"/>
      <c r="SUB157" s="250"/>
      <c r="SUC157" s="249"/>
      <c r="SUD157" s="250"/>
      <c r="SUE157" s="249"/>
      <c r="SUF157" s="250"/>
      <c r="SUG157" s="249"/>
      <c r="SUH157" s="250"/>
      <c r="SUI157" s="249"/>
      <c r="SUJ157" s="250"/>
      <c r="SUK157" s="249"/>
      <c r="SUL157" s="250"/>
      <c r="SUM157" s="249"/>
      <c r="SUN157" s="250"/>
      <c r="SUO157" s="249"/>
      <c r="SUP157" s="250"/>
      <c r="SUQ157" s="249"/>
      <c r="SUR157" s="250"/>
      <c r="SUS157" s="249"/>
      <c r="SUT157" s="250"/>
      <c r="SUU157" s="249"/>
      <c r="SUV157" s="250"/>
      <c r="SUW157" s="249"/>
      <c r="SUX157" s="250"/>
      <c r="SUY157" s="249"/>
      <c r="SUZ157" s="250"/>
      <c r="SVA157" s="249"/>
      <c r="SVB157" s="250"/>
      <c r="SVC157" s="249"/>
      <c r="SVD157" s="250"/>
      <c r="SVE157" s="249"/>
      <c r="SVF157" s="250"/>
      <c r="SVG157" s="249"/>
      <c r="SVH157" s="250"/>
      <c r="SVI157" s="249"/>
      <c r="SVJ157" s="250"/>
      <c r="SVK157" s="249"/>
      <c r="SVL157" s="250"/>
      <c r="SVM157" s="249"/>
      <c r="SVN157" s="250"/>
      <c r="SVO157" s="249"/>
      <c r="SVP157" s="250"/>
      <c r="SVQ157" s="249"/>
      <c r="SVR157" s="250"/>
      <c r="SVS157" s="249"/>
      <c r="SVT157" s="250"/>
      <c r="SVU157" s="249"/>
      <c r="SVV157" s="250"/>
      <c r="SVW157" s="249"/>
      <c r="SVX157" s="250"/>
      <c r="SVY157" s="249"/>
      <c r="SVZ157" s="250"/>
      <c r="SWA157" s="249"/>
      <c r="SWB157" s="250"/>
      <c r="SWC157" s="249"/>
      <c r="SWD157" s="250"/>
      <c r="SWE157" s="249"/>
      <c r="SWF157" s="250"/>
      <c r="SWG157" s="249"/>
      <c r="SWH157" s="250"/>
      <c r="SWI157" s="249"/>
      <c r="SWJ157" s="250"/>
      <c r="SWK157" s="249"/>
      <c r="SWL157" s="250"/>
      <c r="SWM157" s="249"/>
      <c r="SWN157" s="250"/>
      <c r="SWO157" s="249"/>
      <c r="SWP157" s="250"/>
      <c r="SWQ157" s="249"/>
      <c r="SWR157" s="250"/>
      <c r="SWS157" s="249"/>
      <c r="SWT157" s="250"/>
      <c r="SWU157" s="249"/>
      <c r="SWV157" s="250"/>
      <c r="SWW157" s="249"/>
      <c r="SWX157" s="250"/>
      <c r="SWY157" s="249"/>
      <c r="SWZ157" s="250"/>
      <c r="SXA157" s="249"/>
      <c r="SXB157" s="250"/>
      <c r="SXC157" s="249"/>
      <c r="SXD157" s="250"/>
      <c r="SXE157" s="249"/>
      <c r="SXF157" s="250"/>
      <c r="SXG157" s="249"/>
      <c r="SXH157" s="250"/>
      <c r="SXI157" s="249"/>
      <c r="SXJ157" s="250"/>
      <c r="SXK157" s="249"/>
      <c r="SXL157" s="250"/>
      <c r="SXM157" s="249"/>
      <c r="SXN157" s="250"/>
      <c r="SXO157" s="249"/>
      <c r="SXP157" s="250"/>
      <c r="SXQ157" s="249"/>
      <c r="SXR157" s="250"/>
      <c r="SXS157" s="249"/>
      <c r="SXT157" s="250"/>
      <c r="SXU157" s="249"/>
      <c r="SXV157" s="250"/>
      <c r="SXW157" s="249"/>
      <c r="SXX157" s="250"/>
      <c r="SXY157" s="249"/>
      <c r="SXZ157" s="250"/>
      <c r="SYA157" s="249"/>
      <c r="SYB157" s="250"/>
      <c r="SYC157" s="249"/>
      <c r="SYD157" s="250"/>
      <c r="SYE157" s="249"/>
      <c r="SYF157" s="250"/>
      <c r="SYG157" s="249"/>
      <c r="SYH157" s="250"/>
      <c r="SYI157" s="249"/>
      <c r="SYJ157" s="250"/>
      <c r="SYK157" s="249"/>
      <c r="SYL157" s="250"/>
      <c r="SYM157" s="249"/>
      <c r="SYN157" s="250"/>
      <c r="SYO157" s="249"/>
      <c r="SYP157" s="250"/>
      <c r="SYQ157" s="249"/>
      <c r="SYR157" s="250"/>
      <c r="SYS157" s="249"/>
      <c r="SYT157" s="250"/>
      <c r="SYU157" s="249"/>
      <c r="SYV157" s="250"/>
      <c r="SYW157" s="249"/>
      <c r="SYX157" s="250"/>
      <c r="SYY157" s="249"/>
      <c r="SYZ157" s="250"/>
      <c r="SZA157" s="249"/>
      <c r="SZB157" s="250"/>
      <c r="SZC157" s="249"/>
      <c r="SZD157" s="250"/>
      <c r="SZE157" s="249"/>
      <c r="SZF157" s="250"/>
      <c r="SZG157" s="249"/>
      <c r="SZH157" s="250"/>
      <c r="SZI157" s="249"/>
      <c r="SZJ157" s="250"/>
      <c r="SZK157" s="249"/>
      <c r="SZL157" s="250"/>
      <c r="SZM157" s="249"/>
      <c r="SZN157" s="250"/>
      <c r="SZO157" s="249"/>
      <c r="SZP157" s="250"/>
      <c r="SZQ157" s="249"/>
      <c r="SZR157" s="250"/>
      <c r="SZS157" s="249"/>
      <c r="SZT157" s="250"/>
      <c r="SZU157" s="249"/>
      <c r="SZV157" s="250"/>
      <c r="SZW157" s="249"/>
      <c r="SZX157" s="250"/>
      <c r="SZY157" s="249"/>
      <c r="SZZ157" s="250"/>
      <c r="TAA157" s="249"/>
      <c r="TAB157" s="250"/>
      <c r="TAC157" s="249"/>
      <c r="TAD157" s="250"/>
      <c r="TAE157" s="249"/>
      <c r="TAF157" s="250"/>
      <c r="TAG157" s="249"/>
      <c r="TAH157" s="250"/>
      <c r="TAI157" s="249"/>
      <c r="TAJ157" s="250"/>
      <c r="TAK157" s="249"/>
      <c r="TAL157" s="250"/>
      <c r="TAM157" s="249"/>
      <c r="TAN157" s="250"/>
      <c r="TAO157" s="249"/>
      <c r="TAP157" s="250"/>
      <c r="TAQ157" s="249"/>
      <c r="TAR157" s="250"/>
      <c r="TAS157" s="249"/>
      <c r="TAT157" s="250"/>
      <c r="TAU157" s="249"/>
      <c r="TAV157" s="250"/>
      <c r="TAW157" s="249"/>
      <c r="TAX157" s="250"/>
      <c r="TAY157" s="249"/>
      <c r="TAZ157" s="250"/>
      <c r="TBA157" s="249"/>
      <c r="TBB157" s="250"/>
      <c r="TBC157" s="249"/>
      <c r="TBD157" s="250"/>
      <c r="TBE157" s="249"/>
      <c r="TBF157" s="250"/>
      <c r="TBG157" s="249"/>
      <c r="TBH157" s="250"/>
      <c r="TBI157" s="249"/>
      <c r="TBJ157" s="250"/>
      <c r="TBK157" s="249"/>
      <c r="TBL157" s="250"/>
      <c r="TBM157" s="249"/>
      <c r="TBN157" s="250"/>
      <c r="TBO157" s="249"/>
      <c r="TBP157" s="250"/>
      <c r="TBQ157" s="249"/>
      <c r="TBR157" s="250"/>
      <c r="TBS157" s="249"/>
      <c r="TBT157" s="250"/>
      <c r="TBU157" s="249"/>
      <c r="TBV157" s="250"/>
      <c r="TBW157" s="249"/>
      <c r="TBX157" s="250"/>
      <c r="TBY157" s="249"/>
      <c r="TBZ157" s="250"/>
      <c r="TCA157" s="249"/>
      <c r="TCB157" s="250"/>
      <c r="TCC157" s="249"/>
      <c r="TCD157" s="250"/>
      <c r="TCE157" s="249"/>
      <c r="TCF157" s="250"/>
      <c r="TCG157" s="249"/>
      <c r="TCH157" s="250"/>
      <c r="TCI157" s="249"/>
      <c r="TCJ157" s="250"/>
      <c r="TCK157" s="249"/>
      <c r="TCL157" s="250"/>
      <c r="TCM157" s="249"/>
      <c r="TCN157" s="250"/>
      <c r="TCO157" s="249"/>
      <c r="TCP157" s="250"/>
      <c r="TCQ157" s="249"/>
      <c r="TCR157" s="250"/>
      <c r="TCS157" s="249"/>
      <c r="TCT157" s="250"/>
      <c r="TCU157" s="249"/>
      <c r="TCV157" s="250"/>
      <c r="TCW157" s="249"/>
      <c r="TCX157" s="250"/>
      <c r="TCY157" s="249"/>
      <c r="TCZ157" s="250"/>
      <c r="TDA157" s="249"/>
      <c r="TDB157" s="250"/>
      <c r="TDC157" s="249"/>
      <c r="TDD157" s="250"/>
      <c r="TDE157" s="249"/>
      <c r="TDF157" s="250"/>
      <c r="TDG157" s="249"/>
      <c r="TDH157" s="250"/>
      <c r="TDI157" s="249"/>
      <c r="TDJ157" s="250"/>
      <c r="TDK157" s="249"/>
      <c r="TDL157" s="250"/>
      <c r="TDM157" s="249"/>
      <c r="TDN157" s="250"/>
      <c r="TDO157" s="249"/>
      <c r="TDP157" s="250"/>
      <c r="TDQ157" s="249"/>
      <c r="TDR157" s="250"/>
      <c r="TDS157" s="249"/>
      <c r="TDT157" s="250"/>
      <c r="TDU157" s="249"/>
      <c r="TDV157" s="250"/>
      <c r="TDW157" s="249"/>
      <c r="TDX157" s="250"/>
      <c r="TDY157" s="249"/>
      <c r="TDZ157" s="250"/>
      <c r="TEA157" s="249"/>
      <c r="TEB157" s="250"/>
      <c r="TEC157" s="249"/>
      <c r="TED157" s="250"/>
      <c r="TEE157" s="249"/>
      <c r="TEF157" s="250"/>
      <c r="TEG157" s="249"/>
      <c r="TEH157" s="250"/>
      <c r="TEI157" s="249"/>
      <c r="TEJ157" s="250"/>
      <c r="TEK157" s="249"/>
      <c r="TEL157" s="250"/>
      <c r="TEM157" s="249"/>
      <c r="TEN157" s="250"/>
      <c r="TEO157" s="249"/>
      <c r="TEP157" s="250"/>
      <c r="TEQ157" s="249"/>
      <c r="TER157" s="250"/>
      <c r="TES157" s="249"/>
      <c r="TET157" s="250"/>
      <c r="TEU157" s="249"/>
      <c r="TEV157" s="250"/>
      <c r="TEW157" s="249"/>
      <c r="TEX157" s="250"/>
      <c r="TEY157" s="249"/>
      <c r="TEZ157" s="250"/>
      <c r="TFA157" s="249"/>
      <c r="TFB157" s="250"/>
      <c r="TFC157" s="249"/>
      <c r="TFD157" s="250"/>
      <c r="TFE157" s="249"/>
      <c r="TFF157" s="250"/>
      <c r="TFG157" s="249"/>
      <c r="TFH157" s="250"/>
      <c r="TFI157" s="249"/>
      <c r="TFJ157" s="250"/>
      <c r="TFK157" s="249"/>
      <c r="TFL157" s="250"/>
      <c r="TFM157" s="249"/>
      <c r="TFN157" s="250"/>
      <c r="TFO157" s="249"/>
      <c r="TFP157" s="250"/>
      <c r="TFQ157" s="249"/>
      <c r="TFR157" s="250"/>
      <c r="TFS157" s="249"/>
      <c r="TFT157" s="250"/>
      <c r="TFU157" s="249"/>
      <c r="TFV157" s="250"/>
      <c r="TFW157" s="249"/>
      <c r="TFX157" s="250"/>
      <c r="TFY157" s="249"/>
      <c r="TFZ157" s="250"/>
      <c r="TGA157" s="249"/>
      <c r="TGB157" s="250"/>
      <c r="TGC157" s="249"/>
      <c r="TGD157" s="250"/>
      <c r="TGE157" s="249"/>
      <c r="TGF157" s="250"/>
      <c r="TGG157" s="249"/>
      <c r="TGH157" s="250"/>
      <c r="TGI157" s="249"/>
      <c r="TGJ157" s="250"/>
      <c r="TGK157" s="249"/>
      <c r="TGL157" s="250"/>
      <c r="TGM157" s="249"/>
      <c r="TGN157" s="250"/>
      <c r="TGO157" s="249"/>
      <c r="TGP157" s="250"/>
      <c r="TGQ157" s="249"/>
      <c r="TGR157" s="250"/>
      <c r="TGS157" s="249"/>
      <c r="TGT157" s="250"/>
      <c r="TGU157" s="249"/>
      <c r="TGV157" s="250"/>
      <c r="TGW157" s="249"/>
      <c r="TGX157" s="250"/>
      <c r="TGY157" s="249"/>
      <c r="TGZ157" s="250"/>
      <c r="THA157" s="249"/>
      <c r="THB157" s="250"/>
      <c r="THC157" s="249"/>
      <c r="THD157" s="250"/>
      <c r="THE157" s="249"/>
      <c r="THF157" s="250"/>
      <c r="THG157" s="249"/>
      <c r="THH157" s="250"/>
      <c r="THI157" s="249"/>
      <c r="THJ157" s="250"/>
      <c r="THK157" s="249"/>
      <c r="THL157" s="250"/>
      <c r="THM157" s="249"/>
      <c r="THN157" s="250"/>
      <c r="THO157" s="249"/>
      <c r="THP157" s="250"/>
      <c r="THQ157" s="249"/>
      <c r="THR157" s="250"/>
      <c r="THS157" s="249"/>
      <c r="THT157" s="250"/>
      <c r="THU157" s="249"/>
      <c r="THV157" s="250"/>
      <c r="THW157" s="249"/>
      <c r="THX157" s="250"/>
      <c r="THY157" s="249"/>
      <c r="THZ157" s="250"/>
      <c r="TIA157" s="249"/>
      <c r="TIB157" s="250"/>
      <c r="TIC157" s="249"/>
      <c r="TID157" s="250"/>
      <c r="TIE157" s="249"/>
      <c r="TIF157" s="250"/>
      <c r="TIG157" s="249"/>
      <c r="TIH157" s="250"/>
      <c r="TII157" s="249"/>
      <c r="TIJ157" s="250"/>
      <c r="TIK157" s="249"/>
      <c r="TIL157" s="250"/>
      <c r="TIM157" s="249"/>
      <c r="TIN157" s="250"/>
      <c r="TIO157" s="249"/>
      <c r="TIP157" s="250"/>
      <c r="TIQ157" s="249"/>
      <c r="TIR157" s="250"/>
      <c r="TIS157" s="249"/>
      <c r="TIT157" s="250"/>
      <c r="TIU157" s="249"/>
      <c r="TIV157" s="250"/>
      <c r="TIW157" s="249"/>
      <c r="TIX157" s="250"/>
      <c r="TIY157" s="249"/>
      <c r="TIZ157" s="250"/>
      <c r="TJA157" s="249"/>
      <c r="TJB157" s="250"/>
      <c r="TJC157" s="249"/>
      <c r="TJD157" s="250"/>
      <c r="TJE157" s="249"/>
      <c r="TJF157" s="250"/>
      <c r="TJG157" s="249"/>
      <c r="TJH157" s="250"/>
      <c r="TJI157" s="249"/>
      <c r="TJJ157" s="250"/>
      <c r="TJK157" s="249"/>
      <c r="TJL157" s="250"/>
      <c r="TJM157" s="249"/>
      <c r="TJN157" s="250"/>
      <c r="TJO157" s="249"/>
      <c r="TJP157" s="250"/>
      <c r="TJQ157" s="249"/>
      <c r="TJR157" s="250"/>
      <c r="TJS157" s="249"/>
      <c r="TJT157" s="250"/>
      <c r="TJU157" s="249"/>
      <c r="TJV157" s="250"/>
      <c r="TJW157" s="249"/>
      <c r="TJX157" s="250"/>
      <c r="TJY157" s="249"/>
      <c r="TJZ157" s="250"/>
      <c r="TKA157" s="249"/>
      <c r="TKB157" s="250"/>
      <c r="TKC157" s="249"/>
      <c r="TKD157" s="250"/>
      <c r="TKE157" s="249"/>
      <c r="TKF157" s="250"/>
      <c r="TKG157" s="249"/>
      <c r="TKH157" s="250"/>
      <c r="TKI157" s="249"/>
      <c r="TKJ157" s="250"/>
      <c r="TKK157" s="249"/>
      <c r="TKL157" s="250"/>
      <c r="TKM157" s="249"/>
      <c r="TKN157" s="250"/>
      <c r="TKO157" s="249"/>
      <c r="TKP157" s="250"/>
      <c r="TKQ157" s="249"/>
      <c r="TKR157" s="250"/>
      <c r="TKS157" s="249"/>
      <c r="TKT157" s="250"/>
      <c r="TKU157" s="249"/>
      <c r="TKV157" s="250"/>
      <c r="TKW157" s="249"/>
      <c r="TKX157" s="250"/>
      <c r="TKY157" s="249"/>
      <c r="TKZ157" s="250"/>
      <c r="TLA157" s="249"/>
      <c r="TLB157" s="250"/>
      <c r="TLC157" s="249"/>
      <c r="TLD157" s="250"/>
      <c r="TLE157" s="249"/>
      <c r="TLF157" s="250"/>
      <c r="TLG157" s="249"/>
      <c r="TLH157" s="250"/>
      <c r="TLI157" s="249"/>
      <c r="TLJ157" s="250"/>
      <c r="TLK157" s="249"/>
      <c r="TLL157" s="250"/>
      <c r="TLM157" s="249"/>
      <c r="TLN157" s="250"/>
      <c r="TLO157" s="249"/>
      <c r="TLP157" s="250"/>
      <c r="TLQ157" s="249"/>
      <c r="TLR157" s="250"/>
      <c r="TLS157" s="249"/>
      <c r="TLT157" s="250"/>
      <c r="TLU157" s="249"/>
      <c r="TLV157" s="250"/>
      <c r="TLW157" s="249"/>
      <c r="TLX157" s="250"/>
      <c r="TLY157" s="249"/>
      <c r="TLZ157" s="250"/>
      <c r="TMA157" s="249"/>
      <c r="TMB157" s="250"/>
      <c r="TMC157" s="249"/>
      <c r="TMD157" s="250"/>
      <c r="TME157" s="249"/>
      <c r="TMF157" s="250"/>
      <c r="TMG157" s="249"/>
      <c r="TMH157" s="250"/>
      <c r="TMI157" s="249"/>
      <c r="TMJ157" s="250"/>
      <c r="TMK157" s="249"/>
      <c r="TML157" s="250"/>
      <c r="TMM157" s="249"/>
      <c r="TMN157" s="250"/>
      <c r="TMO157" s="249"/>
      <c r="TMP157" s="250"/>
      <c r="TMQ157" s="249"/>
      <c r="TMR157" s="250"/>
      <c r="TMS157" s="249"/>
      <c r="TMT157" s="250"/>
      <c r="TMU157" s="249"/>
      <c r="TMV157" s="250"/>
      <c r="TMW157" s="249"/>
      <c r="TMX157" s="250"/>
      <c r="TMY157" s="249"/>
      <c r="TMZ157" s="250"/>
      <c r="TNA157" s="249"/>
      <c r="TNB157" s="250"/>
      <c r="TNC157" s="249"/>
      <c r="TND157" s="250"/>
      <c r="TNE157" s="249"/>
      <c r="TNF157" s="250"/>
      <c r="TNG157" s="249"/>
      <c r="TNH157" s="250"/>
      <c r="TNI157" s="249"/>
      <c r="TNJ157" s="250"/>
      <c r="TNK157" s="249"/>
      <c r="TNL157" s="250"/>
      <c r="TNM157" s="249"/>
      <c r="TNN157" s="250"/>
      <c r="TNO157" s="249"/>
      <c r="TNP157" s="250"/>
      <c r="TNQ157" s="249"/>
      <c r="TNR157" s="250"/>
      <c r="TNS157" s="249"/>
      <c r="TNT157" s="250"/>
      <c r="TNU157" s="249"/>
      <c r="TNV157" s="250"/>
      <c r="TNW157" s="249"/>
      <c r="TNX157" s="250"/>
      <c r="TNY157" s="249"/>
      <c r="TNZ157" s="250"/>
      <c r="TOA157" s="249"/>
      <c r="TOB157" s="250"/>
      <c r="TOC157" s="249"/>
      <c r="TOD157" s="250"/>
      <c r="TOE157" s="249"/>
      <c r="TOF157" s="250"/>
      <c r="TOG157" s="249"/>
      <c r="TOH157" s="250"/>
      <c r="TOI157" s="249"/>
      <c r="TOJ157" s="250"/>
      <c r="TOK157" s="249"/>
      <c r="TOL157" s="250"/>
      <c r="TOM157" s="249"/>
      <c r="TON157" s="250"/>
      <c r="TOO157" s="249"/>
      <c r="TOP157" s="250"/>
      <c r="TOQ157" s="249"/>
      <c r="TOR157" s="250"/>
      <c r="TOS157" s="249"/>
      <c r="TOT157" s="250"/>
      <c r="TOU157" s="249"/>
      <c r="TOV157" s="250"/>
      <c r="TOW157" s="249"/>
      <c r="TOX157" s="250"/>
      <c r="TOY157" s="249"/>
      <c r="TOZ157" s="250"/>
      <c r="TPA157" s="249"/>
      <c r="TPB157" s="250"/>
      <c r="TPC157" s="249"/>
      <c r="TPD157" s="250"/>
      <c r="TPE157" s="249"/>
      <c r="TPF157" s="250"/>
      <c r="TPG157" s="249"/>
      <c r="TPH157" s="250"/>
      <c r="TPI157" s="249"/>
      <c r="TPJ157" s="250"/>
      <c r="TPK157" s="249"/>
      <c r="TPL157" s="250"/>
      <c r="TPM157" s="249"/>
      <c r="TPN157" s="250"/>
      <c r="TPO157" s="249"/>
      <c r="TPP157" s="250"/>
      <c r="TPQ157" s="249"/>
      <c r="TPR157" s="250"/>
      <c r="TPS157" s="249"/>
      <c r="TPT157" s="250"/>
      <c r="TPU157" s="249"/>
      <c r="TPV157" s="250"/>
      <c r="TPW157" s="249"/>
      <c r="TPX157" s="250"/>
      <c r="TPY157" s="249"/>
      <c r="TPZ157" s="250"/>
      <c r="TQA157" s="249"/>
      <c r="TQB157" s="250"/>
      <c r="TQC157" s="249"/>
      <c r="TQD157" s="250"/>
      <c r="TQE157" s="249"/>
      <c r="TQF157" s="250"/>
      <c r="TQG157" s="249"/>
      <c r="TQH157" s="250"/>
      <c r="TQI157" s="249"/>
      <c r="TQJ157" s="250"/>
      <c r="TQK157" s="249"/>
      <c r="TQL157" s="250"/>
      <c r="TQM157" s="249"/>
      <c r="TQN157" s="250"/>
      <c r="TQO157" s="249"/>
      <c r="TQP157" s="250"/>
      <c r="TQQ157" s="249"/>
      <c r="TQR157" s="250"/>
      <c r="TQS157" s="249"/>
      <c r="TQT157" s="250"/>
      <c r="TQU157" s="249"/>
      <c r="TQV157" s="250"/>
      <c r="TQW157" s="249"/>
      <c r="TQX157" s="250"/>
      <c r="TQY157" s="249"/>
      <c r="TQZ157" s="250"/>
      <c r="TRA157" s="249"/>
      <c r="TRB157" s="250"/>
      <c r="TRC157" s="249"/>
      <c r="TRD157" s="250"/>
      <c r="TRE157" s="249"/>
      <c r="TRF157" s="250"/>
      <c r="TRG157" s="249"/>
      <c r="TRH157" s="250"/>
      <c r="TRI157" s="249"/>
      <c r="TRJ157" s="250"/>
      <c r="TRK157" s="249"/>
      <c r="TRL157" s="250"/>
      <c r="TRM157" s="249"/>
      <c r="TRN157" s="250"/>
      <c r="TRO157" s="249"/>
      <c r="TRP157" s="250"/>
      <c r="TRQ157" s="249"/>
      <c r="TRR157" s="250"/>
      <c r="TRS157" s="249"/>
      <c r="TRT157" s="250"/>
      <c r="TRU157" s="249"/>
      <c r="TRV157" s="250"/>
      <c r="TRW157" s="249"/>
      <c r="TRX157" s="250"/>
      <c r="TRY157" s="249"/>
      <c r="TRZ157" s="250"/>
      <c r="TSA157" s="249"/>
      <c r="TSB157" s="250"/>
      <c r="TSC157" s="249"/>
      <c r="TSD157" s="250"/>
      <c r="TSE157" s="249"/>
      <c r="TSF157" s="250"/>
      <c r="TSG157" s="249"/>
      <c r="TSH157" s="250"/>
      <c r="TSI157" s="249"/>
      <c r="TSJ157" s="250"/>
      <c r="TSK157" s="249"/>
      <c r="TSL157" s="250"/>
      <c r="TSM157" s="249"/>
      <c r="TSN157" s="250"/>
      <c r="TSO157" s="249"/>
      <c r="TSP157" s="250"/>
      <c r="TSQ157" s="249"/>
      <c r="TSR157" s="250"/>
      <c r="TSS157" s="249"/>
      <c r="TST157" s="250"/>
      <c r="TSU157" s="249"/>
      <c r="TSV157" s="250"/>
      <c r="TSW157" s="249"/>
      <c r="TSX157" s="250"/>
      <c r="TSY157" s="249"/>
      <c r="TSZ157" s="250"/>
      <c r="TTA157" s="249"/>
      <c r="TTB157" s="250"/>
      <c r="TTC157" s="249"/>
      <c r="TTD157" s="250"/>
      <c r="TTE157" s="249"/>
      <c r="TTF157" s="250"/>
      <c r="TTG157" s="249"/>
      <c r="TTH157" s="250"/>
      <c r="TTI157" s="249"/>
      <c r="TTJ157" s="250"/>
      <c r="TTK157" s="249"/>
      <c r="TTL157" s="250"/>
      <c r="TTM157" s="249"/>
      <c r="TTN157" s="250"/>
      <c r="TTO157" s="249"/>
      <c r="TTP157" s="250"/>
      <c r="TTQ157" s="249"/>
      <c r="TTR157" s="250"/>
      <c r="TTS157" s="249"/>
      <c r="TTT157" s="250"/>
      <c r="TTU157" s="249"/>
      <c r="TTV157" s="250"/>
      <c r="TTW157" s="249"/>
      <c r="TTX157" s="250"/>
      <c r="TTY157" s="249"/>
      <c r="TTZ157" s="250"/>
      <c r="TUA157" s="249"/>
      <c r="TUB157" s="250"/>
      <c r="TUC157" s="249"/>
      <c r="TUD157" s="250"/>
      <c r="TUE157" s="249"/>
      <c r="TUF157" s="250"/>
      <c r="TUG157" s="249"/>
      <c r="TUH157" s="250"/>
      <c r="TUI157" s="249"/>
      <c r="TUJ157" s="250"/>
      <c r="TUK157" s="249"/>
      <c r="TUL157" s="250"/>
      <c r="TUM157" s="249"/>
      <c r="TUN157" s="250"/>
      <c r="TUO157" s="249"/>
      <c r="TUP157" s="250"/>
      <c r="TUQ157" s="249"/>
      <c r="TUR157" s="250"/>
      <c r="TUS157" s="249"/>
      <c r="TUT157" s="250"/>
      <c r="TUU157" s="249"/>
      <c r="TUV157" s="250"/>
      <c r="TUW157" s="249"/>
      <c r="TUX157" s="250"/>
      <c r="TUY157" s="249"/>
      <c r="TUZ157" s="250"/>
      <c r="TVA157" s="249"/>
      <c r="TVB157" s="250"/>
      <c r="TVC157" s="249"/>
      <c r="TVD157" s="250"/>
      <c r="TVE157" s="249"/>
      <c r="TVF157" s="250"/>
      <c r="TVG157" s="249"/>
      <c r="TVH157" s="250"/>
      <c r="TVI157" s="249"/>
      <c r="TVJ157" s="250"/>
      <c r="TVK157" s="249"/>
      <c r="TVL157" s="250"/>
      <c r="TVM157" s="249"/>
      <c r="TVN157" s="250"/>
      <c r="TVO157" s="249"/>
      <c r="TVP157" s="250"/>
      <c r="TVQ157" s="249"/>
      <c r="TVR157" s="250"/>
      <c r="TVS157" s="249"/>
      <c r="TVT157" s="250"/>
      <c r="TVU157" s="249"/>
      <c r="TVV157" s="250"/>
      <c r="TVW157" s="249"/>
      <c r="TVX157" s="250"/>
      <c r="TVY157" s="249"/>
      <c r="TVZ157" s="250"/>
      <c r="TWA157" s="249"/>
      <c r="TWB157" s="250"/>
      <c r="TWC157" s="249"/>
      <c r="TWD157" s="250"/>
      <c r="TWE157" s="249"/>
      <c r="TWF157" s="250"/>
      <c r="TWG157" s="249"/>
      <c r="TWH157" s="250"/>
      <c r="TWI157" s="249"/>
      <c r="TWJ157" s="250"/>
      <c r="TWK157" s="249"/>
      <c r="TWL157" s="250"/>
      <c r="TWM157" s="249"/>
      <c r="TWN157" s="250"/>
      <c r="TWO157" s="249"/>
      <c r="TWP157" s="250"/>
      <c r="TWQ157" s="249"/>
      <c r="TWR157" s="250"/>
      <c r="TWS157" s="249"/>
      <c r="TWT157" s="250"/>
      <c r="TWU157" s="249"/>
      <c r="TWV157" s="250"/>
      <c r="TWW157" s="249"/>
      <c r="TWX157" s="250"/>
      <c r="TWY157" s="249"/>
      <c r="TWZ157" s="250"/>
      <c r="TXA157" s="249"/>
      <c r="TXB157" s="250"/>
      <c r="TXC157" s="249"/>
      <c r="TXD157" s="250"/>
      <c r="TXE157" s="249"/>
      <c r="TXF157" s="250"/>
      <c r="TXG157" s="249"/>
      <c r="TXH157" s="250"/>
      <c r="TXI157" s="249"/>
      <c r="TXJ157" s="250"/>
      <c r="TXK157" s="249"/>
      <c r="TXL157" s="250"/>
      <c r="TXM157" s="249"/>
      <c r="TXN157" s="250"/>
      <c r="TXO157" s="249"/>
      <c r="TXP157" s="250"/>
      <c r="TXQ157" s="249"/>
      <c r="TXR157" s="250"/>
      <c r="TXS157" s="249"/>
      <c r="TXT157" s="250"/>
      <c r="TXU157" s="249"/>
      <c r="TXV157" s="250"/>
      <c r="TXW157" s="249"/>
      <c r="TXX157" s="250"/>
      <c r="TXY157" s="249"/>
      <c r="TXZ157" s="250"/>
      <c r="TYA157" s="249"/>
      <c r="TYB157" s="250"/>
      <c r="TYC157" s="249"/>
      <c r="TYD157" s="250"/>
      <c r="TYE157" s="249"/>
      <c r="TYF157" s="250"/>
      <c r="TYG157" s="249"/>
      <c r="TYH157" s="250"/>
      <c r="TYI157" s="249"/>
      <c r="TYJ157" s="250"/>
      <c r="TYK157" s="249"/>
      <c r="TYL157" s="250"/>
      <c r="TYM157" s="249"/>
      <c r="TYN157" s="250"/>
      <c r="TYO157" s="249"/>
      <c r="TYP157" s="250"/>
      <c r="TYQ157" s="249"/>
      <c r="TYR157" s="250"/>
      <c r="TYS157" s="249"/>
      <c r="TYT157" s="250"/>
      <c r="TYU157" s="249"/>
      <c r="TYV157" s="250"/>
      <c r="TYW157" s="249"/>
      <c r="TYX157" s="250"/>
      <c r="TYY157" s="249"/>
      <c r="TYZ157" s="250"/>
      <c r="TZA157" s="249"/>
      <c r="TZB157" s="250"/>
      <c r="TZC157" s="249"/>
      <c r="TZD157" s="250"/>
      <c r="TZE157" s="249"/>
      <c r="TZF157" s="250"/>
      <c r="TZG157" s="249"/>
      <c r="TZH157" s="250"/>
      <c r="TZI157" s="249"/>
      <c r="TZJ157" s="250"/>
      <c r="TZK157" s="249"/>
      <c r="TZL157" s="250"/>
      <c r="TZM157" s="249"/>
      <c r="TZN157" s="250"/>
      <c r="TZO157" s="249"/>
      <c r="TZP157" s="250"/>
      <c r="TZQ157" s="249"/>
      <c r="TZR157" s="250"/>
      <c r="TZS157" s="249"/>
      <c r="TZT157" s="250"/>
      <c r="TZU157" s="249"/>
      <c r="TZV157" s="250"/>
      <c r="TZW157" s="249"/>
      <c r="TZX157" s="250"/>
      <c r="TZY157" s="249"/>
      <c r="TZZ157" s="250"/>
      <c r="UAA157" s="249"/>
      <c r="UAB157" s="250"/>
      <c r="UAC157" s="249"/>
      <c r="UAD157" s="250"/>
      <c r="UAE157" s="249"/>
      <c r="UAF157" s="250"/>
      <c r="UAG157" s="249"/>
      <c r="UAH157" s="250"/>
      <c r="UAI157" s="249"/>
      <c r="UAJ157" s="250"/>
      <c r="UAK157" s="249"/>
      <c r="UAL157" s="250"/>
      <c r="UAM157" s="249"/>
      <c r="UAN157" s="250"/>
      <c r="UAO157" s="249"/>
      <c r="UAP157" s="250"/>
      <c r="UAQ157" s="249"/>
      <c r="UAR157" s="250"/>
      <c r="UAS157" s="249"/>
      <c r="UAT157" s="250"/>
      <c r="UAU157" s="249"/>
      <c r="UAV157" s="250"/>
      <c r="UAW157" s="249"/>
      <c r="UAX157" s="250"/>
      <c r="UAY157" s="249"/>
      <c r="UAZ157" s="250"/>
      <c r="UBA157" s="249"/>
      <c r="UBB157" s="250"/>
      <c r="UBC157" s="249"/>
      <c r="UBD157" s="250"/>
      <c r="UBE157" s="249"/>
      <c r="UBF157" s="250"/>
      <c r="UBG157" s="249"/>
      <c r="UBH157" s="250"/>
      <c r="UBI157" s="249"/>
      <c r="UBJ157" s="250"/>
      <c r="UBK157" s="249"/>
      <c r="UBL157" s="250"/>
      <c r="UBM157" s="249"/>
      <c r="UBN157" s="250"/>
      <c r="UBO157" s="249"/>
      <c r="UBP157" s="250"/>
      <c r="UBQ157" s="249"/>
      <c r="UBR157" s="250"/>
      <c r="UBS157" s="249"/>
      <c r="UBT157" s="250"/>
      <c r="UBU157" s="249"/>
      <c r="UBV157" s="250"/>
      <c r="UBW157" s="249"/>
      <c r="UBX157" s="250"/>
      <c r="UBY157" s="249"/>
      <c r="UBZ157" s="250"/>
      <c r="UCA157" s="249"/>
      <c r="UCB157" s="250"/>
      <c r="UCC157" s="249"/>
      <c r="UCD157" s="250"/>
      <c r="UCE157" s="249"/>
      <c r="UCF157" s="250"/>
      <c r="UCG157" s="249"/>
      <c r="UCH157" s="250"/>
      <c r="UCI157" s="249"/>
      <c r="UCJ157" s="250"/>
      <c r="UCK157" s="249"/>
      <c r="UCL157" s="250"/>
      <c r="UCM157" s="249"/>
      <c r="UCN157" s="250"/>
      <c r="UCO157" s="249"/>
      <c r="UCP157" s="250"/>
      <c r="UCQ157" s="249"/>
      <c r="UCR157" s="250"/>
      <c r="UCS157" s="249"/>
      <c r="UCT157" s="250"/>
      <c r="UCU157" s="249"/>
      <c r="UCV157" s="250"/>
      <c r="UCW157" s="249"/>
      <c r="UCX157" s="250"/>
      <c r="UCY157" s="249"/>
      <c r="UCZ157" s="250"/>
      <c r="UDA157" s="249"/>
      <c r="UDB157" s="250"/>
      <c r="UDC157" s="249"/>
      <c r="UDD157" s="250"/>
      <c r="UDE157" s="249"/>
      <c r="UDF157" s="250"/>
      <c r="UDG157" s="249"/>
      <c r="UDH157" s="250"/>
      <c r="UDI157" s="249"/>
      <c r="UDJ157" s="250"/>
      <c r="UDK157" s="249"/>
      <c r="UDL157" s="250"/>
      <c r="UDM157" s="249"/>
      <c r="UDN157" s="250"/>
      <c r="UDO157" s="249"/>
      <c r="UDP157" s="250"/>
      <c r="UDQ157" s="249"/>
      <c r="UDR157" s="250"/>
      <c r="UDS157" s="249"/>
      <c r="UDT157" s="250"/>
      <c r="UDU157" s="249"/>
      <c r="UDV157" s="250"/>
      <c r="UDW157" s="249"/>
      <c r="UDX157" s="250"/>
      <c r="UDY157" s="249"/>
      <c r="UDZ157" s="250"/>
      <c r="UEA157" s="249"/>
      <c r="UEB157" s="250"/>
      <c r="UEC157" s="249"/>
      <c r="UED157" s="250"/>
      <c r="UEE157" s="249"/>
      <c r="UEF157" s="250"/>
      <c r="UEG157" s="249"/>
      <c r="UEH157" s="250"/>
      <c r="UEI157" s="249"/>
      <c r="UEJ157" s="250"/>
      <c r="UEK157" s="249"/>
      <c r="UEL157" s="250"/>
      <c r="UEM157" s="249"/>
      <c r="UEN157" s="250"/>
      <c r="UEO157" s="249"/>
      <c r="UEP157" s="250"/>
      <c r="UEQ157" s="249"/>
      <c r="UER157" s="250"/>
      <c r="UES157" s="249"/>
      <c r="UET157" s="250"/>
      <c r="UEU157" s="249"/>
      <c r="UEV157" s="250"/>
      <c r="UEW157" s="249"/>
      <c r="UEX157" s="250"/>
      <c r="UEY157" s="249"/>
      <c r="UEZ157" s="250"/>
      <c r="UFA157" s="249"/>
      <c r="UFB157" s="250"/>
      <c r="UFC157" s="249"/>
      <c r="UFD157" s="250"/>
      <c r="UFE157" s="249"/>
      <c r="UFF157" s="250"/>
      <c r="UFG157" s="249"/>
      <c r="UFH157" s="250"/>
      <c r="UFI157" s="249"/>
      <c r="UFJ157" s="250"/>
      <c r="UFK157" s="249"/>
      <c r="UFL157" s="250"/>
      <c r="UFM157" s="249"/>
      <c r="UFN157" s="250"/>
      <c r="UFO157" s="249"/>
      <c r="UFP157" s="250"/>
      <c r="UFQ157" s="249"/>
      <c r="UFR157" s="250"/>
      <c r="UFS157" s="249"/>
      <c r="UFT157" s="250"/>
      <c r="UFU157" s="249"/>
      <c r="UFV157" s="250"/>
      <c r="UFW157" s="249"/>
      <c r="UFX157" s="250"/>
      <c r="UFY157" s="249"/>
      <c r="UFZ157" s="250"/>
      <c r="UGA157" s="249"/>
      <c r="UGB157" s="250"/>
      <c r="UGC157" s="249"/>
      <c r="UGD157" s="250"/>
      <c r="UGE157" s="249"/>
      <c r="UGF157" s="250"/>
      <c r="UGG157" s="249"/>
      <c r="UGH157" s="250"/>
      <c r="UGI157" s="249"/>
      <c r="UGJ157" s="250"/>
      <c r="UGK157" s="249"/>
      <c r="UGL157" s="250"/>
      <c r="UGM157" s="249"/>
      <c r="UGN157" s="250"/>
      <c r="UGO157" s="249"/>
      <c r="UGP157" s="250"/>
      <c r="UGQ157" s="249"/>
      <c r="UGR157" s="250"/>
      <c r="UGS157" s="249"/>
      <c r="UGT157" s="250"/>
      <c r="UGU157" s="249"/>
      <c r="UGV157" s="250"/>
      <c r="UGW157" s="249"/>
      <c r="UGX157" s="250"/>
      <c r="UGY157" s="249"/>
      <c r="UGZ157" s="250"/>
      <c r="UHA157" s="249"/>
      <c r="UHB157" s="250"/>
      <c r="UHC157" s="249"/>
      <c r="UHD157" s="250"/>
      <c r="UHE157" s="249"/>
      <c r="UHF157" s="250"/>
      <c r="UHG157" s="249"/>
      <c r="UHH157" s="250"/>
      <c r="UHI157" s="249"/>
      <c r="UHJ157" s="250"/>
      <c r="UHK157" s="249"/>
      <c r="UHL157" s="250"/>
      <c r="UHM157" s="249"/>
      <c r="UHN157" s="250"/>
      <c r="UHO157" s="249"/>
      <c r="UHP157" s="250"/>
      <c r="UHQ157" s="249"/>
      <c r="UHR157" s="250"/>
      <c r="UHS157" s="249"/>
      <c r="UHT157" s="250"/>
      <c r="UHU157" s="249"/>
      <c r="UHV157" s="250"/>
      <c r="UHW157" s="249"/>
      <c r="UHX157" s="250"/>
      <c r="UHY157" s="249"/>
      <c r="UHZ157" s="250"/>
      <c r="UIA157" s="249"/>
      <c r="UIB157" s="250"/>
      <c r="UIC157" s="249"/>
      <c r="UID157" s="250"/>
      <c r="UIE157" s="249"/>
      <c r="UIF157" s="250"/>
      <c r="UIG157" s="249"/>
      <c r="UIH157" s="250"/>
      <c r="UII157" s="249"/>
      <c r="UIJ157" s="250"/>
      <c r="UIK157" s="249"/>
      <c r="UIL157" s="250"/>
      <c r="UIM157" s="249"/>
      <c r="UIN157" s="250"/>
      <c r="UIO157" s="249"/>
      <c r="UIP157" s="250"/>
      <c r="UIQ157" s="249"/>
      <c r="UIR157" s="250"/>
      <c r="UIS157" s="249"/>
      <c r="UIT157" s="250"/>
      <c r="UIU157" s="249"/>
      <c r="UIV157" s="250"/>
      <c r="UIW157" s="249"/>
      <c r="UIX157" s="250"/>
      <c r="UIY157" s="249"/>
      <c r="UIZ157" s="250"/>
      <c r="UJA157" s="249"/>
      <c r="UJB157" s="250"/>
      <c r="UJC157" s="249"/>
      <c r="UJD157" s="250"/>
      <c r="UJE157" s="249"/>
      <c r="UJF157" s="250"/>
      <c r="UJG157" s="249"/>
      <c r="UJH157" s="250"/>
      <c r="UJI157" s="249"/>
      <c r="UJJ157" s="250"/>
      <c r="UJK157" s="249"/>
      <c r="UJL157" s="250"/>
      <c r="UJM157" s="249"/>
      <c r="UJN157" s="250"/>
      <c r="UJO157" s="249"/>
      <c r="UJP157" s="250"/>
      <c r="UJQ157" s="249"/>
      <c r="UJR157" s="250"/>
      <c r="UJS157" s="249"/>
      <c r="UJT157" s="250"/>
      <c r="UJU157" s="249"/>
      <c r="UJV157" s="250"/>
      <c r="UJW157" s="249"/>
      <c r="UJX157" s="250"/>
      <c r="UJY157" s="249"/>
      <c r="UJZ157" s="250"/>
      <c r="UKA157" s="249"/>
      <c r="UKB157" s="250"/>
      <c r="UKC157" s="249"/>
      <c r="UKD157" s="250"/>
      <c r="UKE157" s="249"/>
      <c r="UKF157" s="250"/>
      <c r="UKG157" s="249"/>
      <c r="UKH157" s="250"/>
      <c r="UKI157" s="249"/>
      <c r="UKJ157" s="250"/>
      <c r="UKK157" s="249"/>
      <c r="UKL157" s="250"/>
      <c r="UKM157" s="249"/>
      <c r="UKN157" s="250"/>
      <c r="UKO157" s="249"/>
      <c r="UKP157" s="250"/>
      <c r="UKQ157" s="249"/>
      <c r="UKR157" s="250"/>
      <c r="UKS157" s="249"/>
      <c r="UKT157" s="250"/>
      <c r="UKU157" s="249"/>
      <c r="UKV157" s="250"/>
      <c r="UKW157" s="249"/>
      <c r="UKX157" s="250"/>
      <c r="UKY157" s="249"/>
      <c r="UKZ157" s="250"/>
      <c r="ULA157" s="249"/>
      <c r="ULB157" s="250"/>
      <c r="ULC157" s="249"/>
      <c r="ULD157" s="250"/>
      <c r="ULE157" s="249"/>
      <c r="ULF157" s="250"/>
      <c r="ULG157" s="249"/>
      <c r="ULH157" s="250"/>
      <c r="ULI157" s="249"/>
      <c r="ULJ157" s="250"/>
      <c r="ULK157" s="249"/>
      <c r="ULL157" s="250"/>
      <c r="ULM157" s="249"/>
      <c r="ULN157" s="250"/>
      <c r="ULO157" s="249"/>
      <c r="ULP157" s="250"/>
      <c r="ULQ157" s="249"/>
      <c r="ULR157" s="250"/>
      <c r="ULS157" s="249"/>
      <c r="ULT157" s="250"/>
      <c r="ULU157" s="249"/>
      <c r="ULV157" s="250"/>
      <c r="ULW157" s="249"/>
      <c r="ULX157" s="250"/>
      <c r="ULY157" s="249"/>
      <c r="ULZ157" s="250"/>
      <c r="UMA157" s="249"/>
      <c r="UMB157" s="250"/>
      <c r="UMC157" s="249"/>
      <c r="UMD157" s="250"/>
      <c r="UME157" s="249"/>
      <c r="UMF157" s="250"/>
      <c r="UMG157" s="249"/>
      <c r="UMH157" s="250"/>
      <c r="UMI157" s="249"/>
      <c r="UMJ157" s="250"/>
      <c r="UMK157" s="249"/>
      <c r="UML157" s="250"/>
      <c r="UMM157" s="249"/>
      <c r="UMN157" s="250"/>
      <c r="UMO157" s="249"/>
      <c r="UMP157" s="250"/>
      <c r="UMQ157" s="249"/>
      <c r="UMR157" s="250"/>
      <c r="UMS157" s="249"/>
      <c r="UMT157" s="250"/>
      <c r="UMU157" s="249"/>
      <c r="UMV157" s="250"/>
      <c r="UMW157" s="249"/>
      <c r="UMX157" s="250"/>
      <c r="UMY157" s="249"/>
      <c r="UMZ157" s="250"/>
      <c r="UNA157" s="249"/>
      <c r="UNB157" s="250"/>
      <c r="UNC157" s="249"/>
      <c r="UND157" s="250"/>
      <c r="UNE157" s="249"/>
      <c r="UNF157" s="250"/>
      <c r="UNG157" s="249"/>
      <c r="UNH157" s="250"/>
      <c r="UNI157" s="249"/>
      <c r="UNJ157" s="250"/>
      <c r="UNK157" s="249"/>
      <c r="UNL157" s="250"/>
      <c r="UNM157" s="249"/>
      <c r="UNN157" s="250"/>
      <c r="UNO157" s="249"/>
      <c r="UNP157" s="250"/>
      <c r="UNQ157" s="249"/>
      <c r="UNR157" s="250"/>
      <c r="UNS157" s="249"/>
      <c r="UNT157" s="250"/>
      <c r="UNU157" s="249"/>
      <c r="UNV157" s="250"/>
      <c r="UNW157" s="249"/>
      <c r="UNX157" s="250"/>
      <c r="UNY157" s="249"/>
      <c r="UNZ157" s="250"/>
      <c r="UOA157" s="249"/>
      <c r="UOB157" s="250"/>
      <c r="UOC157" s="249"/>
      <c r="UOD157" s="250"/>
      <c r="UOE157" s="249"/>
      <c r="UOF157" s="250"/>
      <c r="UOG157" s="249"/>
      <c r="UOH157" s="250"/>
      <c r="UOI157" s="249"/>
      <c r="UOJ157" s="250"/>
      <c r="UOK157" s="249"/>
      <c r="UOL157" s="250"/>
      <c r="UOM157" s="249"/>
      <c r="UON157" s="250"/>
      <c r="UOO157" s="249"/>
      <c r="UOP157" s="250"/>
      <c r="UOQ157" s="249"/>
      <c r="UOR157" s="250"/>
      <c r="UOS157" s="249"/>
      <c r="UOT157" s="250"/>
      <c r="UOU157" s="249"/>
      <c r="UOV157" s="250"/>
      <c r="UOW157" s="249"/>
      <c r="UOX157" s="250"/>
      <c r="UOY157" s="249"/>
      <c r="UOZ157" s="250"/>
      <c r="UPA157" s="249"/>
      <c r="UPB157" s="250"/>
      <c r="UPC157" s="249"/>
      <c r="UPD157" s="250"/>
      <c r="UPE157" s="249"/>
      <c r="UPF157" s="250"/>
      <c r="UPG157" s="249"/>
      <c r="UPH157" s="250"/>
      <c r="UPI157" s="249"/>
      <c r="UPJ157" s="250"/>
      <c r="UPK157" s="249"/>
      <c r="UPL157" s="250"/>
      <c r="UPM157" s="249"/>
      <c r="UPN157" s="250"/>
      <c r="UPO157" s="249"/>
      <c r="UPP157" s="250"/>
      <c r="UPQ157" s="249"/>
      <c r="UPR157" s="250"/>
      <c r="UPS157" s="249"/>
      <c r="UPT157" s="250"/>
      <c r="UPU157" s="249"/>
      <c r="UPV157" s="250"/>
      <c r="UPW157" s="249"/>
      <c r="UPX157" s="250"/>
      <c r="UPY157" s="249"/>
      <c r="UPZ157" s="250"/>
      <c r="UQA157" s="249"/>
      <c r="UQB157" s="250"/>
      <c r="UQC157" s="249"/>
      <c r="UQD157" s="250"/>
      <c r="UQE157" s="249"/>
      <c r="UQF157" s="250"/>
      <c r="UQG157" s="249"/>
      <c r="UQH157" s="250"/>
      <c r="UQI157" s="249"/>
      <c r="UQJ157" s="250"/>
      <c r="UQK157" s="249"/>
      <c r="UQL157" s="250"/>
      <c r="UQM157" s="249"/>
      <c r="UQN157" s="250"/>
      <c r="UQO157" s="249"/>
      <c r="UQP157" s="250"/>
      <c r="UQQ157" s="249"/>
      <c r="UQR157" s="250"/>
      <c r="UQS157" s="249"/>
      <c r="UQT157" s="250"/>
      <c r="UQU157" s="249"/>
      <c r="UQV157" s="250"/>
      <c r="UQW157" s="249"/>
      <c r="UQX157" s="250"/>
      <c r="UQY157" s="249"/>
      <c r="UQZ157" s="250"/>
      <c r="URA157" s="249"/>
      <c r="URB157" s="250"/>
      <c r="URC157" s="249"/>
      <c r="URD157" s="250"/>
      <c r="URE157" s="249"/>
      <c r="URF157" s="250"/>
      <c r="URG157" s="249"/>
      <c r="URH157" s="250"/>
      <c r="URI157" s="249"/>
      <c r="URJ157" s="250"/>
      <c r="URK157" s="249"/>
      <c r="URL157" s="250"/>
      <c r="URM157" s="249"/>
      <c r="URN157" s="250"/>
      <c r="URO157" s="249"/>
      <c r="URP157" s="250"/>
      <c r="URQ157" s="249"/>
      <c r="URR157" s="250"/>
      <c r="URS157" s="249"/>
      <c r="URT157" s="250"/>
      <c r="URU157" s="249"/>
      <c r="URV157" s="250"/>
      <c r="URW157" s="249"/>
      <c r="URX157" s="250"/>
      <c r="URY157" s="249"/>
      <c r="URZ157" s="250"/>
      <c r="USA157" s="249"/>
      <c r="USB157" s="250"/>
      <c r="USC157" s="249"/>
      <c r="USD157" s="250"/>
      <c r="USE157" s="249"/>
      <c r="USF157" s="250"/>
      <c r="USG157" s="249"/>
      <c r="USH157" s="250"/>
      <c r="USI157" s="249"/>
      <c r="USJ157" s="250"/>
      <c r="USK157" s="249"/>
      <c r="USL157" s="250"/>
      <c r="USM157" s="249"/>
      <c r="USN157" s="250"/>
      <c r="USO157" s="249"/>
      <c r="USP157" s="250"/>
      <c r="USQ157" s="249"/>
      <c r="USR157" s="250"/>
      <c r="USS157" s="249"/>
      <c r="UST157" s="250"/>
      <c r="USU157" s="249"/>
      <c r="USV157" s="250"/>
      <c r="USW157" s="249"/>
      <c r="USX157" s="250"/>
      <c r="USY157" s="249"/>
      <c r="USZ157" s="250"/>
      <c r="UTA157" s="249"/>
      <c r="UTB157" s="250"/>
      <c r="UTC157" s="249"/>
      <c r="UTD157" s="250"/>
      <c r="UTE157" s="249"/>
      <c r="UTF157" s="250"/>
      <c r="UTG157" s="249"/>
      <c r="UTH157" s="250"/>
      <c r="UTI157" s="249"/>
      <c r="UTJ157" s="250"/>
      <c r="UTK157" s="249"/>
      <c r="UTL157" s="250"/>
      <c r="UTM157" s="249"/>
      <c r="UTN157" s="250"/>
      <c r="UTO157" s="249"/>
      <c r="UTP157" s="250"/>
      <c r="UTQ157" s="249"/>
      <c r="UTR157" s="250"/>
      <c r="UTS157" s="249"/>
      <c r="UTT157" s="250"/>
      <c r="UTU157" s="249"/>
      <c r="UTV157" s="250"/>
      <c r="UTW157" s="249"/>
      <c r="UTX157" s="250"/>
      <c r="UTY157" s="249"/>
      <c r="UTZ157" s="250"/>
      <c r="UUA157" s="249"/>
      <c r="UUB157" s="250"/>
      <c r="UUC157" s="249"/>
      <c r="UUD157" s="250"/>
      <c r="UUE157" s="249"/>
      <c r="UUF157" s="250"/>
      <c r="UUG157" s="249"/>
      <c r="UUH157" s="250"/>
      <c r="UUI157" s="249"/>
      <c r="UUJ157" s="250"/>
      <c r="UUK157" s="249"/>
      <c r="UUL157" s="250"/>
      <c r="UUM157" s="249"/>
      <c r="UUN157" s="250"/>
      <c r="UUO157" s="249"/>
      <c r="UUP157" s="250"/>
      <c r="UUQ157" s="249"/>
      <c r="UUR157" s="250"/>
      <c r="UUS157" s="249"/>
      <c r="UUT157" s="250"/>
      <c r="UUU157" s="249"/>
      <c r="UUV157" s="250"/>
      <c r="UUW157" s="249"/>
      <c r="UUX157" s="250"/>
      <c r="UUY157" s="249"/>
      <c r="UUZ157" s="250"/>
      <c r="UVA157" s="249"/>
      <c r="UVB157" s="250"/>
      <c r="UVC157" s="249"/>
      <c r="UVD157" s="250"/>
      <c r="UVE157" s="249"/>
      <c r="UVF157" s="250"/>
      <c r="UVG157" s="249"/>
      <c r="UVH157" s="250"/>
      <c r="UVI157" s="249"/>
      <c r="UVJ157" s="250"/>
      <c r="UVK157" s="249"/>
      <c r="UVL157" s="250"/>
      <c r="UVM157" s="249"/>
      <c r="UVN157" s="250"/>
      <c r="UVO157" s="249"/>
      <c r="UVP157" s="250"/>
      <c r="UVQ157" s="249"/>
      <c r="UVR157" s="250"/>
      <c r="UVS157" s="249"/>
      <c r="UVT157" s="250"/>
      <c r="UVU157" s="249"/>
      <c r="UVV157" s="250"/>
      <c r="UVW157" s="249"/>
      <c r="UVX157" s="250"/>
      <c r="UVY157" s="249"/>
      <c r="UVZ157" s="250"/>
      <c r="UWA157" s="249"/>
      <c r="UWB157" s="250"/>
      <c r="UWC157" s="249"/>
      <c r="UWD157" s="250"/>
      <c r="UWE157" s="249"/>
      <c r="UWF157" s="250"/>
      <c r="UWG157" s="249"/>
      <c r="UWH157" s="250"/>
      <c r="UWI157" s="249"/>
      <c r="UWJ157" s="250"/>
      <c r="UWK157" s="249"/>
      <c r="UWL157" s="250"/>
      <c r="UWM157" s="249"/>
      <c r="UWN157" s="250"/>
      <c r="UWO157" s="249"/>
      <c r="UWP157" s="250"/>
      <c r="UWQ157" s="249"/>
      <c r="UWR157" s="250"/>
      <c r="UWS157" s="249"/>
      <c r="UWT157" s="250"/>
      <c r="UWU157" s="249"/>
      <c r="UWV157" s="250"/>
      <c r="UWW157" s="249"/>
      <c r="UWX157" s="250"/>
      <c r="UWY157" s="249"/>
      <c r="UWZ157" s="250"/>
      <c r="UXA157" s="249"/>
      <c r="UXB157" s="250"/>
      <c r="UXC157" s="249"/>
      <c r="UXD157" s="250"/>
      <c r="UXE157" s="249"/>
      <c r="UXF157" s="250"/>
      <c r="UXG157" s="249"/>
      <c r="UXH157" s="250"/>
      <c r="UXI157" s="249"/>
      <c r="UXJ157" s="250"/>
      <c r="UXK157" s="249"/>
      <c r="UXL157" s="250"/>
      <c r="UXM157" s="249"/>
      <c r="UXN157" s="250"/>
      <c r="UXO157" s="249"/>
      <c r="UXP157" s="250"/>
      <c r="UXQ157" s="249"/>
      <c r="UXR157" s="250"/>
      <c r="UXS157" s="249"/>
      <c r="UXT157" s="250"/>
      <c r="UXU157" s="249"/>
      <c r="UXV157" s="250"/>
      <c r="UXW157" s="249"/>
      <c r="UXX157" s="250"/>
      <c r="UXY157" s="249"/>
      <c r="UXZ157" s="250"/>
      <c r="UYA157" s="249"/>
      <c r="UYB157" s="250"/>
      <c r="UYC157" s="249"/>
      <c r="UYD157" s="250"/>
      <c r="UYE157" s="249"/>
      <c r="UYF157" s="250"/>
      <c r="UYG157" s="249"/>
      <c r="UYH157" s="250"/>
      <c r="UYI157" s="249"/>
      <c r="UYJ157" s="250"/>
      <c r="UYK157" s="249"/>
      <c r="UYL157" s="250"/>
      <c r="UYM157" s="249"/>
      <c r="UYN157" s="250"/>
      <c r="UYO157" s="249"/>
      <c r="UYP157" s="250"/>
      <c r="UYQ157" s="249"/>
      <c r="UYR157" s="250"/>
      <c r="UYS157" s="249"/>
      <c r="UYT157" s="250"/>
      <c r="UYU157" s="249"/>
      <c r="UYV157" s="250"/>
      <c r="UYW157" s="249"/>
      <c r="UYX157" s="250"/>
      <c r="UYY157" s="249"/>
      <c r="UYZ157" s="250"/>
      <c r="UZA157" s="249"/>
      <c r="UZB157" s="250"/>
      <c r="UZC157" s="249"/>
      <c r="UZD157" s="250"/>
      <c r="UZE157" s="249"/>
      <c r="UZF157" s="250"/>
      <c r="UZG157" s="249"/>
      <c r="UZH157" s="250"/>
      <c r="UZI157" s="249"/>
      <c r="UZJ157" s="250"/>
      <c r="UZK157" s="249"/>
      <c r="UZL157" s="250"/>
      <c r="UZM157" s="249"/>
      <c r="UZN157" s="250"/>
      <c r="UZO157" s="249"/>
      <c r="UZP157" s="250"/>
      <c r="UZQ157" s="249"/>
      <c r="UZR157" s="250"/>
      <c r="UZS157" s="249"/>
      <c r="UZT157" s="250"/>
      <c r="UZU157" s="249"/>
      <c r="UZV157" s="250"/>
      <c r="UZW157" s="249"/>
      <c r="UZX157" s="250"/>
      <c r="UZY157" s="249"/>
      <c r="UZZ157" s="250"/>
      <c r="VAA157" s="249"/>
      <c r="VAB157" s="250"/>
      <c r="VAC157" s="249"/>
      <c r="VAD157" s="250"/>
      <c r="VAE157" s="249"/>
      <c r="VAF157" s="250"/>
      <c r="VAG157" s="249"/>
      <c r="VAH157" s="250"/>
      <c r="VAI157" s="249"/>
      <c r="VAJ157" s="250"/>
      <c r="VAK157" s="249"/>
      <c r="VAL157" s="250"/>
      <c r="VAM157" s="249"/>
      <c r="VAN157" s="250"/>
      <c r="VAO157" s="249"/>
      <c r="VAP157" s="250"/>
      <c r="VAQ157" s="249"/>
      <c r="VAR157" s="250"/>
      <c r="VAS157" s="249"/>
      <c r="VAT157" s="250"/>
      <c r="VAU157" s="249"/>
      <c r="VAV157" s="250"/>
      <c r="VAW157" s="249"/>
      <c r="VAX157" s="250"/>
      <c r="VAY157" s="249"/>
      <c r="VAZ157" s="250"/>
      <c r="VBA157" s="249"/>
      <c r="VBB157" s="250"/>
      <c r="VBC157" s="249"/>
      <c r="VBD157" s="250"/>
      <c r="VBE157" s="249"/>
      <c r="VBF157" s="250"/>
      <c r="VBG157" s="249"/>
      <c r="VBH157" s="250"/>
      <c r="VBI157" s="249"/>
      <c r="VBJ157" s="250"/>
      <c r="VBK157" s="249"/>
      <c r="VBL157" s="250"/>
      <c r="VBM157" s="249"/>
      <c r="VBN157" s="250"/>
      <c r="VBO157" s="249"/>
      <c r="VBP157" s="250"/>
      <c r="VBQ157" s="249"/>
      <c r="VBR157" s="250"/>
      <c r="VBS157" s="249"/>
      <c r="VBT157" s="250"/>
      <c r="VBU157" s="249"/>
      <c r="VBV157" s="250"/>
      <c r="VBW157" s="249"/>
      <c r="VBX157" s="250"/>
      <c r="VBY157" s="249"/>
      <c r="VBZ157" s="250"/>
      <c r="VCA157" s="249"/>
      <c r="VCB157" s="250"/>
      <c r="VCC157" s="249"/>
      <c r="VCD157" s="250"/>
      <c r="VCE157" s="249"/>
      <c r="VCF157" s="250"/>
      <c r="VCG157" s="249"/>
      <c r="VCH157" s="250"/>
      <c r="VCI157" s="249"/>
      <c r="VCJ157" s="250"/>
      <c r="VCK157" s="249"/>
      <c r="VCL157" s="250"/>
      <c r="VCM157" s="249"/>
      <c r="VCN157" s="250"/>
      <c r="VCO157" s="249"/>
      <c r="VCP157" s="250"/>
      <c r="VCQ157" s="249"/>
      <c r="VCR157" s="250"/>
      <c r="VCS157" s="249"/>
      <c r="VCT157" s="250"/>
      <c r="VCU157" s="249"/>
      <c r="VCV157" s="250"/>
      <c r="VCW157" s="249"/>
      <c r="VCX157" s="250"/>
      <c r="VCY157" s="249"/>
      <c r="VCZ157" s="250"/>
      <c r="VDA157" s="249"/>
      <c r="VDB157" s="250"/>
      <c r="VDC157" s="249"/>
      <c r="VDD157" s="250"/>
      <c r="VDE157" s="249"/>
      <c r="VDF157" s="250"/>
      <c r="VDG157" s="249"/>
      <c r="VDH157" s="250"/>
      <c r="VDI157" s="249"/>
      <c r="VDJ157" s="250"/>
      <c r="VDK157" s="249"/>
      <c r="VDL157" s="250"/>
      <c r="VDM157" s="249"/>
      <c r="VDN157" s="250"/>
      <c r="VDO157" s="249"/>
      <c r="VDP157" s="250"/>
      <c r="VDQ157" s="249"/>
      <c r="VDR157" s="250"/>
      <c r="VDS157" s="249"/>
      <c r="VDT157" s="250"/>
      <c r="VDU157" s="249"/>
      <c r="VDV157" s="250"/>
      <c r="VDW157" s="249"/>
      <c r="VDX157" s="250"/>
      <c r="VDY157" s="249"/>
      <c r="VDZ157" s="250"/>
      <c r="VEA157" s="249"/>
      <c r="VEB157" s="250"/>
      <c r="VEC157" s="249"/>
      <c r="VED157" s="250"/>
      <c r="VEE157" s="249"/>
      <c r="VEF157" s="250"/>
      <c r="VEG157" s="249"/>
      <c r="VEH157" s="250"/>
      <c r="VEI157" s="249"/>
      <c r="VEJ157" s="250"/>
      <c r="VEK157" s="249"/>
      <c r="VEL157" s="250"/>
      <c r="VEM157" s="249"/>
      <c r="VEN157" s="250"/>
      <c r="VEO157" s="249"/>
      <c r="VEP157" s="250"/>
      <c r="VEQ157" s="249"/>
      <c r="VER157" s="250"/>
      <c r="VES157" s="249"/>
      <c r="VET157" s="250"/>
      <c r="VEU157" s="249"/>
      <c r="VEV157" s="250"/>
      <c r="VEW157" s="249"/>
      <c r="VEX157" s="250"/>
      <c r="VEY157" s="249"/>
      <c r="VEZ157" s="250"/>
      <c r="VFA157" s="249"/>
      <c r="VFB157" s="250"/>
      <c r="VFC157" s="249"/>
      <c r="VFD157" s="250"/>
      <c r="VFE157" s="249"/>
      <c r="VFF157" s="250"/>
      <c r="VFG157" s="249"/>
      <c r="VFH157" s="250"/>
      <c r="VFI157" s="249"/>
      <c r="VFJ157" s="250"/>
      <c r="VFK157" s="249"/>
      <c r="VFL157" s="250"/>
      <c r="VFM157" s="249"/>
      <c r="VFN157" s="250"/>
      <c r="VFO157" s="249"/>
      <c r="VFP157" s="250"/>
      <c r="VFQ157" s="249"/>
      <c r="VFR157" s="250"/>
      <c r="VFS157" s="249"/>
      <c r="VFT157" s="250"/>
      <c r="VFU157" s="249"/>
      <c r="VFV157" s="250"/>
      <c r="VFW157" s="249"/>
      <c r="VFX157" s="250"/>
      <c r="VFY157" s="249"/>
      <c r="VFZ157" s="250"/>
      <c r="VGA157" s="249"/>
      <c r="VGB157" s="250"/>
      <c r="VGC157" s="249"/>
      <c r="VGD157" s="250"/>
      <c r="VGE157" s="249"/>
      <c r="VGF157" s="250"/>
      <c r="VGG157" s="249"/>
      <c r="VGH157" s="250"/>
      <c r="VGI157" s="249"/>
      <c r="VGJ157" s="250"/>
      <c r="VGK157" s="249"/>
      <c r="VGL157" s="250"/>
      <c r="VGM157" s="249"/>
      <c r="VGN157" s="250"/>
      <c r="VGO157" s="249"/>
      <c r="VGP157" s="250"/>
      <c r="VGQ157" s="249"/>
      <c r="VGR157" s="250"/>
      <c r="VGS157" s="249"/>
      <c r="VGT157" s="250"/>
      <c r="VGU157" s="249"/>
      <c r="VGV157" s="250"/>
      <c r="VGW157" s="249"/>
      <c r="VGX157" s="250"/>
      <c r="VGY157" s="249"/>
      <c r="VGZ157" s="250"/>
      <c r="VHA157" s="249"/>
      <c r="VHB157" s="250"/>
      <c r="VHC157" s="249"/>
      <c r="VHD157" s="250"/>
      <c r="VHE157" s="249"/>
      <c r="VHF157" s="250"/>
      <c r="VHG157" s="249"/>
      <c r="VHH157" s="250"/>
      <c r="VHI157" s="249"/>
      <c r="VHJ157" s="250"/>
      <c r="VHK157" s="249"/>
      <c r="VHL157" s="250"/>
      <c r="VHM157" s="249"/>
      <c r="VHN157" s="250"/>
      <c r="VHO157" s="249"/>
      <c r="VHP157" s="250"/>
      <c r="VHQ157" s="249"/>
      <c r="VHR157" s="250"/>
      <c r="VHS157" s="249"/>
      <c r="VHT157" s="250"/>
      <c r="VHU157" s="249"/>
      <c r="VHV157" s="250"/>
      <c r="VHW157" s="249"/>
      <c r="VHX157" s="250"/>
      <c r="VHY157" s="249"/>
      <c r="VHZ157" s="250"/>
      <c r="VIA157" s="249"/>
      <c r="VIB157" s="250"/>
      <c r="VIC157" s="249"/>
      <c r="VID157" s="250"/>
      <c r="VIE157" s="249"/>
      <c r="VIF157" s="250"/>
      <c r="VIG157" s="249"/>
      <c r="VIH157" s="250"/>
      <c r="VII157" s="249"/>
      <c r="VIJ157" s="250"/>
      <c r="VIK157" s="249"/>
      <c r="VIL157" s="250"/>
      <c r="VIM157" s="249"/>
      <c r="VIN157" s="250"/>
      <c r="VIO157" s="249"/>
      <c r="VIP157" s="250"/>
      <c r="VIQ157" s="249"/>
      <c r="VIR157" s="250"/>
      <c r="VIS157" s="249"/>
      <c r="VIT157" s="250"/>
      <c r="VIU157" s="249"/>
      <c r="VIV157" s="250"/>
      <c r="VIW157" s="249"/>
      <c r="VIX157" s="250"/>
      <c r="VIY157" s="249"/>
      <c r="VIZ157" s="250"/>
      <c r="VJA157" s="249"/>
      <c r="VJB157" s="250"/>
      <c r="VJC157" s="249"/>
      <c r="VJD157" s="250"/>
      <c r="VJE157" s="249"/>
      <c r="VJF157" s="250"/>
      <c r="VJG157" s="249"/>
      <c r="VJH157" s="250"/>
      <c r="VJI157" s="249"/>
      <c r="VJJ157" s="250"/>
      <c r="VJK157" s="249"/>
      <c r="VJL157" s="250"/>
      <c r="VJM157" s="249"/>
      <c r="VJN157" s="250"/>
      <c r="VJO157" s="249"/>
      <c r="VJP157" s="250"/>
      <c r="VJQ157" s="249"/>
      <c r="VJR157" s="250"/>
      <c r="VJS157" s="249"/>
      <c r="VJT157" s="250"/>
      <c r="VJU157" s="249"/>
      <c r="VJV157" s="250"/>
      <c r="VJW157" s="249"/>
      <c r="VJX157" s="250"/>
      <c r="VJY157" s="249"/>
      <c r="VJZ157" s="250"/>
      <c r="VKA157" s="249"/>
      <c r="VKB157" s="250"/>
      <c r="VKC157" s="249"/>
      <c r="VKD157" s="250"/>
      <c r="VKE157" s="249"/>
      <c r="VKF157" s="250"/>
      <c r="VKG157" s="249"/>
      <c r="VKH157" s="250"/>
      <c r="VKI157" s="249"/>
      <c r="VKJ157" s="250"/>
      <c r="VKK157" s="249"/>
      <c r="VKL157" s="250"/>
      <c r="VKM157" s="249"/>
      <c r="VKN157" s="250"/>
      <c r="VKO157" s="249"/>
      <c r="VKP157" s="250"/>
      <c r="VKQ157" s="249"/>
      <c r="VKR157" s="250"/>
      <c r="VKS157" s="249"/>
      <c r="VKT157" s="250"/>
      <c r="VKU157" s="249"/>
      <c r="VKV157" s="250"/>
      <c r="VKW157" s="249"/>
      <c r="VKX157" s="250"/>
      <c r="VKY157" s="249"/>
      <c r="VKZ157" s="250"/>
      <c r="VLA157" s="249"/>
      <c r="VLB157" s="250"/>
      <c r="VLC157" s="249"/>
      <c r="VLD157" s="250"/>
      <c r="VLE157" s="249"/>
      <c r="VLF157" s="250"/>
      <c r="VLG157" s="249"/>
      <c r="VLH157" s="250"/>
      <c r="VLI157" s="249"/>
      <c r="VLJ157" s="250"/>
      <c r="VLK157" s="249"/>
      <c r="VLL157" s="250"/>
      <c r="VLM157" s="249"/>
      <c r="VLN157" s="250"/>
      <c r="VLO157" s="249"/>
      <c r="VLP157" s="250"/>
      <c r="VLQ157" s="249"/>
      <c r="VLR157" s="250"/>
      <c r="VLS157" s="249"/>
      <c r="VLT157" s="250"/>
      <c r="VLU157" s="249"/>
      <c r="VLV157" s="250"/>
      <c r="VLW157" s="249"/>
      <c r="VLX157" s="250"/>
      <c r="VLY157" s="249"/>
      <c r="VLZ157" s="250"/>
      <c r="VMA157" s="249"/>
      <c r="VMB157" s="250"/>
      <c r="VMC157" s="249"/>
      <c r="VMD157" s="250"/>
      <c r="VME157" s="249"/>
      <c r="VMF157" s="250"/>
      <c r="VMG157" s="249"/>
      <c r="VMH157" s="250"/>
      <c r="VMI157" s="249"/>
      <c r="VMJ157" s="250"/>
      <c r="VMK157" s="249"/>
      <c r="VML157" s="250"/>
      <c r="VMM157" s="249"/>
      <c r="VMN157" s="250"/>
      <c r="VMO157" s="249"/>
      <c r="VMP157" s="250"/>
      <c r="VMQ157" s="249"/>
      <c r="VMR157" s="250"/>
      <c r="VMS157" s="249"/>
      <c r="VMT157" s="250"/>
      <c r="VMU157" s="249"/>
      <c r="VMV157" s="250"/>
      <c r="VMW157" s="249"/>
      <c r="VMX157" s="250"/>
      <c r="VMY157" s="249"/>
      <c r="VMZ157" s="250"/>
      <c r="VNA157" s="249"/>
      <c r="VNB157" s="250"/>
      <c r="VNC157" s="249"/>
      <c r="VND157" s="250"/>
      <c r="VNE157" s="249"/>
      <c r="VNF157" s="250"/>
      <c r="VNG157" s="249"/>
      <c r="VNH157" s="250"/>
      <c r="VNI157" s="249"/>
      <c r="VNJ157" s="250"/>
      <c r="VNK157" s="249"/>
      <c r="VNL157" s="250"/>
      <c r="VNM157" s="249"/>
      <c r="VNN157" s="250"/>
      <c r="VNO157" s="249"/>
      <c r="VNP157" s="250"/>
      <c r="VNQ157" s="249"/>
      <c r="VNR157" s="250"/>
      <c r="VNS157" s="249"/>
      <c r="VNT157" s="250"/>
      <c r="VNU157" s="249"/>
      <c r="VNV157" s="250"/>
      <c r="VNW157" s="249"/>
      <c r="VNX157" s="250"/>
      <c r="VNY157" s="249"/>
      <c r="VNZ157" s="250"/>
      <c r="VOA157" s="249"/>
      <c r="VOB157" s="250"/>
      <c r="VOC157" s="249"/>
      <c r="VOD157" s="250"/>
      <c r="VOE157" s="249"/>
      <c r="VOF157" s="250"/>
      <c r="VOG157" s="249"/>
      <c r="VOH157" s="250"/>
      <c r="VOI157" s="249"/>
      <c r="VOJ157" s="250"/>
      <c r="VOK157" s="249"/>
      <c r="VOL157" s="250"/>
      <c r="VOM157" s="249"/>
      <c r="VON157" s="250"/>
      <c r="VOO157" s="249"/>
      <c r="VOP157" s="250"/>
      <c r="VOQ157" s="249"/>
      <c r="VOR157" s="250"/>
      <c r="VOS157" s="249"/>
      <c r="VOT157" s="250"/>
      <c r="VOU157" s="249"/>
      <c r="VOV157" s="250"/>
      <c r="VOW157" s="249"/>
      <c r="VOX157" s="250"/>
      <c r="VOY157" s="249"/>
      <c r="VOZ157" s="250"/>
      <c r="VPA157" s="249"/>
      <c r="VPB157" s="250"/>
      <c r="VPC157" s="249"/>
      <c r="VPD157" s="250"/>
      <c r="VPE157" s="249"/>
      <c r="VPF157" s="250"/>
      <c r="VPG157" s="249"/>
      <c r="VPH157" s="250"/>
      <c r="VPI157" s="249"/>
      <c r="VPJ157" s="250"/>
      <c r="VPK157" s="249"/>
      <c r="VPL157" s="250"/>
      <c r="VPM157" s="249"/>
      <c r="VPN157" s="250"/>
      <c r="VPO157" s="249"/>
      <c r="VPP157" s="250"/>
      <c r="VPQ157" s="249"/>
      <c r="VPR157" s="250"/>
      <c r="VPS157" s="249"/>
      <c r="VPT157" s="250"/>
      <c r="VPU157" s="249"/>
      <c r="VPV157" s="250"/>
      <c r="VPW157" s="249"/>
      <c r="VPX157" s="250"/>
      <c r="VPY157" s="249"/>
      <c r="VPZ157" s="250"/>
      <c r="VQA157" s="249"/>
      <c r="VQB157" s="250"/>
      <c r="VQC157" s="249"/>
      <c r="VQD157" s="250"/>
      <c r="VQE157" s="249"/>
      <c r="VQF157" s="250"/>
      <c r="VQG157" s="249"/>
      <c r="VQH157" s="250"/>
      <c r="VQI157" s="249"/>
      <c r="VQJ157" s="250"/>
      <c r="VQK157" s="249"/>
      <c r="VQL157" s="250"/>
      <c r="VQM157" s="249"/>
      <c r="VQN157" s="250"/>
      <c r="VQO157" s="249"/>
      <c r="VQP157" s="250"/>
      <c r="VQQ157" s="249"/>
      <c r="VQR157" s="250"/>
      <c r="VQS157" s="249"/>
      <c r="VQT157" s="250"/>
      <c r="VQU157" s="249"/>
      <c r="VQV157" s="250"/>
      <c r="VQW157" s="249"/>
      <c r="VQX157" s="250"/>
      <c r="VQY157" s="249"/>
      <c r="VQZ157" s="250"/>
      <c r="VRA157" s="249"/>
      <c r="VRB157" s="250"/>
      <c r="VRC157" s="249"/>
      <c r="VRD157" s="250"/>
      <c r="VRE157" s="249"/>
      <c r="VRF157" s="250"/>
      <c r="VRG157" s="249"/>
      <c r="VRH157" s="250"/>
      <c r="VRI157" s="249"/>
      <c r="VRJ157" s="250"/>
      <c r="VRK157" s="249"/>
      <c r="VRL157" s="250"/>
      <c r="VRM157" s="249"/>
      <c r="VRN157" s="250"/>
      <c r="VRO157" s="249"/>
      <c r="VRP157" s="250"/>
      <c r="VRQ157" s="249"/>
      <c r="VRR157" s="250"/>
      <c r="VRS157" s="249"/>
      <c r="VRT157" s="250"/>
      <c r="VRU157" s="249"/>
      <c r="VRV157" s="250"/>
      <c r="VRW157" s="249"/>
      <c r="VRX157" s="250"/>
      <c r="VRY157" s="249"/>
      <c r="VRZ157" s="250"/>
      <c r="VSA157" s="249"/>
      <c r="VSB157" s="250"/>
      <c r="VSC157" s="249"/>
      <c r="VSD157" s="250"/>
      <c r="VSE157" s="249"/>
      <c r="VSF157" s="250"/>
      <c r="VSG157" s="249"/>
      <c r="VSH157" s="250"/>
      <c r="VSI157" s="249"/>
      <c r="VSJ157" s="250"/>
      <c r="VSK157" s="249"/>
      <c r="VSL157" s="250"/>
      <c r="VSM157" s="249"/>
      <c r="VSN157" s="250"/>
      <c r="VSO157" s="249"/>
      <c r="VSP157" s="250"/>
      <c r="VSQ157" s="249"/>
      <c r="VSR157" s="250"/>
      <c r="VSS157" s="249"/>
      <c r="VST157" s="250"/>
      <c r="VSU157" s="249"/>
      <c r="VSV157" s="250"/>
      <c r="VSW157" s="249"/>
      <c r="VSX157" s="250"/>
      <c r="VSY157" s="249"/>
      <c r="VSZ157" s="250"/>
      <c r="VTA157" s="249"/>
      <c r="VTB157" s="250"/>
      <c r="VTC157" s="249"/>
      <c r="VTD157" s="250"/>
      <c r="VTE157" s="249"/>
      <c r="VTF157" s="250"/>
      <c r="VTG157" s="249"/>
      <c r="VTH157" s="250"/>
      <c r="VTI157" s="249"/>
      <c r="VTJ157" s="250"/>
      <c r="VTK157" s="249"/>
      <c r="VTL157" s="250"/>
      <c r="VTM157" s="249"/>
      <c r="VTN157" s="250"/>
      <c r="VTO157" s="249"/>
      <c r="VTP157" s="250"/>
      <c r="VTQ157" s="249"/>
      <c r="VTR157" s="250"/>
      <c r="VTS157" s="249"/>
      <c r="VTT157" s="250"/>
      <c r="VTU157" s="249"/>
      <c r="VTV157" s="250"/>
      <c r="VTW157" s="249"/>
      <c r="VTX157" s="250"/>
      <c r="VTY157" s="249"/>
      <c r="VTZ157" s="250"/>
      <c r="VUA157" s="249"/>
      <c r="VUB157" s="250"/>
      <c r="VUC157" s="249"/>
      <c r="VUD157" s="250"/>
      <c r="VUE157" s="249"/>
      <c r="VUF157" s="250"/>
      <c r="VUG157" s="249"/>
      <c r="VUH157" s="250"/>
      <c r="VUI157" s="249"/>
      <c r="VUJ157" s="250"/>
      <c r="VUK157" s="249"/>
      <c r="VUL157" s="250"/>
      <c r="VUM157" s="249"/>
      <c r="VUN157" s="250"/>
      <c r="VUO157" s="249"/>
      <c r="VUP157" s="250"/>
      <c r="VUQ157" s="249"/>
      <c r="VUR157" s="250"/>
      <c r="VUS157" s="249"/>
      <c r="VUT157" s="250"/>
      <c r="VUU157" s="249"/>
      <c r="VUV157" s="250"/>
      <c r="VUW157" s="249"/>
      <c r="VUX157" s="250"/>
      <c r="VUY157" s="249"/>
      <c r="VUZ157" s="250"/>
      <c r="VVA157" s="249"/>
      <c r="VVB157" s="250"/>
      <c r="VVC157" s="249"/>
      <c r="VVD157" s="250"/>
      <c r="VVE157" s="249"/>
      <c r="VVF157" s="250"/>
      <c r="VVG157" s="249"/>
      <c r="VVH157" s="250"/>
      <c r="VVI157" s="249"/>
      <c r="VVJ157" s="250"/>
      <c r="VVK157" s="249"/>
      <c r="VVL157" s="250"/>
      <c r="VVM157" s="249"/>
      <c r="VVN157" s="250"/>
      <c r="VVO157" s="249"/>
      <c r="VVP157" s="250"/>
      <c r="VVQ157" s="249"/>
      <c r="VVR157" s="250"/>
      <c r="VVS157" s="249"/>
      <c r="VVT157" s="250"/>
      <c r="VVU157" s="249"/>
      <c r="VVV157" s="250"/>
      <c r="VVW157" s="249"/>
      <c r="VVX157" s="250"/>
      <c r="VVY157" s="249"/>
      <c r="VVZ157" s="250"/>
      <c r="VWA157" s="249"/>
      <c r="VWB157" s="250"/>
      <c r="VWC157" s="249"/>
      <c r="VWD157" s="250"/>
      <c r="VWE157" s="249"/>
      <c r="VWF157" s="250"/>
      <c r="VWG157" s="249"/>
      <c r="VWH157" s="250"/>
      <c r="VWI157" s="249"/>
      <c r="VWJ157" s="250"/>
      <c r="VWK157" s="249"/>
      <c r="VWL157" s="250"/>
      <c r="VWM157" s="249"/>
      <c r="VWN157" s="250"/>
      <c r="VWO157" s="249"/>
      <c r="VWP157" s="250"/>
      <c r="VWQ157" s="249"/>
      <c r="VWR157" s="250"/>
      <c r="VWS157" s="249"/>
      <c r="VWT157" s="250"/>
      <c r="VWU157" s="249"/>
      <c r="VWV157" s="250"/>
      <c r="VWW157" s="249"/>
      <c r="VWX157" s="250"/>
      <c r="VWY157" s="249"/>
      <c r="VWZ157" s="250"/>
      <c r="VXA157" s="249"/>
      <c r="VXB157" s="250"/>
      <c r="VXC157" s="249"/>
      <c r="VXD157" s="250"/>
      <c r="VXE157" s="249"/>
      <c r="VXF157" s="250"/>
      <c r="VXG157" s="249"/>
      <c r="VXH157" s="250"/>
      <c r="VXI157" s="249"/>
      <c r="VXJ157" s="250"/>
      <c r="VXK157" s="249"/>
      <c r="VXL157" s="250"/>
      <c r="VXM157" s="249"/>
      <c r="VXN157" s="250"/>
      <c r="VXO157" s="249"/>
      <c r="VXP157" s="250"/>
      <c r="VXQ157" s="249"/>
      <c r="VXR157" s="250"/>
      <c r="VXS157" s="249"/>
      <c r="VXT157" s="250"/>
      <c r="VXU157" s="249"/>
      <c r="VXV157" s="250"/>
      <c r="VXW157" s="249"/>
      <c r="VXX157" s="250"/>
      <c r="VXY157" s="249"/>
      <c r="VXZ157" s="250"/>
      <c r="VYA157" s="249"/>
      <c r="VYB157" s="250"/>
      <c r="VYC157" s="249"/>
      <c r="VYD157" s="250"/>
      <c r="VYE157" s="249"/>
      <c r="VYF157" s="250"/>
      <c r="VYG157" s="249"/>
      <c r="VYH157" s="250"/>
      <c r="VYI157" s="249"/>
      <c r="VYJ157" s="250"/>
      <c r="VYK157" s="249"/>
      <c r="VYL157" s="250"/>
      <c r="VYM157" s="249"/>
      <c r="VYN157" s="250"/>
      <c r="VYO157" s="249"/>
      <c r="VYP157" s="250"/>
      <c r="VYQ157" s="249"/>
      <c r="VYR157" s="250"/>
      <c r="VYS157" s="249"/>
      <c r="VYT157" s="250"/>
      <c r="VYU157" s="249"/>
      <c r="VYV157" s="250"/>
      <c r="VYW157" s="249"/>
      <c r="VYX157" s="250"/>
      <c r="VYY157" s="249"/>
      <c r="VYZ157" s="250"/>
      <c r="VZA157" s="249"/>
      <c r="VZB157" s="250"/>
      <c r="VZC157" s="249"/>
      <c r="VZD157" s="250"/>
      <c r="VZE157" s="249"/>
      <c r="VZF157" s="250"/>
      <c r="VZG157" s="249"/>
      <c r="VZH157" s="250"/>
      <c r="VZI157" s="249"/>
      <c r="VZJ157" s="250"/>
      <c r="VZK157" s="249"/>
      <c r="VZL157" s="250"/>
      <c r="VZM157" s="249"/>
      <c r="VZN157" s="250"/>
      <c r="VZO157" s="249"/>
      <c r="VZP157" s="250"/>
      <c r="VZQ157" s="249"/>
      <c r="VZR157" s="250"/>
      <c r="VZS157" s="249"/>
      <c r="VZT157" s="250"/>
      <c r="VZU157" s="249"/>
      <c r="VZV157" s="250"/>
      <c r="VZW157" s="249"/>
      <c r="VZX157" s="250"/>
      <c r="VZY157" s="249"/>
      <c r="VZZ157" s="250"/>
      <c r="WAA157" s="249"/>
      <c r="WAB157" s="250"/>
      <c r="WAC157" s="249"/>
      <c r="WAD157" s="250"/>
      <c r="WAE157" s="249"/>
      <c r="WAF157" s="250"/>
      <c r="WAG157" s="249"/>
      <c r="WAH157" s="250"/>
      <c r="WAI157" s="249"/>
      <c r="WAJ157" s="250"/>
      <c r="WAK157" s="249"/>
      <c r="WAL157" s="250"/>
      <c r="WAM157" s="249"/>
      <c r="WAN157" s="250"/>
      <c r="WAO157" s="249"/>
      <c r="WAP157" s="250"/>
      <c r="WAQ157" s="249"/>
      <c r="WAR157" s="250"/>
      <c r="WAS157" s="249"/>
      <c r="WAT157" s="250"/>
      <c r="WAU157" s="249"/>
      <c r="WAV157" s="250"/>
      <c r="WAW157" s="249"/>
      <c r="WAX157" s="250"/>
      <c r="WAY157" s="249"/>
      <c r="WAZ157" s="250"/>
      <c r="WBA157" s="249"/>
      <c r="WBB157" s="250"/>
      <c r="WBC157" s="249"/>
      <c r="WBD157" s="250"/>
      <c r="WBE157" s="249"/>
      <c r="WBF157" s="250"/>
      <c r="WBG157" s="249"/>
      <c r="WBH157" s="250"/>
      <c r="WBI157" s="249"/>
      <c r="WBJ157" s="250"/>
      <c r="WBK157" s="249"/>
      <c r="WBL157" s="250"/>
      <c r="WBM157" s="249"/>
      <c r="WBN157" s="250"/>
      <c r="WBO157" s="249"/>
      <c r="WBP157" s="250"/>
      <c r="WBQ157" s="249"/>
      <c r="WBR157" s="250"/>
      <c r="WBS157" s="249"/>
      <c r="WBT157" s="250"/>
      <c r="WBU157" s="249"/>
      <c r="WBV157" s="250"/>
      <c r="WBW157" s="249"/>
      <c r="WBX157" s="250"/>
      <c r="WBY157" s="249"/>
      <c r="WBZ157" s="250"/>
      <c r="WCA157" s="249"/>
      <c r="WCB157" s="250"/>
      <c r="WCC157" s="249"/>
      <c r="WCD157" s="250"/>
      <c r="WCE157" s="249"/>
      <c r="WCF157" s="250"/>
      <c r="WCG157" s="249"/>
      <c r="WCH157" s="250"/>
      <c r="WCI157" s="249"/>
      <c r="WCJ157" s="250"/>
      <c r="WCK157" s="249"/>
      <c r="WCL157" s="250"/>
      <c r="WCM157" s="249"/>
      <c r="WCN157" s="250"/>
      <c r="WCO157" s="249"/>
      <c r="WCP157" s="250"/>
      <c r="WCQ157" s="249"/>
      <c r="WCR157" s="250"/>
      <c r="WCS157" s="249"/>
      <c r="WCT157" s="250"/>
      <c r="WCU157" s="249"/>
      <c r="WCV157" s="250"/>
      <c r="WCW157" s="249"/>
      <c r="WCX157" s="250"/>
      <c r="WCY157" s="249"/>
      <c r="WCZ157" s="250"/>
      <c r="WDA157" s="249"/>
      <c r="WDB157" s="250"/>
      <c r="WDC157" s="249"/>
      <c r="WDD157" s="250"/>
      <c r="WDE157" s="249"/>
      <c r="WDF157" s="250"/>
      <c r="WDG157" s="249"/>
      <c r="WDH157" s="250"/>
      <c r="WDI157" s="249"/>
      <c r="WDJ157" s="250"/>
      <c r="WDK157" s="249"/>
      <c r="WDL157" s="250"/>
      <c r="WDM157" s="249"/>
      <c r="WDN157" s="250"/>
      <c r="WDO157" s="249"/>
      <c r="WDP157" s="250"/>
      <c r="WDQ157" s="249"/>
      <c r="WDR157" s="250"/>
      <c r="WDS157" s="249"/>
      <c r="WDT157" s="250"/>
      <c r="WDU157" s="249"/>
      <c r="WDV157" s="250"/>
      <c r="WDW157" s="249"/>
      <c r="WDX157" s="250"/>
      <c r="WDY157" s="249"/>
      <c r="WDZ157" s="250"/>
      <c r="WEA157" s="249"/>
      <c r="WEB157" s="250"/>
      <c r="WEC157" s="249"/>
      <c r="WED157" s="250"/>
      <c r="WEE157" s="249"/>
      <c r="WEF157" s="250"/>
      <c r="WEG157" s="249"/>
      <c r="WEH157" s="250"/>
      <c r="WEI157" s="249"/>
      <c r="WEJ157" s="250"/>
      <c r="WEK157" s="249"/>
      <c r="WEL157" s="250"/>
      <c r="WEM157" s="249"/>
      <c r="WEN157" s="250"/>
      <c r="WEO157" s="249"/>
      <c r="WEP157" s="250"/>
      <c r="WEQ157" s="249"/>
      <c r="WER157" s="250"/>
      <c r="WES157" s="249"/>
      <c r="WET157" s="250"/>
      <c r="WEU157" s="249"/>
      <c r="WEV157" s="250"/>
      <c r="WEW157" s="249"/>
      <c r="WEX157" s="250"/>
      <c r="WEY157" s="249"/>
      <c r="WEZ157" s="250"/>
      <c r="WFA157" s="249"/>
      <c r="WFB157" s="250"/>
      <c r="WFC157" s="249"/>
      <c r="WFD157" s="250"/>
      <c r="WFE157" s="249"/>
      <c r="WFF157" s="250"/>
      <c r="WFG157" s="249"/>
      <c r="WFH157" s="250"/>
      <c r="WFI157" s="249"/>
      <c r="WFJ157" s="250"/>
      <c r="WFK157" s="249"/>
      <c r="WFL157" s="250"/>
      <c r="WFM157" s="249"/>
      <c r="WFN157" s="250"/>
      <c r="WFO157" s="249"/>
      <c r="WFP157" s="250"/>
      <c r="WFQ157" s="249"/>
      <c r="WFR157" s="250"/>
      <c r="WFS157" s="249"/>
      <c r="WFT157" s="250"/>
      <c r="WFU157" s="249"/>
      <c r="WFV157" s="250"/>
      <c r="WFW157" s="249"/>
      <c r="WFX157" s="250"/>
      <c r="WFY157" s="249"/>
      <c r="WFZ157" s="250"/>
      <c r="WGA157" s="249"/>
      <c r="WGB157" s="250"/>
      <c r="WGC157" s="249"/>
      <c r="WGD157" s="250"/>
      <c r="WGE157" s="249"/>
      <c r="WGF157" s="250"/>
      <c r="WGG157" s="249"/>
      <c r="WGH157" s="250"/>
      <c r="WGI157" s="249"/>
      <c r="WGJ157" s="250"/>
      <c r="WGK157" s="249"/>
      <c r="WGL157" s="250"/>
      <c r="WGM157" s="249"/>
      <c r="WGN157" s="250"/>
      <c r="WGO157" s="249"/>
      <c r="WGP157" s="250"/>
      <c r="WGQ157" s="249"/>
      <c r="WGR157" s="250"/>
      <c r="WGS157" s="249"/>
      <c r="WGT157" s="250"/>
      <c r="WGU157" s="249"/>
      <c r="WGV157" s="250"/>
      <c r="WGW157" s="249"/>
      <c r="WGX157" s="250"/>
      <c r="WGY157" s="249"/>
      <c r="WGZ157" s="250"/>
      <c r="WHA157" s="249"/>
      <c r="WHB157" s="250"/>
      <c r="WHC157" s="249"/>
      <c r="WHD157" s="250"/>
      <c r="WHE157" s="249"/>
      <c r="WHF157" s="250"/>
      <c r="WHG157" s="249"/>
      <c r="WHH157" s="250"/>
      <c r="WHI157" s="249"/>
      <c r="WHJ157" s="250"/>
      <c r="WHK157" s="249"/>
      <c r="WHL157" s="250"/>
      <c r="WHM157" s="249"/>
      <c r="WHN157" s="250"/>
      <c r="WHO157" s="249"/>
      <c r="WHP157" s="250"/>
      <c r="WHQ157" s="249"/>
      <c r="WHR157" s="250"/>
      <c r="WHS157" s="249"/>
      <c r="WHT157" s="250"/>
      <c r="WHU157" s="249"/>
      <c r="WHV157" s="250"/>
      <c r="WHW157" s="249"/>
      <c r="WHX157" s="250"/>
      <c r="WHY157" s="249"/>
      <c r="WHZ157" s="250"/>
      <c r="WIA157" s="249"/>
      <c r="WIB157" s="250"/>
      <c r="WIC157" s="249"/>
      <c r="WID157" s="250"/>
      <c r="WIE157" s="249"/>
      <c r="WIF157" s="250"/>
      <c r="WIG157" s="249"/>
      <c r="WIH157" s="250"/>
      <c r="WII157" s="249"/>
      <c r="WIJ157" s="250"/>
      <c r="WIK157" s="249"/>
      <c r="WIL157" s="250"/>
      <c r="WIM157" s="249"/>
      <c r="WIN157" s="250"/>
      <c r="WIO157" s="249"/>
      <c r="WIP157" s="250"/>
      <c r="WIQ157" s="249"/>
      <c r="WIR157" s="250"/>
      <c r="WIS157" s="249"/>
      <c r="WIT157" s="250"/>
      <c r="WIU157" s="249"/>
      <c r="WIV157" s="250"/>
      <c r="WIW157" s="249"/>
      <c r="WIX157" s="250"/>
      <c r="WIY157" s="249"/>
      <c r="WIZ157" s="250"/>
      <c r="WJA157" s="249"/>
      <c r="WJB157" s="250"/>
      <c r="WJC157" s="249"/>
      <c r="WJD157" s="250"/>
      <c r="WJE157" s="249"/>
      <c r="WJF157" s="250"/>
      <c r="WJG157" s="249"/>
      <c r="WJH157" s="250"/>
      <c r="WJI157" s="249"/>
      <c r="WJJ157" s="250"/>
      <c r="WJK157" s="249"/>
      <c r="WJL157" s="250"/>
      <c r="WJM157" s="249"/>
      <c r="WJN157" s="250"/>
      <c r="WJO157" s="249"/>
      <c r="WJP157" s="250"/>
      <c r="WJQ157" s="249"/>
      <c r="WJR157" s="250"/>
      <c r="WJS157" s="249"/>
      <c r="WJT157" s="250"/>
      <c r="WJU157" s="249"/>
      <c r="WJV157" s="250"/>
      <c r="WJW157" s="249"/>
      <c r="WJX157" s="250"/>
      <c r="WJY157" s="249"/>
      <c r="WJZ157" s="250"/>
      <c r="WKA157" s="249"/>
      <c r="WKB157" s="250"/>
      <c r="WKC157" s="249"/>
      <c r="WKD157" s="250"/>
      <c r="WKE157" s="249"/>
      <c r="WKF157" s="250"/>
      <c r="WKG157" s="249"/>
      <c r="WKH157" s="250"/>
      <c r="WKI157" s="249"/>
      <c r="WKJ157" s="250"/>
      <c r="WKK157" s="249"/>
      <c r="WKL157" s="250"/>
      <c r="WKM157" s="249"/>
      <c r="WKN157" s="250"/>
      <c r="WKO157" s="249"/>
      <c r="WKP157" s="250"/>
      <c r="WKQ157" s="249"/>
      <c r="WKR157" s="250"/>
      <c r="WKS157" s="249"/>
      <c r="WKT157" s="250"/>
      <c r="WKU157" s="249"/>
      <c r="WKV157" s="250"/>
      <c r="WKW157" s="249"/>
      <c r="WKX157" s="250"/>
      <c r="WKY157" s="249"/>
      <c r="WKZ157" s="250"/>
      <c r="WLA157" s="249"/>
      <c r="WLB157" s="250"/>
      <c r="WLC157" s="249"/>
      <c r="WLD157" s="250"/>
      <c r="WLE157" s="249"/>
      <c r="WLF157" s="250"/>
      <c r="WLG157" s="249"/>
      <c r="WLH157" s="250"/>
      <c r="WLI157" s="249"/>
      <c r="WLJ157" s="250"/>
      <c r="WLK157" s="249"/>
      <c r="WLL157" s="250"/>
      <c r="WLM157" s="249"/>
      <c r="WLN157" s="250"/>
      <c r="WLO157" s="249"/>
      <c r="WLP157" s="250"/>
      <c r="WLQ157" s="249"/>
      <c r="WLR157" s="250"/>
      <c r="WLS157" s="249"/>
      <c r="WLT157" s="250"/>
      <c r="WLU157" s="249"/>
      <c r="WLV157" s="250"/>
      <c r="WLW157" s="249"/>
      <c r="WLX157" s="250"/>
      <c r="WLY157" s="249"/>
      <c r="WLZ157" s="250"/>
      <c r="WMA157" s="249"/>
      <c r="WMB157" s="250"/>
      <c r="WMC157" s="249"/>
      <c r="WMD157" s="250"/>
      <c r="WME157" s="249"/>
      <c r="WMF157" s="250"/>
      <c r="WMG157" s="249"/>
      <c r="WMH157" s="250"/>
      <c r="WMI157" s="249"/>
      <c r="WMJ157" s="250"/>
      <c r="WMK157" s="249"/>
      <c r="WML157" s="250"/>
      <c r="WMM157" s="249"/>
      <c r="WMN157" s="250"/>
      <c r="WMO157" s="249"/>
      <c r="WMP157" s="250"/>
      <c r="WMQ157" s="249"/>
      <c r="WMR157" s="250"/>
      <c r="WMS157" s="249"/>
      <c r="WMT157" s="250"/>
      <c r="WMU157" s="249"/>
      <c r="WMV157" s="250"/>
      <c r="WMW157" s="249"/>
      <c r="WMX157" s="250"/>
      <c r="WMY157" s="249"/>
      <c r="WMZ157" s="250"/>
      <c r="WNA157" s="249"/>
      <c r="WNB157" s="250"/>
      <c r="WNC157" s="249"/>
      <c r="WND157" s="250"/>
      <c r="WNE157" s="249"/>
      <c r="WNF157" s="250"/>
      <c r="WNG157" s="249"/>
      <c r="WNH157" s="250"/>
      <c r="WNI157" s="249"/>
      <c r="WNJ157" s="250"/>
      <c r="WNK157" s="249"/>
      <c r="WNL157" s="250"/>
      <c r="WNM157" s="249"/>
      <c r="WNN157" s="250"/>
      <c r="WNO157" s="249"/>
      <c r="WNP157" s="250"/>
      <c r="WNQ157" s="249"/>
      <c r="WNR157" s="250"/>
      <c r="WNS157" s="249"/>
      <c r="WNT157" s="250"/>
      <c r="WNU157" s="249"/>
      <c r="WNV157" s="250"/>
      <c r="WNW157" s="249"/>
      <c r="WNX157" s="250"/>
      <c r="WNY157" s="249"/>
      <c r="WNZ157" s="250"/>
      <c r="WOA157" s="249"/>
      <c r="WOB157" s="250"/>
      <c r="WOC157" s="249"/>
      <c r="WOD157" s="250"/>
      <c r="WOE157" s="249"/>
      <c r="WOF157" s="250"/>
      <c r="WOG157" s="249"/>
      <c r="WOH157" s="250"/>
      <c r="WOI157" s="249"/>
      <c r="WOJ157" s="250"/>
      <c r="WOK157" s="249"/>
      <c r="WOL157" s="250"/>
      <c r="WOM157" s="249"/>
      <c r="WON157" s="250"/>
      <c r="WOO157" s="249"/>
      <c r="WOP157" s="250"/>
      <c r="WOQ157" s="249"/>
      <c r="WOR157" s="250"/>
      <c r="WOS157" s="249"/>
      <c r="WOT157" s="250"/>
      <c r="WOU157" s="249"/>
      <c r="WOV157" s="250"/>
      <c r="WOW157" s="249"/>
      <c r="WOX157" s="250"/>
      <c r="WOY157" s="249"/>
      <c r="WOZ157" s="250"/>
      <c r="WPA157" s="249"/>
      <c r="WPB157" s="250"/>
      <c r="WPC157" s="249"/>
      <c r="WPD157" s="250"/>
      <c r="WPE157" s="249"/>
      <c r="WPF157" s="250"/>
      <c r="WPG157" s="249"/>
      <c r="WPH157" s="250"/>
      <c r="WPI157" s="249"/>
      <c r="WPJ157" s="250"/>
      <c r="WPK157" s="249"/>
      <c r="WPL157" s="250"/>
      <c r="WPM157" s="249"/>
      <c r="WPN157" s="250"/>
      <c r="WPO157" s="249"/>
      <c r="WPP157" s="250"/>
      <c r="WPQ157" s="249"/>
      <c r="WPR157" s="250"/>
      <c r="WPS157" s="249"/>
      <c r="WPT157" s="250"/>
      <c r="WPU157" s="249"/>
      <c r="WPV157" s="250"/>
      <c r="WPW157" s="249"/>
      <c r="WPX157" s="250"/>
      <c r="WPY157" s="249"/>
      <c r="WPZ157" s="250"/>
      <c r="WQA157" s="249"/>
      <c r="WQB157" s="250"/>
      <c r="WQC157" s="249"/>
      <c r="WQD157" s="250"/>
      <c r="WQE157" s="249"/>
      <c r="WQF157" s="250"/>
      <c r="WQG157" s="249"/>
      <c r="WQH157" s="250"/>
      <c r="WQI157" s="249"/>
      <c r="WQJ157" s="250"/>
      <c r="WQK157" s="249"/>
      <c r="WQL157" s="250"/>
      <c r="WQM157" s="249"/>
      <c r="WQN157" s="250"/>
      <c r="WQO157" s="249"/>
      <c r="WQP157" s="250"/>
      <c r="WQQ157" s="249"/>
      <c r="WQR157" s="250"/>
      <c r="WQS157" s="249"/>
      <c r="WQT157" s="250"/>
      <c r="WQU157" s="249"/>
      <c r="WQV157" s="250"/>
      <c r="WQW157" s="249"/>
      <c r="WQX157" s="250"/>
      <c r="WQY157" s="249"/>
      <c r="WQZ157" s="250"/>
      <c r="WRA157" s="249"/>
      <c r="WRB157" s="250"/>
      <c r="WRC157" s="249"/>
      <c r="WRD157" s="250"/>
      <c r="WRE157" s="249"/>
      <c r="WRF157" s="250"/>
      <c r="WRG157" s="249"/>
      <c r="WRH157" s="250"/>
      <c r="WRI157" s="249"/>
      <c r="WRJ157" s="250"/>
      <c r="WRK157" s="249"/>
      <c r="WRL157" s="250"/>
      <c r="WRM157" s="249"/>
      <c r="WRN157" s="250"/>
      <c r="WRO157" s="249"/>
      <c r="WRP157" s="250"/>
      <c r="WRQ157" s="249"/>
      <c r="WRR157" s="250"/>
      <c r="WRS157" s="249"/>
      <c r="WRT157" s="250"/>
      <c r="WRU157" s="249"/>
      <c r="WRV157" s="250"/>
      <c r="WRW157" s="249"/>
      <c r="WRX157" s="250"/>
      <c r="WRY157" s="249"/>
      <c r="WRZ157" s="250"/>
      <c r="WSA157" s="249"/>
      <c r="WSB157" s="250"/>
      <c r="WSC157" s="249"/>
      <c r="WSD157" s="250"/>
      <c r="WSE157" s="249"/>
      <c r="WSF157" s="250"/>
      <c r="WSG157" s="249"/>
      <c r="WSH157" s="250"/>
      <c r="WSI157" s="249"/>
      <c r="WSJ157" s="250"/>
      <c r="WSK157" s="249"/>
      <c r="WSL157" s="250"/>
      <c r="WSM157" s="249"/>
      <c r="WSN157" s="250"/>
      <c r="WSO157" s="249"/>
      <c r="WSP157" s="250"/>
      <c r="WSQ157" s="249"/>
      <c r="WSR157" s="250"/>
      <c r="WSS157" s="249"/>
      <c r="WST157" s="250"/>
      <c r="WSU157" s="249"/>
      <c r="WSV157" s="250"/>
      <c r="WSW157" s="249"/>
      <c r="WSX157" s="250"/>
      <c r="WSY157" s="249"/>
      <c r="WSZ157" s="250"/>
      <c r="WTA157" s="249"/>
      <c r="WTB157" s="250"/>
      <c r="WTC157" s="249"/>
      <c r="WTD157" s="250"/>
      <c r="WTE157" s="249"/>
      <c r="WTF157" s="250"/>
      <c r="WTG157" s="249"/>
      <c r="WTH157" s="250"/>
      <c r="WTI157" s="249"/>
      <c r="WTJ157" s="250"/>
      <c r="WTK157" s="249"/>
      <c r="WTL157" s="250"/>
      <c r="WTM157" s="249"/>
      <c r="WTN157" s="250"/>
      <c r="WTO157" s="249"/>
      <c r="WTP157" s="250"/>
      <c r="WTQ157" s="249"/>
      <c r="WTR157" s="250"/>
      <c r="WTS157" s="249"/>
      <c r="WTT157" s="250"/>
      <c r="WTU157" s="249"/>
      <c r="WTV157" s="250"/>
      <c r="WTW157" s="249"/>
      <c r="WTX157" s="250"/>
      <c r="WTY157" s="249"/>
      <c r="WTZ157" s="250"/>
      <c r="WUA157" s="249"/>
      <c r="WUB157" s="250"/>
      <c r="WUC157" s="249"/>
      <c r="WUD157" s="250"/>
      <c r="WUE157" s="249"/>
      <c r="WUF157" s="250"/>
      <c r="WUG157" s="249"/>
      <c r="WUH157" s="250"/>
      <c r="WUI157" s="249"/>
      <c r="WUJ157" s="250"/>
      <c r="WUK157" s="249"/>
      <c r="WUL157" s="250"/>
      <c r="WUM157" s="249"/>
      <c r="WUN157" s="250"/>
      <c r="WUO157" s="249"/>
      <c r="WUP157" s="250"/>
      <c r="WUQ157" s="249"/>
      <c r="WUR157" s="250"/>
      <c r="WUS157" s="249"/>
      <c r="WUT157" s="250"/>
      <c r="WUU157" s="249"/>
      <c r="WUV157" s="250"/>
      <c r="WUW157" s="249"/>
      <c r="WUX157" s="250"/>
      <c r="WUY157" s="249"/>
      <c r="WUZ157" s="250"/>
      <c r="WVA157" s="249"/>
      <c r="WVB157" s="250"/>
      <c r="WVC157" s="249"/>
      <c r="WVD157" s="250"/>
      <c r="WVE157" s="249"/>
      <c r="WVF157" s="250"/>
      <c r="WVG157" s="249"/>
      <c r="WVH157" s="250"/>
      <c r="WVI157" s="249"/>
      <c r="WVJ157" s="250"/>
      <c r="WVK157" s="249"/>
      <c r="WVL157" s="250"/>
      <c r="WVM157" s="249"/>
      <c r="WVN157" s="250"/>
      <c r="WVO157" s="249"/>
      <c r="WVP157" s="250"/>
      <c r="WVQ157" s="249"/>
      <c r="WVR157" s="250"/>
      <c r="WVS157" s="249"/>
      <c r="WVT157" s="250"/>
      <c r="WVU157" s="249"/>
      <c r="WVV157" s="250"/>
      <c r="WVW157" s="249"/>
      <c r="WVX157" s="250"/>
      <c r="WVY157" s="249"/>
      <c r="WVZ157" s="250"/>
      <c r="WWA157" s="249"/>
      <c r="WWB157" s="250"/>
      <c r="WWC157" s="249"/>
      <c r="WWD157" s="250"/>
      <c r="WWE157" s="249"/>
      <c r="WWF157" s="250"/>
      <c r="WWG157" s="249"/>
      <c r="WWH157" s="250"/>
      <c r="WWI157" s="249"/>
      <c r="WWJ157" s="250"/>
      <c r="WWK157" s="249"/>
      <c r="WWL157" s="250"/>
      <c r="WWM157" s="249"/>
      <c r="WWN157" s="250"/>
      <c r="WWO157" s="249"/>
      <c r="WWP157" s="250"/>
      <c r="WWQ157" s="249"/>
      <c r="WWR157" s="250"/>
      <c r="WWS157" s="249"/>
      <c r="WWT157" s="250"/>
      <c r="WWU157" s="249"/>
      <c r="WWV157" s="250"/>
      <c r="WWW157" s="249"/>
      <c r="WWX157" s="250"/>
      <c r="WWY157" s="249"/>
      <c r="WWZ157" s="250"/>
      <c r="WXA157" s="249"/>
      <c r="WXB157" s="250"/>
      <c r="WXC157" s="249"/>
      <c r="WXD157" s="250"/>
      <c r="WXE157" s="249"/>
      <c r="WXF157" s="250"/>
      <c r="WXG157" s="249"/>
      <c r="WXH157" s="250"/>
      <c r="WXI157" s="249"/>
      <c r="WXJ157" s="250"/>
      <c r="WXK157" s="249"/>
      <c r="WXL157" s="250"/>
      <c r="WXM157" s="249"/>
      <c r="WXN157" s="250"/>
      <c r="WXO157" s="249"/>
      <c r="WXP157" s="250"/>
      <c r="WXQ157" s="249"/>
      <c r="WXR157" s="250"/>
      <c r="WXS157" s="249"/>
      <c r="WXT157" s="250"/>
      <c r="WXU157" s="249"/>
      <c r="WXV157" s="250"/>
      <c r="WXW157" s="249"/>
      <c r="WXX157" s="250"/>
      <c r="WXY157" s="249"/>
      <c r="WXZ157" s="250"/>
      <c r="WYA157" s="249"/>
      <c r="WYB157" s="250"/>
      <c r="WYC157" s="249"/>
      <c r="WYD157" s="250"/>
      <c r="WYE157" s="249"/>
      <c r="WYF157" s="250"/>
      <c r="WYG157" s="249"/>
      <c r="WYH157" s="250"/>
      <c r="WYI157" s="249"/>
      <c r="WYJ157" s="250"/>
      <c r="WYK157" s="249"/>
      <c r="WYL157" s="250"/>
      <c r="WYM157" s="249"/>
      <c r="WYN157" s="250"/>
      <c r="WYO157" s="249"/>
      <c r="WYP157" s="250"/>
      <c r="WYQ157" s="249"/>
      <c r="WYR157" s="250"/>
      <c r="WYS157" s="249"/>
      <c r="WYT157" s="250"/>
      <c r="WYU157" s="249"/>
      <c r="WYV157" s="250"/>
      <c r="WYW157" s="249"/>
      <c r="WYX157" s="250"/>
      <c r="WYY157" s="249"/>
      <c r="WYZ157" s="250"/>
      <c r="WZA157" s="249"/>
      <c r="WZB157" s="250"/>
      <c r="WZC157" s="249"/>
      <c r="WZD157" s="250"/>
      <c r="WZE157" s="249"/>
      <c r="WZF157" s="250"/>
      <c r="WZG157" s="249"/>
      <c r="WZH157" s="250"/>
      <c r="WZI157" s="249"/>
      <c r="WZJ157" s="250"/>
      <c r="WZK157" s="249"/>
      <c r="WZL157" s="250"/>
      <c r="WZM157" s="249"/>
      <c r="WZN157" s="250"/>
      <c r="WZO157" s="249"/>
      <c r="WZP157" s="250"/>
      <c r="WZQ157" s="249"/>
      <c r="WZR157" s="250"/>
      <c r="WZS157" s="249"/>
      <c r="WZT157" s="250"/>
      <c r="WZU157" s="249"/>
      <c r="WZV157" s="250"/>
      <c r="WZW157" s="249"/>
      <c r="WZX157" s="250"/>
      <c r="WZY157" s="249"/>
      <c r="WZZ157" s="250"/>
      <c r="XAA157" s="249"/>
      <c r="XAB157" s="250"/>
      <c r="XAC157" s="249"/>
      <c r="XAD157" s="250"/>
      <c r="XAE157" s="249"/>
      <c r="XAF157" s="250"/>
      <c r="XAG157" s="249"/>
      <c r="XAH157" s="250"/>
      <c r="XAI157" s="249"/>
      <c r="XAJ157" s="250"/>
      <c r="XAK157" s="249"/>
      <c r="XAL157" s="250"/>
      <c r="XAM157" s="249"/>
      <c r="XAN157" s="250"/>
      <c r="XAO157" s="249"/>
      <c r="XAP157" s="250"/>
      <c r="XAQ157" s="249"/>
      <c r="XAR157" s="250"/>
      <c r="XAS157" s="249"/>
      <c r="XAT157" s="250"/>
      <c r="XAU157" s="249"/>
      <c r="XAV157" s="250"/>
      <c r="XAW157" s="249"/>
      <c r="XAX157" s="250"/>
      <c r="XAY157" s="249"/>
      <c r="XAZ157" s="250"/>
      <c r="XBA157" s="249"/>
      <c r="XBB157" s="250"/>
      <c r="XBC157" s="249"/>
      <c r="XBD157" s="250"/>
      <c r="XBE157" s="249"/>
      <c r="XBF157" s="250"/>
      <c r="XBG157" s="249"/>
      <c r="XBH157" s="250"/>
      <c r="XBI157" s="249"/>
      <c r="XBJ157" s="250"/>
      <c r="XBK157" s="249"/>
      <c r="XBL157" s="250"/>
      <c r="XBM157" s="249"/>
      <c r="XBN157" s="250"/>
      <c r="XBO157" s="249"/>
      <c r="XBP157" s="250"/>
      <c r="XBQ157" s="249"/>
      <c r="XBR157" s="250"/>
      <c r="XBS157" s="249"/>
      <c r="XBT157" s="250"/>
      <c r="XBU157" s="249"/>
      <c r="XBV157" s="250"/>
      <c r="XBW157" s="249"/>
      <c r="XBX157" s="250"/>
      <c r="XBY157" s="249"/>
      <c r="XBZ157" s="250"/>
      <c r="XCA157" s="249"/>
      <c r="XCB157" s="250"/>
      <c r="XCC157" s="249"/>
      <c r="XCD157" s="250"/>
      <c r="XCE157" s="249"/>
      <c r="XCF157" s="250"/>
      <c r="XCG157" s="249"/>
      <c r="XCH157" s="250"/>
      <c r="XCI157" s="249"/>
      <c r="XCJ157" s="250"/>
      <c r="XCK157" s="249"/>
      <c r="XCL157" s="250"/>
      <c r="XCM157" s="249"/>
      <c r="XCN157" s="250"/>
      <c r="XCO157" s="249"/>
      <c r="XCP157" s="250"/>
      <c r="XCQ157" s="249"/>
      <c r="XCR157" s="250"/>
      <c r="XCS157" s="249"/>
      <c r="XCT157" s="250"/>
      <c r="XCU157" s="249"/>
      <c r="XCV157" s="250"/>
      <c r="XCW157" s="249"/>
      <c r="XCX157" s="250"/>
      <c r="XCY157" s="249"/>
      <c r="XCZ157" s="250"/>
      <c r="XDA157" s="249"/>
      <c r="XDB157" s="250"/>
      <c r="XDC157" s="249"/>
      <c r="XDD157" s="250"/>
      <c r="XDE157" s="249"/>
      <c r="XDF157" s="250"/>
      <c r="XDG157" s="249"/>
      <c r="XDH157" s="250"/>
      <c r="XDI157" s="249"/>
      <c r="XDJ157" s="250"/>
      <c r="XDK157" s="249"/>
      <c r="XDL157" s="250"/>
      <c r="XDM157" s="249"/>
      <c r="XDN157" s="250"/>
      <c r="XDO157" s="249"/>
      <c r="XDP157" s="250"/>
      <c r="XDQ157" s="249"/>
      <c r="XDR157" s="250"/>
      <c r="XDS157" s="249"/>
      <c r="XDT157" s="250"/>
      <c r="XDU157" s="249"/>
      <c r="XDV157" s="250"/>
      <c r="XDW157" s="249"/>
      <c r="XDX157" s="250"/>
      <c r="XDY157" s="249"/>
      <c r="XDZ157" s="250"/>
      <c r="XEA157" s="249"/>
      <c r="XEB157" s="250"/>
      <c r="XEC157" s="249"/>
      <c r="XED157" s="250"/>
      <c r="XEE157" s="249"/>
      <c r="XEF157" s="250"/>
      <c r="XEG157" s="249"/>
      <c r="XEH157" s="250"/>
      <c r="XEI157" s="249"/>
      <c r="XEJ157" s="250"/>
      <c r="XEK157" s="249"/>
      <c r="XEL157" s="250"/>
      <c r="XEM157" s="249"/>
      <c r="XEN157" s="250"/>
      <c r="XEO157" s="249"/>
      <c r="XEP157" s="250"/>
      <c r="XEQ157" s="249"/>
      <c r="XER157" s="250"/>
      <c r="XES157" s="249"/>
      <c r="XET157" s="250"/>
      <c r="XEU157" s="249"/>
      <c r="XEV157" s="250"/>
      <c r="XEW157" s="249"/>
      <c r="XEX157" s="250"/>
      <c r="XEY157" s="249"/>
      <c r="XEZ157" s="250"/>
      <c r="XFA157" s="249"/>
      <c r="XFB157" s="250"/>
      <c r="XFC157" s="249"/>
      <c r="XFD157" s="250"/>
    </row>
    <row r="158" spans="1:16384" x14ac:dyDescent="0.25">
      <c r="A158" s="42"/>
      <c r="B158" s="79" t="str">
        <f>'Menu Cost Group (15)'!F$2</f>
        <v>&lt;add new&gt;</v>
      </c>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row>
    <row r="159" spans="1:16384" x14ac:dyDescent="0.25">
      <c r="A159" s="42"/>
      <c r="B159" s="79" t="str">
        <f>'Menu Cost Group (15)'!F$28</f>
        <v>&lt;add new&gt;</v>
      </c>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row>
    <row r="160" spans="1:16384" x14ac:dyDescent="0.25">
      <c r="A160" s="42"/>
      <c r="B160" s="79" t="str">
        <f>'Menu Cost Group (15)'!F$54</f>
        <v>&lt;add new&gt;</v>
      </c>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row>
    <row r="161" spans="1:38" x14ac:dyDescent="0.25">
      <c r="A161" s="42"/>
      <c r="B161" s="79" t="str">
        <f>'Menu Cost Group (15)'!F$80</f>
        <v>&lt;add new&gt;</v>
      </c>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row>
    <row r="162" spans="1:38" x14ac:dyDescent="0.25">
      <c r="A162" s="42"/>
      <c r="B162" s="79" t="str">
        <f>'Menu Cost Group (15)'!F$106</f>
        <v>&lt;add new&gt;</v>
      </c>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row>
    <row r="163" spans="1:38" x14ac:dyDescent="0.25">
      <c r="A163" s="42"/>
      <c r="B163" s="79" t="str">
        <f>'Menu Cost Group (15)'!F$132</f>
        <v>&lt;add new&gt;</v>
      </c>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row>
    <row r="164" spans="1:38" x14ac:dyDescent="0.25">
      <c r="A164" s="42"/>
      <c r="B164" s="79" t="str">
        <f>'Menu Cost Group (15)'!F$158</f>
        <v>&lt;add new&gt;</v>
      </c>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row>
    <row r="165" spans="1:38" x14ac:dyDescent="0.25">
      <c r="A165" s="42"/>
      <c r="B165" s="79" t="str">
        <f>'Menu Cost Group (15)'!F$184</f>
        <v>&lt;add new&gt;</v>
      </c>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row>
    <row r="166" spans="1:38" x14ac:dyDescent="0.25">
      <c r="A166" s="42"/>
      <c r="B166" s="79" t="str">
        <f>'Menu Cost Group (15)'!F$210</f>
        <v>&lt;add new&gt;</v>
      </c>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row>
    <row r="167" spans="1:38" x14ac:dyDescent="0.25">
      <c r="A167" s="42"/>
      <c r="B167" s="79" t="str">
        <f>'Menu Cost Group (15)'!F$236</f>
        <v>&lt;add new&gt;</v>
      </c>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row>
    <row r="168" spans="1:38" x14ac:dyDescent="0.25">
      <c r="A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row>
    <row r="169" spans="1:38" x14ac:dyDescent="0.25">
      <c r="A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row>
    <row r="170" spans="1:38" x14ac:dyDescent="0.25">
      <c r="A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row>
    <row r="171" spans="1:38" x14ac:dyDescent="0.25">
      <c r="A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row>
    <row r="172" spans="1:38" x14ac:dyDescent="0.25">
      <c r="A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row>
    <row r="173" spans="1:38" x14ac:dyDescent="0.25">
      <c r="A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row>
    <row r="174" spans="1:38" x14ac:dyDescent="0.25">
      <c r="A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row>
    <row r="175" spans="1:38" x14ac:dyDescent="0.25">
      <c r="A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row>
    <row r="176" spans="1:38" x14ac:dyDescent="0.25">
      <c r="A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row>
    <row r="177" spans="1:38" x14ac:dyDescent="0.25">
      <c r="A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row>
    <row r="178" spans="1:38" x14ac:dyDescent="0.25">
      <c r="A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row>
    <row r="179" spans="1:38" x14ac:dyDescent="0.25">
      <c r="A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row>
    <row r="180" spans="1:38" x14ac:dyDescent="0.25">
      <c r="A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row>
    <row r="181" spans="1:38" x14ac:dyDescent="0.25">
      <c r="A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row>
    <row r="182" spans="1:38" x14ac:dyDescent="0.25">
      <c r="A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row>
    <row r="183" spans="1:38" x14ac:dyDescent="0.25">
      <c r="A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row>
    <row r="184" spans="1:38" x14ac:dyDescent="0.25">
      <c r="A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row>
    <row r="185" spans="1:38" x14ac:dyDescent="0.25">
      <c r="A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row>
    <row r="186" spans="1:38" x14ac:dyDescent="0.25">
      <c r="A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row>
    <row r="187" spans="1:38" x14ac:dyDescent="0.25">
      <c r="A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row>
    <row r="188" spans="1:38" x14ac:dyDescent="0.25">
      <c r="A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row>
    <row r="189" spans="1:38" x14ac:dyDescent="0.25">
      <c r="A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row>
    <row r="190" spans="1:38" x14ac:dyDescent="0.25">
      <c r="A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row>
    <row r="191" spans="1:38" x14ac:dyDescent="0.25">
      <c r="A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row>
    <row r="192" spans="1:38" x14ac:dyDescent="0.25">
      <c r="A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row>
    <row r="193" spans="1:38" x14ac:dyDescent="0.25">
      <c r="A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row>
    <row r="194" spans="1:38" x14ac:dyDescent="0.25">
      <c r="A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row>
    <row r="195" spans="1:38" x14ac:dyDescent="0.25">
      <c r="A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row>
    <row r="196" spans="1:38" x14ac:dyDescent="0.25">
      <c r="A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row>
    <row r="197" spans="1:38" x14ac:dyDescent="0.25">
      <c r="A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row>
    <row r="198" spans="1:38" x14ac:dyDescent="0.25">
      <c r="A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row>
    <row r="199" spans="1:38" x14ac:dyDescent="0.25">
      <c r="A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row>
    <row r="200" spans="1:38" x14ac:dyDescent="0.25">
      <c r="A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row>
    <row r="201" spans="1:38" x14ac:dyDescent="0.25">
      <c r="Q201" s="42"/>
      <c r="R201" s="42"/>
      <c r="S201" s="42"/>
      <c r="T201" s="42"/>
      <c r="U201" s="42"/>
      <c r="V201" s="42"/>
      <c r="W201" s="42"/>
      <c r="X201" s="42"/>
      <c r="Y201" s="42"/>
      <c r="Z201" s="42"/>
      <c r="AA201" s="42"/>
      <c r="AB201" s="42"/>
      <c r="AC201" s="42"/>
      <c r="AD201" s="42"/>
      <c r="AE201" s="42"/>
      <c r="AF201" s="42"/>
      <c r="AG201" s="42"/>
      <c r="AH201" s="42"/>
      <c r="AI201" s="42"/>
      <c r="AJ201" s="42"/>
      <c r="AK201" s="42"/>
      <c r="AL201" s="42"/>
    </row>
    <row r="202" spans="1:38" x14ac:dyDescent="0.25">
      <c r="Q202" s="42"/>
      <c r="R202" s="42"/>
      <c r="S202" s="42"/>
      <c r="T202" s="42"/>
      <c r="U202" s="42"/>
      <c r="V202" s="42"/>
      <c r="W202" s="42"/>
      <c r="X202" s="42"/>
      <c r="Y202" s="42"/>
      <c r="Z202" s="42"/>
      <c r="AA202" s="42"/>
      <c r="AB202" s="42"/>
      <c r="AC202" s="42"/>
      <c r="AD202" s="42"/>
      <c r="AE202" s="42"/>
      <c r="AF202" s="42"/>
      <c r="AG202" s="42"/>
      <c r="AH202" s="42"/>
      <c r="AI202" s="42"/>
      <c r="AJ202" s="42"/>
      <c r="AK202" s="42"/>
      <c r="AL202" s="42"/>
    </row>
    <row r="203" spans="1:38" x14ac:dyDescent="0.25">
      <c r="Q203" s="42"/>
      <c r="R203" s="42"/>
      <c r="S203" s="42"/>
      <c r="T203" s="42"/>
      <c r="U203" s="42"/>
      <c r="V203" s="42"/>
      <c r="W203" s="42"/>
      <c r="X203" s="42"/>
      <c r="Y203" s="42"/>
      <c r="Z203" s="42"/>
      <c r="AA203" s="42"/>
      <c r="AB203" s="42"/>
      <c r="AC203" s="42"/>
      <c r="AD203" s="42"/>
      <c r="AE203" s="42"/>
      <c r="AF203" s="42"/>
      <c r="AG203" s="42"/>
      <c r="AH203" s="42"/>
      <c r="AI203" s="42"/>
      <c r="AJ203" s="42"/>
      <c r="AK203" s="42"/>
      <c r="AL203" s="42"/>
    </row>
    <row r="204" spans="1:38" x14ac:dyDescent="0.25">
      <c r="Q204" s="42"/>
      <c r="R204" s="42"/>
      <c r="S204" s="42"/>
      <c r="T204" s="42"/>
      <c r="U204" s="42"/>
      <c r="V204" s="42"/>
      <c r="W204" s="42"/>
      <c r="X204" s="42"/>
      <c r="Y204" s="42"/>
      <c r="Z204" s="42"/>
      <c r="AA204" s="42"/>
      <c r="AB204" s="42"/>
      <c r="AC204" s="42"/>
      <c r="AD204" s="42"/>
      <c r="AE204" s="42"/>
      <c r="AF204" s="42"/>
      <c r="AG204" s="42"/>
      <c r="AH204" s="42"/>
      <c r="AI204" s="42"/>
      <c r="AJ204" s="42"/>
      <c r="AK204" s="42"/>
      <c r="AL204" s="42"/>
    </row>
    <row r="205" spans="1:38" x14ac:dyDescent="0.25">
      <c r="Q205" s="42"/>
      <c r="R205" s="42"/>
      <c r="S205" s="42"/>
      <c r="T205" s="42"/>
      <c r="U205" s="42"/>
      <c r="V205" s="42"/>
      <c r="W205" s="42"/>
      <c r="X205" s="42"/>
      <c r="Y205" s="42"/>
      <c r="Z205" s="42"/>
      <c r="AA205" s="42"/>
      <c r="AB205" s="42"/>
      <c r="AC205" s="42"/>
      <c r="AD205" s="42"/>
      <c r="AE205" s="42"/>
      <c r="AF205" s="42"/>
      <c r="AG205" s="42"/>
      <c r="AH205" s="42"/>
      <c r="AI205" s="42"/>
      <c r="AJ205" s="42"/>
      <c r="AK205" s="42"/>
      <c r="AL205" s="42"/>
    </row>
    <row r="206" spans="1:38" x14ac:dyDescent="0.25">
      <c r="Q206" s="42"/>
      <c r="R206" s="42"/>
      <c r="S206" s="42"/>
      <c r="T206" s="42"/>
      <c r="U206" s="42"/>
      <c r="V206" s="42"/>
      <c r="W206" s="42"/>
      <c r="X206" s="42"/>
      <c r="Y206" s="42"/>
      <c r="Z206" s="42"/>
      <c r="AA206" s="42"/>
      <c r="AB206" s="42"/>
      <c r="AC206" s="42"/>
      <c r="AD206" s="42"/>
      <c r="AE206" s="42"/>
      <c r="AF206" s="42"/>
      <c r="AG206" s="42"/>
      <c r="AH206" s="42"/>
      <c r="AI206" s="42"/>
      <c r="AJ206" s="42"/>
      <c r="AK206" s="42"/>
      <c r="AL206" s="42"/>
    </row>
    <row r="207" spans="1:38" x14ac:dyDescent="0.25">
      <c r="Q207" s="42"/>
      <c r="R207" s="42"/>
      <c r="S207" s="42"/>
      <c r="T207" s="42"/>
      <c r="U207" s="42"/>
      <c r="V207" s="42"/>
      <c r="W207" s="42"/>
      <c r="X207" s="42"/>
      <c r="Y207" s="42"/>
      <c r="Z207" s="42"/>
      <c r="AA207" s="42"/>
      <c r="AB207" s="42"/>
      <c r="AC207" s="42"/>
      <c r="AD207" s="42"/>
      <c r="AE207" s="42"/>
      <c r="AF207" s="42"/>
      <c r="AG207" s="42"/>
      <c r="AH207" s="42"/>
      <c r="AI207" s="42"/>
      <c r="AJ207" s="42"/>
      <c r="AK207" s="42"/>
      <c r="AL207" s="42"/>
    </row>
    <row r="208" spans="1:38" x14ac:dyDescent="0.25">
      <c r="Q208" s="42"/>
      <c r="R208" s="42"/>
      <c r="S208" s="42"/>
      <c r="T208" s="42"/>
      <c r="U208" s="42"/>
      <c r="V208" s="42"/>
      <c r="W208" s="42"/>
      <c r="X208" s="42"/>
      <c r="Y208" s="42"/>
      <c r="Z208" s="42"/>
      <c r="AA208" s="42"/>
      <c r="AB208" s="42"/>
      <c r="AC208" s="42"/>
      <c r="AD208" s="42"/>
      <c r="AE208" s="42"/>
      <c r="AF208" s="42"/>
      <c r="AG208" s="42"/>
      <c r="AH208" s="42"/>
      <c r="AI208" s="42"/>
      <c r="AJ208" s="42"/>
      <c r="AK208" s="42"/>
      <c r="AL208" s="42"/>
    </row>
    <row r="209" spans="17:38" x14ac:dyDescent="0.25">
      <c r="Q209" s="42"/>
      <c r="R209" s="42"/>
      <c r="S209" s="42"/>
      <c r="T209" s="42"/>
      <c r="U209" s="42"/>
      <c r="V209" s="42"/>
      <c r="W209" s="42"/>
      <c r="X209" s="42"/>
      <c r="Y209" s="42"/>
      <c r="Z209" s="42"/>
      <c r="AA209" s="42"/>
      <c r="AB209" s="42"/>
      <c r="AC209" s="42"/>
      <c r="AD209" s="42"/>
      <c r="AE209" s="42"/>
      <c r="AF209" s="42"/>
      <c r="AG209" s="42"/>
      <c r="AH209" s="42"/>
      <c r="AI209" s="42"/>
      <c r="AJ209" s="42"/>
      <c r="AK209" s="42"/>
      <c r="AL209" s="42"/>
    </row>
    <row r="210" spans="17:38" x14ac:dyDescent="0.25">
      <c r="Q210" s="42"/>
      <c r="R210" s="42"/>
      <c r="S210" s="42"/>
      <c r="T210" s="42"/>
      <c r="U210" s="42"/>
      <c r="V210" s="42"/>
      <c r="W210" s="42"/>
      <c r="X210" s="42"/>
      <c r="Y210" s="42"/>
      <c r="Z210" s="42"/>
      <c r="AA210" s="42"/>
      <c r="AB210" s="42"/>
      <c r="AC210" s="42"/>
      <c r="AD210" s="42"/>
      <c r="AE210" s="42"/>
      <c r="AF210" s="42"/>
      <c r="AG210" s="42"/>
      <c r="AH210" s="42"/>
      <c r="AI210" s="42"/>
      <c r="AJ210" s="42"/>
      <c r="AK210" s="42"/>
      <c r="AL210" s="42"/>
    </row>
    <row r="211" spans="17:38" x14ac:dyDescent="0.25">
      <c r="Q211" s="42"/>
      <c r="R211" s="42"/>
      <c r="S211" s="42"/>
      <c r="T211" s="42"/>
      <c r="U211" s="42"/>
      <c r="V211" s="42"/>
      <c r="W211" s="42"/>
      <c r="X211" s="42"/>
      <c r="Y211" s="42"/>
      <c r="Z211" s="42"/>
      <c r="AA211" s="42"/>
      <c r="AB211" s="42"/>
      <c r="AC211" s="42"/>
      <c r="AD211" s="42"/>
      <c r="AE211" s="42"/>
      <c r="AF211" s="42"/>
      <c r="AG211" s="42"/>
      <c r="AH211" s="42"/>
      <c r="AI211" s="42"/>
      <c r="AJ211" s="42"/>
      <c r="AK211" s="42"/>
      <c r="AL211" s="42"/>
    </row>
    <row r="212" spans="17:38" x14ac:dyDescent="0.25">
      <c r="Q212" s="42"/>
      <c r="R212" s="42"/>
      <c r="S212" s="42"/>
      <c r="T212" s="42"/>
      <c r="U212" s="42"/>
      <c r="V212" s="42"/>
      <c r="W212" s="42"/>
      <c r="X212" s="42"/>
      <c r="Y212" s="42"/>
      <c r="Z212" s="42"/>
      <c r="AA212" s="42"/>
      <c r="AB212" s="42"/>
      <c r="AC212" s="42"/>
      <c r="AD212" s="42"/>
      <c r="AE212" s="42"/>
      <c r="AF212" s="42"/>
      <c r="AG212" s="42"/>
      <c r="AH212" s="42"/>
      <c r="AI212" s="42"/>
      <c r="AJ212" s="42"/>
      <c r="AK212" s="42"/>
      <c r="AL212" s="42"/>
    </row>
    <row r="213" spans="17:38" x14ac:dyDescent="0.25">
      <c r="Q213" s="42"/>
      <c r="R213" s="42"/>
      <c r="S213" s="42"/>
      <c r="T213" s="42"/>
      <c r="U213" s="42"/>
      <c r="V213" s="42"/>
      <c r="W213" s="42"/>
      <c r="X213" s="42"/>
      <c r="Y213" s="42"/>
      <c r="Z213" s="42"/>
      <c r="AA213" s="42"/>
      <c r="AB213" s="42"/>
      <c r="AC213" s="42"/>
      <c r="AD213" s="42"/>
      <c r="AE213" s="42"/>
      <c r="AF213" s="42"/>
      <c r="AG213" s="42"/>
      <c r="AH213" s="42"/>
      <c r="AI213" s="42"/>
      <c r="AJ213" s="42"/>
      <c r="AK213" s="42"/>
      <c r="AL213" s="42"/>
    </row>
    <row r="214" spans="17:38" x14ac:dyDescent="0.25">
      <c r="Q214" s="42"/>
      <c r="R214" s="42"/>
      <c r="S214" s="42"/>
      <c r="T214" s="42"/>
      <c r="U214" s="42"/>
      <c r="V214" s="42"/>
      <c r="W214" s="42"/>
      <c r="X214" s="42"/>
      <c r="Y214" s="42"/>
      <c r="Z214" s="42"/>
      <c r="AA214" s="42"/>
      <c r="AB214" s="42"/>
      <c r="AC214" s="42"/>
      <c r="AD214" s="42"/>
      <c r="AE214" s="42"/>
      <c r="AF214" s="42"/>
      <c r="AG214" s="42"/>
      <c r="AH214" s="42"/>
      <c r="AI214" s="42"/>
      <c r="AJ214" s="42"/>
      <c r="AK214" s="42"/>
      <c r="AL214" s="42"/>
    </row>
    <row r="215" spans="17:38" x14ac:dyDescent="0.25">
      <c r="Q215" s="42"/>
      <c r="R215" s="42"/>
      <c r="S215" s="42"/>
      <c r="T215" s="42"/>
      <c r="U215" s="42"/>
      <c r="V215" s="42"/>
      <c r="W215" s="42"/>
      <c r="X215" s="42"/>
      <c r="Y215" s="42"/>
      <c r="Z215" s="42"/>
      <c r="AA215" s="42"/>
      <c r="AB215" s="42"/>
      <c r="AC215" s="42"/>
      <c r="AD215" s="42"/>
      <c r="AE215" s="42"/>
      <c r="AF215" s="42"/>
      <c r="AG215" s="42"/>
      <c r="AH215" s="42"/>
      <c r="AI215" s="42"/>
      <c r="AJ215" s="42"/>
      <c r="AK215" s="42"/>
      <c r="AL215" s="42"/>
    </row>
    <row r="216" spans="17:38" x14ac:dyDescent="0.25">
      <c r="Q216" s="42"/>
      <c r="R216" s="42"/>
      <c r="S216" s="42"/>
      <c r="T216" s="42"/>
      <c r="U216" s="42"/>
      <c r="V216" s="42"/>
      <c r="W216" s="42"/>
      <c r="X216" s="42"/>
      <c r="Y216" s="42"/>
      <c r="Z216" s="42"/>
      <c r="AA216" s="42"/>
      <c r="AB216" s="42"/>
      <c r="AC216" s="42"/>
      <c r="AD216" s="42"/>
      <c r="AE216" s="42"/>
      <c r="AF216" s="42"/>
      <c r="AG216" s="42"/>
      <c r="AH216" s="42"/>
      <c r="AI216" s="42"/>
      <c r="AJ216" s="42"/>
      <c r="AK216" s="42"/>
      <c r="AL216" s="42"/>
    </row>
    <row r="217" spans="17:38" x14ac:dyDescent="0.25">
      <c r="Q217" s="42"/>
      <c r="R217" s="42"/>
      <c r="S217" s="42"/>
      <c r="T217" s="42"/>
      <c r="U217" s="42"/>
      <c r="V217" s="42"/>
      <c r="W217" s="42"/>
      <c r="X217" s="42"/>
      <c r="Y217" s="42"/>
      <c r="Z217" s="42"/>
      <c r="AA217" s="42"/>
      <c r="AB217" s="42"/>
      <c r="AC217" s="42"/>
      <c r="AD217" s="42"/>
      <c r="AE217" s="42"/>
      <c r="AF217" s="42"/>
      <c r="AG217" s="42"/>
      <c r="AH217" s="42"/>
      <c r="AI217" s="42"/>
      <c r="AJ217" s="42"/>
      <c r="AK217" s="42"/>
      <c r="AL217" s="42"/>
    </row>
  </sheetData>
  <sheetProtection algorithmName="SHA-512" hashValue="jHkLonuyXxpbMt+2yvJ4rEK4pzkp7EfbtSSntAedQP4xgQ7S7W7q5dnad4uiWQKGJFXzzlbYLOIOJrWXY/0g0A==" saltValue="zxkNRo4GCUhtonmje6/xoQ==" spinCount="100000" sheet="1" objects="1" scenarios="1" formatCells="0" insertHyperlinks="0"/>
  <customSheetViews>
    <customSheetView guid="{BA64B4A3-5FB8-4F2A-B023-3F5715462590}">
      <selection activeCell="K25" sqref="K25"/>
      <pageMargins left="0.7" right="0.7" top="0.75" bottom="0.75" header="0.3" footer="0.3"/>
      <pageSetup orientation="portrait" r:id="rId1"/>
    </customSheetView>
  </customSheetViews>
  <mergeCells count="24588">
    <mergeCell ref="A69:B69"/>
    <mergeCell ref="A80:B80"/>
    <mergeCell ref="A91:B91"/>
    <mergeCell ref="A102:B102"/>
    <mergeCell ref="A113:B113"/>
    <mergeCell ref="A124:B124"/>
    <mergeCell ref="A3:B3"/>
    <mergeCell ref="A14:B14"/>
    <mergeCell ref="A25:B25"/>
    <mergeCell ref="A36:B36"/>
    <mergeCell ref="A47:B47"/>
    <mergeCell ref="A58:B58"/>
    <mergeCell ref="BI135:BJ135"/>
    <mergeCell ref="BK135:BL135"/>
    <mergeCell ref="BM135:BN135"/>
    <mergeCell ref="BO135:BP135"/>
    <mergeCell ref="BQ135:BR135"/>
    <mergeCell ref="BS135:BT135"/>
    <mergeCell ref="AW135:AX135"/>
    <mergeCell ref="AY135:AZ135"/>
    <mergeCell ref="BA135:BB135"/>
    <mergeCell ref="BC135:BD135"/>
    <mergeCell ref="BE135:BF135"/>
    <mergeCell ref="BG135:BH135"/>
    <mergeCell ref="AK135:AL135"/>
    <mergeCell ref="AM135:AN135"/>
    <mergeCell ref="AO135:AP135"/>
    <mergeCell ref="AQ135:AR135"/>
    <mergeCell ref="AS135:AT135"/>
    <mergeCell ref="AU135:AV135"/>
    <mergeCell ref="Y135:Z135"/>
    <mergeCell ref="AA135:AB135"/>
    <mergeCell ref="AC135:AD135"/>
    <mergeCell ref="AE135:AF135"/>
    <mergeCell ref="AG135:AH135"/>
    <mergeCell ref="AI135:AJ135"/>
    <mergeCell ref="M135:N135"/>
    <mergeCell ref="O135:P135"/>
    <mergeCell ref="Q135:R135"/>
    <mergeCell ref="S135:T135"/>
    <mergeCell ref="U135:V135"/>
    <mergeCell ref="W135:X135"/>
    <mergeCell ref="A135:B135"/>
    <mergeCell ref="C135:D135"/>
    <mergeCell ref="E135:F135"/>
    <mergeCell ref="G135:H135"/>
    <mergeCell ref="I135:J135"/>
    <mergeCell ref="K135:L135"/>
    <mergeCell ref="EC135:ED135"/>
    <mergeCell ref="EE135:EF135"/>
    <mergeCell ref="EG135:EH135"/>
    <mergeCell ref="EI135:EJ135"/>
    <mergeCell ref="EK135:EL135"/>
    <mergeCell ref="EM135:EN135"/>
    <mergeCell ref="DQ135:DR135"/>
    <mergeCell ref="DS135:DT135"/>
    <mergeCell ref="DU135:DV135"/>
    <mergeCell ref="DW135:DX135"/>
    <mergeCell ref="DY135:DZ135"/>
    <mergeCell ref="EA135:EB135"/>
    <mergeCell ref="DE135:DF135"/>
    <mergeCell ref="DG135:DH135"/>
    <mergeCell ref="DI135:DJ135"/>
    <mergeCell ref="DK135:DL135"/>
    <mergeCell ref="DM135:DN135"/>
    <mergeCell ref="DO135:DP135"/>
    <mergeCell ref="CS135:CT135"/>
    <mergeCell ref="CU135:CV135"/>
    <mergeCell ref="CW135:CX135"/>
    <mergeCell ref="CY135:CZ135"/>
    <mergeCell ref="DA135:DB135"/>
    <mergeCell ref="DC135:DD135"/>
    <mergeCell ref="CG135:CH135"/>
    <mergeCell ref="CI135:CJ135"/>
    <mergeCell ref="CK135:CL135"/>
    <mergeCell ref="CM135:CN135"/>
    <mergeCell ref="CO135:CP135"/>
    <mergeCell ref="CQ135:CR135"/>
    <mergeCell ref="BU135:BV135"/>
    <mergeCell ref="BW135:BX135"/>
    <mergeCell ref="BY135:BZ135"/>
    <mergeCell ref="CA135:CB135"/>
    <mergeCell ref="CC135:CD135"/>
    <mergeCell ref="CE135:CF135"/>
    <mergeCell ref="GW135:GX135"/>
    <mergeCell ref="GY135:GZ135"/>
    <mergeCell ref="HA135:HB135"/>
    <mergeCell ref="HC135:HD135"/>
    <mergeCell ref="HE135:HF135"/>
    <mergeCell ref="HG135:HH135"/>
    <mergeCell ref="GK135:GL135"/>
    <mergeCell ref="GM135:GN135"/>
    <mergeCell ref="GO135:GP135"/>
    <mergeCell ref="GQ135:GR135"/>
    <mergeCell ref="GS135:GT135"/>
    <mergeCell ref="GU135:GV135"/>
    <mergeCell ref="FY135:FZ135"/>
    <mergeCell ref="GA135:GB135"/>
    <mergeCell ref="GC135:GD135"/>
    <mergeCell ref="GE135:GF135"/>
    <mergeCell ref="GG135:GH135"/>
    <mergeCell ref="GI135:GJ135"/>
    <mergeCell ref="FM135:FN135"/>
    <mergeCell ref="FO135:FP135"/>
    <mergeCell ref="FQ135:FR135"/>
    <mergeCell ref="FS135:FT135"/>
    <mergeCell ref="FU135:FV135"/>
    <mergeCell ref="FW135:FX135"/>
    <mergeCell ref="FA135:FB135"/>
    <mergeCell ref="FC135:FD135"/>
    <mergeCell ref="FE135:FF135"/>
    <mergeCell ref="FG135:FH135"/>
    <mergeCell ref="FI135:FJ135"/>
    <mergeCell ref="FK135:FL135"/>
    <mergeCell ref="EO135:EP135"/>
    <mergeCell ref="EQ135:ER135"/>
    <mergeCell ref="ES135:ET135"/>
    <mergeCell ref="EU135:EV135"/>
    <mergeCell ref="EW135:EX135"/>
    <mergeCell ref="EY135:EZ135"/>
    <mergeCell ref="JQ135:JR135"/>
    <mergeCell ref="JS135:JT135"/>
    <mergeCell ref="JU135:JV135"/>
    <mergeCell ref="JW135:JX135"/>
    <mergeCell ref="JY135:JZ135"/>
    <mergeCell ref="KA135:KB135"/>
    <mergeCell ref="JE135:JF135"/>
    <mergeCell ref="JG135:JH135"/>
    <mergeCell ref="JI135:JJ135"/>
    <mergeCell ref="JK135:JL135"/>
    <mergeCell ref="JM135:JN135"/>
    <mergeCell ref="JO135:JP135"/>
    <mergeCell ref="IS135:IT135"/>
    <mergeCell ref="IU135:IV135"/>
    <mergeCell ref="IW135:IX135"/>
    <mergeCell ref="IY135:IZ135"/>
    <mergeCell ref="JA135:JB135"/>
    <mergeCell ref="JC135:JD135"/>
    <mergeCell ref="IG135:IH135"/>
    <mergeCell ref="II135:IJ135"/>
    <mergeCell ref="IK135:IL135"/>
    <mergeCell ref="IM135:IN135"/>
    <mergeCell ref="IO135:IP135"/>
    <mergeCell ref="IQ135:IR135"/>
    <mergeCell ref="HU135:HV135"/>
    <mergeCell ref="HW135:HX135"/>
    <mergeCell ref="HY135:HZ135"/>
    <mergeCell ref="IA135:IB135"/>
    <mergeCell ref="IC135:ID135"/>
    <mergeCell ref="IE135:IF135"/>
    <mergeCell ref="HI135:HJ135"/>
    <mergeCell ref="HK135:HL135"/>
    <mergeCell ref="HM135:HN135"/>
    <mergeCell ref="HO135:HP135"/>
    <mergeCell ref="HQ135:HR135"/>
    <mergeCell ref="HS135:HT135"/>
    <mergeCell ref="MK135:ML135"/>
    <mergeCell ref="MM135:MN135"/>
    <mergeCell ref="MO135:MP135"/>
    <mergeCell ref="MQ135:MR135"/>
    <mergeCell ref="MS135:MT135"/>
    <mergeCell ref="MU135:MV135"/>
    <mergeCell ref="LY135:LZ135"/>
    <mergeCell ref="MA135:MB135"/>
    <mergeCell ref="MC135:MD135"/>
    <mergeCell ref="ME135:MF135"/>
    <mergeCell ref="MG135:MH135"/>
    <mergeCell ref="MI135:MJ135"/>
    <mergeCell ref="LM135:LN135"/>
    <mergeCell ref="LO135:LP135"/>
    <mergeCell ref="LQ135:LR135"/>
    <mergeCell ref="LS135:LT135"/>
    <mergeCell ref="LU135:LV135"/>
    <mergeCell ref="LW135:LX135"/>
    <mergeCell ref="LA135:LB135"/>
    <mergeCell ref="LC135:LD135"/>
    <mergeCell ref="LE135:LF135"/>
    <mergeCell ref="LG135:LH135"/>
    <mergeCell ref="LI135:LJ135"/>
    <mergeCell ref="LK135:LL135"/>
    <mergeCell ref="KO135:KP135"/>
    <mergeCell ref="KQ135:KR135"/>
    <mergeCell ref="KS135:KT135"/>
    <mergeCell ref="KU135:KV135"/>
    <mergeCell ref="KW135:KX135"/>
    <mergeCell ref="KY135:KZ135"/>
    <mergeCell ref="KC135:KD135"/>
    <mergeCell ref="KE135:KF135"/>
    <mergeCell ref="KG135:KH135"/>
    <mergeCell ref="KI135:KJ135"/>
    <mergeCell ref="KK135:KL135"/>
    <mergeCell ref="KM135:KN135"/>
    <mergeCell ref="PE135:PF135"/>
    <mergeCell ref="PG135:PH135"/>
    <mergeCell ref="PI135:PJ135"/>
    <mergeCell ref="PK135:PL135"/>
    <mergeCell ref="PM135:PN135"/>
    <mergeCell ref="PO135:PP135"/>
    <mergeCell ref="OS135:OT135"/>
    <mergeCell ref="OU135:OV135"/>
    <mergeCell ref="OW135:OX135"/>
    <mergeCell ref="OY135:OZ135"/>
    <mergeCell ref="PA135:PB135"/>
    <mergeCell ref="PC135:PD135"/>
    <mergeCell ref="OG135:OH135"/>
    <mergeCell ref="OI135:OJ135"/>
    <mergeCell ref="OK135:OL135"/>
    <mergeCell ref="OM135:ON135"/>
    <mergeCell ref="OO135:OP135"/>
    <mergeCell ref="OQ135:OR135"/>
    <mergeCell ref="NU135:NV135"/>
    <mergeCell ref="NW135:NX135"/>
    <mergeCell ref="NY135:NZ135"/>
    <mergeCell ref="OA135:OB135"/>
    <mergeCell ref="OC135:OD135"/>
    <mergeCell ref="OE135:OF135"/>
    <mergeCell ref="NI135:NJ135"/>
    <mergeCell ref="NK135:NL135"/>
    <mergeCell ref="NM135:NN135"/>
    <mergeCell ref="NO135:NP135"/>
    <mergeCell ref="NQ135:NR135"/>
    <mergeCell ref="NS135:NT135"/>
    <mergeCell ref="MW135:MX135"/>
    <mergeCell ref="MY135:MZ135"/>
    <mergeCell ref="NA135:NB135"/>
    <mergeCell ref="NC135:ND135"/>
    <mergeCell ref="NE135:NF135"/>
    <mergeCell ref="NG135:NH135"/>
    <mergeCell ref="RY135:RZ135"/>
    <mergeCell ref="SA135:SB135"/>
    <mergeCell ref="SC135:SD135"/>
    <mergeCell ref="SE135:SF135"/>
    <mergeCell ref="SG135:SH135"/>
    <mergeCell ref="SI135:SJ135"/>
    <mergeCell ref="RM135:RN135"/>
    <mergeCell ref="RO135:RP135"/>
    <mergeCell ref="RQ135:RR135"/>
    <mergeCell ref="RS135:RT135"/>
    <mergeCell ref="RU135:RV135"/>
    <mergeCell ref="RW135:RX135"/>
    <mergeCell ref="RA135:RB135"/>
    <mergeCell ref="RC135:RD135"/>
    <mergeCell ref="RE135:RF135"/>
    <mergeCell ref="RG135:RH135"/>
    <mergeCell ref="RI135:RJ135"/>
    <mergeCell ref="RK135:RL135"/>
    <mergeCell ref="QO135:QP135"/>
    <mergeCell ref="QQ135:QR135"/>
    <mergeCell ref="QS135:QT135"/>
    <mergeCell ref="QU135:QV135"/>
    <mergeCell ref="QW135:QX135"/>
    <mergeCell ref="QY135:QZ135"/>
    <mergeCell ref="QC135:QD135"/>
    <mergeCell ref="QE135:QF135"/>
    <mergeCell ref="QG135:QH135"/>
    <mergeCell ref="QI135:QJ135"/>
    <mergeCell ref="QK135:QL135"/>
    <mergeCell ref="QM135:QN135"/>
    <mergeCell ref="PQ135:PR135"/>
    <mergeCell ref="PS135:PT135"/>
    <mergeCell ref="PU135:PV135"/>
    <mergeCell ref="PW135:PX135"/>
    <mergeCell ref="PY135:PZ135"/>
    <mergeCell ref="QA135:QB135"/>
    <mergeCell ref="US135:UT135"/>
    <mergeCell ref="UU135:UV135"/>
    <mergeCell ref="UW135:UX135"/>
    <mergeCell ref="UY135:UZ135"/>
    <mergeCell ref="VA135:VB135"/>
    <mergeCell ref="VC135:VD135"/>
    <mergeCell ref="UG135:UH135"/>
    <mergeCell ref="UI135:UJ135"/>
    <mergeCell ref="UK135:UL135"/>
    <mergeCell ref="UM135:UN135"/>
    <mergeCell ref="UO135:UP135"/>
    <mergeCell ref="UQ135:UR135"/>
    <mergeCell ref="TU135:TV135"/>
    <mergeCell ref="TW135:TX135"/>
    <mergeCell ref="TY135:TZ135"/>
    <mergeCell ref="UA135:UB135"/>
    <mergeCell ref="UC135:UD135"/>
    <mergeCell ref="UE135:UF135"/>
    <mergeCell ref="TI135:TJ135"/>
    <mergeCell ref="TK135:TL135"/>
    <mergeCell ref="TM135:TN135"/>
    <mergeCell ref="TO135:TP135"/>
    <mergeCell ref="TQ135:TR135"/>
    <mergeCell ref="TS135:TT135"/>
    <mergeCell ref="SW135:SX135"/>
    <mergeCell ref="SY135:SZ135"/>
    <mergeCell ref="TA135:TB135"/>
    <mergeCell ref="TC135:TD135"/>
    <mergeCell ref="TE135:TF135"/>
    <mergeCell ref="TG135:TH135"/>
    <mergeCell ref="SK135:SL135"/>
    <mergeCell ref="SM135:SN135"/>
    <mergeCell ref="SO135:SP135"/>
    <mergeCell ref="SQ135:SR135"/>
    <mergeCell ref="SS135:ST135"/>
    <mergeCell ref="SU135:SV135"/>
    <mergeCell ref="XM135:XN135"/>
    <mergeCell ref="XO135:XP135"/>
    <mergeCell ref="XQ135:XR135"/>
    <mergeCell ref="XS135:XT135"/>
    <mergeCell ref="XU135:XV135"/>
    <mergeCell ref="XW135:XX135"/>
    <mergeCell ref="XA135:XB135"/>
    <mergeCell ref="XC135:XD135"/>
    <mergeCell ref="XE135:XF135"/>
    <mergeCell ref="XG135:XH135"/>
    <mergeCell ref="XI135:XJ135"/>
    <mergeCell ref="XK135:XL135"/>
    <mergeCell ref="WO135:WP135"/>
    <mergeCell ref="WQ135:WR135"/>
    <mergeCell ref="WS135:WT135"/>
    <mergeCell ref="WU135:WV135"/>
    <mergeCell ref="WW135:WX135"/>
    <mergeCell ref="WY135:WZ135"/>
    <mergeCell ref="WC135:WD135"/>
    <mergeCell ref="WE135:WF135"/>
    <mergeCell ref="WG135:WH135"/>
    <mergeCell ref="WI135:WJ135"/>
    <mergeCell ref="WK135:WL135"/>
    <mergeCell ref="WM135:WN135"/>
    <mergeCell ref="VQ135:VR135"/>
    <mergeCell ref="VS135:VT135"/>
    <mergeCell ref="VU135:VV135"/>
    <mergeCell ref="VW135:VX135"/>
    <mergeCell ref="VY135:VZ135"/>
    <mergeCell ref="WA135:WB135"/>
    <mergeCell ref="VE135:VF135"/>
    <mergeCell ref="VG135:VH135"/>
    <mergeCell ref="VI135:VJ135"/>
    <mergeCell ref="VK135:VL135"/>
    <mergeCell ref="VM135:VN135"/>
    <mergeCell ref="VO135:VP135"/>
    <mergeCell ref="AAG135:AAH135"/>
    <mergeCell ref="AAI135:AAJ135"/>
    <mergeCell ref="AAK135:AAL135"/>
    <mergeCell ref="AAM135:AAN135"/>
    <mergeCell ref="AAO135:AAP135"/>
    <mergeCell ref="AAQ135:AAR135"/>
    <mergeCell ref="ZU135:ZV135"/>
    <mergeCell ref="ZW135:ZX135"/>
    <mergeCell ref="ZY135:ZZ135"/>
    <mergeCell ref="AAA135:AAB135"/>
    <mergeCell ref="AAC135:AAD135"/>
    <mergeCell ref="AAE135:AAF135"/>
    <mergeCell ref="ZI135:ZJ135"/>
    <mergeCell ref="ZK135:ZL135"/>
    <mergeCell ref="ZM135:ZN135"/>
    <mergeCell ref="ZO135:ZP135"/>
    <mergeCell ref="ZQ135:ZR135"/>
    <mergeCell ref="ZS135:ZT135"/>
    <mergeCell ref="YW135:YX135"/>
    <mergeCell ref="YY135:YZ135"/>
    <mergeCell ref="ZA135:ZB135"/>
    <mergeCell ref="ZC135:ZD135"/>
    <mergeCell ref="ZE135:ZF135"/>
    <mergeCell ref="ZG135:ZH135"/>
    <mergeCell ref="YK135:YL135"/>
    <mergeCell ref="YM135:YN135"/>
    <mergeCell ref="YO135:YP135"/>
    <mergeCell ref="YQ135:YR135"/>
    <mergeCell ref="YS135:YT135"/>
    <mergeCell ref="YU135:YV135"/>
    <mergeCell ref="XY135:XZ135"/>
    <mergeCell ref="YA135:YB135"/>
    <mergeCell ref="YC135:YD135"/>
    <mergeCell ref="YE135:YF135"/>
    <mergeCell ref="YG135:YH135"/>
    <mergeCell ref="YI135:YJ135"/>
    <mergeCell ref="ADA135:ADB135"/>
    <mergeCell ref="ADC135:ADD135"/>
    <mergeCell ref="ADE135:ADF135"/>
    <mergeCell ref="ADG135:ADH135"/>
    <mergeCell ref="ADI135:ADJ135"/>
    <mergeCell ref="ADK135:ADL135"/>
    <mergeCell ref="ACO135:ACP135"/>
    <mergeCell ref="ACQ135:ACR135"/>
    <mergeCell ref="ACS135:ACT135"/>
    <mergeCell ref="ACU135:ACV135"/>
    <mergeCell ref="ACW135:ACX135"/>
    <mergeCell ref="ACY135:ACZ135"/>
    <mergeCell ref="ACC135:ACD135"/>
    <mergeCell ref="ACE135:ACF135"/>
    <mergeCell ref="ACG135:ACH135"/>
    <mergeCell ref="ACI135:ACJ135"/>
    <mergeCell ref="ACK135:ACL135"/>
    <mergeCell ref="ACM135:ACN135"/>
    <mergeCell ref="ABQ135:ABR135"/>
    <mergeCell ref="ABS135:ABT135"/>
    <mergeCell ref="ABU135:ABV135"/>
    <mergeCell ref="ABW135:ABX135"/>
    <mergeCell ref="ABY135:ABZ135"/>
    <mergeCell ref="ACA135:ACB135"/>
    <mergeCell ref="ABE135:ABF135"/>
    <mergeCell ref="ABG135:ABH135"/>
    <mergeCell ref="ABI135:ABJ135"/>
    <mergeCell ref="ABK135:ABL135"/>
    <mergeCell ref="ABM135:ABN135"/>
    <mergeCell ref="ABO135:ABP135"/>
    <mergeCell ref="AAS135:AAT135"/>
    <mergeCell ref="AAU135:AAV135"/>
    <mergeCell ref="AAW135:AAX135"/>
    <mergeCell ref="AAY135:AAZ135"/>
    <mergeCell ref="ABA135:ABB135"/>
    <mergeCell ref="ABC135:ABD135"/>
    <mergeCell ref="AFU135:AFV135"/>
    <mergeCell ref="AFW135:AFX135"/>
    <mergeCell ref="AFY135:AFZ135"/>
    <mergeCell ref="AGA135:AGB135"/>
    <mergeCell ref="AGC135:AGD135"/>
    <mergeCell ref="AGE135:AGF135"/>
    <mergeCell ref="AFI135:AFJ135"/>
    <mergeCell ref="AFK135:AFL135"/>
    <mergeCell ref="AFM135:AFN135"/>
    <mergeCell ref="AFO135:AFP135"/>
    <mergeCell ref="AFQ135:AFR135"/>
    <mergeCell ref="AFS135:AFT135"/>
    <mergeCell ref="AEW135:AEX135"/>
    <mergeCell ref="AEY135:AEZ135"/>
    <mergeCell ref="AFA135:AFB135"/>
    <mergeCell ref="AFC135:AFD135"/>
    <mergeCell ref="AFE135:AFF135"/>
    <mergeCell ref="AFG135:AFH135"/>
    <mergeCell ref="AEK135:AEL135"/>
    <mergeCell ref="AEM135:AEN135"/>
    <mergeCell ref="AEO135:AEP135"/>
    <mergeCell ref="AEQ135:AER135"/>
    <mergeCell ref="AES135:AET135"/>
    <mergeCell ref="AEU135:AEV135"/>
    <mergeCell ref="ADY135:ADZ135"/>
    <mergeCell ref="AEA135:AEB135"/>
    <mergeCell ref="AEC135:AED135"/>
    <mergeCell ref="AEE135:AEF135"/>
    <mergeCell ref="AEG135:AEH135"/>
    <mergeCell ref="AEI135:AEJ135"/>
    <mergeCell ref="ADM135:ADN135"/>
    <mergeCell ref="ADO135:ADP135"/>
    <mergeCell ref="ADQ135:ADR135"/>
    <mergeCell ref="ADS135:ADT135"/>
    <mergeCell ref="ADU135:ADV135"/>
    <mergeCell ref="ADW135:ADX135"/>
    <mergeCell ref="AIO135:AIP135"/>
    <mergeCell ref="AIQ135:AIR135"/>
    <mergeCell ref="AIS135:AIT135"/>
    <mergeCell ref="AIU135:AIV135"/>
    <mergeCell ref="AIW135:AIX135"/>
    <mergeCell ref="AIY135:AIZ135"/>
    <mergeCell ref="AIC135:AID135"/>
    <mergeCell ref="AIE135:AIF135"/>
    <mergeCell ref="AIG135:AIH135"/>
    <mergeCell ref="AII135:AIJ135"/>
    <mergeCell ref="AIK135:AIL135"/>
    <mergeCell ref="AIM135:AIN135"/>
    <mergeCell ref="AHQ135:AHR135"/>
    <mergeCell ref="AHS135:AHT135"/>
    <mergeCell ref="AHU135:AHV135"/>
    <mergeCell ref="AHW135:AHX135"/>
    <mergeCell ref="AHY135:AHZ135"/>
    <mergeCell ref="AIA135:AIB135"/>
    <mergeCell ref="AHE135:AHF135"/>
    <mergeCell ref="AHG135:AHH135"/>
    <mergeCell ref="AHI135:AHJ135"/>
    <mergeCell ref="AHK135:AHL135"/>
    <mergeCell ref="AHM135:AHN135"/>
    <mergeCell ref="AHO135:AHP135"/>
    <mergeCell ref="AGS135:AGT135"/>
    <mergeCell ref="AGU135:AGV135"/>
    <mergeCell ref="AGW135:AGX135"/>
    <mergeCell ref="AGY135:AGZ135"/>
    <mergeCell ref="AHA135:AHB135"/>
    <mergeCell ref="AHC135:AHD135"/>
    <mergeCell ref="AGG135:AGH135"/>
    <mergeCell ref="AGI135:AGJ135"/>
    <mergeCell ref="AGK135:AGL135"/>
    <mergeCell ref="AGM135:AGN135"/>
    <mergeCell ref="AGO135:AGP135"/>
    <mergeCell ref="AGQ135:AGR135"/>
    <mergeCell ref="ALI135:ALJ135"/>
    <mergeCell ref="ALK135:ALL135"/>
    <mergeCell ref="ALM135:ALN135"/>
    <mergeCell ref="ALO135:ALP135"/>
    <mergeCell ref="ALQ135:ALR135"/>
    <mergeCell ref="ALS135:ALT135"/>
    <mergeCell ref="AKW135:AKX135"/>
    <mergeCell ref="AKY135:AKZ135"/>
    <mergeCell ref="ALA135:ALB135"/>
    <mergeCell ref="ALC135:ALD135"/>
    <mergeCell ref="ALE135:ALF135"/>
    <mergeCell ref="ALG135:ALH135"/>
    <mergeCell ref="AKK135:AKL135"/>
    <mergeCell ref="AKM135:AKN135"/>
    <mergeCell ref="AKO135:AKP135"/>
    <mergeCell ref="AKQ135:AKR135"/>
    <mergeCell ref="AKS135:AKT135"/>
    <mergeCell ref="AKU135:AKV135"/>
    <mergeCell ref="AJY135:AJZ135"/>
    <mergeCell ref="AKA135:AKB135"/>
    <mergeCell ref="AKC135:AKD135"/>
    <mergeCell ref="AKE135:AKF135"/>
    <mergeCell ref="AKG135:AKH135"/>
    <mergeCell ref="AKI135:AKJ135"/>
    <mergeCell ref="AJM135:AJN135"/>
    <mergeCell ref="AJO135:AJP135"/>
    <mergeCell ref="AJQ135:AJR135"/>
    <mergeCell ref="AJS135:AJT135"/>
    <mergeCell ref="AJU135:AJV135"/>
    <mergeCell ref="AJW135:AJX135"/>
    <mergeCell ref="AJA135:AJB135"/>
    <mergeCell ref="AJC135:AJD135"/>
    <mergeCell ref="AJE135:AJF135"/>
    <mergeCell ref="AJG135:AJH135"/>
    <mergeCell ref="AJI135:AJJ135"/>
    <mergeCell ref="AJK135:AJL135"/>
    <mergeCell ref="AOC135:AOD135"/>
    <mergeCell ref="AOE135:AOF135"/>
    <mergeCell ref="AOG135:AOH135"/>
    <mergeCell ref="AOI135:AOJ135"/>
    <mergeCell ref="AOK135:AOL135"/>
    <mergeCell ref="AOM135:AON135"/>
    <mergeCell ref="ANQ135:ANR135"/>
    <mergeCell ref="ANS135:ANT135"/>
    <mergeCell ref="ANU135:ANV135"/>
    <mergeCell ref="ANW135:ANX135"/>
    <mergeCell ref="ANY135:ANZ135"/>
    <mergeCell ref="AOA135:AOB135"/>
    <mergeCell ref="ANE135:ANF135"/>
    <mergeCell ref="ANG135:ANH135"/>
    <mergeCell ref="ANI135:ANJ135"/>
    <mergeCell ref="ANK135:ANL135"/>
    <mergeCell ref="ANM135:ANN135"/>
    <mergeCell ref="ANO135:ANP135"/>
    <mergeCell ref="AMS135:AMT135"/>
    <mergeCell ref="AMU135:AMV135"/>
    <mergeCell ref="AMW135:AMX135"/>
    <mergeCell ref="AMY135:AMZ135"/>
    <mergeCell ref="ANA135:ANB135"/>
    <mergeCell ref="ANC135:AND135"/>
    <mergeCell ref="AMG135:AMH135"/>
    <mergeCell ref="AMI135:AMJ135"/>
    <mergeCell ref="AMK135:AML135"/>
    <mergeCell ref="AMM135:AMN135"/>
    <mergeCell ref="AMO135:AMP135"/>
    <mergeCell ref="AMQ135:AMR135"/>
    <mergeCell ref="ALU135:ALV135"/>
    <mergeCell ref="ALW135:ALX135"/>
    <mergeCell ref="ALY135:ALZ135"/>
    <mergeCell ref="AMA135:AMB135"/>
    <mergeCell ref="AMC135:AMD135"/>
    <mergeCell ref="AME135:AMF135"/>
    <mergeCell ref="AQW135:AQX135"/>
    <mergeCell ref="AQY135:AQZ135"/>
    <mergeCell ref="ARA135:ARB135"/>
    <mergeCell ref="ARC135:ARD135"/>
    <mergeCell ref="ARE135:ARF135"/>
    <mergeCell ref="ARG135:ARH135"/>
    <mergeCell ref="AQK135:AQL135"/>
    <mergeCell ref="AQM135:AQN135"/>
    <mergeCell ref="AQO135:AQP135"/>
    <mergeCell ref="AQQ135:AQR135"/>
    <mergeCell ref="AQS135:AQT135"/>
    <mergeCell ref="AQU135:AQV135"/>
    <mergeCell ref="APY135:APZ135"/>
    <mergeCell ref="AQA135:AQB135"/>
    <mergeCell ref="AQC135:AQD135"/>
    <mergeCell ref="AQE135:AQF135"/>
    <mergeCell ref="AQG135:AQH135"/>
    <mergeCell ref="AQI135:AQJ135"/>
    <mergeCell ref="APM135:APN135"/>
    <mergeCell ref="APO135:APP135"/>
    <mergeCell ref="APQ135:APR135"/>
    <mergeCell ref="APS135:APT135"/>
    <mergeCell ref="APU135:APV135"/>
    <mergeCell ref="APW135:APX135"/>
    <mergeCell ref="APA135:APB135"/>
    <mergeCell ref="APC135:APD135"/>
    <mergeCell ref="APE135:APF135"/>
    <mergeCell ref="APG135:APH135"/>
    <mergeCell ref="API135:APJ135"/>
    <mergeCell ref="APK135:APL135"/>
    <mergeCell ref="AOO135:AOP135"/>
    <mergeCell ref="AOQ135:AOR135"/>
    <mergeCell ref="AOS135:AOT135"/>
    <mergeCell ref="AOU135:AOV135"/>
    <mergeCell ref="AOW135:AOX135"/>
    <mergeCell ref="AOY135:AOZ135"/>
    <mergeCell ref="ATQ135:ATR135"/>
    <mergeCell ref="ATS135:ATT135"/>
    <mergeCell ref="ATU135:ATV135"/>
    <mergeCell ref="ATW135:ATX135"/>
    <mergeCell ref="ATY135:ATZ135"/>
    <mergeCell ref="AUA135:AUB135"/>
    <mergeCell ref="ATE135:ATF135"/>
    <mergeCell ref="ATG135:ATH135"/>
    <mergeCell ref="ATI135:ATJ135"/>
    <mergeCell ref="ATK135:ATL135"/>
    <mergeCell ref="ATM135:ATN135"/>
    <mergeCell ref="ATO135:ATP135"/>
    <mergeCell ref="ASS135:AST135"/>
    <mergeCell ref="ASU135:ASV135"/>
    <mergeCell ref="ASW135:ASX135"/>
    <mergeCell ref="ASY135:ASZ135"/>
    <mergeCell ref="ATA135:ATB135"/>
    <mergeCell ref="ATC135:ATD135"/>
    <mergeCell ref="ASG135:ASH135"/>
    <mergeCell ref="ASI135:ASJ135"/>
    <mergeCell ref="ASK135:ASL135"/>
    <mergeCell ref="ASM135:ASN135"/>
    <mergeCell ref="ASO135:ASP135"/>
    <mergeCell ref="ASQ135:ASR135"/>
    <mergeCell ref="ARU135:ARV135"/>
    <mergeCell ref="ARW135:ARX135"/>
    <mergeCell ref="ARY135:ARZ135"/>
    <mergeCell ref="ASA135:ASB135"/>
    <mergeCell ref="ASC135:ASD135"/>
    <mergeCell ref="ASE135:ASF135"/>
    <mergeCell ref="ARI135:ARJ135"/>
    <mergeCell ref="ARK135:ARL135"/>
    <mergeCell ref="ARM135:ARN135"/>
    <mergeCell ref="ARO135:ARP135"/>
    <mergeCell ref="ARQ135:ARR135"/>
    <mergeCell ref="ARS135:ART135"/>
    <mergeCell ref="AWK135:AWL135"/>
    <mergeCell ref="AWM135:AWN135"/>
    <mergeCell ref="AWO135:AWP135"/>
    <mergeCell ref="AWQ135:AWR135"/>
    <mergeCell ref="AWS135:AWT135"/>
    <mergeCell ref="AWU135:AWV135"/>
    <mergeCell ref="AVY135:AVZ135"/>
    <mergeCell ref="AWA135:AWB135"/>
    <mergeCell ref="AWC135:AWD135"/>
    <mergeCell ref="AWE135:AWF135"/>
    <mergeCell ref="AWG135:AWH135"/>
    <mergeCell ref="AWI135:AWJ135"/>
    <mergeCell ref="AVM135:AVN135"/>
    <mergeCell ref="AVO135:AVP135"/>
    <mergeCell ref="AVQ135:AVR135"/>
    <mergeCell ref="AVS135:AVT135"/>
    <mergeCell ref="AVU135:AVV135"/>
    <mergeCell ref="AVW135:AVX135"/>
    <mergeCell ref="AVA135:AVB135"/>
    <mergeCell ref="AVC135:AVD135"/>
    <mergeCell ref="AVE135:AVF135"/>
    <mergeCell ref="AVG135:AVH135"/>
    <mergeCell ref="AVI135:AVJ135"/>
    <mergeCell ref="AVK135:AVL135"/>
    <mergeCell ref="AUO135:AUP135"/>
    <mergeCell ref="AUQ135:AUR135"/>
    <mergeCell ref="AUS135:AUT135"/>
    <mergeCell ref="AUU135:AUV135"/>
    <mergeCell ref="AUW135:AUX135"/>
    <mergeCell ref="AUY135:AUZ135"/>
    <mergeCell ref="AUC135:AUD135"/>
    <mergeCell ref="AUE135:AUF135"/>
    <mergeCell ref="AUG135:AUH135"/>
    <mergeCell ref="AUI135:AUJ135"/>
    <mergeCell ref="AUK135:AUL135"/>
    <mergeCell ref="AUM135:AUN135"/>
    <mergeCell ref="AZE135:AZF135"/>
    <mergeCell ref="AZG135:AZH135"/>
    <mergeCell ref="AZI135:AZJ135"/>
    <mergeCell ref="AZK135:AZL135"/>
    <mergeCell ref="AZM135:AZN135"/>
    <mergeCell ref="AZO135:AZP135"/>
    <mergeCell ref="AYS135:AYT135"/>
    <mergeCell ref="AYU135:AYV135"/>
    <mergeCell ref="AYW135:AYX135"/>
    <mergeCell ref="AYY135:AYZ135"/>
    <mergeCell ref="AZA135:AZB135"/>
    <mergeCell ref="AZC135:AZD135"/>
    <mergeCell ref="AYG135:AYH135"/>
    <mergeCell ref="AYI135:AYJ135"/>
    <mergeCell ref="AYK135:AYL135"/>
    <mergeCell ref="AYM135:AYN135"/>
    <mergeCell ref="AYO135:AYP135"/>
    <mergeCell ref="AYQ135:AYR135"/>
    <mergeCell ref="AXU135:AXV135"/>
    <mergeCell ref="AXW135:AXX135"/>
    <mergeCell ref="AXY135:AXZ135"/>
    <mergeCell ref="AYA135:AYB135"/>
    <mergeCell ref="AYC135:AYD135"/>
    <mergeCell ref="AYE135:AYF135"/>
    <mergeCell ref="AXI135:AXJ135"/>
    <mergeCell ref="AXK135:AXL135"/>
    <mergeCell ref="AXM135:AXN135"/>
    <mergeCell ref="AXO135:AXP135"/>
    <mergeCell ref="AXQ135:AXR135"/>
    <mergeCell ref="AXS135:AXT135"/>
    <mergeCell ref="AWW135:AWX135"/>
    <mergeCell ref="AWY135:AWZ135"/>
    <mergeCell ref="AXA135:AXB135"/>
    <mergeCell ref="AXC135:AXD135"/>
    <mergeCell ref="AXE135:AXF135"/>
    <mergeCell ref="AXG135:AXH135"/>
    <mergeCell ref="BBY135:BBZ135"/>
    <mergeCell ref="BCA135:BCB135"/>
    <mergeCell ref="BCC135:BCD135"/>
    <mergeCell ref="BCE135:BCF135"/>
    <mergeCell ref="BCG135:BCH135"/>
    <mergeCell ref="BCI135:BCJ135"/>
    <mergeCell ref="BBM135:BBN135"/>
    <mergeCell ref="BBO135:BBP135"/>
    <mergeCell ref="BBQ135:BBR135"/>
    <mergeCell ref="BBS135:BBT135"/>
    <mergeCell ref="BBU135:BBV135"/>
    <mergeCell ref="BBW135:BBX135"/>
    <mergeCell ref="BBA135:BBB135"/>
    <mergeCell ref="BBC135:BBD135"/>
    <mergeCell ref="BBE135:BBF135"/>
    <mergeCell ref="BBG135:BBH135"/>
    <mergeCell ref="BBI135:BBJ135"/>
    <mergeCell ref="BBK135:BBL135"/>
    <mergeCell ref="BAO135:BAP135"/>
    <mergeCell ref="BAQ135:BAR135"/>
    <mergeCell ref="BAS135:BAT135"/>
    <mergeCell ref="BAU135:BAV135"/>
    <mergeCell ref="BAW135:BAX135"/>
    <mergeCell ref="BAY135:BAZ135"/>
    <mergeCell ref="BAC135:BAD135"/>
    <mergeCell ref="BAE135:BAF135"/>
    <mergeCell ref="BAG135:BAH135"/>
    <mergeCell ref="BAI135:BAJ135"/>
    <mergeCell ref="BAK135:BAL135"/>
    <mergeCell ref="BAM135:BAN135"/>
    <mergeCell ref="AZQ135:AZR135"/>
    <mergeCell ref="AZS135:AZT135"/>
    <mergeCell ref="AZU135:AZV135"/>
    <mergeCell ref="AZW135:AZX135"/>
    <mergeCell ref="AZY135:AZZ135"/>
    <mergeCell ref="BAA135:BAB135"/>
    <mergeCell ref="BES135:BET135"/>
    <mergeCell ref="BEU135:BEV135"/>
    <mergeCell ref="BEW135:BEX135"/>
    <mergeCell ref="BEY135:BEZ135"/>
    <mergeCell ref="BFA135:BFB135"/>
    <mergeCell ref="BFC135:BFD135"/>
    <mergeCell ref="BEG135:BEH135"/>
    <mergeCell ref="BEI135:BEJ135"/>
    <mergeCell ref="BEK135:BEL135"/>
    <mergeCell ref="BEM135:BEN135"/>
    <mergeCell ref="BEO135:BEP135"/>
    <mergeCell ref="BEQ135:BER135"/>
    <mergeCell ref="BDU135:BDV135"/>
    <mergeCell ref="BDW135:BDX135"/>
    <mergeCell ref="BDY135:BDZ135"/>
    <mergeCell ref="BEA135:BEB135"/>
    <mergeCell ref="BEC135:BED135"/>
    <mergeCell ref="BEE135:BEF135"/>
    <mergeCell ref="BDI135:BDJ135"/>
    <mergeCell ref="BDK135:BDL135"/>
    <mergeCell ref="BDM135:BDN135"/>
    <mergeCell ref="BDO135:BDP135"/>
    <mergeCell ref="BDQ135:BDR135"/>
    <mergeCell ref="BDS135:BDT135"/>
    <mergeCell ref="BCW135:BCX135"/>
    <mergeCell ref="BCY135:BCZ135"/>
    <mergeCell ref="BDA135:BDB135"/>
    <mergeCell ref="BDC135:BDD135"/>
    <mergeCell ref="BDE135:BDF135"/>
    <mergeCell ref="BDG135:BDH135"/>
    <mergeCell ref="BCK135:BCL135"/>
    <mergeCell ref="BCM135:BCN135"/>
    <mergeCell ref="BCO135:BCP135"/>
    <mergeCell ref="BCQ135:BCR135"/>
    <mergeCell ref="BCS135:BCT135"/>
    <mergeCell ref="BCU135:BCV135"/>
    <mergeCell ref="BHM135:BHN135"/>
    <mergeCell ref="BHO135:BHP135"/>
    <mergeCell ref="BHQ135:BHR135"/>
    <mergeCell ref="BHS135:BHT135"/>
    <mergeCell ref="BHU135:BHV135"/>
    <mergeCell ref="BHW135:BHX135"/>
    <mergeCell ref="BHA135:BHB135"/>
    <mergeCell ref="BHC135:BHD135"/>
    <mergeCell ref="BHE135:BHF135"/>
    <mergeCell ref="BHG135:BHH135"/>
    <mergeCell ref="BHI135:BHJ135"/>
    <mergeCell ref="BHK135:BHL135"/>
    <mergeCell ref="BGO135:BGP135"/>
    <mergeCell ref="BGQ135:BGR135"/>
    <mergeCell ref="BGS135:BGT135"/>
    <mergeCell ref="BGU135:BGV135"/>
    <mergeCell ref="BGW135:BGX135"/>
    <mergeCell ref="BGY135:BGZ135"/>
    <mergeCell ref="BGC135:BGD135"/>
    <mergeCell ref="BGE135:BGF135"/>
    <mergeCell ref="BGG135:BGH135"/>
    <mergeCell ref="BGI135:BGJ135"/>
    <mergeCell ref="BGK135:BGL135"/>
    <mergeCell ref="BGM135:BGN135"/>
    <mergeCell ref="BFQ135:BFR135"/>
    <mergeCell ref="BFS135:BFT135"/>
    <mergeCell ref="BFU135:BFV135"/>
    <mergeCell ref="BFW135:BFX135"/>
    <mergeCell ref="BFY135:BFZ135"/>
    <mergeCell ref="BGA135:BGB135"/>
    <mergeCell ref="BFE135:BFF135"/>
    <mergeCell ref="BFG135:BFH135"/>
    <mergeCell ref="BFI135:BFJ135"/>
    <mergeCell ref="BFK135:BFL135"/>
    <mergeCell ref="BFM135:BFN135"/>
    <mergeCell ref="BFO135:BFP135"/>
    <mergeCell ref="BKG135:BKH135"/>
    <mergeCell ref="BKI135:BKJ135"/>
    <mergeCell ref="BKK135:BKL135"/>
    <mergeCell ref="BKM135:BKN135"/>
    <mergeCell ref="BKO135:BKP135"/>
    <mergeCell ref="BKQ135:BKR135"/>
    <mergeCell ref="BJU135:BJV135"/>
    <mergeCell ref="BJW135:BJX135"/>
    <mergeCell ref="BJY135:BJZ135"/>
    <mergeCell ref="BKA135:BKB135"/>
    <mergeCell ref="BKC135:BKD135"/>
    <mergeCell ref="BKE135:BKF135"/>
    <mergeCell ref="BJI135:BJJ135"/>
    <mergeCell ref="BJK135:BJL135"/>
    <mergeCell ref="BJM135:BJN135"/>
    <mergeCell ref="BJO135:BJP135"/>
    <mergeCell ref="BJQ135:BJR135"/>
    <mergeCell ref="BJS135:BJT135"/>
    <mergeCell ref="BIW135:BIX135"/>
    <mergeCell ref="BIY135:BIZ135"/>
    <mergeCell ref="BJA135:BJB135"/>
    <mergeCell ref="BJC135:BJD135"/>
    <mergeCell ref="BJE135:BJF135"/>
    <mergeCell ref="BJG135:BJH135"/>
    <mergeCell ref="BIK135:BIL135"/>
    <mergeCell ref="BIM135:BIN135"/>
    <mergeCell ref="BIO135:BIP135"/>
    <mergeCell ref="BIQ135:BIR135"/>
    <mergeCell ref="BIS135:BIT135"/>
    <mergeCell ref="BIU135:BIV135"/>
    <mergeCell ref="BHY135:BHZ135"/>
    <mergeCell ref="BIA135:BIB135"/>
    <mergeCell ref="BIC135:BID135"/>
    <mergeCell ref="BIE135:BIF135"/>
    <mergeCell ref="BIG135:BIH135"/>
    <mergeCell ref="BII135:BIJ135"/>
    <mergeCell ref="BNA135:BNB135"/>
    <mergeCell ref="BNC135:BND135"/>
    <mergeCell ref="BNE135:BNF135"/>
    <mergeCell ref="BNG135:BNH135"/>
    <mergeCell ref="BNI135:BNJ135"/>
    <mergeCell ref="BNK135:BNL135"/>
    <mergeCell ref="BMO135:BMP135"/>
    <mergeCell ref="BMQ135:BMR135"/>
    <mergeCell ref="BMS135:BMT135"/>
    <mergeCell ref="BMU135:BMV135"/>
    <mergeCell ref="BMW135:BMX135"/>
    <mergeCell ref="BMY135:BMZ135"/>
    <mergeCell ref="BMC135:BMD135"/>
    <mergeCell ref="BME135:BMF135"/>
    <mergeCell ref="BMG135:BMH135"/>
    <mergeCell ref="BMI135:BMJ135"/>
    <mergeCell ref="BMK135:BML135"/>
    <mergeCell ref="BMM135:BMN135"/>
    <mergeCell ref="BLQ135:BLR135"/>
    <mergeCell ref="BLS135:BLT135"/>
    <mergeCell ref="BLU135:BLV135"/>
    <mergeCell ref="BLW135:BLX135"/>
    <mergeCell ref="BLY135:BLZ135"/>
    <mergeCell ref="BMA135:BMB135"/>
    <mergeCell ref="BLE135:BLF135"/>
    <mergeCell ref="BLG135:BLH135"/>
    <mergeCell ref="BLI135:BLJ135"/>
    <mergeCell ref="BLK135:BLL135"/>
    <mergeCell ref="BLM135:BLN135"/>
    <mergeCell ref="BLO135:BLP135"/>
    <mergeCell ref="BKS135:BKT135"/>
    <mergeCell ref="BKU135:BKV135"/>
    <mergeCell ref="BKW135:BKX135"/>
    <mergeCell ref="BKY135:BKZ135"/>
    <mergeCell ref="BLA135:BLB135"/>
    <mergeCell ref="BLC135:BLD135"/>
    <mergeCell ref="BPU135:BPV135"/>
    <mergeCell ref="BPW135:BPX135"/>
    <mergeCell ref="BPY135:BPZ135"/>
    <mergeCell ref="BQA135:BQB135"/>
    <mergeCell ref="BQC135:BQD135"/>
    <mergeCell ref="BQE135:BQF135"/>
    <mergeCell ref="BPI135:BPJ135"/>
    <mergeCell ref="BPK135:BPL135"/>
    <mergeCell ref="BPM135:BPN135"/>
    <mergeCell ref="BPO135:BPP135"/>
    <mergeCell ref="BPQ135:BPR135"/>
    <mergeCell ref="BPS135:BPT135"/>
    <mergeCell ref="BOW135:BOX135"/>
    <mergeCell ref="BOY135:BOZ135"/>
    <mergeCell ref="BPA135:BPB135"/>
    <mergeCell ref="BPC135:BPD135"/>
    <mergeCell ref="BPE135:BPF135"/>
    <mergeCell ref="BPG135:BPH135"/>
    <mergeCell ref="BOK135:BOL135"/>
    <mergeCell ref="BOM135:BON135"/>
    <mergeCell ref="BOO135:BOP135"/>
    <mergeCell ref="BOQ135:BOR135"/>
    <mergeCell ref="BOS135:BOT135"/>
    <mergeCell ref="BOU135:BOV135"/>
    <mergeCell ref="BNY135:BNZ135"/>
    <mergeCell ref="BOA135:BOB135"/>
    <mergeCell ref="BOC135:BOD135"/>
    <mergeCell ref="BOE135:BOF135"/>
    <mergeCell ref="BOG135:BOH135"/>
    <mergeCell ref="BOI135:BOJ135"/>
    <mergeCell ref="BNM135:BNN135"/>
    <mergeCell ref="BNO135:BNP135"/>
    <mergeCell ref="BNQ135:BNR135"/>
    <mergeCell ref="BNS135:BNT135"/>
    <mergeCell ref="BNU135:BNV135"/>
    <mergeCell ref="BNW135:BNX135"/>
    <mergeCell ref="BSO135:BSP135"/>
    <mergeCell ref="BSQ135:BSR135"/>
    <mergeCell ref="BSS135:BST135"/>
    <mergeCell ref="BSU135:BSV135"/>
    <mergeCell ref="BSW135:BSX135"/>
    <mergeCell ref="BSY135:BSZ135"/>
    <mergeCell ref="BSC135:BSD135"/>
    <mergeCell ref="BSE135:BSF135"/>
    <mergeCell ref="BSG135:BSH135"/>
    <mergeCell ref="BSI135:BSJ135"/>
    <mergeCell ref="BSK135:BSL135"/>
    <mergeCell ref="BSM135:BSN135"/>
    <mergeCell ref="BRQ135:BRR135"/>
    <mergeCell ref="BRS135:BRT135"/>
    <mergeCell ref="BRU135:BRV135"/>
    <mergeCell ref="BRW135:BRX135"/>
    <mergeCell ref="BRY135:BRZ135"/>
    <mergeCell ref="BSA135:BSB135"/>
    <mergeCell ref="BRE135:BRF135"/>
    <mergeCell ref="BRG135:BRH135"/>
    <mergeCell ref="BRI135:BRJ135"/>
    <mergeCell ref="BRK135:BRL135"/>
    <mergeCell ref="BRM135:BRN135"/>
    <mergeCell ref="BRO135:BRP135"/>
    <mergeCell ref="BQS135:BQT135"/>
    <mergeCell ref="BQU135:BQV135"/>
    <mergeCell ref="BQW135:BQX135"/>
    <mergeCell ref="BQY135:BQZ135"/>
    <mergeCell ref="BRA135:BRB135"/>
    <mergeCell ref="BRC135:BRD135"/>
    <mergeCell ref="BQG135:BQH135"/>
    <mergeCell ref="BQI135:BQJ135"/>
    <mergeCell ref="BQK135:BQL135"/>
    <mergeCell ref="BQM135:BQN135"/>
    <mergeCell ref="BQO135:BQP135"/>
    <mergeCell ref="BQQ135:BQR135"/>
    <mergeCell ref="BVI135:BVJ135"/>
    <mergeCell ref="BVK135:BVL135"/>
    <mergeCell ref="BVM135:BVN135"/>
    <mergeCell ref="BVO135:BVP135"/>
    <mergeCell ref="BVQ135:BVR135"/>
    <mergeCell ref="BVS135:BVT135"/>
    <mergeCell ref="BUW135:BUX135"/>
    <mergeCell ref="BUY135:BUZ135"/>
    <mergeCell ref="BVA135:BVB135"/>
    <mergeCell ref="BVC135:BVD135"/>
    <mergeCell ref="BVE135:BVF135"/>
    <mergeCell ref="BVG135:BVH135"/>
    <mergeCell ref="BUK135:BUL135"/>
    <mergeCell ref="BUM135:BUN135"/>
    <mergeCell ref="BUO135:BUP135"/>
    <mergeCell ref="BUQ135:BUR135"/>
    <mergeCell ref="BUS135:BUT135"/>
    <mergeCell ref="BUU135:BUV135"/>
    <mergeCell ref="BTY135:BTZ135"/>
    <mergeCell ref="BUA135:BUB135"/>
    <mergeCell ref="BUC135:BUD135"/>
    <mergeCell ref="BUE135:BUF135"/>
    <mergeCell ref="BUG135:BUH135"/>
    <mergeCell ref="BUI135:BUJ135"/>
    <mergeCell ref="BTM135:BTN135"/>
    <mergeCell ref="BTO135:BTP135"/>
    <mergeCell ref="BTQ135:BTR135"/>
    <mergeCell ref="BTS135:BTT135"/>
    <mergeCell ref="BTU135:BTV135"/>
    <mergeCell ref="BTW135:BTX135"/>
    <mergeCell ref="BTA135:BTB135"/>
    <mergeCell ref="BTC135:BTD135"/>
    <mergeCell ref="BTE135:BTF135"/>
    <mergeCell ref="BTG135:BTH135"/>
    <mergeCell ref="BTI135:BTJ135"/>
    <mergeCell ref="BTK135:BTL135"/>
    <mergeCell ref="BYC135:BYD135"/>
    <mergeCell ref="BYE135:BYF135"/>
    <mergeCell ref="BYG135:BYH135"/>
    <mergeCell ref="BYI135:BYJ135"/>
    <mergeCell ref="BYK135:BYL135"/>
    <mergeCell ref="BYM135:BYN135"/>
    <mergeCell ref="BXQ135:BXR135"/>
    <mergeCell ref="BXS135:BXT135"/>
    <mergeCell ref="BXU135:BXV135"/>
    <mergeCell ref="BXW135:BXX135"/>
    <mergeCell ref="BXY135:BXZ135"/>
    <mergeCell ref="BYA135:BYB135"/>
    <mergeCell ref="BXE135:BXF135"/>
    <mergeCell ref="BXG135:BXH135"/>
    <mergeCell ref="BXI135:BXJ135"/>
    <mergeCell ref="BXK135:BXL135"/>
    <mergeCell ref="BXM135:BXN135"/>
    <mergeCell ref="BXO135:BXP135"/>
    <mergeCell ref="BWS135:BWT135"/>
    <mergeCell ref="BWU135:BWV135"/>
    <mergeCell ref="BWW135:BWX135"/>
    <mergeCell ref="BWY135:BWZ135"/>
    <mergeCell ref="BXA135:BXB135"/>
    <mergeCell ref="BXC135:BXD135"/>
    <mergeCell ref="BWG135:BWH135"/>
    <mergeCell ref="BWI135:BWJ135"/>
    <mergeCell ref="BWK135:BWL135"/>
    <mergeCell ref="BWM135:BWN135"/>
    <mergeCell ref="BWO135:BWP135"/>
    <mergeCell ref="BWQ135:BWR135"/>
    <mergeCell ref="BVU135:BVV135"/>
    <mergeCell ref="BVW135:BVX135"/>
    <mergeCell ref="BVY135:BVZ135"/>
    <mergeCell ref="BWA135:BWB135"/>
    <mergeCell ref="BWC135:BWD135"/>
    <mergeCell ref="BWE135:BWF135"/>
    <mergeCell ref="CAW135:CAX135"/>
    <mergeCell ref="CAY135:CAZ135"/>
    <mergeCell ref="CBA135:CBB135"/>
    <mergeCell ref="CBC135:CBD135"/>
    <mergeCell ref="CBE135:CBF135"/>
    <mergeCell ref="CBG135:CBH135"/>
    <mergeCell ref="CAK135:CAL135"/>
    <mergeCell ref="CAM135:CAN135"/>
    <mergeCell ref="CAO135:CAP135"/>
    <mergeCell ref="CAQ135:CAR135"/>
    <mergeCell ref="CAS135:CAT135"/>
    <mergeCell ref="CAU135:CAV135"/>
    <mergeCell ref="BZY135:BZZ135"/>
    <mergeCell ref="CAA135:CAB135"/>
    <mergeCell ref="CAC135:CAD135"/>
    <mergeCell ref="CAE135:CAF135"/>
    <mergeCell ref="CAG135:CAH135"/>
    <mergeCell ref="CAI135:CAJ135"/>
    <mergeCell ref="BZM135:BZN135"/>
    <mergeCell ref="BZO135:BZP135"/>
    <mergeCell ref="BZQ135:BZR135"/>
    <mergeCell ref="BZS135:BZT135"/>
    <mergeCell ref="BZU135:BZV135"/>
    <mergeCell ref="BZW135:BZX135"/>
    <mergeCell ref="BZA135:BZB135"/>
    <mergeCell ref="BZC135:BZD135"/>
    <mergeCell ref="BZE135:BZF135"/>
    <mergeCell ref="BZG135:BZH135"/>
    <mergeCell ref="BZI135:BZJ135"/>
    <mergeCell ref="BZK135:BZL135"/>
    <mergeCell ref="BYO135:BYP135"/>
    <mergeCell ref="BYQ135:BYR135"/>
    <mergeCell ref="BYS135:BYT135"/>
    <mergeCell ref="BYU135:BYV135"/>
    <mergeCell ref="BYW135:BYX135"/>
    <mergeCell ref="BYY135:BYZ135"/>
    <mergeCell ref="CDQ135:CDR135"/>
    <mergeCell ref="CDS135:CDT135"/>
    <mergeCell ref="CDU135:CDV135"/>
    <mergeCell ref="CDW135:CDX135"/>
    <mergeCell ref="CDY135:CDZ135"/>
    <mergeCell ref="CEA135:CEB135"/>
    <mergeCell ref="CDE135:CDF135"/>
    <mergeCell ref="CDG135:CDH135"/>
    <mergeCell ref="CDI135:CDJ135"/>
    <mergeCell ref="CDK135:CDL135"/>
    <mergeCell ref="CDM135:CDN135"/>
    <mergeCell ref="CDO135:CDP135"/>
    <mergeCell ref="CCS135:CCT135"/>
    <mergeCell ref="CCU135:CCV135"/>
    <mergeCell ref="CCW135:CCX135"/>
    <mergeCell ref="CCY135:CCZ135"/>
    <mergeCell ref="CDA135:CDB135"/>
    <mergeCell ref="CDC135:CDD135"/>
    <mergeCell ref="CCG135:CCH135"/>
    <mergeCell ref="CCI135:CCJ135"/>
    <mergeCell ref="CCK135:CCL135"/>
    <mergeCell ref="CCM135:CCN135"/>
    <mergeCell ref="CCO135:CCP135"/>
    <mergeCell ref="CCQ135:CCR135"/>
    <mergeCell ref="CBU135:CBV135"/>
    <mergeCell ref="CBW135:CBX135"/>
    <mergeCell ref="CBY135:CBZ135"/>
    <mergeCell ref="CCA135:CCB135"/>
    <mergeCell ref="CCC135:CCD135"/>
    <mergeCell ref="CCE135:CCF135"/>
    <mergeCell ref="CBI135:CBJ135"/>
    <mergeCell ref="CBK135:CBL135"/>
    <mergeCell ref="CBM135:CBN135"/>
    <mergeCell ref="CBO135:CBP135"/>
    <mergeCell ref="CBQ135:CBR135"/>
    <mergeCell ref="CBS135:CBT135"/>
    <mergeCell ref="CGK135:CGL135"/>
    <mergeCell ref="CGM135:CGN135"/>
    <mergeCell ref="CGO135:CGP135"/>
    <mergeCell ref="CGQ135:CGR135"/>
    <mergeCell ref="CGS135:CGT135"/>
    <mergeCell ref="CGU135:CGV135"/>
    <mergeCell ref="CFY135:CFZ135"/>
    <mergeCell ref="CGA135:CGB135"/>
    <mergeCell ref="CGC135:CGD135"/>
    <mergeCell ref="CGE135:CGF135"/>
    <mergeCell ref="CGG135:CGH135"/>
    <mergeCell ref="CGI135:CGJ135"/>
    <mergeCell ref="CFM135:CFN135"/>
    <mergeCell ref="CFO135:CFP135"/>
    <mergeCell ref="CFQ135:CFR135"/>
    <mergeCell ref="CFS135:CFT135"/>
    <mergeCell ref="CFU135:CFV135"/>
    <mergeCell ref="CFW135:CFX135"/>
    <mergeCell ref="CFA135:CFB135"/>
    <mergeCell ref="CFC135:CFD135"/>
    <mergeCell ref="CFE135:CFF135"/>
    <mergeCell ref="CFG135:CFH135"/>
    <mergeCell ref="CFI135:CFJ135"/>
    <mergeCell ref="CFK135:CFL135"/>
    <mergeCell ref="CEO135:CEP135"/>
    <mergeCell ref="CEQ135:CER135"/>
    <mergeCell ref="CES135:CET135"/>
    <mergeCell ref="CEU135:CEV135"/>
    <mergeCell ref="CEW135:CEX135"/>
    <mergeCell ref="CEY135:CEZ135"/>
    <mergeCell ref="CEC135:CED135"/>
    <mergeCell ref="CEE135:CEF135"/>
    <mergeCell ref="CEG135:CEH135"/>
    <mergeCell ref="CEI135:CEJ135"/>
    <mergeCell ref="CEK135:CEL135"/>
    <mergeCell ref="CEM135:CEN135"/>
    <mergeCell ref="CJE135:CJF135"/>
    <mergeCell ref="CJG135:CJH135"/>
    <mergeCell ref="CJI135:CJJ135"/>
    <mergeCell ref="CJK135:CJL135"/>
    <mergeCell ref="CJM135:CJN135"/>
    <mergeCell ref="CJO135:CJP135"/>
    <mergeCell ref="CIS135:CIT135"/>
    <mergeCell ref="CIU135:CIV135"/>
    <mergeCell ref="CIW135:CIX135"/>
    <mergeCell ref="CIY135:CIZ135"/>
    <mergeCell ref="CJA135:CJB135"/>
    <mergeCell ref="CJC135:CJD135"/>
    <mergeCell ref="CIG135:CIH135"/>
    <mergeCell ref="CII135:CIJ135"/>
    <mergeCell ref="CIK135:CIL135"/>
    <mergeCell ref="CIM135:CIN135"/>
    <mergeCell ref="CIO135:CIP135"/>
    <mergeCell ref="CIQ135:CIR135"/>
    <mergeCell ref="CHU135:CHV135"/>
    <mergeCell ref="CHW135:CHX135"/>
    <mergeCell ref="CHY135:CHZ135"/>
    <mergeCell ref="CIA135:CIB135"/>
    <mergeCell ref="CIC135:CID135"/>
    <mergeCell ref="CIE135:CIF135"/>
    <mergeCell ref="CHI135:CHJ135"/>
    <mergeCell ref="CHK135:CHL135"/>
    <mergeCell ref="CHM135:CHN135"/>
    <mergeCell ref="CHO135:CHP135"/>
    <mergeCell ref="CHQ135:CHR135"/>
    <mergeCell ref="CHS135:CHT135"/>
    <mergeCell ref="CGW135:CGX135"/>
    <mergeCell ref="CGY135:CGZ135"/>
    <mergeCell ref="CHA135:CHB135"/>
    <mergeCell ref="CHC135:CHD135"/>
    <mergeCell ref="CHE135:CHF135"/>
    <mergeCell ref="CHG135:CHH135"/>
    <mergeCell ref="CLY135:CLZ135"/>
    <mergeCell ref="CMA135:CMB135"/>
    <mergeCell ref="CMC135:CMD135"/>
    <mergeCell ref="CME135:CMF135"/>
    <mergeCell ref="CMG135:CMH135"/>
    <mergeCell ref="CMI135:CMJ135"/>
    <mergeCell ref="CLM135:CLN135"/>
    <mergeCell ref="CLO135:CLP135"/>
    <mergeCell ref="CLQ135:CLR135"/>
    <mergeCell ref="CLS135:CLT135"/>
    <mergeCell ref="CLU135:CLV135"/>
    <mergeCell ref="CLW135:CLX135"/>
    <mergeCell ref="CLA135:CLB135"/>
    <mergeCell ref="CLC135:CLD135"/>
    <mergeCell ref="CLE135:CLF135"/>
    <mergeCell ref="CLG135:CLH135"/>
    <mergeCell ref="CLI135:CLJ135"/>
    <mergeCell ref="CLK135:CLL135"/>
    <mergeCell ref="CKO135:CKP135"/>
    <mergeCell ref="CKQ135:CKR135"/>
    <mergeCell ref="CKS135:CKT135"/>
    <mergeCell ref="CKU135:CKV135"/>
    <mergeCell ref="CKW135:CKX135"/>
    <mergeCell ref="CKY135:CKZ135"/>
    <mergeCell ref="CKC135:CKD135"/>
    <mergeCell ref="CKE135:CKF135"/>
    <mergeCell ref="CKG135:CKH135"/>
    <mergeCell ref="CKI135:CKJ135"/>
    <mergeCell ref="CKK135:CKL135"/>
    <mergeCell ref="CKM135:CKN135"/>
    <mergeCell ref="CJQ135:CJR135"/>
    <mergeCell ref="CJS135:CJT135"/>
    <mergeCell ref="CJU135:CJV135"/>
    <mergeCell ref="CJW135:CJX135"/>
    <mergeCell ref="CJY135:CJZ135"/>
    <mergeCell ref="CKA135:CKB135"/>
    <mergeCell ref="COS135:COT135"/>
    <mergeCell ref="COU135:COV135"/>
    <mergeCell ref="COW135:COX135"/>
    <mergeCell ref="COY135:COZ135"/>
    <mergeCell ref="CPA135:CPB135"/>
    <mergeCell ref="CPC135:CPD135"/>
    <mergeCell ref="COG135:COH135"/>
    <mergeCell ref="COI135:COJ135"/>
    <mergeCell ref="COK135:COL135"/>
    <mergeCell ref="COM135:CON135"/>
    <mergeCell ref="COO135:COP135"/>
    <mergeCell ref="COQ135:COR135"/>
    <mergeCell ref="CNU135:CNV135"/>
    <mergeCell ref="CNW135:CNX135"/>
    <mergeCell ref="CNY135:CNZ135"/>
    <mergeCell ref="COA135:COB135"/>
    <mergeCell ref="COC135:COD135"/>
    <mergeCell ref="COE135:COF135"/>
    <mergeCell ref="CNI135:CNJ135"/>
    <mergeCell ref="CNK135:CNL135"/>
    <mergeCell ref="CNM135:CNN135"/>
    <mergeCell ref="CNO135:CNP135"/>
    <mergeCell ref="CNQ135:CNR135"/>
    <mergeCell ref="CNS135:CNT135"/>
    <mergeCell ref="CMW135:CMX135"/>
    <mergeCell ref="CMY135:CMZ135"/>
    <mergeCell ref="CNA135:CNB135"/>
    <mergeCell ref="CNC135:CND135"/>
    <mergeCell ref="CNE135:CNF135"/>
    <mergeCell ref="CNG135:CNH135"/>
    <mergeCell ref="CMK135:CML135"/>
    <mergeCell ref="CMM135:CMN135"/>
    <mergeCell ref="CMO135:CMP135"/>
    <mergeCell ref="CMQ135:CMR135"/>
    <mergeCell ref="CMS135:CMT135"/>
    <mergeCell ref="CMU135:CMV135"/>
    <mergeCell ref="CRM135:CRN135"/>
    <mergeCell ref="CRO135:CRP135"/>
    <mergeCell ref="CRQ135:CRR135"/>
    <mergeCell ref="CRS135:CRT135"/>
    <mergeCell ref="CRU135:CRV135"/>
    <mergeCell ref="CRW135:CRX135"/>
    <mergeCell ref="CRA135:CRB135"/>
    <mergeCell ref="CRC135:CRD135"/>
    <mergeCell ref="CRE135:CRF135"/>
    <mergeCell ref="CRG135:CRH135"/>
    <mergeCell ref="CRI135:CRJ135"/>
    <mergeCell ref="CRK135:CRL135"/>
    <mergeCell ref="CQO135:CQP135"/>
    <mergeCell ref="CQQ135:CQR135"/>
    <mergeCell ref="CQS135:CQT135"/>
    <mergeCell ref="CQU135:CQV135"/>
    <mergeCell ref="CQW135:CQX135"/>
    <mergeCell ref="CQY135:CQZ135"/>
    <mergeCell ref="CQC135:CQD135"/>
    <mergeCell ref="CQE135:CQF135"/>
    <mergeCell ref="CQG135:CQH135"/>
    <mergeCell ref="CQI135:CQJ135"/>
    <mergeCell ref="CQK135:CQL135"/>
    <mergeCell ref="CQM135:CQN135"/>
    <mergeCell ref="CPQ135:CPR135"/>
    <mergeCell ref="CPS135:CPT135"/>
    <mergeCell ref="CPU135:CPV135"/>
    <mergeCell ref="CPW135:CPX135"/>
    <mergeCell ref="CPY135:CPZ135"/>
    <mergeCell ref="CQA135:CQB135"/>
    <mergeCell ref="CPE135:CPF135"/>
    <mergeCell ref="CPG135:CPH135"/>
    <mergeCell ref="CPI135:CPJ135"/>
    <mergeCell ref="CPK135:CPL135"/>
    <mergeCell ref="CPM135:CPN135"/>
    <mergeCell ref="CPO135:CPP135"/>
    <mergeCell ref="CUG135:CUH135"/>
    <mergeCell ref="CUI135:CUJ135"/>
    <mergeCell ref="CUK135:CUL135"/>
    <mergeCell ref="CUM135:CUN135"/>
    <mergeCell ref="CUO135:CUP135"/>
    <mergeCell ref="CUQ135:CUR135"/>
    <mergeCell ref="CTU135:CTV135"/>
    <mergeCell ref="CTW135:CTX135"/>
    <mergeCell ref="CTY135:CTZ135"/>
    <mergeCell ref="CUA135:CUB135"/>
    <mergeCell ref="CUC135:CUD135"/>
    <mergeCell ref="CUE135:CUF135"/>
    <mergeCell ref="CTI135:CTJ135"/>
    <mergeCell ref="CTK135:CTL135"/>
    <mergeCell ref="CTM135:CTN135"/>
    <mergeCell ref="CTO135:CTP135"/>
    <mergeCell ref="CTQ135:CTR135"/>
    <mergeCell ref="CTS135:CTT135"/>
    <mergeCell ref="CSW135:CSX135"/>
    <mergeCell ref="CSY135:CSZ135"/>
    <mergeCell ref="CTA135:CTB135"/>
    <mergeCell ref="CTC135:CTD135"/>
    <mergeCell ref="CTE135:CTF135"/>
    <mergeCell ref="CTG135:CTH135"/>
    <mergeCell ref="CSK135:CSL135"/>
    <mergeCell ref="CSM135:CSN135"/>
    <mergeCell ref="CSO135:CSP135"/>
    <mergeCell ref="CSQ135:CSR135"/>
    <mergeCell ref="CSS135:CST135"/>
    <mergeCell ref="CSU135:CSV135"/>
    <mergeCell ref="CRY135:CRZ135"/>
    <mergeCell ref="CSA135:CSB135"/>
    <mergeCell ref="CSC135:CSD135"/>
    <mergeCell ref="CSE135:CSF135"/>
    <mergeCell ref="CSG135:CSH135"/>
    <mergeCell ref="CSI135:CSJ135"/>
    <mergeCell ref="CXA135:CXB135"/>
    <mergeCell ref="CXC135:CXD135"/>
    <mergeCell ref="CXE135:CXF135"/>
    <mergeCell ref="CXG135:CXH135"/>
    <mergeCell ref="CXI135:CXJ135"/>
    <mergeCell ref="CXK135:CXL135"/>
    <mergeCell ref="CWO135:CWP135"/>
    <mergeCell ref="CWQ135:CWR135"/>
    <mergeCell ref="CWS135:CWT135"/>
    <mergeCell ref="CWU135:CWV135"/>
    <mergeCell ref="CWW135:CWX135"/>
    <mergeCell ref="CWY135:CWZ135"/>
    <mergeCell ref="CWC135:CWD135"/>
    <mergeCell ref="CWE135:CWF135"/>
    <mergeCell ref="CWG135:CWH135"/>
    <mergeCell ref="CWI135:CWJ135"/>
    <mergeCell ref="CWK135:CWL135"/>
    <mergeCell ref="CWM135:CWN135"/>
    <mergeCell ref="CVQ135:CVR135"/>
    <mergeCell ref="CVS135:CVT135"/>
    <mergeCell ref="CVU135:CVV135"/>
    <mergeCell ref="CVW135:CVX135"/>
    <mergeCell ref="CVY135:CVZ135"/>
    <mergeCell ref="CWA135:CWB135"/>
    <mergeCell ref="CVE135:CVF135"/>
    <mergeCell ref="CVG135:CVH135"/>
    <mergeCell ref="CVI135:CVJ135"/>
    <mergeCell ref="CVK135:CVL135"/>
    <mergeCell ref="CVM135:CVN135"/>
    <mergeCell ref="CVO135:CVP135"/>
    <mergeCell ref="CUS135:CUT135"/>
    <mergeCell ref="CUU135:CUV135"/>
    <mergeCell ref="CUW135:CUX135"/>
    <mergeCell ref="CUY135:CUZ135"/>
    <mergeCell ref="CVA135:CVB135"/>
    <mergeCell ref="CVC135:CVD135"/>
    <mergeCell ref="CZU135:CZV135"/>
    <mergeCell ref="CZW135:CZX135"/>
    <mergeCell ref="CZY135:CZZ135"/>
    <mergeCell ref="DAA135:DAB135"/>
    <mergeCell ref="DAC135:DAD135"/>
    <mergeCell ref="DAE135:DAF135"/>
    <mergeCell ref="CZI135:CZJ135"/>
    <mergeCell ref="CZK135:CZL135"/>
    <mergeCell ref="CZM135:CZN135"/>
    <mergeCell ref="CZO135:CZP135"/>
    <mergeCell ref="CZQ135:CZR135"/>
    <mergeCell ref="CZS135:CZT135"/>
    <mergeCell ref="CYW135:CYX135"/>
    <mergeCell ref="CYY135:CYZ135"/>
    <mergeCell ref="CZA135:CZB135"/>
    <mergeCell ref="CZC135:CZD135"/>
    <mergeCell ref="CZE135:CZF135"/>
    <mergeCell ref="CZG135:CZH135"/>
    <mergeCell ref="CYK135:CYL135"/>
    <mergeCell ref="CYM135:CYN135"/>
    <mergeCell ref="CYO135:CYP135"/>
    <mergeCell ref="CYQ135:CYR135"/>
    <mergeCell ref="CYS135:CYT135"/>
    <mergeCell ref="CYU135:CYV135"/>
    <mergeCell ref="CXY135:CXZ135"/>
    <mergeCell ref="CYA135:CYB135"/>
    <mergeCell ref="CYC135:CYD135"/>
    <mergeCell ref="CYE135:CYF135"/>
    <mergeCell ref="CYG135:CYH135"/>
    <mergeCell ref="CYI135:CYJ135"/>
    <mergeCell ref="CXM135:CXN135"/>
    <mergeCell ref="CXO135:CXP135"/>
    <mergeCell ref="CXQ135:CXR135"/>
    <mergeCell ref="CXS135:CXT135"/>
    <mergeCell ref="CXU135:CXV135"/>
    <mergeCell ref="CXW135:CXX135"/>
    <mergeCell ref="DCO135:DCP135"/>
    <mergeCell ref="DCQ135:DCR135"/>
    <mergeCell ref="DCS135:DCT135"/>
    <mergeCell ref="DCU135:DCV135"/>
    <mergeCell ref="DCW135:DCX135"/>
    <mergeCell ref="DCY135:DCZ135"/>
    <mergeCell ref="DCC135:DCD135"/>
    <mergeCell ref="DCE135:DCF135"/>
    <mergeCell ref="DCG135:DCH135"/>
    <mergeCell ref="DCI135:DCJ135"/>
    <mergeCell ref="DCK135:DCL135"/>
    <mergeCell ref="DCM135:DCN135"/>
    <mergeCell ref="DBQ135:DBR135"/>
    <mergeCell ref="DBS135:DBT135"/>
    <mergeCell ref="DBU135:DBV135"/>
    <mergeCell ref="DBW135:DBX135"/>
    <mergeCell ref="DBY135:DBZ135"/>
    <mergeCell ref="DCA135:DCB135"/>
    <mergeCell ref="DBE135:DBF135"/>
    <mergeCell ref="DBG135:DBH135"/>
    <mergeCell ref="DBI135:DBJ135"/>
    <mergeCell ref="DBK135:DBL135"/>
    <mergeCell ref="DBM135:DBN135"/>
    <mergeCell ref="DBO135:DBP135"/>
    <mergeCell ref="DAS135:DAT135"/>
    <mergeCell ref="DAU135:DAV135"/>
    <mergeCell ref="DAW135:DAX135"/>
    <mergeCell ref="DAY135:DAZ135"/>
    <mergeCell ref="DBA135:DBB135"/>
    <mergeCell ref="DBC135:DBD135"/>
    <mergeCell ref="DAG135:DAH135"/>
    <mergeCell ref="DAI135:DAJ135"/>
    <mergeCell ref="DAK135:DAL135"/>
    <mergeCell ref="DAM135:DAN135"/>
    <mergeCell ref="DAO135:DAP135"/>
    <mergeCell ref="DAQ135:DAR135"/>
    <mergeCell ref="DFI135:DFJ135"/>
    <mergeCell ref="DFK135:DFL135"/>
    <mergeCell ref="DFM135:DFN135"/>
    <mergeCell ref="DFO135:DFP135"/>
    <mergeCell ref="DFQ135:DFR135"/>
    <mergeCell ref="DFS135:DFT135"/>
    <mergeCell ref="DEW135:DEX135"/>
    <mergeCell ref="DEY135:DEZ135"/>
    <mergeCell ref="DFA135:DFB135"/>
    <mergeCell ref="DFC135:DFD135"/>
    <mergeCell ref="DFE135:DFF135"/>
    <mergeCell ref="DFG135:DFH135"/>
    <mergeCell ref="DEK135:DEL135"/>
    <mergeCell ref="DEM135:DEN135"/>
    <mergeCell ref="DEO135:DEP135"/>
    <mergeCell ref="DEQ135:DER135"/>
    <mergeCell ref="DES135:DET135"/>
    <mergeCell ref="DEU135:DEV135"/>
    <mergeCell ref="DDY135:DDZ135"/>
    <mergeCell ref="DEA135:DEB135"/>
    <mergeCell ref="DEC135:DED135"/>
    <mergeCell ref="DEE135:DEF135"/>
    <mergeCell ref="DEG135:DEH135"/>
    <mergeCell ref="DEI135:DEJ135"/>
    <mergeCell ref="DDM135:DDN135"/>
    <mergeCell ref="DDO135:DDP135"/>
    <mergeCell ref="DDQ135:DDR135"/>
    <mergeCell ref="DDS135:DDT135"/>
    <mergeCell ref="DDU135:DDV135"/>
    <mergeCell ref="DDW135:DDX135"/>
    <mergeCell ref="DDA135:DDB135"/>
    <mergeCell ref="DDC135:DDD135"/>
    <mergeCell ref="DDE135:DDF135"/>
    <mergeCell ref="DDG135:DDH135"/>
    <mergeCell ref="DDI135:DDJ135"/>
    <mergeCell ref="DDK135:DDL135"/>
    <mergeCell ref="DIC135:DID135"/>
    <mergeCell ref="DIE135:DIF135"/>
    <mergeCell ref="DIG135:DIH135"/>
    <mergeCell ref="DII135:DIJ135"/>
    <mergeCell ref="DIK135:DIL135"/>
    <mergeCell ref="DIM135:DIN135"/>
    <mergeCell ref="DHQ135:DHR135"/>
    <mergeCell ref="DHS135:DHT135"/>
    <mergeCell ref="DHU135:DHV135"/>
    <mergeCell ref="DHW135:DHX135"/>
    <mergeCell ref="DHY135:DHZ135"/>
    <mergeCell ref="DIA135:DIB135"/>
    <mergeCell ref="DHE135:DHF135"/>
    <mergeCell ref="DHG135:DHH135"/>
    <mergeCell ref="DHI135:DHJ135"/>
    <mergeCell ref="DHK135:DHL135"/>
    <mergeCell ref="DHM135:DHN135"/>
    <mergeCell ref="DHO135:DHP135"/>
    <mergeCell ref="DGS135:DGT135"/>
    <mergeCell ref="DGU135:DGV135"/>
    <mergeCell ref="DGW135:DGX135"/>
    <mergeCell ref="DGY135:DGZ135"/>
    <mergeCell ref="DHA135:DHB135"/>
    <mergeCell ref="DHC135:DHD135"/>
    <mergeCell ref="DGG135:DGH135"/>
    <mergeCell ref="DGI135:DGJ135"/>
    <mergeCell ref="DGK135:DGL135"/>
    <mergeCell ref="DGM135:DGN135"/>
    <mergeCell ref="DGO135:DGP135"/>
    <mergeCell ref="DGQ135:DGR135"/>
    <mergeCell ref="DFU135:DFV135"/>
    <mergeCell ref="DFW135:DFX135"/>
    <mergeCell ref="DFY135:DFZ135"/>
    <mergeCell ref="DGA135:DGB135"/>
    <mergeCell ref="DGC135:DGD135"/>
    <mergeCell ref="DGE135:DGF135"/>
    <mergeCell ref="DKW135:DKX135"/>
    <mergeCell ref="DKY135:DKZ135"/>
    <mergeCell ref="DLA135:DLB135"/>
    <mergeCell ref="DLC135:DLD135"/>
    <mergeCell ref="DLE135:DLF135"/>
    <mergeCell ref="DLG135:DLH135"/>
    <mergeCell ref="DKK135:DKL135"/>
    <mergeCell ref="DKM135:DKN135"/>
    <mergeCell ref="DKO135:DKP135"/>
    <mergeCell ref="DKQ135:DKR135"/>
    <mergeCell ref="DKS135:DKT135"/>
    <mergeCell ref="DKU135:DKV135"/>
    <mergeCell ref="DJY135:DJZ135"/>
    <mergeCell ref="DKA135:DKB135"/>
    <mergeCell ref="DKC135:DKD135"/>
    <mergeCell ref="DKE135:DKF135"/>
    <mergeCell ref="DKG135:DKH135"/>
    <mergeCell ref="DKI135:DKJ135"/>
    <mergeCell ref="DJM135:DJN135"/>
    <mergeCell ref="DJO135:DJP135"/>
    <mergeCell ref="DJQ135:DJR135"/>
    <mergeCell ref="DJS135:DJT135"/>
    <mergeCell ref="DJU135:DJV135"/>
    <mergeCell ref="DJW135:DJX135"/>
    <mergeCell ref="DJA135:DJB135"/>
    <mergeCell ref="DJC135:DJD135"/>
    <mergeCell ref="DJE135:DJF135"/>
    <mergeCell ref="DJG135:DJH135"/>
    <mergeCell ref="DJI135:DJJ135"/>
    <mergeCell ref="DJK135:DJL135"/>
    <mergeCell ref="DIO135:DIP135"/>
    <mergeCell ref="DIQ135:DIR135"/>
    <mergeCell ref="DIS135:DIT135"/>
    <mergeCell ref="DIU135:DIV135"/>
    <mergeCell ref="DIW135:DIX135"/>
    <mergeCell ref="DIY135:DIZ135"/>
    <mergeCell ref="DNQ135:DNR135"/>
    <mergeCell ref="DNS135:DNT135"/>
    <mergeCell ref="DNU135:DNV135"/>
    <mergeCell ref="DNW135:DNX135"/>
    <mergeCell ref="DNY135:DNZ135"/>
    <mergeCell ref="DOA135:DOB135"/>
    <mergeCell ref="DNE135:DNF135"/>
    <mergeCell ref="DNG135:DNH135"/>
    <mergeCell ref="DNI135:DNJ135"/>
    <mergeCell ref="DNK135:DNL135"/>
    <mergeCell ref="DNM135:DNN135"/>
    <mergeCell ref="DNO135:DNP135"/>
    <mergeCell ref="DMS135:DMT135"/>
    <mergeCell ref="DMU135:DMV135"/>
    <mergeCell ref="DMW135:DMX135"/>
    <mergeCell ref="DMY135:DMZ135"/>
    <mergeCell ref="DNA135:DNB135"/>
    <mergeCell ref="DNC135:DND135"/>
    <mergeCell ref="DMG135:DMH135"/>
    <mergeCell ref="DMI135:DMJ135"/>
    <mergeCell ref="DMK135:DML135"/>
    <mergeCell ref="DMM135:DMN135"/>
    <mergeCell ref="DMO135:DMP135"/>
    <mergeCell ref="DMQ135:DMR135"/>
    <mergeCell ref="DLU135:DLV135"/>
    <mergeCell ref="DLW135:DLX135"/>
    <mergeCell ref="DLY135:DLZ135"/>
    <mergeCell ref="DMA135:DMB135"/>
    <mergeCell ref="DMC135:DMD135"/>
    <mergeCell ref="DME135:DMF135"/>
    <mergeCell ref="DLI135:DLJ135"/>
    <mergeCell ref="DLK135:DLL135"/>
    <mergeCell ref="DLM135:DLN135"/>
    <mergeCell ref="DLO135:DLP135"/>
    <mergeCell ref="DLQ135:DLR135"/>
    <mergeCell ref="DLS135:DLT135"/>
    <mergeCell ref="DQK135:DQL135"/>
    <mergeCell ref="DQM135:DQN135"/>
    <mergeCell ref="DQO135:DQP135"/>
    <mergeCell ref="DQQ135:DQR135"/>
    <mergeCell ref="DQS135:DQT135"/>
    <mergeCell ref="DQU135:DQV135"/>
    <mergeCell ref="DPY135:DPZ135"/>
    <mergeCell ref="DQA135:DQB135"/>
    <mergeCell ref="DQC135:DQD135"/>
    <mergeCell ref="DQE135:DQF135"/>
    <mergeCell ref="DQG135:DQH135"/>
    <mergeCell ref="DQI135:DQJ135"/>
    <mergeCell ref="DPM135:DPN135"/>
    <mergeCell ref="DPO135:DPP135"/>
    <mergeCell ref="DPQ135:DPR135"/>
    <mergeCell ref="DPS135:DPT135"/>
    <mergeCell ref="DPU135:DPV135"/>
    <mergeCell ref="DPW135:DPX135"/>
    <mergeCell ref="DPA135:DPB135"/>
    <mergeCell ref="DPC135:DPD135"/>
    <mergeCell ref="DPE135:DPF135"/>
    <mergeCell ref="DPG135:DPH135"/>
    <mergeCell ref="DPI135:DPJ135"/>
    <mergeCell ref="DPK135:DPL135"/>
    <mergeCell ref="DOO135:DOP135"/>
    <mergeCell ref="DOQ135:DOR135"/>
    <mergeCell ref="DOS135:DOT135"/>
    <mergeCell ref="DOU135:DOV135"/>
    <mergeCell ref="DOW135:DOX135"/>
    <mergeCell ref="DOY135:DOZ135"/>
    <mergeCell ref="DOC135:DOD135"/>
    <mergeCell ref="DOE135:DOF135"/>
    <mergeCell ref="DOG135:DOH135"/>
    <mergeCell ref="DOI135:DOJ135"/>
    <mergeCell ref="DOK135:DOL135"/>
    <mergeCell ref="DOM135:DON135"/>
    <mergeCell ref="DTE135:DTF135"/>
    <mergeCell ref="DTG135:DTH135"/>
    <mergeCell ref="DTI135:DTJ135"/>
    <mergeCell ref="DTK135:DTL135"/>
    <mergeCell ref="DTM135:DTN135"/>
    <mergeCell ref="DTO135:DTP135"/>
    <mergeCell ref="DSS135:DST135"/>
    <mergeCell ref="DSU135:DSV135"/>
    <mergeCell ref="DSW135:DSX135"/>
    <mergeCell ref="DSY135:DSZ135"/>
    <mergeCell ref="DTA135:DTB135"/>
    <mergeCell ref="DTC135:DTD135"/>
    <mergeCell ref="DSG135:DSH135"/>
    <mergeCell ref="DSI135:DSJ135"/>
    <mergeCell ref="DSK135:DSL135"/>
    <mergeCell ref="DSM135:DSN135"/>
    <mergeCell ref="DSO135:DSP135"/>
    <mergeCell ref="DSQ135:DSR135"/>
    <mergeCell ref="DRU135:DRV135"/>
    <mergeCell ref="DRW135:DRX135"/>
    <mergeCell ref="DRY135:DRZ135"/>
    <mergeCell ref="DSA135:DSB135"/>
    <mergeCell ref="DSC135:DSD135"/>
    <mergeCell ref="DSE135:DSF135"/>
    <mergeCell ref="DRI135:DRJ135"/>
    <mergeCell ref="DRK135:DRL135"/>
    <mergeCell ref="DRM135:DRN135"/>
    <mergeCell ref="DRO135:DRP135"/>
    <mergeCell ref="DRQ135:DRR135"/>
    <mergeCell ref="DRS135:DRT135"/>
    <mergeCell ref="DQW135:DQX135"/>
    <mergeCell ref="DQY135:DQZ135"/>
    <mergeCell ref="DRA135:DRB135"/>
    <mergeCell ref="DRC135:DRD135"/>
    <mergeCell ref="DRE135:DRF135"/>
    <mergeCell ref="DRG135:DRH135"/>
    <mergeCell ref="DVY135:DVZ135"/>
    <mergeCell ref="DWA135:DWB135"/>
    <mergeCell ref="DWC135:DWD135"/>
    <mergeCell ref="DWE135:DWF135"/>
    <mergeCell ref="DWG135:DWH135"/>
    <mergeCell ref="DWI135:DWJ135"/>
    <mergeCell ref="DVM135:DVN135"/>
    <mergeCell ref="DVO135:DVP135"/>
    <mergeCell ref="DVQ135:DVR135"/>
    <mergeCell ref="DVS135:DVT135"/>
    <mergeCell ref="DVU135:DVV135"/>
    <mergeCell ref="DVW135:DVX135"/>
    <mergeCell ref="DVA135:DVB135"/>
    <mergeCell ref="DVC135:DVD135"/>
    <mergeCell ref="DVE135:DVF135"/>
    <mergeCell ref="DVG135:DVH135"/>
    <mergeCell ref="DVI135:DVJ135"/>
    <mergeCell ref="DVK135:DVL135"/>
    <mergeCell ref="DUO135:DUP135"/>
    <mergeCell ref="DUQ135:DUR135"/>
    <mergeCell ref="DUS135:DUT135"/>
    <mergeCell ref="DUU135:DUV135"/>
    <mergeCell ref="DUW135:DUX135"/>
    <mergeCell ref="DUY135:DUZ135"/>
    <mergeCell ref="DUC135:DUD135"/>
    <mergeCell ref="DUE135:DUF135"/>
    <mergeCell ref="DUG135:DUH135"/>
    <mergeCell ref="DUI135:DUJ135"/>
    <mergeCell ref="DUK135:DUL135"/>
    <mergeCell ref="DUM135:DUN135"/>
    <mergeCell ref="DTQ135:DTR135"/>
    <mergeCell ref="DTS135:DTT135"/>
    <mergeCell ref="DTU135:DTV135"/>
    <mergeCell ref="DTW135:DTX135"/>
    <mergeCell ref="DTY135:DTZ135"/>
    <mergeCell ref="DUA135:DUB135"/>
    <mergeCell ref="DYS135:DYT135"/>
    <mergeCell ref="DYU135:DYV135"/>
    <mergeCell ref="DYW135:DYX135"/>
    <mergeCell ref="DYY135:DYZ135"/>
    <mergeCell ref="DZA135:DZB135"/>
    <mergeCell ref="DZC135:DZD135"/>
    <mergeCell ref="DYG135:DYH135"/>
    <mergeCell ref="DYI135:DYJ135"/>
    <mergeCell ref="DYK135:DYL135"/>
    <mergeCell ref="DYM135:DYN135"/>
    <mergeCell ref="DYO135:DYP135"/>
    <mergeCell ref="DYQ135:DYR135"/>
    <mergeCell ref="DXU135:DXV135"/>
    <mergeCell ref="DXW135:DXX135"/>
    <mergeCell ref="DXY135:DXZ135"/>
    <mergeCell ref="DYA135:DYB135"/>
    <mergeCell ref="DYC135:DYD135"/>
    <mergeCell ref="DYE135:DYF135"/>
    <mergeCell ref="DXI135:DXJ135"/>
    <mergeCell ref="DXK135:DXL135"/>
    <mergeCell ref="DXM135:DXN135"/>
    <mergeCell ref="DXO135:DXP135"/>
    <mergeCell ref="DXQ135:DXR135"/>
    <mergeCell ref="DXS135:DXT135"/>
    <mergeCell ref="DWW135:DWX135"/>
    <mergeCell ref="DWY135:DWZ135"/>
    <mergeCell ref="DXA135:DXB135"/>
    <mergeCell ref="DXC135:DXD135"/>
    <mergeCell ref="DXE135:DXF135"/>
    <mergeCell ref="DXG135:DXH135"/>
    <mergeCell ref="DWK135:DWL135"/>
    <mergeCell ref="DWM135:DWN135"/>
    <mergeCell ref="DWO135:DWP135"/>
    <mergeCell ref="DWQ135:DWR135"/>
    <mergeCell ref="DWS135:DWT135"/>
    <mergeCell ref="DWU135:DWV135"/>
    <mergeCell ref="EBM135:EBN135"/>
    <mergeCell ref="EBO135:EBP135"/>
    <mergeCell ref="EBQ135:EBR135"/>
    <mergeCell ref="EBS135:EBT135"/>
    <mergeCell ref="EBU135:EBV135"/>
    <mergeCell ref="EBW135:EBX135"/>
    <mergeCell ref="EBA135:EBB135"/>
    <mergeCell ref="EBC135:EBD135"/>
    <mergeCell ref="EBE135:EBF135"/>
    <mergeCell ref="EBG135:EBH135"/>
    <mergeCell ref="EBI135:EBJ135"/>
    <mergeCell ref="EBK135:EBL135"/>
    <mergeCell ref="EAO135:EAP135"/>
    <mergeCell ref="EAQ135:EAR135"/>
    <mergeCell ref="EAS135:EAT135"/>
    <mergeCell ref="EAU135:EAV135"/>
    <mergeCell ref="EAW135:EAX135"/>
    <mergeCell ref="EAY135:EAZ135"/>
    <mergeCell ref="EAC135:EAD135"/>
    <mergeCell ref="EAE135:EAF135"/>
    <mergeCell ref="EAG135:EAH135"/>
    <mergeCell ref="EAI135:EAJ135"/>
    <mergeCell ref="EAK135:EAL135"/>
    <mergeCell ref="EAM135:EAN135"/>
    <mergeCell ref="DZQ135:DZR135"/>
    <mergeCell ref="DZS135:DZT135"/>
    <mergeCell ref="DZU135:DZV135"/>
    <mergeCell ref="DZW135:DZX135"/>
    <mergeCell ref="DZY135:DZZ135"/>
    <mergeCell ref="EAA135:EAB135"/>
    <mergeCell ref="DZE135:DZF135"/>
    <mergeCell ref="DZG135:DZH135"/>
    <mergeCell ref="DZI135:DZJ135"/>
    <mergeCell ref="DZK135:DZL135"/>
    <mergeCell ref="DZM135:DZN135"/>
    <mergeCell ref="DZO135:DZP135"/>
    <mergeCell ref="EEG135:EEH135"/>
    <mergeCell ref="EEI135:EEJ135"/>
    <mergeCell ref="EEK135:EEL135"/>
    <mergeCell ref="EEM135:EEN135"/>
    <mergeCell ref="EEO135:EEP135"/>
    <mergeCell ref="EEQ135:EER135"/>
    <mergeCell ref="EDU135:EDV135"/>
    <mergeCell ref="EDW135:EDX135"/>
    <mergeCell ref="EDY135:EDZ135"/>
    <mergeCell ref="EEA135:EEB135"/>
    <mergeCell ref="EEC135:EED135"/>
    <mergeCell ref="EEE135:EEF135"/>
    <mergeCell ref="EDI135:EDJ135"/>
    <mergeCell ref="EDK135:EDL135"/>
    <mergeCell ref="EDM135:EDN135"/>
    <mergeCell ref="EDO135:EDP135"/>
    <mergeCell ref="EDQ135:EDR135"/>
    <mergeCell ref="EDS135:EDT135"/>
    <mergeCell ref="ECW135:ECX135"/>
    <mergeCell ref="ECY135:ECZ135"/>
    <mergeCell ref="EDA135:EDB135"/>
    <mergeCell ref="EDC135:EDD135"/>
    <mergeCell ref="EDE135:EDF135"/>
    <mergeCell ref="EDG135:EDH135"/>
    <mergeCell ref="ECK135:ECL135"/>
    <mergeCell ref="ECM135:ECN135"/>
    <mergeCell ref="ECO135:ECP135"/>
    <mergeCell ref="ECQ135:ECR135"/>
    <mergeCell ref="ECS135:ECT135"/>
    <mergeCell ref="ECU135:ECV135"/>
    <mergeCell ref="EBY135:EBZ135"/>
    <mergeCell ref="ECA135:ECB135"/>
    <mergeCell ref="ECC135:ECD135"/>
    <mergeCell ref="ECE135:ECF135"/>
    <mergeCell ref="ECG135:ECH135"/>
    <mergeCell ref="ECI135:ECJ135"/>
    <mergeCell ref="EHA135:EHB135"/>
    <mergeCell ref="EHC135:EHD135"/>
    <mergeCell ref="EHE135:EHF135"/>
    <mergeCell ref="EHG135:EHH135"/>
    <mergeCell ref="EHI135:EHJ135"/>
    <mergeCell ref="EHK135:EHL135"/>
    <mergeCell ref="EGO135:EGP135"/>
    <mergeCell ref="EGQ135:EGR135"/>
    <mergeCell ref="EGS135:EGT135"/>
    <mergeCell ref="EGU135:EGV135"/>
    <mergeCell ref="EGW135:EGX135"/>
    <mergeCell ref="EGY135:EGZ135"/>
    <mergeCell ref="EGC135:EGD135"/>
    <mergeCell ref="EGE135:EGF135"/>
    <mergeCell ref="EGG135:EGH135"/>
    <mergeCell ref="EGI135:EGJ135"/>
    <mergeCell ref="EGK135:EGL135"/>
    <mergeCell ref="EGM135:EGN135"/>
    <mergeCell ref="EFQ135:EFR135"/>
    <mergeCell ref="EFS135:EFT135"/>
    <mergeCell ref="EFU135:EFV135"/>
    <mergeCell ref="EFW135:EFX135"/>
    <mergeCell ref="EFY135:EFZ135"/>
    <mergeCell ref="EGA135:EGB135"/>
    <mergeCell ref="EFE135:EFF135"/>
    <mergeCell ref="EFG135:EFH135"/>
    <mergeCell ref="EFI135:EFJ135"/>
    <mergeCell ref="EFK135:EFL135"/>
    <mergeCell ref="EFM135:EFN135"/>
    <mergeCell ref="EFO135:EFP135"/>
    <mergeCell ref="EES135:EET135"/>
    <mergeCell ref="EEU135:EEV135"/>
    <mergeCell ref="EEW135:EEX135"/>
    <mergeCell ref="EEY135:EEZ135"/>
    <mergeCell ref="EFA135:EFB135"/>
    <mergeCell ref="EFC135:EFD135"/>
    <mergeCell ref="EJU135:EJV135"/>
    <mergeCell ref="EJW135:EJX135"/>
    <mergeCell ref="EJY135:EJZ135"/>
    <mergeCell ref="EKA135:EKB135"/>
    <mergeCell ref="EKC135:EKD135"/>
    <mergeCell ref="EKE135:EKF135"/>
    <mergeCell ref="EJI135:EJJ135"/>
    <mergeCell ref="EJK135:EJL135"/>
    <mergeCell ref="EJM135:EJN135"/>
    <mergeCell ref="EJO135:EJP135"/>
    <mergeCell ref="EJQ135:EJR135"/>
    <mergeCell ref="EJS135:EJT135"/>
    <mergeCell ref="EIW135:EIX135"/>
    <mergeCell ref="EIY135:EIZ135"/>
    <mergeCell ref="EJA135:EJB135"/>
    <mergeCell ref="EJC135:EJD135"/>
    <mergeCell ref="EJE135:EJF135"/>
    <mergeCell ref="EJG135:EJH135"/>
    <mergeCell ref="EIK135:EIL135"/>
    <mergeCell ref="EIM135:EIN135"/>
    <mergeCell ref="EIO135:EIP135"/>
    <mergeCell ref="EIQ135:EIR135"/>
    <mergeCell ref="EIS135:EIT135"/>
    <mergeCell ref="EIU135:EIV135"/>
    <mergeCell ref="EHY135:EHZ135"/>
    <mergeCell ref="EIA135:EIB135"/>
    <mergeCell ref="EIC135:EID135"/>
    <mergeCell ref="EIE135:EIF135"/>
    <mergeCell ref="EIG135:EIH135"/>
    <mergeCell ref="EII135:EIJ135"/>
    <mergeCell ref="EHM135:EHN135"/>
    <mergeCell ref="EHO135:EHP135"/>
    <mergeCell ref="EHQ135:EHR135"/>
    <mergeCell ref="EHS135:EHT135"/>
    <mergeCell ref="EHU135:EHV135"/>
    <mergeCell ref="EHW135:EHX135"/>
    <mergeCell ref="EMO135:EMP135"/>
    <mergeCell ref="EMQ135:EMR135"/>
    <mergeCell ref="EMS135:EMT135"/>
    <mergeCell ref="EMU135:EMV135"/>
    <mergeCell ref="EMW135:EMX135"/>
    <mergeCell ref="EMY135:EMZ135"/>
    <mergeCell ref="EMC135:EMD135"/>
    <mergeCell ref="EME135:EMF135"/>
    <mergeCell ref="EMG135:EMH135"/>
    <mergeCell ref="EMI135:EMJ135"/>
    <mergeCell ref="EMK135:EML135"/>
    <mergeCell ref="EMM135:EMN135"/>
    <mergeCell ref="ELQ135:ELR135"/>
    <mergeCell ref="ELS135:ELT135"/>
    <mergeCell ref="ELU135:ELV135"/>
    <mergeCell ref="ELW135:ELX135"/>
    <mergeCell ref="ELY135:ELZ135"/>
    <mergeCell ref="EMA135:EMB135"/>
    <mergeCell ref="ELE135:ELF135"/>
    <mergeCell ref="ELG135:ELH135"/>
    <mergeCell ref="ELI135:ELJ135"/>
    <mergeCell ref="ELK135:ELL135"/>
    <mergeCell ref="ELM135:ELN135"/>
    <mergeCell ref="ELO135:ELP135"/>
    <mergeCell ref="EKS135:EKT135"/>
    <mergeCell ref="EKU135:EKV135"/>
    <mergeCell ref="EKW135:EKX135"/>
    <mergeCell ref="EKY135:EKZ135"/>
    <mergeCell ref="ELA135:ELB135"/>
    <mergeCell ref="ELC135:ELD135"/>
    <mergeCell ref="EKG135:EKH135"/>
    <mergeCell ref="EKI135:EKJ135"/>
    <mergeCell ref="EKK135:EKL135"/>
    <mergeCell ref="EKM135:EKN135"/>
    <mergeCell ref="EKO135:EKP135"/>
    <mergeCell ref="EKQ135:EKR135"/>
    <mergeCell ref="EPI135:EPJ135"/>
    <mergeCell ref="EPK135:EPL135"/>
    <mergeCell ref="EPM135:EPN135"/>
    <mergeCell ref="EPO135:EPP135"/>
    <mergeCell ref="EPQ135:EPR135"/>
    <mergeCell ref="EPS135:EPT135"/>
    <mergeCell ref="EOW135:EOX135"/>
    <mergeCell ref="EOY135:EOZ135"/>
    <mergeCell ref="EPA135:EPB135"/>
    <mergeCell ref="EPC135:EPD135"/>
    <mergeCell ref="EPE135:EPF135"/>
    <mergeCell ref="EPG135:EPH135"/>
    <mergeCell ref="EOK135:EOL135"/>
    <mergeCell ref="EOM135:EON135"/>
    <mergeCell ref="EOO135:EOP135"/>
    <mergeCell ref="EOQ135:EOR135"/>
    <mergeCell ref="EOS135:EOT135"/>
    <mergeCell ref="EOU135:EOV135"/>
    <mergeCell ref="ENY135:ENZ135"/>
    <mergeCell ref="EOA135:EOB135"/>
    <mergeCell ref="EOC135:EOD135"/>
    <mergeCell ref="EOE135:EOF135"/>
    <mergeCell ref="EOG135:EOH135"/>
    <mergeCell ref="EOI135:EOJ135"/>
    <mergeCell ref="ENM135:ENN135"/>
    <mergeCell ref="ENO135:ENP135"/>
    <mergeCell ref="ENQ135:ENR135"/>
    <mergeCell ref="ENS135:ENT135"/>
    <mergeCell ref="ENU135:ENV135"/>
    <mergeCell ref="ENW135:ENX135"/>
    <mergeCell ref="ENA135:ENB135"/>
    <mergeCell ref="ENC135:END135"/>
    <mergeCell ref="ENE135:ENF135"/>
    <mergeCell ref="ENG135:ENH135"/>
    <mergeCell ref="ENI135:ENJ135"/>
    <mergeCell ref="ENK135:ENL135"/>
    <mergeCell ref="ESC135:ESD135"/>
    <mergeCell ref="ESE135:ESF135"/>
    <mergeCell ref="ESG135:ESH135"/>
    <mergeCell ref="ESI135:ESJ135"/>
    <mergeCell ref="ESK135:ESL135"/>
    <mergeCell ref="ESM135:ESN135"/>
    <mergeCell ref="ERQ135:ERR135"/>
    <mergeCell ref="ERS135:ERT135"/>
    <mergeCell ref="ERU135:ERV135"/>
    <mergeCell ref="ERW135:ERX135"/>
    <mergeCell ref="ERY135:ERZ135"/>
    <mergeCell ref="ESA135:ESB135"/>
    <mergeCell ref="ERE135:ERF135"/>
    <mergeCell ref="ERG135:ERH135"/>
    <mergeCell ref="ERI135:ERJ135"/>
    <mergeCell ref="ERK135:ERL135"/>
    <mergeCell ref="ERM135:ERN135"/>
    <mergeCell ref="ERO135:ERP135"/>
    <mergeCell ref="EQS135:EQT135"/>
    <mergeCell ref="EQU135:EQV135"/>
    <mergeCell ref="EQW135:EQX135"/>
    <mergeCell ref="EQY135:EQZ135"/>
    <mergeCell ref="ERA135:ERB135"/>
    <mergeCell ref="ERC135:ERD135"/>
    <mergeCell ref="EQG135:EQH135"/>
    <mergeCell ref="EQI135:EQJ135"/>
    <mergeCell ref="EQK135:EQL135"/>
    <mergeCell ref="EQM135:EQN135"/>
    <mergeCell ref="EQO135:EQP135"/>
    <mergeCell ref="EQQ135:EQR135"/>
    <mergeCell ref="EPU135:EPV135"/>
    <mergeCell ref="EPW135:EPX135"/>
    <mergeCell ref="EPY135:EPZ135"/>
    <mergeCell ref="EQA135:EQB135"/>
    <mergeCell ref="EQC135:EQD135"/>
    <mergeCell ref="EQE135:EQF135"/>
    <mergeCell ref="EUW135:EUX135"/>
    <mergeCell ref="EUY135:EUZ135"/>
    <mergeCell ref="EVA135:EVB135"/>
    <mergeCell ref="EVC135:EVD135"/>
    <mergeCell ref="EVE135:EVF135"/>
    <mergeCell ref="EVG135:EVH135"/>
    <mergeCell ref="EUK135:EUL135"/>
    <mergeCell ref="EUM135:EUN135"/>
    <mergeCell ref="EUO135:EUP135"/>
    <mergeCell ref="EUQ135:EUR135"/>
    <mergeCell ref="EUS135:EUT135"/>
    <mergeCell ref="EUU135:EUV135"/>
    <mergeCell ref="ETY135:ETZ135"/>
    <mergeCell ref="EUA135:EUB135"/>
    <mergeCell ref="EUC135:EUD135"/>
    <mergeCell ref="EUE135:EUF135"/>
    <mergeCell ref="EUG135:EUH135"/>
    <mergeCell ref="EUI135:EUJ135"/>
    <mergeCell ref="ETM135:ETN135"/>
    <mergeCell ref="ETO135:ETP135"/>
    <mergeCell ref="ETQ135:ETR135"/>
    <mergeCell ref="ETS135:ETT135"/>
    <mergeCell ref="ETU135:ETV135"/>
    <mergeCell ref="ETW135:ETX135"/>
    <mergeCell ref="ETA135:ETB135"/>
    <mergeCell ref="ETC135:ETD135"/>
    <mergeCell ref="ETE135:ETF135"/>
    <mergeCell ref="ETG135:ETH135"/>
    <mergeCell ref="ETI135:ETJ135"/>
    <mergeCell ref="ETK135:ETL135"/>
    <mergeCell ref="ESO135:ESP135"/>
    <mergeCell ref="ESQ135:ESR135"/>
    <mergeCell ref="ESS135:EST135"/>
    <mergeCell ref="ESU135:ESV135"/>
    <mergeCell ref="ESW135:ESX135"/>
    <mergeCell ref="ESY135:ESZ135"/>
    <mergeCell ref="EXQ135:EXR135"/>
    <mergeCell ref="EXS135:EXT135"/>
    <mergeCell ref="EXU135:EXV135"/>
    <mergeCell ref="EXW135:EXX135"/>
    <mergeCell ref="EXY135:EXZ135"/>
    <mergeCell ref="EYA135:EYB135"/>
    <mergeCell ref="EXE135:EXF135"/>
    <mergeCell ref="EXG135:EXH135"/>
    <mergeCell ref="EXI135:EXJ135"/>
    <mergeCell ref="EXK135:EXL135"/>
    <mergeCell ref="EXM135:EXN135"/>
    <mergeCell ref="EXO135:EXP135"/>
    <mergeCell ref="EWS135:EWT135"/>
    <mergeCell ref="EWU135:EWV135"/>
    <mergeCell ref="EWW135:EWX135"/>
    <mergeCell ref="EWY135:EWZ135"/>
    <mergeCell ref="EXA135:EXB135"/>
    <mergeCell ref="EXC135:EXD135"/>
    <mergeCell ref="EWG135:EWH135"/>
    <mergeCell ref="EWI135:EWJ135"/>
    <mergeCell ref="EWK135:EWL135"/>
    <mergeCell ref="EWM135:EWN135"/>
    <mergeCell ref="EWO135:EWP135"/>
    <mergeCell ref="EWQ135:EWR135"/>
    <mergeCell ref="EVU135:EVV135"/>
    <mergeCell ref="EVW135:EVX135"/>
    <mergeCell ref="EVY135:EVZ135"/>
    <mergeCell ref="EWA135:EWB135"/>
    <mergeCell ref="EWC135:EWD135"/>
    <mergeCell ref="EWE135:EWF135"/>
    <mergeCell ref="EVI135:EVJ135"/>
    <mergeCell ref="EVK135:EVL135"/>
    <mergeCell ref="EVM135:EVN135"/>
    <mergeCell ref="EVO135:EVP135"/>
    <mergeCell ref="EVQ135:EVR135"/>
    <mergeCell ref="EVS135:EVT135"/>
    <mergeCell ref="FAK135:FAL135"/>
    <mergeCell ref="FAM135:FAN135"/>
    <mergeCell ref="FAO135:FAP135"/>
    <mergeCell ref="FAQ135:FAR135"/>
    <mergeCell ref="FAS135:FAT135"/>
    <mergeCell ref="FAU135:FAV135"/>
    <mergeCell ref="EZY135:EZZ135"/>
    <mergeCell ref="FAA135:FAB135"/>
    <mergeCell ref="FAC135:FAD135"/>
    <mergeCell ref="FAE135:FAF135"/>
    <mergeCell ref="FAG135:FAH135"/>
    <mergeCell ref="FAI135:FAJ135"/>
    <mergeCell ref="EZM135:EZN135"/>
    <mergeCell ref="EZO135:EZP135"/>
    <mergeCell ref="EZQ135:EZR135"/>
    <mergeCell ref="EZS135:EZT135"/>
    <mergeCell ref="EZU135:EZV135"/>
    <mergeCell ref="EZW135:EZX135"/>
    <mergeCell ref="EZA135:EZB135"/>
    <mergeCell ref="EZC135:EZD135"/>
    <mergeCell ref="EZE135:EZF135"/>
    <mergeCell ref="EZG135:EZH135"/>
    <mergeCell ref="EZI135:EZJ135"/>
    <mergeCell ref="EZK135:EZL135"/>
    <mergeCell ref="EYO135:EYP135"/>
    <mergeCell ref="EYQ135:EYR135"/>
    <mergeCell ref="EYS135:EYT135"/>
    <mergeCell ref="EYU135:EYV135"/>
    <mergeCell ref="EYW135:EYX135"/>
    <mergeCell ref="EYY135:EYZ135"/>
    <mergeCell ref="EYC135:EYD135"/>
    <mergeCell ref="EYE135:EYF135"/>
    <mergeCell ref="EYG135:EYH135"/>
    <mergeCell ref="EYI135:EYJ135"/>
    <mergeCell ref="EYK135:EYL135"/>
    <mergeCell ref="EYM135:EYN135"/>
    <mergeCell ref="FDE135:FDF135"/>
    <mergeCell ref="FDG135:FDH135"/>
    <mergeCell ref="FDI135:FDJ135"/>
    <mergeCell ref="FDK135:FDL135"/>
    <mergeCell ref="FDM135:FDN135"/>
    <mergeCell ref="FDO135:FDP135"/>
    <mergeCell ref="FCS135:FCT135"/>
    <mergeCell ref="FCU135:FCV135"/>
    <mergeCell ref="FCW135:FCX135"/>
    <mergeCell ref="FCY135:FCZ135"/>
    <mergeCell ref="FDA135:FDB135"/>
    <mergeCell ref="FDC135:FDD135"/>
    <mergeCell ref="FCG135:FCH135"/>
    <mergeCell ref="FCI135:FCJ135"/>
    <mergeCell ref="FCK135:FCL135"/>
    <mergeCell ref="FCM135:FCN135"/>
    <mergeCell ref="FCO135:FCP135"/>
    <mergeCell ref="FCQ135:FCR135"/>
    <mergeCell ref="FBU135:FBV135"/>
    <mergeCell ref="FBW135:FBX135"/>
    <mergeCell ref="FBY135:FBZ135"/>
    <mergeCell ref="FCA135:FCB135"/>
    <mergeCell ref="FCC135:FCD135"/>
    <mergeCell ref="FCE135:FCF135"/>
    <mergeCell ref="FBI135:FBJ135"/>
    <mergeCell ref="FBK135:FBL135"/>
    <mergeCell ref="FBM135:FBN135"/>
    <mergeCell ref="FBO135:FBP135"/>
    <mergeCell ref="FBQ135:FBR135"/>
    <mergeCell ref="FBS135:FBT135"/>
    <mergeCell ref="FAW135:FAX135"/>
    <mergeCell ref="FAY135:FAZ135"/>
    <mergeCell ref="FBA135:FBB135"/>
    <mergeCell ref="FBC135:FBD135"/>
    <mergeCell ref="FBE135:FBF135"/>
    <mergeCell ref="FBG135:FBH135"/>
    <mergeCell ref="FFY135:FFZ135"/>
    <mergeCell ref="FGA135:FGB135"/>
    <mergeCell ref="FGC135:FGD135"/>
    <mergeCell ref="FGE135:FGF135"/>
    <mergeCell ref="FGG135:FGH135"/>
    <mergeCell ref="FGI135:FGJ135"/>
    <mergeCell ref="FFM135:FFN135"/>
    <mergeCell ref="FFO135:FFP135"/>
    <mergeCell ref="FFQ135:FFR135"/>
    <mergeCell ref="FFS135:FFT135"/>
    <mergeCell ref="FFU135:FFV135"/>
    <mergeCell ref="FFW135:FFX135"/>
    <mergeCell ref="FFA135:FFB135"/>
    <mergeCell ref="FFC135:FFD135"/>
    <mergeCell ref="FFE135:FFF135"/>
    <mergeCell ref="FFG135:FFH135"/>
    <mergeCell ref="FFI135:FFJ135"/>
    <mergeCell ref="FFK135:FFL135"/>
    <mergeCell ref="FEO135:FEP135"/>
    <mergeCell ref="FEQ135:FER135"/>
    <mergeCell ref="FES135:FET135"/>
    <mergeCell ref="FEU135:FEV135"/>
    <mergeCell ref="FEW135:FEX135"/>
    <mergeCell ref="FEY135:FEZ135"/>
    <mergeCell ref="FEC135:FED135"/>
    <mergeCell ref="FEE135:FEF135"/>
    <mergeCell ref="FEG135:FEH135"/>
    <mergeCell ref="FEI135:FEJ135"/>
    <mergeCell ref="FEK135:FEL135"/>
    <mergeCell ref="FEM135:FEN135"/>
    <mergeCell ref="FDQ135:FDR135"/>
    <mergeCell ref="FDS135:FDT135"/>
    <mergeCell ref="FDU135:FDV135"/>
    <mergeCell ref="FDW135:FDX135"/>
    <mergeCell ref="FDY135:FDZ135"/>
    <mergeCell ref="FEA135:FEB135"/>
    <mergeCell ref="FIS135:FIT135"/>
    <mergeCell ref="FIU135:FIV135"/>
    <mergeCell ref="FIW135:FIX135"/>
    <mergeCell ref="FIY135:FIZ135"/>
    <mergeCell ref="FJA135:FJB135"/>
    <mergeCell ref="FJC135:FJD135"/>
    <mergeCell ref="FIG135:FIH135"/>
    <mergeCell ref="FII135:FIJ135"/>
    <mergeCell ref="FIK135:FIL135"/>
    <mergeCell ref="FIM135:FIN135"/>
    <mergeCell ref="FIO135:FIP135"/>
    <mergeCell ref="FIQ135:FIR135"/>
    <mergeCell ref="FHU135:FHV135"/>
    <mergeCell ref="FHW135:FHX135"/>
    <mergeCell ref="FHY135:FHZ135"/>
    <mergeCell ref="FIA135:FIB135"/>
    <mergeCell ref="FIC135:FID135"/>
    <mergeCell ref="FIE135:FIF135"/>
    <mergeCell ref="FHI135:FHJ135"/>
    <mergeCell ref="FHK135:FHL135"/>
    <mergeCell ref="FHM135:FHN135"/>
    <mergeCell ref="FHO135:FHP135"/>
    <mergeCell ref="FHQ135:FHR135"/>
    <mergeCell ref="FHS135:FHT135"/>
    <mergeCell ref="FGW135:FGX135"/>
    <mergeCell ref="FGY135:FGZ135"/>
    <mergeCell ref="FHA135:FHB135"/>
    <mergeCell ref="FHC135:FHD135"/>
    <mergeCell ref="FHE135:FHF135"/>
    <mergeCell ref="FHG135:FHH135"/>
    <mergeCell ref="FGK135:FGL135"/>
    <mergeCell ref="FGM135:FGN135"/>
    <mergeCell ref="FGO135:FGP135"/>
    <mergeCell ref="FGQ135:FGR135"/>
    <mergeCell ref="FGS135:FGT135"/>
    <mergeCell ref="FGU135:FGV135"/>
    <mergeCell ref="FLM135:FLN135"/>
    <mergeCell ref="FLO135:FLP135"/>
    <mergeCell ref="FLQ135:FLR135"/>
    <mergeCell ref="FLS135:FLT135"/>
    <mergeCell ref="FLU135:FLV135"/>
    <mergeCell ref="FLW135:FLX135"/>
    <mergeCell ref="FLA135:FLB135"/>
    <mergeCell ref="FLC135:FLD135"/>
    <mergeCell ref="FLE135:FLF135"/>
    <mergeCell ref="FLG135:FLH135"/>
    <mergeCell ref="FLI135:FLJ135"/>
    <mergeCell ref="FLK135:FLL135"/>
    <mergeCell ref="FKO135:FKP135"/>
    <mergeCell ref="FKQ135:FKR135"/>
    <mergeCell ref="FKS135:FKT135"/>
    <mergeCell ref="FKU135:FKV135"/>
    <mergeCell ref="FKW135:FKX135"/>
    <mergeCell ref="FKY135:FKZ135"/>
    <mergeCell ref="FKC135:FKD135"/>
    <mergeCell ref="FKE135:FKF135"/>
    <mergeCell ref="FKG135:FKH135"/>
    <mergeCell ref="FKI135:FKJ135"/>
    <mergeCell ref="FKK135:FKL135"/>
    <mergeCell ref="FKM135:FKN135"/>
    <mergeCell ref="FJQ135:FJR135"/>
    <mergeCell ref="FJS135:FJT135"/>
    <mergeCell ref="FJU135:FJV135"/>
    <mergeCell ref="FJW135:FJX135"/>
    <mergeCell ref="FJY135:FJZ135"/>
    <mergeCell ref="FKA135:FKB135"/>
    <mergeCell ref="FJE135:FJF135"/>
    <mergeCell ref="FJG135:FJH135"/>
    <mergeCell ref="FJI135:FJJ135"/>
    <mergeCell ref="FJK135:FJL135"/>
    <mergeCell ref="FJM135:FJN135"/>
    <mergeCell ref="FJO135:FJP135"/>
    <mergeCell ref="FOG135:FOH135"/>
    <mergeCell ref="FOI135:FOJ135"/>
    <mergeCell ref="FOK135:FOL135"/>
    <mergeCell ref="FOM135:FON135"/>
    <mergeCell ref="FOO135:FOP135"/>
    <mergeCell ref="FOQ135:FOR135"/>
    <mergeCell ref="FNU135:FNV135"/>
    <mergeCell ref="FNW135:FNX135"/>
    <mergeCell ref="FNY135:FNZ135"/>
    <mergeCell ref="FOA135:FOB135"/>
    <mergeCell ref="FOC135:FOD135"/>
    <mergeCell ref="FOE135:FOF135"/>
    <mergeCell ref="FNI135:FNJ135"/>
    <mergeCell ref="FNK135:FNL135"/>
    <mergeCell ref="FNM135:FNN135"/>
    <mergeCell ref="FNO135:FNP135"/>
    <mergeCell ref="FNQ135:FNR135"/>
    <mergeCell ref="FNS135:FNT135"/>
    <mergeCell ref="FMW135:FMX135"/>
    <mergeCell ref="FMY135:FMZ135"/>
    <mergeCell ref="FNA135:FNB135"/>
    <mergeCell ref="FNC135:FND135"/>
    <mergeCell ref="FNE135:FNF135"/>
    <mergeCell ref="FNG135:FNH135"/>
    <mergeCell ref="FMK135:FML135"/>
    <mergeCell ref="FMM135:FMN135"/>
    <mergeCell ref="FMO135:FMP135"/>
    <mergeCell ref="FMQ135:FMR135"/>
    <mergeCell ref="FMS135:FMT135"/>
    <mergeCell ref="FMU135:FMV135"/>
    <mergeCell ref="FLY135:FLZ135"/>
    <mergeCell ref="FMA135:FMB135"/>
    <mergeCell ref="FMC135:FMD135"/>
    <mergeCell ref="FME135:FMF135"/>
    <mergeCell ref="FMG135:FMH135"/>
    <mergeCell ref="FMI135:FMJ135"/>
    <mergeCell ref="FRA135:FRB135"/>
    <mergeCell ref="FRC135:FRD135"/>
    <mergeCell ref="FRE135:FRF135"/>
    <mergeCell ref="FRG135:FRH135"/>
    <mergeCell ref="FRI135:FRJ135"/>
    <mergeCell ref="FRK135:FRL135"/>
    <mergeCell ref="FQO135:FQP135"/>
    <mergeCell ref="FQQ135:FQR135"/>
    <mergeCell ref="FQS135:FQT135"/>
    <mergeCell ref="FQU135:FQV135"/>
    <mergeCell ref="FQW135:FQX135"/>
    <mergeCell ref="FQY135:FQZ135"/>
    <mergeCell ref="FQC135:FQD135"/>
    <mergeCell ref="FQE135:FQF135"/>
    <mergeCell ref="FQG135:FQH135"/>
    <mergeCell ref="FQI135:FQJ135"/>
    <mergeCell ref="FQK135:FQL135"/>
    <mergeCell ref="FQM135:FQN135"/>
    <mergeCell ref="FPQ135:FPR135"/>
    <mergeCell ref="FPS135:FPT135"/>
    <mergeCell ref="FPU135:FPV135"/>
    <mergeCell ref="FPW135:FPX135"/>
    <mergeCell ref="FPY135:FPZ135"/>
    <mergeCell ref="FQA135:FQB135"/>
    <mergeCell ref="FPE135:FPF135"/>
    <mergeCell ref="FPG135:FPH135"/>
    <mergeCell ref="FPI135:FPJ135"/>
    <mergeCell ref="FPK135:FPL135"/>
    <mergeCell ref="FPM135:FPN135"/>
    <mergeCell ref="FPO135:FPP135"/>
    <mergeCell ref="FOS135:FOT135"/>
    <mergeCell ref="FOU135:FOV135"/>
    <mergeCell ref="FOW135:FOX135"/>
    <mergeCell ref="FOY135:FOZ135"/>
    <mergeCell ref="FPA135:FPB135"/>
    <mergeCell ref="FPC135:FPD135"/>
    <mergeCell ref="FTU135:FTV135"/>
    <mergeCell ref="FTW135:FTX135"/>
    <mergeCell ref="FTY135:FTZ135"/>
    <mergeCell ref="FUA135:FUB135"/>
    <mergeCell ref="FUC135:FUD135"/>
    <mergeCell ref="FUE135:FUF135"/>
    <mergeCell ref="FTI135:FTJ135"/>
    <mergeCell ref="FTK135:FTL135"/>
    <mergeCell ref="FTM135:FTN135"/>
    <mergeCell ref="FTO135:FTP135"/>
    <mergeCell ref="FTQ135:FTR135"/>
    <mergeCell ref="FTS135:FTT135"/>
    <mergeCell ref="FSW135:FSX135"/>
    <mergeCell ref="FSY135:FSZ135"/>
    <mergeCell ref="FTA135:FTB135"/>
    <mergeCell ref="FTC135:FTD135"/>
    <mergeCell ref="FTE135:FTF135"/>
    <mergeCell ref="FTG135:FTH135"/>
    <mergeCell ref="FSK135:FSL135"/>
    <mergeCell ref="FSM135:FSN135"/>
    <mergeCell ref="FSO135:FSP135"/>
    <mergeCell ref="FSQ135:FSR135"/>
    <mergeCell ref="FSS135:FST135"/>
    <mergeCell ref="FSU135:FSV135"/>
    <mergeCell ref="FRY135:FRZ135"/>
    <mergeCell ref="FSA135:FSB135"/>
    <mergeCell ref="FSC135:FSD135"/>
    <mergeCell ref="FSE135:FSF135"/>
    <mergeCell ref="FSG135:FSH135"/>
    <mergeCell ref="FSI135:FSJ135"/>
    <mergeCell ref="FRM135:FRN135"/>
    <mergeCell ref="FRO135:FRP135"/>
    <mergeCell ref="FRQ135:FRR135"/>
    <mergeCell ref="FRS135:FRT135"/>
    <mergeCell ref="FRU135:FRV135"/>
    <mergeCell ref="FRW135:FRX135"/>
    <mergeCell ref="FWO135:FWP135"/>
    <mergeCell ref="FWQ135:FWR135"/>
    <mergeCell ref="FWS135:FWT135"/>
    <mergeCell ref="FWU135:FWV135"/>
    <mergeCell ref="FWW135:FWX135"/>
    <mergeCell ref="FWY135:FWZ135"/>
    <mergeCell ref="FWC135:FWD135"/>
    <mergeCell ref="FWE135:FWF135"/>
    <mergeCell ref="FWG135:FWH135"/>
    <mergeCell ref="FWI135:FWJ135"/>
    <mergeCell ref="FWK135:FWL135"/>
    <mergeCell ref="FWM135:FWN135"/>
    <mergeCell ref="FVQ135:FVR135"/>
    <mergeCell ref="FVS135:FVT135"/>
    <mergeCell ref="FVU135:FVV135"/>
    <mergeCell ref="FVW135:FVX135"/>
    <mergeCell ref="FVY135:FVZ135"/>
    <mergeCell ref="FWA135:FWB135"/>
    <mergeCell ref="FVE135:FVF135"/>
    <mergeCell ref="FVG135:FVH135"/>
    <mergeCell ref="FVI135:FVJ135"/>
    <mergeCell ref="FVK135:FVL135"/>
    <mergeCell ref="FVM135:FVN135"/>
    <mergeCell ref="FVO135:FVP135"/>
    <mergeCell ref="FUS135:FUT135"/>
    <mergeCell ref="FUU135:FUV135"/>
    <mergeCell ref="FUW135:FUX135"/>
    <mergeCell ref="FUY135:FUZ135"/>
    <mergeCell ref="FVA135:FVB135"/>
    <mergeCell ref="FVC135:FVD135"/>
    <mergeCell ref="FUG135:FUH135"/>
    <mergeCell ref="FUI135:FUJ135"/>
    <mergeCell ref="FUK135:FUL135"/>
    <mergeCell ref="FUM135:FUN135"/>
    <mergeCell ref="FUO135:FUP135"/>
    <mergeCell ref="FUQ135:FUR135"/>
    <mergeCell ref="FZI135:FZJ135"/>
    <mergeCell ref="FZK135:FZL135"/>
    <mergeCell ref="FZM135:FZN135"/>
    <mergeCell ref="FZO135:FZP135"/>
    <mergeCell ref="FZQ135:FZR135"/>
    <mergeCell ref="FZS135:FZT135"/>
    <mergeCell ref="FYW135:FYX135"/>
    <mergeCell ref="FYY135:FYZ135"/>
    <mergeCell ref="FZA135:FZB135"/>
    <mergeCell ref="FZC135:FZD135"/>
    <mergeCell ref="FZE135:FZF135"/>
    <mergeCell ref="FZG135:FZH135"/>
    <mergeCell ref="FYK135:FYL135"/>
    <mergeCell ref="FYM135:FYN135"/>
    <mergeCell ref="FYO135:FYP135"/>
    <mergeCell ref="FYQ135:FYR135"/>
    <mergeCell ref="FYS135:FYT135"/>
    <mergeCell ref="FYU135:FYV135"/>
    <mergeCell ref="FXY135:FXZ135"/>
    <mergeCell ref="FYA135:FYB135"/>
    <mergeCell ref="FYC135:FYD135"/>
    <mergeCell ref="FYE135:FYF135"/>
    <mergeCell ref="FYG135:FYH135"/>
    <mergeCell ref="FYI135:FYJ135"/>
    <mergeCell ref="FXM135:FXN135"/>
    <mergeCell ref="FXO135:FXP135"/>
    <mergeCell ref="FXQ135:FXR135"/>
    <mergeCell ref="FXS135:FXT135"/>
    <mergeCell ref="FXU135:FXV135"/>
    <mergeCell ref="FXW135:FXX135"/>
    <mergeCell ref="FXA135:FXB135"/>
    <mergeCell ref="FXC135:FXD135"/>
    <mergeCell ref="FXE135:FXF135"/>
    <mergeCell ref="FXG135:FXH135"/>
    <mergeCell ref="FXI135:FXJ135"/>
    <mergeCell ref="FXK135:FXL135"/>
    <mergeCell ref="GCC135:GCD135"/>
    <mergeCell ref="GCE135:GCF135"/>
    <mergeCell ref="GCG135:GCH135"/>
    <mergeCell ref="GCI135:GCJ135"/>
    <mergeCell ref="GCK135:GCL135"/>
    <mergeCell ref="GCM135:GCN135"/>
    <mergeCell ref="GBQ135:GBR135"/>
    <mergeCell ref="GBS135:GBT135"/>
    <mergeCell ref="GBU135:GBV135"/>
    <mergeCell ref="GBW135:GBX135"/>
    <mergeCell ref="GBY135:GBZ135"/>
    <mergeCell ref="GCA135:GCB135"/>
    <mergeCell ref="GBE135:GBF135"/>
    <mergeCell ref="GBG135:GBH135"/>
    <mergeCell ref="GBI135:GBJ135"/>
    <mergeCell ref="GBK135:GBL135"/>
    <mergeCell ref="GBM135:GBN135"/>
    <mergeCell ref="GBO135:GBP135"/>
    <mergeCell ref="GAS135:GAT135"/>
    <mergeCell ref="GAU135:GAV135"/>
    <mergeCell ref="GAW135:GAX135"/>
    <mergeCell ref="GAY135:GAZ135"/>
    <mergeCell ref="GBA135:GBB135"/>
    <mergeCell ref="GBC135:GBD135"/>
    <mergeCell ref="GAG135:GAH135"/>
    <mergeCell ref="GAI135:GAJ135"/>
    <mergeCell ref="GAK135:GAL135"/>
    <mergeCell ref="GAM135:GAN135"/>
    <mergeCell ref="GAO135:GAP135"/>
    <mergeCell ref="GAQ135:GAR135"/>
    <mergeCell ref="FZU135:FZV135"/>
    <mergeCell ref="FZW135:FZX135"/>
    <mergeCell ref="FZY135:FZZ135"/>
    <mergeCell ref="GAA135:GAB135"/>
    <mergeCell ref="GAC135:GAD135"/>
    <mergeCell ref="GAE135:GAF135"/>
    <mergeCell ref="GEW135:GEX135"/>
    <mergeCell ref="GEY135:GEZ135"/>
    <mergeCell ref="GFA135:GFB135"/>
    <mergeCell ref="GFC135:GFD135"/>
    <mergeCell ref="GFE135:GFF135"/>
    <mergeCell ref="GFG135:GFH135"/>
    <mergeCell ref="GEK135:GEL135"/>
    <mergeCell ref="GEM135:GEN135"/>
    <mergeCell ref="GEO135:GEP135"/>
    <mergeCell ref="GEQ135:GER135"/>
    <mergeCell ref="GES135:GET135"/>
    <mergeCell ref="GEU135:GEV135"/>
    <mergeCell ref="GDY135:GDZ135"/>
    <mergeCell ref="GEA135:GEB135"/>
    <mergeCell ref="GEC135:GED135"/>
    <mergeCell ref="GEE135:GEF135"/>
    <mergeCell ref="GEG135:GEH135"/>
    <mergeCell ref="GEI135:GEJ135"/>
    <mergeCell ref="GDM135:GDN135"/>
    <mergeCell ref="GDO135:GDP135"/>
    <mergeCell ref="GDQ135:GDR135"/>
    <mergeCell ref="GDS135:GDT135"/>
    <mergeCell ref="GDU135:GDV135"/>
    <mergeCell ref="GDW135:GDX135"/>
    <mergeCell ref="GDA135:GDB135"/>
    <mergeCell ref="GDC135:GDD135"/>
    <mergeCell ref="GDE135:GDF135"/>
    <mergeCell ref="GDG135:GDH135"/>
    <mergeCell ref="GDI135:GDJ135"/>
    <mergeCell ref="GDK135:GDL135"/>
    <mergeCell ref="GCO135:GCP135"/>
    <mergeCell ref="GCQ135:GCR135"/>
    <mergeCell ref="GCS135:GCT135"/>
    <mergeCell ref="GCU135:GCV135"/>
    <mergeCell ref="GCW135:GCX135"/>
    <mergeCell ref="GCY135:GCZ135"/>
    <mergeCell ref="GHQ135:GHR135"/>
    <mergeCell ref="GHS135:GHT135"/>
    <mergeCell ref="GHU135:GHV135"/>
    <mergeCell ref="GHW135:GHX135"/>
    <mergeCell ref="GHY135:GHZ135"/>
    <mergeCell ref="GIA135:GIB135"/>
    <mergeCell ref="GHE135:GHF135"/>
    <mergeCell ref="GHG135:GHH135"/>
    <mergeCell ref="GHI135:GHJ135"/>
    <mergeCell ref="GHK135:GHL135"/>
    <mergeCell ref="GHM135:GHN135"/>
    <mergeCell ref="GHO135:GHP135"/>
    <mergeCell ref="GGS135:GGT135"/>
    <mergeCell ref="GGU135:GGV135"/>
    <mergeCell ref="GGW135:GGX135"/>
    <mergeCell ref="GGY135:GGZ135"/>
    <mergeCell ref="GHA135:GHB135"/>
    <mergeCell ref="GHC135:GHD135"/>
    <mergeCell ref="GGG135:GGH135"/>
    <mergeCell ref="GGI135:GGJ135"/>
    <mergeCell ref="GGK135:GGL135"/>
    <mergeCell ref="GGM135:GGN135"/>
    <mergeCell ref="GGO135:GGP135"/>
    <mergeCell ref="GGQ135:GGR135"/>
    <mergeCell ref="GFU135:GFV135"/>
    <mergeCell ref="GFW135:GFX135"/>
    <mergeCell ref="GFY135:GFZ135"/>
    <mergeCell ref="GGA135:GGB135"/>
    <mergeCell ref="GGC135:GGD135"/>
    <mergeCell ref="GGE135:GGF135"/>
    <mergeCell ref="GFI135:GFJ135"/>
    <mergeCell ref="GFK135:GFL135"/>
    <mergeCell ref="GFM135:GFN135"/>
    <mergeCell ref="GFO135:GFP135"/>
    <mergeCell ref="GFQ135:GFR135"/>
    <mergeCell ref="GFS135:GFT135"/>
    <mergeCell ref="GKK135:GKL135"/>
    <mergeCell ref="GKM135:GKN135"/>
    <mergeCell ref="GKO135:GKP135"/>
    <mergeCell ref="GKQ135:GKR135"/>
    <mergeCell ref="GKS135:GKT135"/>
    <mergeCell ref="GKU135:GKV135"/>
    <mergeCell ref="GJY135:GJZ135"/>
    <mergeCell ref="GKA135:GKB135"/>
    <mergeCell ref="GKC135:GKD135"/>
    <mergeCell ref="GKE135:GKF135"/>
    <mergeCell ref="GKG135:GKH135"/>
    <mergeCell ref="GKI135:GKJ135"/>
    <mergeCell ref="GJM135:GJN135"/>
    <mergeCell ref="GJO135:GJP135"/>
    <mergeCell ref="GJQ135:GJR135"/>
    <mergeCell ref="GJS135:GJT135"/>
    <mergeCell ref="GJU135:GJV135"/>
    <mergeCell ref="GJW135:GJX135"/>
    <mergeCell ref="GJA135:GJB135"/>
    <mergeCell ref="GJC135:GJD135"/>
    <mergeCell ref="GJE135:GJF135"/>
    <mergeCell ref="GJG135:GJH135"/>
    <mergeCell ref="GJI135:GJJ135"/>
    <mergeCell ref="GJK135:GJL135"/>
    <mergeCell ref="GIO135:GIP135"/>
    <mergeCell ref="GIQ135:GIR135"/>
    <mergeCell ref="GIS135:GIT135"/>
    <mergeCell ref="GIU135:GIV135"/>
    <mergeCell ref="GIW135:GIX135"/>
    <mergeCell ref="GIY135:GIZ135"/>
    <mergeCell ref="GIC135:GID135"/>
    <mergeCell ref="GIE135:GIF135"/>
    <mergeCell ref="GIG135:GIH135"/>
    <mergeCell ref="GII135:GIJ135"/>
    <mergeCell ref="GIK135:GIL135"/>
    <mergeCell ref="GIM135:GIN135"/>
    <mergeCell ref="GNE135:GNF135"/>
    <mergeCell ref="GNG135:GNH135"/>
    <mergeCell ref="GNI135:GNJ135"/>
    <mergeCell ref="GNK135:GNL135"/>
    <mergeCell ref="GNM135:GNN135"/>
    <mergeCell ref="GNO135:GNP135"/>
    <mergeCell ref="GMS135:GMT135"/>
    <mergeCell ref="GMU135:GMV135"/>
    <mergeCell ref="GMW135:GMX135"/>
    <mergeCell ref="GMY135:GMZ135"/>
    <mergeCell ref="GNA135:GNB135"/>
    <mergeCell ref="GNC135:GND135"/>
    <mergeCell ref="GMG135:GMH135"/>
    <mergeCell ref="GMI135:GMJ135"/>
    <mergeCell ref="GMK135:GML135"/>
    <mergeCell ref="GMM135:GMN135"/>
    <mergeCell ref="GMO135:GMP135"/>
    <mergeCell ref="GMQ135:GMR135"/>
    <mergeCell ref="GLU135:GLV135"/>
    <mergeCell ref="GLW135:GLX135"/>
    <mergeCell ref="GLY135:GLZ135"/>
    <mergeCell ref="GMA135:GMB135"/>
    <mergeCell ref="GMC135:GMD135"/>
    <mergeCell ref="GME135:GMF135"/>
    <mergeCell ref="GLI135:GLJ135"/>
    <mergeCell ref="GLK135:GLL135"/>
    <mergeCell ref="GLM135:GLN135"/>
    <mergeCell ref="GLO135:GLP135"/>
    <mergeCell ref="GLQ135:GLR135"/>
    <mergeCell ref="GLS135:GLT135"/>
    <mergeCell ref="GKW135:GKX135"/>
    <mergeCell ref="GKY135:GKZ135"/>
    <mergeCell ref="GLA135:GLB135"/>
    <mergeCell ref="GLC135:GLD135"/>
    <mergeCell ref="GLE135:GLF135"/>
    <mergeCell ref="GLG135:GLH135"/>
    <mergeCell ref="GPY135:GPZ135"/>
    <mergeCell ref="GQA135:GQB135"/>
    <mergeCell ref="GQC135:GQD135"/>
    <mergeCell ref="GQE135:GQF135"/>
    <mergeCell ref="GQG135:GQH135"/>
    <mergeCell ref="GQI135:GQJ135"/>
    <mergeCell ref="GPM135:GPN135"/>
    <mergeCell ref="GPO135:GPP135"/>
    <mergeCell ref="GPQ135:GPR135"/>
    <mergeCell ref="GPS135:GPT135"/>
    <mergeCell ref="GPU135:GPV135"/>
    <mergeCell ref="GPW135:GPX135"/>
    <mergeCell ref="GPA135:GPB135"/>
    <mergeCell ref="GPC135:GPD135"/>
    <mergeCell ref="GPE135:GPF135"/>
    <mergeCell ref="GPG135:GPH135"/>
    <mergeCell ref="GPI135:GPJ135"/>
    <mergeCell ref="GPK135:GPL135"/>
    <mergeCell ref="GOO135:GOP135"/>
    <mergeCell ref="GOQ135:GOR135"/>
    <mergeCell ref="GOS135:GOT135"/>
    <mergeCell ref="GOU135:GOV135"/>
    <mergeCell ref="GOW135:GOX135"/>
    <mergeCell ref="GOY135:GOZ135"/>
    <mergeCell ref="GOC135:GOD135"/>
    <mergeCell ref="GOE135:GOF135"/>
    <mergeCell ref="GOG135:GOH135"/>
    <mergeCell ref="GOI135:GOJ135"/>
    <mergeCell ref="GOK135:GOL135"/>
    <mergeCell ref="GOM135:GON135"/>
    <mergeCell ref="GNQ135:GNR135"/>
    <mergeCell ref="GNS135:GNT135"/>
    <mergeCell ref="GNU135:GNV135"/>
    <mergeCell ref="GNW135:GNX135"/>
    <mergeCell ref="GNY135:GNZ135"/>
    <mergeCell ref="GOA135:GOB135"/>
    <mergeCell ref="GSS135:GST135"/>
    <mergeCell ref="GSU135:GSV135"/>
    <mergeCell ref="GSW135:GSX135"/>
    <mergeCell ref="GSY135:GSZ135"/>
    <mergeCell ref="GTA135:GTB135"/>
    <mergeCell ref="GTC135:GTD135"/>
    <mergeCell ref="GSG135:GSH135"/>
    <mergeCell ref="GSI135:GSJ135"/>
    <mergeCell ref="GSK135:GSL135"/>
    <mergeCell ref="GSM135:GSN135"/>
    <mergeCell ref="GSO135:GSP135"/>
    <mergeCell ref="GSQ135:GSR135"/>
    <mergeCell ref="GRU135:GRV135"/>
    <mergeCell ref="GRW135:GRX135"/>
    <mergeCell ref="GRY135:GRZ135"/>
    <mergeCell ref="GSA135:GSB135"/>
    <mergeCell ref="GSC135:GSD135"/>
    <mergeCell ref="GSE135:GSF135"/>
    <mergeCell ref="GRI135:GRJ135"/>
    <mergeCell ref="GRK135:GRL135"/>
    <mergeCell ref="GRM135:GRN135"/>
    <mergeCell ref="GRO135:GRP135"/>
    <mergeCell ref="GRQ135:GRR135"/>
    <mergeCell ref="GRS135:GRT135"/>
    <mergeCell ref="GQW135:GQX135"/>
    <mergeCell ref="GQY135:GQZ135"/>
    <mergeCell ref="GRA135:GRB135"/>
    <mergeCell ref="GRC135:GRD135"/>
    <mergeCell ref="GRE135:GRF135"/>
    <mergeCell ref="GRG135:GRH135"/>
    <mergeCell ref="GQK135:GQL135"/>
    <mergeCell ref="GQM135:GQN135"/>
    <mergeCell ref="GQO135:GQP135"/>
    <mergeCell ref="GQQ135:GQR135"/>
    <mergeCell ref="GQS135:GQT135"/>
    <mergeCell ref="GQU135:GQV135"/>
    <mergeCell ref="GVM135:GVN135"/>
    <mergeCell ref="GVO135:GVP135"/>
    <mergeCell ref="GVQ135:GVR135"/>
    <mergeCell ref="GVS135:GVT135"/>
    <mergeCell ref="GVU135:GVV135"/>
    <mergeCell ref="GVW135:GVX135"/>
    <mergeCell ref="GVA135:GVB135"/>
    <mergeCell ref="GVC135:GVD135"/>
    <mergeCell ref="GVE135:GVF135"/>
    <mergeCell ref="GVG135:GVH135"/>
    <mergeCell ref="GVI135:GVJ135"/>
    <mergeCell ref="GVK135:GVL135"/>
    <mergeCell ref="GUO135:GUP135"/>
    <mergeCell ref="GUQ135:GUR135"/>
    <mergeCell ref="GUS135:GUT135"/>
    <mergeCell ref="GUU135:GUV135"/>
    <mergeCell ref="GUW135:GUX135"/>
    <mergeCell ref="GUY135:GUZ135"/>
    <mergeCell ref="GUC135:GUD135"/>
    <mergeCell ref="GUE135:GUF135"/>
    <mergeCell ref="GUG135:GUH135"/>
    <mergeCell ref="GUI135:GUJ135"/>
    <mergeCell ref="GUK135:GUL135"/>
    <mergeCell ref="GUM135:GUN135"/>
    <mergeCell ref="GTQ135:GTR135"/>
    <mergeCell ref="GTS135:GTT135"/>
    <mergeCell ref="GTU135:GTV135"/>
    <mergeCell ref="GTW135:GTX135"/>
    <mergeCell ref="GTY135:GTZ135"/>
    <mergeCell ref="GUA135:GUB135"/>
    <mergeCell ref="GTE135:GTF135"/>
    <mergeCell ref="GTG135:GTH135"/>
    <mergeCell ref="GTI135:GTJ135"/>
    <mergeCell ref="GTK135:GTL135"/>
    <mergeCell ref="GTM135:GTN135"/>
    <mergeCell ref="GTO135:GTP135"/>
    <mergeCell ref="GYG135:GYH135"/>
    <mergeCell ref="GYI135:GYJ135"/>
    <mergeCell ref="GYK135:GYL135"/>
    <mergeCell ref="GYM135:GYN135"/>
    <mergeCell ref="GYO135:GYP135"/>
    <mergeCell ref="GYQ135:GYR135"/>
    <mergeCell ref="GXU135:GXV135"/>
    <mergeCell ref="GXW135:GXX135"/>
    <mergeCell ref="GXY135:GXZ135"/>
    <mergeCell ref="GYA135:GYB135"/>
    <mergeCell ref="GYC135:GYD135"/>
    <mergeCell ref="GYE135:GYF135"/>
    <mergeCell ref="GXI135:GXJ135"/>
    <mergeCell ref="GXK135:GXL135"/>
    <mergeCell ref="GXM135:GXN135"/>
    <mergeCell ref="GXO135:GXP135"/>
    <mergeCell ref="GXQ135:GXR135"/>
    <mergeCell ref="GXS135:GXT135"/>
    <mergeCell ref="GWW135:GWX135"/>
    <mergeCell ref="GWY135:GWZ135"/>
    <mergeCell ref="GXA135:GXB135"/>
    <mergeCell ref="GXC135:GXD135"/>
    <mergeCell ref="GXE135:GXF135"/>
    <mergeCell ref="GXG135:GXH135"/>
    <mergeCell ref="GWK135:GWL135"/>
    <mergeCell ref="GWM135:GWN135"/>
    <mergeCell ref="GWO135:GWP135"/>
    <mergeCell ref="GWQ135:GWR135"/>
    <mergeCell ref="GWS135:GWT135"/>
    <mergeCell ref="GWU135:GWV135"/>
    <mergeCell ref="GVY135:GVZ135"/>
    <mergeCell ref="GWA135:GWB135"/>
    <mergeCell ref="GWC135:GWD135"/>
    <mergeCell ref="GWE135:GWF135"/>
    <mergeCell ref="GWG135:GWH135"/>
    <mergeCell ref="GWI135:GWJ135"/>
    <mergeCell ref="HBA135:HBB135"/>
    <mergeCell ref="HBC135:HBD135"/>
    <mergeCell ref="HBE135:HBF135"/>
    <mergeCell ref="HBG135:HBH135"/>
    <mergeCell ref="HBI135:HBJ135"/>
    <mergeCell ref="HBK135:HBL135"/>
    <mergeCell ref="HAO135:HAP135"/>
    <mergeCell ref="HAQ135:HAR135"/>
    <mergeCell ref="HAS135:HAT135"/>
    <mergeCell ref="HAU135:HAV135"/>
    <mergeCell ref="HAW135:HAX135"/>
    <mergeCell ref="HAY135:HAZ135"/>
    <mergeCell ref="HAC135:HAD135"/>
    <mergeCell ref="HAE135:HAF135"/>
    <mergeCell ref="HAG135:HAH135"/>
    <mergeCell ref="HAI135:HAJ135"/>
    <mergeCell ref="HAK135:HAL135"/>
    <mergeCell ref="HAM135:HAN135"/>
    <mergeCell ref="GZQ135:GZR135"/>
    <mergeCell ref="GZS135:GZT135"/>
    <mergeCell ref="GZU135:GZV135"/>
    <mergeCell ref="GZW135:GZX135"/>
    <mergeCell ref="GZY135:GZZ135"/>
    <mergeCell ref="HAA135:HAB135"/>
    <mergeCell ref="GZE135:GZF135"/>
    <mergeCell ref="GZG135:GZH135"/>
    <mergeCell ref="GZI135:GZJ135"/>
    <mergeCell ref="GZK135:GZL135"/>
    <mergeCell ref="GZM135:GZN135"/>
    <mergeCell ref="GZO135:GZP135"/>
    <mergeCell ref="GYS135:GYT135"/>
    <mergeCell ref="GYU135:GYV135"/>
    <mergeCell ref="GYW135:GYX135"/>
    <mergeCell ref="GYY135:GYZ135"/>
    <mergeCell ref="GZA135:GZB135"/>
    <mergeCell ref="GZC135:GZD135"/>
    <mergeCell ref="HDU135:HDV135"/>
    <mergeCell ref="HDW135:HDX135"/>
    <mergeCell ref="HDY135:HDZ135"/>
    <mergeCell ref="HEA135:HEB135"/>
    <mergeCell ref="HEC135:HED135"/>
    <mergeCell ref="HEE135:HEF135"/>
    <mergeCell ref="HDI135:HDJ135"/>
    <mergeCell ref="HDK135:HDL135"/>
    <mergeCell ref="HDM135:HDN135"/>
    <mergeCell ref="HDO135:HDP135"/>
    <mergeCell ref="HDQ135:HDR135"/>
    <mergeCell ref="HDS135:HDT135"/>
    <mergeCell ref="HCW135:HCX135"/>
    <mergeCell ref="HCY135:HCZ135"/>
    <mergeCell ref="HDA135:HDB135"/>
    <mergeCell ref="HDC135:HDD135"/>
    <mergeCell ref="HDE135:HDF135"/>
    <mergeCell ref="HDG135:HDH135"/>
    <mergeCell ref="HCK135:HCL135"/>
    <mergeCell ref="HCM135:HCN135"/>
    <mergeCell ref="HCO135:HCP135"/>
    <mergeCell ref="HCQ135:HCR135"/>
    <mergeCell ref="HCS135:HCT135"/>
    <mergeCell ref="HCU135:HCV135"/>
    <mergeCell ref="HBY135:HBZ135"/>
    <mergeCell ref="HCA135:HCB135"/>
    <mergeCell ref="HCC135:HCD135"/>
    <mergeCell ref="HCE135:HCF135"/>
    <mergeCell ref="HCG135:HCH135"/>
    <mergeCell ref="HCI135:HCJ135"/>
    <mergeCell ref="HBM135:HBN135"/>
    <mergeCell ref="HBO135:HBP135"/>
    <mergeCell ref="HBQ135:HBR135"/>
    <mergeCell ref="HBS135:HBT135"/>
    <mergeCell ref="HBU135:HBV135"/>
    <mergeCell ref="HBW135:HBX135"/>
    <mergeCell ref="HGO135:HGP135"/>
    <mergeCell ref="HGQ135:HGR135"/>
    <mergeCell ref="HGS135:HGT135"/>
    <mergeCell ref="HGU135:HGV135"/>
    <mergeCell ref="HGW135:HGX135"/>
    <mergeCell ref="HGY135:HGZ135"/>
    <mergeCell ref="HGC135:HGD135"/>
    <mergeCell ref="HGE135:HGF135"/>
    <mergeCell ref="HGG135:HGH135"/>
    <mergeCell ref="HGI135:HGJ135"/>
    <mergeCell ref="HGK135:HGL135"/>
    <mergeCell ref="HGM135:HGN135"/>
    <mergeCell ref="HFQ135:HFR135"/>
    <mergeCell ref="HFS135:HFT135"/>
    <mergeCell ref="HFU135:HFV135"/>
    <mergeCell ref="HFW135:HFX135"/>
    <mergeCell ref="HFY135:HFZ135"/>
    <mergeCell ref="HGA135:HGB135"/>
    <mergeCell ref="HFE135:HFF135"/>
    <mergeCell ref="HFG135:HFH135"/>
    <mergeCell ref="HFI135:HFJ135"/>
    <mergeCell ref="HFK135:HFL135"/>
    <mergeCell ref="HFM135:HFN135"/>
    <mergeCell ref="HFO135:HFP135"/>
    <mergeCell ref="HES135:HET135"/>
    <mergeCell ref="HEU135:HEV135"/>
    <mergeCell ref="HEW135:HEX135"/>
    <mergeCell ref="HEY135:HEZ135"/>
    <mergeCell ref="HFA135:HFB135"/>
    <mergeCell ref="HFC135:HFD135"/>
    <mergeCell ref="HEG135:HEH135"/>
    <mergeCell ref="HEI135:HEJ135"/>
    <mergeCell ref="HEK135:HEL135"/>
    <mergeCell ref="HEM135:HEN135"/>
    <mergeCell ref="HEO135:HEP135"/>
    <mergeCell ref="HEQ135:HER135"/>
    <mergeCell ref="HJI135:HJJ135"/>
    <mergeCell ref="HJK135:HJL135"/>
    <mergeCell ref="HJM135:HJN135"/>
    <mergeCell ref="HJO135:HJP135"/>
    <mergeCell ref="HJQ135:HJR135"/>
    <mergeCell ref="HJS135:HJT135"/>
    <mergeCell ref="HIW135:HIX135"/>
    <mergeCell ref="HIY135:HIZ135"/>
    <mergeCell ref="HJA135:HJB135"/>
    <mergeCell ref="HJC135:HJD135"/>
    <mergeCell ref="HJE135:HJF135"/>
    <mergeCell ref="HJG135:HJH135"/>
    <mergeCell ref="HIK135:HIL135"/>
    <mergeCell ref="HIM135:HIN135"/>
    <mergeCell ref="HIO135:HIP135"/>
    <mergeCell ref="HIQ135:HIR135"/>
    <mergeCell ref="HIS135:HIT135"/>
    <mergeCell ref="HIU135:HIV135"/>
    <mergeCell ref="HHY135:HHZ135"/>
    <mergeCell ref="HIA135:HIB135"/>
    <mergeCell ref="HIC135:HID135"/>
    <mergeCell ref="HIE135:HIF135"/>
    <mergeCell ref="HIG135:HIH135"/>
    <mergeCell ref="HII135:HIJ135"/>
    <mergeCell ref="HHM135:HHN135"/>
    <mergeCell ref="HHO135:HHP135"/>
    <mergeCell ref="HHQ135:HHR135"/>
    <mergeCell ref="HHS135:HHT135"/>
    <mergeCell ref="HHU135:HHV135"/>
    <mergeCell ref="HHW135:HHX135"/>
    <mergeCell ref="HHA135:HHB135"/>
    <mergeCell ref="HHC135:HHD135"/>
    <mergeCell ref="HHE135:HHF135"/>
    <mergeCell ref="HHG135:HHH135"/>
    <mergeCell ref="HHI135:HHJ135"/>
    <mergeCell ref="HHK135:HHL135"/>
    <mergeCell ref="HMC135:HMD135"/>
    <mergeCell ref="HME135:HMF135"/>
    <mergeCell ref="HMG135:HMH135"/>
    <mergeCell ref="HMI135:HMJ135"/>
    <mergeCell ref="HMK135:HML135"/>
    <mergeCell ref="HMM135:HMN135"/>
    <mergeCell ref="HLQ135:HLR135"/>
    <mergeCell ref="HLS135:HLT135"/>
    <mergeCell ref="HLU135:HLV135"/>
    <mergeCell ref="HLW135:HLX135"/>
    <mergeCell ref="HLY135:HLZ135"/>
    <mergeCell ref="HMA135:HMB135"/>
    <mergeCell ref="HLE135:HLF135"/>
    <mergeCell ref="HLG135:HLH135"/>
    <mergeCell ref="HLI135:HLJ135"/>
    <mergeCell ref="HLK135:HLL135"/>
    <mergeCell ref="HLM135:HLN135"/>
    <mergeCell ref="HLO135:HLP135"/>
    <mergeCell ref="HKS135:HKT135"/>
    <mergeCell ref="HKU135:HKV135"/>
    <mergeCell ref="HKW135:HKX135"/>
    <mergeCell ref="HKY135:HKZ135"/>
    <mergeCell ref="HLA135:HLB135"/>
    <mergeCell ref="HLC135:HLD135"/>
    <mergeCell ref="HKG135:HKH135"/>
    <mergeCell ref="HKI135:HKJ135"/>
    <mergeCell ref="HKK135:HKL135"/>
    <mergeCell ref="HKM135:HKN135"/>
    <mergeCell ref="HKO135:HKP135"/>
    <mergeCell ref="HKQ135:HKR135"/>
    <mergeCell ref="HJU135:HJV135"/>
    <mergeCell ref="HJW135:HJX135"/>
    <mergeCell ref="HJY135:HJZ135"/>
    <mergeCell ref="HKA135:HKB135"/>
    <mergeCell ref="HKC135:HKD135"/>
    <mergeCell ref="HKE135:HKF135"/>
    <mergeCell ref="HOW135:HOX135"/>
    <mergeCell ref="HOY135:HOZ135"/>
    <mergeCell ref="HPA135:HPB135"/>
    <mergeCell ref="HPC135:HPD135"/>
    <mergeCell ref="HPE135:HPF135"/>
    <mergeCell ref="HPG135:HPH135"/>
    <mergeCell ref="HOK135:HOL135"/>
    <mergeCell ref="HOM135:HON135"/>
    <mergeCell ref="HOO135:HOP135"/>
    <mergeCell ref="HOQ135:HOR135"/>
    <mergeCell ref="HOS135:HOT135"/>
    <mergeCell ref="HOU135:HOV135"/>
    <mergeCell ref="HNY135:HNZ135"/>
    <mergeCell ref="HOA135:HOB135"/>
    <mergeCell ref="HOC135:HOD135"/>
    <mergeCell ref="HOE135:HOF135"/>
    <mergeCell ref="HOG135:HOH135"/>
    <mergeCell ref="HOI135:HOJ135"/>
    <mergeCell ref="HNM135:HNN135"/>
    <mergeCell ref="HNO135:HNP135"/>
    <mergeCell ref="HNQ135:HNR135"/>
    <mergeCell ref="HNS135:HNT135"/>
    <mergeCell ref="HNU135:HNV135"/>
    <mergeCell ref="HNW135:HNX135"/>
    <mergeCell ref="HNA135:HNB135"/>
    <mergeCell ref="HNC135:HND135"/>
    <mergeCell ref="HNE135:HNF135"/>
    <mergeCell ref="HNG135:HNH135"/>
    <mergeCell ref="HNI135:HNJ135"/>
    <mergeCell ref="HNK135:HNL135"/>
    <mergeCell ref="HMO135:HMP135"/>
    <mergeCell ref="HMQ135:HMR135"/>
    <mergeCell ref="HMS135:HMT135"/>
    <mergeCell ref="HMU135:HMV135"/>
    <mergeCell ref="HMW135:HMX135"/>
    <mergeCell ref="HMY135:HMZ135"/>
    <mergeCell ref="HRQ135:HRR135"/>
    <mergeCell ref="HRS135:HRT135"/>
    <mergeCell ref="HRU135:HRV135"/>
    <mergeCell ref="HRW135:HRX135"/>
    <mergeCell ref="HRY135:HRZ135"/>
    <mergeCell ref="HSA135:HSB135"/>
    <mergeCell ref="HRE135:HRF135"/>
    <mergeCell ref="HRG135:HRH135"/>
    <mergeCell ref="HRI135:HRJ135"/>
    <mergeCell ref="HRK135:HRL135"/>
    <mergeCell ref="HRM135:HRN135"/>
    <mergeCell ref="HRO135:HRP135"/>
    <mergeCell ref="HQS135:HQT135"/>
    <mergeCell ref="HQU135:HQV135"/>
    <mergeCell ref="HQW135:HQX135"/>
    <mergeCell ref="HQY135:HQZ135"/>
    <mergeCell ref="HRA135:HRB135"/>
    <mergeCell ref="HRC135:HRD135"/>
    <mergeCell ref="HQG135:HQH135"/>
    <mergeCell ref="HQI135:HQJ135"/>
    <mergeCell ref="HQK135:HQL135"/>
    <mergeCell ref="HQM135:HQN135"/>
    <mergeCell ref="HQO135:HQP135"/>
    <mergeCell ref="HQQ135:HQR135"/>
    <mergeCell ref="HPU135:HPV135"/>
    <mergeCell ref="HPW135:HPX135"/>
    <mergeCell ref="HPY135:HPZ135"/>
    <mergeCell ref="HQA135:HQB135"/>
    <mergeCell ref="HQC135:HQD135"/>
    <mergeCell ref="HQE135:HQF135"/>
    <mergeCell ref="HPI135:HPJ135"/>
    <mergeCell ref="HPK135:HPL135"/>
    <mergeCell ref="HPM135:HPN135"/>
    <mergeCell ref="HPO135:HPP135"/>
    <mergeCell ref="HPQ135:HPR135"/>
    <mergeCell ref="HPS135:HPT135"/>
    <mergeCell ref="HUK135:HUL135"/>
    <mergeCell ref="HUM135:HUN135"/>
    <mergeCell ref="HUO135:HUP135"/>
    <mergeCell ref="HUQ135:HUR135"/>
    <mergeCell ref="HUS135:HUT135"/>
    <mergeCell ref="HUU135:HUV135"/>
    <mergeCell ref="HTY135:HTZ135"/>
    <mergeCell ref="HUA135:HUB135"/>
    <mergeCell ref="HUC135:HUD135"/>
    <mergeCell ref="HUE135:HUF135"/>
    <mergeCell ref="HUG135:HUH135"/>
    <mergeCell ref="HUI135:HUJ135"/>
    <mergeCell ref="HTM135:HTN135"/>
    <mergeCell ref="HTO135:HTP135"/>
    <mergeCell ref="HTQ135:HTR135"/>
    <mergeCell ref="HTS135:HTT135"/>
    <mergeCell ref="HTU135:HTV135"/>
    <mergeCell ref="HTW135:HTX135"/>
    <mergeCell ref="HTA135:HTB135"/>
    <mergeCell ref="HTC135:HTD135"/>
    <mergeCell ref="HTE135:HTF135"/>
    <mergeCell ref="HTG135:HTH135"/>
    <mergeCell ref="HTI135:HTJ135"/>
    <mergeCell ref="HTK135:HTL135"/>
    <mergeCell ref="HSO135:HSP135"/>
    <mergeCell ref="HSQ135:HSR135"/>
    <mergeCell ref="HSS135:HST135"/>
    <mergeCell ref="HSU135:HSV135"/>
    <mergeCell ref="HSW135:HSX135"/>
    <mergeCell ref="HSY135:HSZ135"/>
    <mergeCell ref="HSC135:HSD135"/>
    <mergeCell ref="HSE135:HSF135"/>
    <mergeCell ref="HSG135:HSH135"/>
    <mergeCell ref="HSI135:HSJ135"/>
    <mergeCell ref="HSK135:HSL135"/>
    <mergeCell ref="HSM135:HSN135"/>
    <mergeCell ref="HXE135:HXF135"/>
    <mergeCell ref="HXG135:HXH135"/>
    <mergeCell ref="HXI135:HXJ135"/>
    <mergeCell ref="HXK135:HXL135"/>
    <mergeCell ref="HXM135:HXN135"/>
    <mergeCell ref="HXO135:HXP135"/>
    <mergeCell ref="HWS135:HWT135"/>
    <mergeCell ref="HWU135:HWV135"/>
    <mergeCell ref="HWW135:HWX135"/>
    <mergeCell ref="HWY135:HWZ135"/>
    <mergeCell ref="HXA135:HXB135"/>
    <mergeCell ref="HXC135:HXD135"/>
    <mergeCell ref="HWG135:HWH135"/>
    <mergeCell ref="HWI135:HWJ135"/>
    <mergeCell ref="HWK135:HWL135"/>
    <mergeCell ref="HWM135:HWN135"/>
    <mergeCell ref="HWO135:HWP135"/>
    <mergeCell ref="HWQ135:HWR135"/>
    <mergeCell ref="HVU135:HVV135"/>
    <mergeCell ref="HVW135:HVX135"/>
    <mergeCell ref="HVY135:HVZ135"/>
    <mergeCell ref="HWA135:HWB135"/>
    <mergeCell ref="HWC135:HWD135"/>
    <mergeCell ref="HWE135:HWF135"/>
    <mergeCell ref="HVI135:HVJ135"/>
    <mergeCell ref="HVK135:HVL135"/>
    <mergeCell ref="HVM135:HVN135"/>
    <mergeCell ref="HVO135:HVP135"/>
    <mergeCell ref="HVQ135:HVR135"/>
    <mergeCell ref="HVS135:HVT135"/>
    <mergeCell ref="HUW135:HUX135"/>
    <mergeCell ref="HUY135:HUZ135"/>
    <mergeCell ref="HVA135:HVB135"/>
    <mergeCell ref="HVC135:HVD135"/>
    <mergeCell ref="HVE135:HVF135"/>
    <mergeCell ref="HVG135:HVH135"/>
    <mergeCell ref="HZY135:HZZ135"/>
    <mergeCell ref="IAA135:IAB135"/>
    <mergeCell ref="IAC135:IAD135"/>
    <mergeCell ref="IAE135:IAF135"/>
    <mergeCell ref="IAG135:IAH135"/>
    <mergeCell ref="IAI135:IAJ135"/>
    <mergeCell ref="HZM135:HZN135"/>
    <mergeCell ref="HZO135:HZP135"/>
    <mergeCell ref="HZQ135:HZR135"/>
    <mergeCell ref="HZS135:HZT135"/>
    <mergeCell ref="HZU135:HZV135"/>
    <mergeCell ref="HZW135:HZX135"/>
    <mergeCell ref="HZA135:HZB135"/>
    <mergeCell ref="HZC135:HZD135"/>
    <mergeCell ref="HZE135:HZF135"/>
    <mergeCell ref="HZG135:HZH135"/>
    <mergeCell ref="HZI135:HZJ135"/>
    <mergeCell ref="HZK135:HZL135"/>
    <mergeCell ref="HYO135:HYP135"/>
    <mergeCell ref="HYQ135:HYR135"/>
    <mergeCell ref="HYS135:HYT135"/>
    <mergeCell ref="HYU135:HYV135"/>
    <mergeCell ref="HYW135:HYX135"/>
    <mergeCell ref="HYY135:HYZ135"/>
    <mergeCell ref="HYC135:HYD135"/>
    <mergeCell ref="HYE135:HYF135"/>
    <mergeCell ref="HYG135:HYH135"/>
    <mergeCell ref="HYI135:HYJ135"/>
    <mergeCell ref="HYK135:HYL135"/>
    <mergeCell ref="HYM135:HYN135"/>
    <mergeCell ref="HXQ135:HXR135"/>
    <mergeCell ref="HXS135:HXT135"/>
    <mergeCell ref="HXU135:HXV135"/>
    <mergeCell ref="HXW135:HXX135"/>
    <mergeCell ref="HXY135:HXZ135"/>
    <mergeCell ref="HYA135:HYB135"/>
    <mergeCell ref="ICS135:ICT135"/>
    <mergeCell ref="ICU135:ICV135"/>
    <mergeCell ref="ICW135:ICX135"/>
    <mergeCell ref="ICY135:ICZ135"/>
    <mergeCell ref="IDA135:IDB135"/>
    <mergeCell ref="IDC135:IDD135"/>
    <mergeCell ref="ICG135:ICH135"/>
    <mergeCell ref="ICI135:ICJ135"/>
    <mergeCell ref="ICK135:ICL135"/>
    <mergeCell ref="ICM135:ICN135"/>
    <mergeCell ref="ICO135:ICP135"/>
    <mergeCell ref="ICQ135:ICR135"/>
    <mergeCell ref="IBU135:IBV135"/>
    <mergeCell ref="IBW135:IBX135"/>
    <mergeCell ref="IBY135:IBZ135"/>
    <mergeCell ref="ICA135:ICB135"/>
    <mergeCell ref="ICC135:ICD135"/>
    <mergeCell ref="ICE135:ICF135"/>
    <mergeCell ref="IBI135:IBJ135"/>
    <mergeCell ref="IBK135:IBL135"/>
    <mergeCell ref="IBM135:IBN135"/>
    <mergeCell ref="IBO135:IBP135"/>
    <mergeCell ref="IBQ135:IBR135"/>
    <mergeCell ref="IBS135:IBT135"/>
    <mergeCell ref="IAW135:IAX135"/>
    <mergeCell ref="IAY135:IAZ135"/>
    <mergeCell ref="IBA135:IBB135"/>
    <mergeCell ref="IBC135:IBD135"/>
    <mergeCell ref="IBE135:IBF135"/>
    <mergeCell ref="IBG135:IBH135"/>
    <mergeCell ref="IAK135:IAL135"/>
    <mergeCell ref="IAM135:IAN135"/>
    <mergeCell ref="IAO135:IAP135"/>
    <mergeCell ref="IAQ135:IAR135"/>
    <mergeCell ref="IAS135:IAT135"/>
    <mergeCell ref="IAU135:IAV135"/>
    <mergeCell ref="IFM135:IFN135"/>
    <mergeCell ref="IFO135:IFP135"/>
    <mergeCell ref="IFQ135:IFR135"/>
    <mergeCell ref="IFS135:IFT135"/>
    <mergeCell ref="IFU135:IFV135"/>
    <mergeCell ref="IFW135:IFX135"/>
    <mergeCell ref="IFA135:IFB135"/>
    <mergeCell ref="IFC135:IFD135"/>
    <mergeCell ref="IFE135:IFF135"/>
    <mergeCell ref="IFG135:IFH135"/>
    <mergeCell ref="IFI135:IFJ135"/>
    <mergeCell ref="IFK135:IFL135"/>
    <mergeCell ref="IEO135:IEP135"/>
    <mergeCell ref="IEQ135:IER135"/>
    <mergeCell ref="IES135:IET135"/>
    <mergeCell ref="IEU135:IEV135"/>
    <mergeCell ref="IEW135:IEX135"/>
    <mergeCell ref="IEY135:IEZ135"/>
    <mergeCell ref="IEC135:IED135"/>
    <mergeCell ref="IEE135:IEF135"/>
    <mergeCell ref="IEG135:IEH135"/>
    <mergeCell ref="IEI135:IEJ135"/>
    <mergeCell ref="IEK135:IEL135"/>
    <mergeCell ref="IEM135:IEN135"/>
    <mergeCell ref="IDQ135:IDR135"/>
    <mergeCell ref="IDS135:IDT135"/>
    <mergeCell ref="IDU135:IDV135"/>
    <mergeCell ref="IDW135:IDX135"/>
    <mergeCell ref="IDY135:IDZ135"/>
    <mergeCell ref="IEA135:IEB135"/>
    <mergeCell ref="IDE135:IDF135"/>
    <mergeCell ref="IDG135:IDH135"/>
    <mergeCell ref="IDI135:IDJ135"/>
    <mergeCell ref="IDK135:IDL135"/>
    <mergeCell ref="IDM135:IDN135"/>
    <mergeCell ref="IDO135:IDP135"/>
    <mergeCell ref="IIG135:IIH135"/>
    <mergeCell ref="III135:IIJ135"/>
    <mergeCell ref="IIK135:IIL135"/>
    <mergeCell ref="IIM135:IIN135"/>
    <mergeCell ref="IIO135:IIP135"/>
    <mergeCell ref="IIQ135:IIR135"/>
    <mergeCell ref="IHU135:IHV135"/>
    <mergeCell ref="IHW135:IHX135"/>
    <mergeCell ref="IHY135:IHZ135"/>
    <mergeCell ref="IIA135:IIB135"/>
    <mergeCell ref="IIC135:IID135"/>
    <mergeCell ref="IIE135:IIF135"/>
    <mergeCell ref="IHI135:IHJ135"/>
    <mergeCell ref="IHK135:IHL135"/>
    <mergeCell ref="IHM135:IHN135"/>
    <mergeCell ref="IHO135:IHP135"/>
    <mergeCell ref="IHQ135:IHR135"/>
    <mergeCell ref="IHS135:IHT135"/>
    <mergeCell ref="IGW135:IGX135"/>
    <mergeCell ref="IGY135:IGZ135"/>
    <mergeCell ref="IHA135:IHB135"/>
    <mergeCell ref="IHC135:IHD135"/>
    <mergeCell ref="IHE135:IHF135"/>
    <mergeCell ref="IHG135:IHH135"/>
    <mergeCell ref="IGK135:IGL135"/>
    <mergeCell ref="IGM135:IGN135"/>
    <mergeCell ref="IGO135:IGP135"/>
    <mergeCell ref="IGQ135:IGR135"/>
    <mergeCell ref="IGS135:IGT135"/>
    <mergeCell ref="IGU135:IGV135"/>
    <mergeCell ref="IFY135:IFZ135"/>
    <mergeCell ref="IGA135:IGB135"/>
    <mergeCell ref="IGC135:IGD135"/>
    <mergeCell ref="IGE135:IGF135"/>
    <mergeCell ref="IGG135:IGH135"/>
    <mergeCell ref="IGI135:IGJ135"/>
    <mergeCell ref="ILA135:ILB135"/>
    <mergeCell ref="ILC135:ILD135"/>
    <mergeCell ref="ILE135:ILF135"/>
    <mergeCell ref="ILG135:ILH135"/>
    <mergeCell ref="ILI135:ILJ135"/>
    <mergeCell ref="ILK135:ILL135"/>
    <mergeCell ref="IKO135:IKP135"/>
    <mergeCell ref="IKQ135:IKR135"/>
    <mergeCell ref="IKS135:IKT135"/>
    <mergeCell ref="IKU135:IKV135"/>
    <mergeCell ref="IKW135:IKX135"/>
    <mergeCell ref="IKY135:IKZ135"/>
    <mergeCell ref="IKC135:IKD135"/>
    <mergeCell ref="IKE135:IKF135"/>
    <mergeCell ref="IKG135:IKH135"/>
    <mergeCell ref="IKI135:IKJ135"/>
    <mergeCell ref="IKK135:IKL135"/>
    <mergeCell ref="IKM135:IKN135"/>
    <mergeCell ref="IJQ135:IJR135"/>
    <mergeCell ref="IJS135:IJT135"/>
    <mergeCell ref="IJU135:IJV135"/>
    <mergeCell ref="IJW135:IJX135"/>
    <mergeCell ref="IJY135:IJZ135"/>
    <mergeCell ref="IKA135:IKB135"/>
    <mergeCell ref="IJE135:IJF135"/>
    <mergeCell ref="IJG135:IJH135"/>
    <mergeCell ref="IJI135:IJJ135"/>
    <mergeCell ref="IJK135:IJL135"/>
    <mergeCell ref="IJM135:IJN135"/>
    <mergeCell ref="IJO135:IJP135"/>
    <mergeCell ref="IIS135:IIT135"/>
    <mergeCell ref="IIU135:IIV135"/>
    <mergeCell ref="IIW135:IIX135"/>
    <mergeCell ref="IIY135:IIZ135"/>
    <mergeCell ref="IJA135:IJB135"/>
    <mergeCell ref="IJC135:IJD135"/>
    <mergeCell ref="INU135:INV135"/>
    <mergeCell ref="INW135:INX135"/>
    <mergeCell ref="INY135:INZ135"/>
    <mergeCell ref="IOA135:IOB135"/>
    <mergeCell ref="IOC135:IOD135"/>
    <mergeCell ref="IOE135:IOF135"/>
    <mergeCell ref="INI135:INJ135"/>
    <mergeCell ref="INK135:INL135"/>
    <mergeCell ref="INM135:INN135"/>
    <mergeCell ref="INO135:INP135"/>
    <mergeCell ref="INQ135:INR135"/>
    <mergeCell ref="INS135:INT135"/>
    <mergeCell ref="IMW135:IMX135"/>
    <mergeCell ref="IMY135:IMZ135"/>
    <mergeCell ref="INA135:INB135"/>
    <mergeCell ref="INC135:IND135"/>
    <mergeCell ref="INE135:INF135"/>
    <mergeCell ref="ING135:INH135"/>
    <mergeCell ref="IMK135:IML135"/>
    <mergeCell ref="IMM135:IMN135"/>
    <mergeCell ref="IMO135:IMP135"/>
    <mergeCell ref="IMQ135:IMR135"/>
    <mergeCell ref="IMS135:IMT135"/>
    <mergeCell ref="IMU135:IMV135"/>
    <mergeCell ref="ILY135:ILZ135"/>
    <mergeCell ref="IMA135:IMB135"/>
    <mergeCell ref="IMC135:IMD135"/>
    <mergeCell ref="IME135:IMF135"/>
    <mergeCell ref="IMG135:IMH135"/>
    <mergeCell ref="IMI135:IMJ135"/>
    <mergeCell ref="ILM135:ILN135"/>
    <mergeCell ref="ILO135:ILP135"/>
    <mergeCell ref="ILQ135:ILR135"/>
    <mergeCell ref="ILS135:ILT135"/>
    <mergeCell ref="ILU135:ILV135"/>
    <mergeCell ref="ILW135:ILX135"/>
    <mergeCell ref="IQO135:IQP135"/>
    <mergeCell ref="IQQ135:IQR135"/>
    <mergeCell ref="IQS135:IQT135"/>
    <mergeCell ref="IQU135:IQV135"/>
    <mergeCell ref="IQW135:IQX135"/>
    <mergeCell ref="IQY135:IQZ135"/>
    <mergeCell ref="IQC135:IQD135"/>
    <mergeCell ref="IQE135:IQF135"/>
    <mergeCell ref="IQG135:IQH135"/>
    <mergeCell ref="IQI135:IQJ135"/>
    <mergeCell ref="IQK135:IQL135"/>
    <mergeCell ref="IQM135:IQN135"/>
    <mergeCell ref="IPQ135:IPR135"/>
    <mergeCell ref="IPS135:IPT135"/>
    <mergeCell ref="IPU135:IPV135"/>
    <mergeCell ref="IPW135:IPX135"/>
    <mergeCell ref="IPY135:IPZ135"/>
    <mergeCell ref="IQA135:IQB135"/>
    <mergeCell ref="IPE135:IPF135"/>
    <mergeCell ref="IPG135:IPH135"/>
    <mergeCell ref="IPI135:IPJ135"/>
    <mergeCell ref="IPK135:IPL135"/>
    <mergeCell ref="IPM135:IPN135"/>
    <mergeCell ref="IPO135:IPP135"/>
    <mergeCell ref="IOS135:IOT135"/>
    <mergeCell ref="IOU135:IOV135"/>
    <mergeCell ref="IOW135:IOX135"/>
    <mergeCell ref="IOY135:IOZ135"/>
    <mergeCell ref="IPA135:IPB135"/>
    <mergeCell ref="IPC135:IPD135"/>
    <mergeCell ref="IOG135:IOH135"/>
    <mergeCell ref="IOI135:IOJ135"/>
    <mergeCell ref="IOK135:IOL135"/>
    <mergeCell ref="IOM135:ION135"/>
    <mergeCell ref="IOO135:IOP135"/>
    <mergeCell ref="IOQ135:IOR135"/>
    <mergeCell ref="ITI135:ITJ135"/>
    <mergeCell ref="ITK135:ITL135"/>
    <mergeCell ref="ITM135:ITN135"/>
    <mergeCell ref="ITO135:ITP135"/>
    <mergeCell ref="ITQ135:ITR135"/>
    <mergeCell ref="ITS135:ITT135"/>
    <mergeCell ref="ISW135:ISX135"/>
    <mergeCell ref="ISY135:ISZ135"/>
    <mergeCell ref="ITA135:ITB135"/>
    <mergeCell ref="ITC135:ITD135"/>
    <mergeCell ref="ITE135:ITF135"/>
    <mergeCell ref="ITG135:ITH135"/>
    <mergeCell ref="ISK135:ISL135"/>
    <mergeCell ref="ISM135:ISN135"/>
    <mergeCell ref="ISO135:ISP135"/>
    <mergeCell ref="ISQ135:ISR135"/>
    <mergeCell ref="ISS135:IST135"/>
    <mergeCell ref="ISU135:ISV135"/>
    <mergeCell ref="IRY135:IRZ135"/>
    <mergeCell ref="ISA135:ISB135"/>
    <mergeCell ref="ISC135:ISD135"/>
    <mergeCell ref="ISE135:ISF135"/>
    <mergeCell ref="ISG135:ISH135"/>
    <mergeCell ref="ISI135:ISJ135"/>
    <mergeCell ref="IRM135:IRN135"/>
    <mergeCell ref="IRO135:IRP135"/>
    <mergeCell ref="IRQ135:IRR135"/>
    <mergeCell ref="IRS135:IRT135"/>
    <mergeCell ref="IRU135:IRV135"/>
    <mergeCell ref="IRW135:IRX135"/>
    <mergeCell ref="IRA135:IRB135"/>
    <mergeCell ref="IRC135:IRD135"/>
    <mergeCell ref="IRE135:IRF135"/>
    <mergeCell ref="IRG135:IRH135"/>
    <mergeCell ref="IRI135:IRJ135"/>
    <mergeCell ref="IRK135:IRL135"/>
    <mergeCell ref="IWC135:IWD135"/>
    <mergeCell ref="IWE135:IWF135"/>
    <mergeCell ref="IWG135:IWH135"/>
    <mergeCell ref="IWI135:IWJ135"/>
    <mergeCell ref="IWK135:IWL135"/>
    <mergeCell ref="IWM135:IWN135"/>
    <mergeCell ref="IVQ135:IVR135"/>
    <mergeCell ref="IVS135:IVT135"/>
    <mergeCell ref="IVU135:IVV135"/>
    <mergeCell ref="IVW135:IVX135"/>
    <mergeCell ref="IVY135:IVZ135"/>
    <mergeCell ref="IWA135:IWB135"/>
    <mergeCell ref="IVE135:IVF135"/>
    <mergeCell ref="IVG135:IVH135"/>
    <mergeCell ref="IVI135:IVJ135"/>
    <mergeCell ref="IVK135:IVL135"/>
    <mergeCell ref="IVM135:IVN135"/>
    <mergeCell ref="IVO135:IVP135"/>
    <mergeCell ref="IUS135:IUT135"/>
    <mergeCell ref="IUU135:IUV135"/>
    <mergeCell ref="IUW135:IUX135"/>
    <mergeCell ref="IUY135:IUZ135"/>
    <mergeCell ref="IVA135:IVB135"/>
    <mergeCell ref="IVC135:IVD135"/>
    <mergeCell ref="IUG135:IUH135"/>
    <mergeCell ref="IUI135:IUJ135"/>
    <mergeCell ref="IUK135:IUL135"/>
    <mergeCell ref="IUM135:IUN135"/>
    <mergeCell ref="IUO135:IUP135"/>
    <mergeCell ref="IUQ135:IUR135"/>
    <mergeCell ref="ITU135:ITV135"/>
    <mergeCell ref="ITW135:ITX135"/>
    <mergeCell ref="ITY135:ITZ135"/>
    <mergeCell ref="IUA135:IUB135"/>
    <mergeCell ref="IUC135:IUD135"/>
    <mergeCell ref="IUE135:IUF135"/>
    <mergeCell ref="IYW135:IYX135"/>
    <mergeCell ref="IYY135:IYZ135"/>
    <mergeCell ref="IZA135:IZB135"/>
    <mergeCell ref="IZC135:IZD135"/>
    <mergeCell ref="IZE135:IZF135"/>
    <mergeCell ref="IZG135:IZH135"/>
    <mergeCell ref="IYK135:IYL135"/>
    <mergeCell ref="IYM135:IYN135"/>
    <mergeCell ref="IYO135:IYP135"/>
    <mergeCell ref="IYQ135:IYR135"/>
    <mergeCell ref="IYS135:IYT135"/>
    <mergeCell ref="IYU135:IYV135"/>
    <mergeCell ref="IXY135:IXZ135"/>
    <mergeCell ref="IYA135:IYB135"/>
    <mergeCell ref="IYC135:IYD135"/>
    <mergeCell ref="IYE135:IYF135"/>
    <mergeCell ref="IYG135:IYH135"/>
    <mergeCell ref="IYI135:IYJ135"/>
    <mergeCell ref="IXM135:IXN135"/>
    <mergeCell ref="IXO135:IXP135"/>
    <mergeCell ref="IXQ135:IXR135"/>
    <mergeCell ref="IXS135:IXT135"/>
    <mergeCell ref="IXU135:IXV135"/>
    <mergeCell ref="IXW135:IXX135"/>
    <mergeCell ref="IXA135:IXB135"/>
    <mergeCell ref="IXC135:IXD135"/>
    <mergeCell ref="IXE135:IXF135"/>
    <mergeCell ref="IXG135:IXH135"/>
    <mergeCell ref="IXI135:IXJ135"/>
    <mergeCell ref="IXK135:IXL135"/>
    <mergeCell ref="IWO135:IWP135"/>
    <mergeCell ref="IWQ135:IWR135"/>
    <mergeCell ref="IWS135:IWT135"/>
    <mergeCell ref="IWU135:IWV135"/>
    <mergeCell ref="IWW135:IWX135"/>
    <mergeCell ref="IWY135:IWZ135"/>
    <mergeCell ref="JBQ135:JBR135"/>
    <mergeCell ref="JBS135:JBT135"/>
    <mergeCell ref="JBU135:JBV135"/>
    <mergeCell ref="JBW135:JBX135"/>
    <mergeCell ref="JBY135:JBZ135"/>
    <mergeCell ref="JCA135:JCB135"/>
    <mergeCell ref="JBE135:JBF135"/>
    <mergeCell ref="JBG135:JBH135"/>
    <mergeCell ref="JBI135:JBJ135"/>
    <mergeCell ref="JBK135:JBL135"/>
    <mergeCell ref="JBM135:JBN135"/>
    <mergeCell ref="JBO135:JBP135"/>
    <mergeCell ref="JAS135:JAT135"/>
    <mergeCell ref="JAU135:JAV135"/>
    <mergeCell ref="JAW135:JAX135"/>
    <mergeCell ref="JAY135:JAZ135"/>
    <mergeCell ref="JBA135:JBB135"/>
    <mergeCell ref="JBC135:JBD135"/>
    <mergeCell ref="JAG135:JAH135"/>
    <mergeCell ref="JAI135:JAJ135"/>
    <mergeCell ref="JAK135:JAL135"/>
    <mergeCell ref="JAM135:JAN135"/>
    <mergeCell ref="JAO135:JAP135"/>
    <mergeCell ref="JAQ135:JAR135"/>
    <mergeCell ref="IZU135:IZV135"/>
    <mergeCell ref="IZW135:IZX135"/>
    <mergeCell ref="IZY135:IZZ135"/>
    <mergeCell ref="JAA135:JAB135"/>
    <mergeCell ref="JAC135:JAD135"/>
    <mergeCell ref="JAE135:JAF135"/>
    <mergeCell ref="IZI135:IZJ135"/>
    <mergeCell ref="IZK135:IZL135"/>
    <mergeCell ref="IZM135:IZN135"/>
    <mergeCell ref="IZO135:IZP135"/>
    <mergeCell ref="IZQ135:IZR135"/>
    <mergeCell ref="IZS135:IZT135"/>
    <mergeCell ref="JEK135:JEL135"/>
    <mergeCell ref="JEM135:JEN135"/>
    <mergeCell ref="JEO135:JEP135"/>
    <mergeCell ref="JEQ135:JER135"/>
    <mergeCell ref="JES135:JET135"/>
    <mergeCell ref="JEU135:JEV135"/>
    <mergeCell ref="JDY135:JDZ135"/>
    <mergeCell ref="JEA135:JEB135"/>
    <mergeCell ref="JEC135:JED135"/>
    <mergeCell ref="JEE135:JEF135"/>
    <mergeCell ref="JEG135:JEH135"/>
    <mergeCell ref="JEI135:JEJ135"/>
    <mergeCell ref="JDM135:JDN135"/>
    <mergeCell ref="JDO135:JDP135"/>
    <mergeCell ref="JDQ135:JDR135"/>
    <mergeCell ref="JDS135:JDT135"/>
    <mergeCell ref="JDU135:JDV135"/>
    <mergeCell ref="JDW135:JDX135"/>
    <mergeCell ref="JDA135:JDB135"/>
    <mergeCell ref="JDC135:JDD135"/>
    <mergeCell ref="JDE135:JDF135"/>
    <mergeCell ref="JDG135:JDH135"/>
    <mergeCell ref="JDI135:JDJ135"/>
    <mergeCell ref="JDK135:JDL135"/>
    <mergeCell ref="JCO135:JCP135"/>
    <mergeCell ref="JCQ135:JCR135"/>
    <mergeCell ref="JCS135:JCT135"/>
    <mergeCell ref="JCU135:JCV135"/>
    <mergeCell ref="JCW135:JCX135"/>
    <mergeCell ref="JCY135:JCZ135"/>
    <mergeCell ref="JCC135:JCD135"/>
    <mergeCell ref="JCE135:JCF135"/>
    <mergeCell ref="JCG135:JCH135"/>
    <mergeCell ref="JCI135:JCJ135"/>
    <mergeCell ref="JCK135:JCL135"/>
    <mergeCell ref="JCM135:JCN135"/>
    <mergeCell ref="JHE135:JHF135"/>
    <mergeCell ref="JHG135:JHH135"/>
    <mergeCell ref="JHI135:JHJ135"/>
    <mergeCell ref="JHK135:JHL135"/>
    <mergeCell ref="JHM135:JHN135"/>
    <mergeCell ref="JHO135:JHP135"/>
    <mergeCell ref="JGS135:JGT135"/>
    <mergeCell ref="JGU135:JGV135"/>
    <mergeCell ref="JGW135:JGX135"/>
    <mergeCell ref="JGY135:JGZ135"/>
    <mergeCell ref="JHA135:JHB135"/>
    <mergeCell ref="JHC135:JHD135"/>
    <mergeCell ref="JGG135:JGH135"/>
    <mergeCell ref="JGI135:JGJ135"/>
    <mergeCell ref="JGK135:JGL135"/>
    <mergeCell ref="JGM135:JGN135"/>
    <mergeCell ref="JGO135:JGP135"/>
    <mergeCell ref="JGQ135:JGR135"/>
    <mergeCell ref="JFU135:JFV135"/>
    <mergeCell ref="JFW135:JFX135"/>
    <mergeCell ref="JFY135:JFZ135"/>
    <mergeCell ref="JGA135:JGB135"/>
    <mergeCell ref="JGC135:JGD135"/>
    <mergeCell ref="JGE135:JGF135"/>
    <mergeCell ref="JFI135:JFJ135"/>
    <mergeCell ref="JFK135:JFL135"/>
    <mergeCell ref="JFM135:JFN135"/>
    <mergeCell ref="JFO135:JFP135"/>
    <mergeCell ref="JFQ135:JFR135"/>
    <mergeCell ref="JFS135:JFT135"/>
    <mergeCell ref="JEW135:JEX135"/>
    <mergeCell ref="JEY135:JEZ135"/>
    <mergeCell ref="JFA135:JFB135"/>
    <mergeCell ref="JFC135:JFD135"/>
    <mergeCell ref="JFE135:JFF135"/>
    <mergeCell ref="JFG135:JFH135"/>
    <mergeCell ref="JJY135:JJZ135"/>
    <mergeCell ref="JKA135:JKB135"/>
    <mergeCell ref="JKC135:JKD135"/>
    <mergeCell ref="JKE135:JKF135"/>
    <mergeCell ref="JKG135:JKH135"/>
    <mergeCell ref="JKI135:JKJ135"/>
    <mergeCell ref="JJM135:JJN135"/>
    <mergeCell ref="JJO135:JJP135"/>
    <mergeCell ref="JJQ135:JJR135"/>
    <mergeCell ref="JJS135:JJT135"/>
    <mergeCell ref="JJU135:JJV135"/>
    <mergeCell ref="JJW135:JJX135"/>
    <mergeCell ref="JJA135:JJB135"/>
    <mergeCell ref="JJC135:JJD135"/>
    <mergeCell ref="JJE135:JJF135"/>
    <mergeCell ref="JJG135:JJH135"/>
    <mergeCell ref="JJI135:JJJ135"/>
    <mergeCell ref="JJK135:JJL135"/>
    <mergeCell ref="JIO135:JIP135"/>
    <mergeCell ref="JIQ135:JIR135"/>
    <mergeCell ref="JIS135:JIT135"/>
    <mergeCell ref="JIU135:JIV135"/>
    <mergeCell ref="JIW135:JIX135"/>
    <mergeCell ref="JIY135:JIZ135"/>
    <mergeCell ref="JIC135:JID135"/>
    <mergeCell ref="JIE135:JIF135"/>
    <mergeCell ref="JIG135:JIH135"/>
    <mergeCell ref="JII135:JIJ135"/>
    <mergeCell ref="JIK135:JIL135"/>
    <mergeCell ref="JIM135:JIN135"/>
    <mergeCell ref="JHQ135:JHR135"/>
    <mergeCell ref="JHS135:JHT135"/>
    <mergeCell ref="JHU135:JHV135"/>
    <mergeCell ref="JHW135:JHX135"/>
    <mergeCell ref="JHY135:JHZ135"/>
    <mergeCell ref="JIA135:JIB135"/>
    <mergeCell ref="JMS135:JMT135"/>
    <mergeCell ref="JMU135:JMV135"/>
    <mergeCell ref="JMW135:JMX135"/>
    <mergeCell ref="JMY135:JMZ135"/>
    <mergeCell ref="JNA135:JNB135"/>
    <mergeCell ref="JNC135:JND135"/>
    <mergeCell ref="JMG135:JMH135"/>
    <mergeCell ref="JMI135:JMJ135"/>
    <mergeCell ref="JMK135:JML135"/>
    <mergeCell ref="JMM135:JMN135"/>
    <mergeCell ref="JMO135:JMP135"/>
    <mergeCell ref="JMQ135:JMR135"/>
    <mergeCell ref="JLU135:JLV135"/>
    <mergeCell ref="JLW135:JLX135"/>
    <mergeCell ref="JLY135:JLZ135"/>
    <mergeCell ref="JMA135:JMB135"/>
    <mergeCell ref="JMC135:JMD135"/>
    <mergeCell ref="JME135:JMF135"/>
    <mergeCell ref="JLI135:JLJ135"/>
    <mergeCell ref="JLK135:JLL135"/>
    <mergeCell ref="JLM135:JLN135"/>
    <mergeCell ref="JLO135:JLP135"/>
    <mergeCell ref="JLQ135:JLR135"/>
    <mergeCell ref="JLS135:JLT135"/>
    <mergeCell ref="JKW135:JKX135"/>
    <mergeCell ref="JKY135:JKZ135"/>
    <mergeCell ref="JLA135:JLB135"/>
    <mergeCell ref="JLC135:JLD135"/>
    <mergeCell ref="JLE135:JLF135"/>
    <mergeCell ref="JLG135:JLH135"/>
    <mergeCell ref="JKK135:JKL135"/>
    <mergeCell ref="JKM135:JKN135"/>
    <mergeCell ref="JKO135:JKP135"/>
    <mergeCell ref="JKQ135:JKR135"/>
    <mergeCell ref="JKS135:JKT135"/>
    <mergeCell ref="JKU135:JKV135"/>
    <mergeCell ref="JPM135:JPN135"/>
    <mergeCell ref="JPO135:JPP135"/>
    <mergeCell ref="JPQ135:JPR135"/>
    <mergeCell ref="JPS135:JPT135"/>
    <mergeCell ref="JPU135:JPV135"/>
    <mergeCell ref="JPW135:JPX135"/>
    <mergeCell ref="JPA135:JPB135"/>
    <mergeCell ref="JPC135:JPD135"/>
    <mergeCell ref="JPE135:JPF135"/>
    <mergeCell ref="JPG135:JPH135"/>
    <mergeCell ref="JPI135:JPJ135"/>
    <mergeCell ref="JPK135:JPL135"/>
    <mergeCell ref="JOO135:JOP135"/>
    <mergeCell ref="JOQ135:JOR135"/>
    <mergeCell ref="JOS135:JOT135"/>
    <mergeCell ref="JOU135:JOV135"/>
    <mergeCell ref="JOW135:JOX135"/>
    <mergeCell ref="JOY135:JOZ135"/>
    <mergeCell ref="JOC135:JOD135"/>
    <mergeCell ref="JOE135:JOF135"/>
    <mergeCell ref="JOG135:JOH135"/>
    <mergeCell ref="JOI135:JOJ135"/>
    <mergeCell ref="JOK135:JOL135"/>
    <mergeCell ref="JOM135:JON135"/>
    <mergeCell ref="JNQ135:JNR135"/>
    <mergeCell ref="JNS135:JNT135"/>
    <mergeCell ref="JNU135:JNV135"/>
    <mergeCell ref="JNW135:JNX135"/>
    <mergeCell ref="JNY135:JNZ135"/>
    <mergeCell ref="JOA135:JOB135"/>
    <mergeCell ref="JNE135:JNF135"/>
    <mergeCell ref="JNG135:JNH135"/>
    <mergeCell ref="JNI135:JNJ135"/>
    <mergeCell ref="JNK135:JNL135"/>
    <mergeCell ref="JNM135:JNN135"/>
    <mergeCell ref="JNO135:JNP135"/>
    <mergeCell ref="JSG135:JSH135"/>
    <mergeCell ref="JSI135:JSJ135"/>
    <mergeCell ref="JSK135:JSL135"/>
    <mergeCell ref="JSM135:JSN135"/>
    <mergeCell ref="JSO135:JSP135"/>
    <mergeCell ref="JSQ135:JSR135"/>
    <mergeCell ref="JRU135:JRV135"/>
    <mergeCell ref="JRW135:JRX135"/>
    <mergeCell ref="JRY135:JRZ135"/>
    <mergeCell ref="JSA135:JSB135"/>
    <mergeCell ref="JSC135:JSD135"/>
    <mergeCell ref="JSE135:JSF135"/>
    <mergeCell ref="JRI135:JRJ135"/>
    <mergeCell ref="JRK135:JRL135"/>
    <mergeCell ref="JRM135:JRN135"/>
    <mergeCell ref="JRO135:JRP135"/>
    <mergeCell ref="JRQ135:JRR135"/>
    <mergeCell ref="JRS135:JRT135"/>
    <mergeCell ref="JQW135:JQX135"/>
    <mergeCell ref="JQY135:JQZ135"/>
    <mergeCell ref="JRA135:JRB135"/>
    <mergeCell ref="JRC135:JRD135"/>
    <mergeCell ref="JRE135:JRF135"/>
    <mergeCell ref="JRG135:JRH135"/>
    <mergeCell ref="JQK135:JQL135"/>
    <mergeCell ref="JQM135:JQN135"/>
    <mergeCell ref="JQO135:JQP135"/>
    <mergeCell ref="JQQ135:JQR135"/>
    <mergeCell ref="JQS135:JQT135"/>
    <mergeCell ref="JQU135:JQV135"/>
    <mergeCell ref="JPY135:JPZ135"/>
    <mergeCell ref="JQA135:JQB135"/>
    <mergeCell ref="JQC135:JQD135"/>
    <mergeCell ref="JQE135:JQF135"/>
    <mergeCell ref="JQG135:JQH135"/>
    <mergeCell ref="JQI135:JQJ135"/>
    <mergeCell ref="JVA135:JVB135"/>
    <mergeCell ref="JVC135:JVD135"/>
    <mergeCell ref="JVE135:JVF135"/>
    <mergeCell ref="JVG135:JVH135"/>
    <mergeCell ref="JVI135:JVJ135"/>
    <mergeCell ref="JVK135:JVL135"/>
    <mergeCell ref="JUO135:JUP135"/>
    <mergeCell ref="JUQ135:JUR135"/>
    <mergeCell ref="JUS135:JUT135"/>
    <mergeCell ref="JUU135:JUV135"/>
    <mergeCell ref="JUW135:JUX135"/>
    <mergeCell ref="JUY135:JUZ135"/>
    <mergeCell ref="JUC135:JUD135"/>
    <mergeCell ref="JUE135:JUF135"/>
    <mergeCell ref="JUG135:JUH135"/>
    <mergeCell ref="JUI135:JUJ135"/>
    <mergeCell ref="JUK135:JUL135"/>
    <mergeCell ref="JUM135:JUN135"/>
    <mergeCell ref="JTQ135:JTR135"/>
    <mergeCell ref="JTS135:JTT135"/>
    <mergeCell ref="JTU135:JTV135"/>
    <mergeCell ref="JTW135:JTX135"/>
    <mergeCell ref="JTY135:JTZ135"/>
    <mergeCell ref="JUA135:JUB135"/>
    <mergeCell ref="JTE135:JTF135"/>
    <mergeCell ref="JTG135:JTH135"/>
    <mergeCell ref="JTI135:JTJ135"/>
    <mergeCell ref="JTK135:JTL135"/>
    <mergeCell ref="JTM135:JTN135"/>
    <mergeCell ref="JTO135:JTP135"/>
    <mergeCell ref="JSS135:JST135"/>
    <mergeCell ref="JSU135:JSV135"/>
    <mergeCell ref="JSW135:JSX135"/>
    <mergeCell ref="JSY135:JSZ135"/>
    <mergeCell ref="JTA135:JTB135"/>
    <mergeCell ref="JTC135:JTD135"/>
    <mergeCell ref="JXU135:JXV135"/>
    <mergeCell ref="JXW135:JXX135"/>
    <mergeCell ref="JXY135:JXZ135"/>
    <mergeCell ref="JYA135:JYB135"/>
    <mergeCell ref="JYC135:JYD135"/>
    <mergeCell ref="JYE135:JYF135"/>
    <mergeCell ref="JXI135:JXJ135"/>
    <mergeCell ref="JXK135:JXL135"/>
    <mergeCell ref="JXM135:JXN135"/>
    <mergeCell ref="JXO135:JXP135"/>
    <mergeCell ref="JXQ135:JXR135"/>
    <mergeCell ref="JXS135:JXT135"/>
    <mergeCell ref="JWW135:JWX135"/>
    <mergeCell ref="JWY135:JWZ135"/>
    <mergeCell ref="JXA135:JXB135"/>
    <mergeCell ref="JXC135:JXD135"/>
    <mergeCell ref="JXE135:JXF135"/>
    <mergeCell ref="JXG135:JXH135"/>
    <mergeCell ref="JWK135:JWL135"/>
    <mergeCell ref="JWM135:JWN135"/>
    <mergeCell ref="JWO135:JWP135"/>
    <mergeCell ref="JWQ135:JWR135"/>
    <mergeCell ref="JWS135:JWT135"/>
    <mergeCell ref="JWU135:JWV135"/>
    <mergeCell ref="JVY135:JVZ135"/>
    <mergeCell ref="JWA135:JWB135"/>
    <mergeCell ref="JWC135:JWD135"/>
    <mergeCell ref="JWE135:JWF135"/>
    <mergeCell ref="JWG135:JWH135"/>
    <mergeCell ref="JWI135:JWJ135"/>
    <mergeCell ref="JVM135:JVN135"/>
    <mergeCell ref="JVO135:JVP135"/>
    <mergeCell ref="JVQ135:JVR135"/>
    <mergeCell ref="JVS135:JVT135"/>
    <mergeCell ref="JVU135:JVV135"/>
    <mergeCell ref="JVW135:JVX135"/>
    <mergeCell ref="KAO135:KAP135"/>
    <mergeCell ref="KAQ135:KAR135"/>
    <mergeCell ref="KAS135:KAT135"/>
    <mergeCell ref="KAU135:KAV135"/>
    <mergeCell ref="KAW135:KAX135"/>
    <mergeCell ref="KAY135:KAZ135"/>
    <mergeCell ref="KAC135:KAD135"/>
    <mergeCell ref="KAE135:KAF135"/>
    <mergeCell ref="KAG135:KAH135"/>
    <mergeCell ref="KAI135:KAJ135"/>
    <mergeCell ref="KAK135:KAL135"/>
    <mergeCell ref="KAM135:KAN135"/>
    <mergeCell ref="JZQ135:JZR135"/>
    <mergeCell ref="JZS135:JZT135"/>
    <mergeCell ref="JZU135:JZV135"/>
    <mergeCell ref="JZW135:JZX135"/>
    <mergeCell ref="JZY135:JZZ135"/>
    <mergeCell ref="KAA135:KAB135"/>
    <mergeCell ref="JZE135:JZF135"/>
    <mergeCell ref="JZG135:JZH135"/>
    <mergeCell ref="JZI135:JZJ135"/>
    <mergeCell ref="JZK135:JZL135"/>
    <mergeCell ref="JZM135:JZN135"/>
    <mergeCell ref="JZO135:JZP135"/>
    <mergeCell ref="JYS135:JYT135"/>
    <mergeCell ref="JYU135:JYV135"/>
    <mergeCell ref="JYW135:JYX135"/>
    <mergeCell ref="JYY135:JYZ135"/>
    <mergeCell ref="JZA135:JZB135"/>
    <mergeCell ref="JZC135:JZD135"/>
    <mergeCell ref="JYG135:JYH135"/>
    <mergeCell ref="JYI135:JYJ135"/>
    <mergeCell ref="JYK135:JYL135"/>
    <mergeCell ref="JYM135:JYN135"/>
    <mergeCell ref="JYO135:JYP135"/>
    <mergeCell ref="JYQ135:JYR135"/>
    <mergeCell ref="KDI135:KDJ135"/>
    <mergeCell ref="KDK135:KDL135"/>
    <mergeCell ref="KDM135:KDN135"/>
    <mergeCell ref="KDO135:KDP135"/>
    <mergeCell ref="KDQ135:KDR135"/>
    <mergeCell ref="KDS135:KDT135"/>
    <mergeCell ref="KCW135:KCX135"/>
    <mergeCell ref="KCY135:KCZ135"/>
    <mergeCell ref="KDA135:KDB135"/>
    <mergeCell ref="KDC135:KDD135"/>
    <mergeCell ref="KDE135:KDF135"/>
    <mergeCell ref="KDG135:KDH135"/>
    <mergeCell ref="KCK135:KCL135"/>
    <mergeCell ref="KCM135:KCN135"/>
    <mergeCell ref="KCO135:KCP135"/>
    <mergeCell ref="KCQ135:KCR135"/>
    <mergeCell ref="KCS135:KCT135"/>
    <mergeCell ref="KCU135:KCV135"/>
    <mergeCell ref="KBY135:KBZ135"/>
    <mergeCell ref="KCA135:KCB135"/>
    <mergeCell ref="KCC135:KCD135"/>
    <mergeCell ref="KCE135:KCF135"/>
    <mergeCell ref="KCG135:KCH135"/>
    <mergeCell ref="KCI135:KCJ135"/>
    <mergeCell ref="KBM135:KBN135"/>
    <mergeCell ref="KBO135:KBP135"/>
    <mergeCell ref="KBQ135:KBR135"/>
    <mergeCell ref="KBS135:KBT135"/>
    <mergeCell ref="KBU135:KBV135"/>
    <mergeCell ref="KBW135:KBX135"/>
    <mergeCell ref="KBA135:KBB135"/>
    <mergeCell ref="KBC135:KBD135"/>
    <mergeCell ref="KBE135:KBF135"/>
    <mergeCell ref="KBG135:KBH135"/>
    <mergeCell ref="KBI135:KBJ135"/>
    <mergeCell ref="KBK135:KBL135"/>
    <mergeCell ref="KGC135:KGD135"/>
    <mergeCell ref="KGE135:KGF135"/>
    <mergeCell ref="KGG135:KGH135"/>
    <mergeCell ref="KGI135:KGJ135"/>
    <mergeCell ref="KGK135:KGL135"/>
    <mergeCell ref="KGM135:KGN135"/>
    <mergeCell ref="KFQ135:KFR135"/>
    <mergeCell ref="KFS135:KFT135"/>
    <mergeCell ref="KFU135:KFV135"/>
    <mergeCell ref="KFW135:KFX135"/>
    <mergeCell ref="KFY135:KFZ135"/>
    <mergeCell ref="KGA135:KGB135"/>
    <mergeCell ref="KFE135:KFF135"/>
    <mergeCell ref="KFG135:KFH135"/>
    <mergeCell ref="KFI135:KFJ135"/>
    <mergeCell ref="KFK135:KFL135"/>
    <mergeCell ref="KFM135:KFN135"/>
    <mergeCell ref="KFO135:KFP135"/>
    <mergeCell ref="KES135:KET135"/>
    <mergeCell ref="KEU135:KEV135"/>
    <mergeCell ref="KEW135:KEX135"/>
    <mergeCell ref="KEY135:KEZ135"/>
    <mergeCell ref="KFA135:KFB135"/>
    <mergeCell ref="KFC135:KFD135"/>
    <mergeCell ref="KEG135:KEH135"/>
    <mergeCell ref="KEI135:KEJ135"/>
    <mergeCell ref="KEK135:KEL135"/>
    <mergeCell ref="KEM135:KEN135"/>
    <mergeCell ref="KEO135:KEP135"/>
    <mergeCell ref="KEQ135:KER135"/>
    <mergeCell ref="KDU135:KDV135"/>
    <mergeCell ref="KDW135:KDX135"/>
    <mergeCell ref="KDY135:KDZ135"/>
    <mergeCell ref="KEA135:KEB135"/>
    <mergeCell ref="KEC135:KED135"/>
    <mergeCell ref="KEE135:KEF135"/>
    <mergeCell ref="KIW135:KIX135"/>
    <mergeCell ref="KIY135:KIZ135"/>
    <mergeCell ref="KJA135:KJB135"/>
    <mergeCell ref="KJC135:KJD135"/>
    <mergeCell ref="KJE135:KJF135"/>
    <mergeCell ref="KJG135:KJH135"/>
    <mergeCell ref="KIK135:KIL135"/>
    <mergeCell ref="KIM135:KIN135"/>
    <mergeCell ref="KIO135:KIP135"/>
    <mergeCell ref="KIQ135:KIR135"/>
    <mergeCell ref="KIS135:KIT135"/>
    <mergeCell ref="KIU135:KIV135"/>
    <mergeCell ref="KHY135:KHZ135"/>
    <mergeCell ref="KIA135:KIB135"/>
    <mergeCell ref="KIC135:KID135"/>
    <mergeCell ref="KIE135:KIF135"/>
    <mergeCell ref="KIG135:KIH135"/>
    <mergeCell ref="KII135:KIJ135"/>
    <mergeCell ref="KHM135:KHN135"/>
    <mergeCell ref="KHO135:KHP135"/>
    <mergeCell ref="KHQ135:KHR135"/>
    <mergeCell ref="KHS135:KHT135"/>
    <mergeCell ref="KHU135:KHV135"/>
    <mergeCell ref="KHW135:KHX135"/>
    <mergeCell ref="KHA135:KHB135"/>
    <mergeCell ref="KHC135:KHD135"/>
    <mergeCell ref="KHE135:KHF135"/>
    <mergeCell ref="KHG135:KHH135"/>
    <mergeCell ref="KHI135:KHJ135"/>
    <mergeCell ref="KHK135:KHL135"/>
    <mergeCell ref="KGO135:KGP135"/>
    <mergeCell ref="KGQ135:KGR135"/>
    <mergeCell ref="KGS135:KGT135"/>
    <mergeCell ref="KGU135:KGV135"/>
    <mergeCell ref="KGW135:KGX135"/>
    <mergeCell ref="KGY135:KGZ135"/>
    <mergeCell ref="KLQ135:KLR135"/>
    <mergeCell ref="KLS135:KLT135"/>
    <mergeCell ref="KLU135:KLV135"/>
    <mergeCell ref="KLW135:KLX135"/>
    <mergeCell ref="KLY135:KLZ135"/>
    <mergeCell ref="KMA135:KMB135"/>
    <mergeCell ref="KLE135:KLF135"/>
    <mergeCell ref="KLG135:KLH135"/>
    <mergeCell ref="KLI135:KLJ135"/>
    <mergeCell ref="KLK135:KLL135"/>
    <mergeCell ref="KLM135:KLN135"/>
    <mergeCell ref="KLO135:KLP135"/>
    <mergeCell ref="KKS135:KKT135"/>
    <mergeCell ref="KKU135:KKV135"/>
    <mergeCell ref="KKW135:KKX135"/>
    <mergeCell ref="KKY135:KKZ135"/>
    <mergeCell ref="KLA135:KLB135"/>
    <mergeCell ref="KLC135:KLD135"/>
    <mergeCell ref="KKG135:KKH135"/>
    <mergeCell ref="KKI135:KKJ135"/>
    <mergeCell ref="KKK135:KKL135"/>
    <mergeCell ref="KKM135:KKN135"/>
    <mergeCell ref="KKO135:KKP135"/>
    <mergeCell ref="KKQ135:KKR135"/>
    <mergeCell ref="KJU135:KJV135"/>
    <mergeCell ref="KJW135:KJX135"/>
    <mergeCell ref="KJY135:KJZ135"/>
    <mergeCell ref="KKA135:KKB135"/>
    <mergeCell ref="KKC135:KKD135"/>
    <mergeCell ref="KKE135:KKF135"/>
    <mergeCell ref="KJI135:KJJ135"/>
    <mergeCell ref="KJK135:KJL135"/>
    <mergeCell ref="KJM135:KJN135"/>
    <mergeCell ref="KJO135:KJP135"/>
    <mergeCell ref="KJQ135:KJR135"/>
    <mergeCell ref="KJS135:KJT135"/>
    <mergeCell ref="KOK135:KOL135"/>
    <mergeCell ref="KOM135:KON135"/>
    <mergeCell ref="KOO135:KOP135"/>
    <mergeCell ref="KOQ135:KOR135"/>
    <mergeCell ref="KOS135:KOT135"/>
    <mergeCell ref="KOU135:KOV135"/>
    <mergeCell ref="KNY135:KNZ135"/>
    <mergeCell ref="KOA135:KOB135"/>
    <mergeCell ref="KOC135:KOD135"/>
    <mergeCell ref="KOE135:KOF135"/>
    <mergeCell ref="KOG135:KOH135"/>
    <mergeCell ref="KOI135:KOJ135"/>
    <mergeCell ref="KNM135:KNN135"/>
    <mergeCell ref="KNO135:KNP135"/>
    <mergeCell ref="KNQ135:KNR135"/>
    <mergeCell ref="KNS135:KNT135"/>
    <mergeCell ref="KNU135:KNV135"/>
    <mergeCell ref="KNW135:KNX135"/>
    <mergeCell ref="KNA135:KNB135"/>
    <mergeCell ref="KNC135:KND135"/>
    <mergeCell ref="KNE135:KNF135"/>
    <mergeCell ref="KNG135:KNH135"/>
    <mergeCell ref="KNI135:KNJ135"/>
    <mergeCell ref="KNK135:KNL135"/>
    <mergeCell ref="KMO135:KMP135"/>
    <mergeCell ref="KMQ135:KMR135"/>
    <mergeCell ref="KMS135:KMT135"/>
    <mergeCell ref="KMU135:KMV135"/>
    <mergeCell ref="KMW135:KMX135"/>
    <mergeCell ref="KMY135:KMZ135"/>
    <mergeCell ref="KMC135:KMD135"/>
    <mergeCell ref="KME135:KMF135"/>
    <mergeCell ref="KMG135:KMH135"/>
    <mergeCell ref="KMI135:KMJ135"/>
    <mergeCell ref="KMK135:KML135"/>
    <mergeCell ref="KMM135:KMN135"/>
    <mergeCell ref="KRE135:KRF135"/>
    <mergeCell ref="KRG135:KRH135"/>
    <mergeCell ref="KRI135:KRJ135"/>
    <mergeCell ref="KRK135:KRL135"/>
    <mergeCell ref="KRM135:KRN135"/>
    <mergeCell ref="KRO135:KRP135"/>
    <mergeCell ref="KQS135:KQT135"/>
    <mergeCell ref="KQU135:KQV135"/>
    <mergeCell ref="KQW135:KQX135"/>
    <mergeCell ref="KQY135:KQZ135"/>
    <mergeCell ref="KRA135:KRB135"/>
    <mergeCell ref="KRC135:KRD135"/>
    <mergeCell ref="KQG135:KQH135"/>
    <mergeCell ref="KQI135:KQJ135"/>
    <mergeCell ref="KQK135:KQL135"/>
    <mergeCell ref="KQM135:KQN135"/>
    <mergeCell ref="KQO135:KQP135"/>
    <mergeCell ref="KQQ135:KQR135"/>
    <mergeCell ref="KPU135:KPV135"/>
    <mergeCell ref="KPW135:KPX135"/>
    <mergeCell ref="KPY135:KPZ135"/>
    <mergeCell ref="KQA135:KQB135"/>
    <mergeCell ref="KQC135:KQD135"/>
    <mergeCell ref="KQE135:KQF135"/>
    <mergeCell ref="KPI135:KPJ135"/>
    <mergeCell ref="KPK135:KPL135"/>
    <mergeCell ref="KPM135:KPN135"/>
    <mergeCell ref="KPO135:KPP135"/>
    <mergeCell ref="KPQ135:KPR135"/>
    <mergeCell ref="KPS135:KPT135"/>
    <mergeCell ref="KOW135:KOX135"/>
    <mergeCell ref="KOY135:KOZ135"/>
    <mergeCell ref="KPA135:KPB135"/>
    <mergeCell ref="KPC135:KPD135"/>
    <mergeCell ref="KPE135:KPF135"/>
    <mergeCell ref="KPG135:KPH135"/>
    <mergeCell ref="KTY135:KTZ135"/>
    <mergeCell ref="KUA135:KUB135"/>
    <mergeCell ref="KUC135:KUD135"/>
    <mergeCell ref="KUE135:KUF135"/>
    <mergeCell ref="KUG135:KUH135"/>
    <mergeCell ref="KUI135:KUJ135"/>
    <mergeCell ref="KTM135:KTN135"/>
    <mergeCell ref="KTO135:KTP135"/>
    <mergeCell ref="KTQ135:KTR135"/>
    <mergeCell ref="KTS135:KTT135"/>
    <mergeCell ref="KTU135:KTV135"/>
    <mergeCell ref="KTW135:KTX135"/>
    <mergeCell ref="KTA135:KTB135"/>
    <mergeCell ref="KTC135:KTD135"/>
    <mergeCell ref="KTE135:KTF135"/>
    <mergeCell ref="KTG135:KTH135"/>
    <mergeCell ref="KTI135:KTJ135"/>
    <mergeCell ref="KTK135:KTL135"/>
    <mergeCell ref="KSO135:KSP135"/>
    <mergeCell ref="KSQ135:KSR135"/>
    <mergeCell ref="KSS135:KST135"/>
    <mergeCell ref="KSU135:KSV135"/>
    <mergeCell ref="KSW135:KSX135"/>
    <mergeCell ref="KSY135:KSZ135"/>
    <mergeCell ref="KSC135:KSD135"/>
    <mergeCell ref="KSE135:KSF135"/>
    <mergeCell ref="KSG135:KSH135"/>
    <mergeCell ref="KSI135:KSJ135"/>
    <mergeCell ref="KSK135:KSL135"/>
    <mergeCell ref="KSM135:KSN135"/>
    <mergeCell ref="KRQ135:KRR135"/>
    <mergeCell ref="KRS135:KRT135"/>
    <mergeCell ref="KRU135:KRV135"/>
    <mergeCell ref="KRW135:KRX135"/>
    <mergeCell ref="KRY135:KRZ135"/>
    <mergeCell ref="KSA135:KSB135"/>
    <mergeCell ref="KWS135:KWT135"/>
    <mergeCell ref="KWU135:KWV135"/>
    <mergeCell ref="KWW135:KWX135"/>
    <mergeCell ref="KWY135:KWZ135"/>
    <mergeCell ref="KXA135:KXB135"/>
    <mergeCell ref="KXC135:KXD135"/>
    <mergeCell ref="KWG135:KWH135"/>
    <mergeCell ref="KWI135:KWJ135"/>
    <mergeCell ref="KWK135:KWL135"/>
    <mergeCell ref="KWM135:KWN135"/>
    <mergeCell ref="KWO135:KWP135"/>
    <mergeCell ref="KWQ135:KWR135"/>
    <mergeCell ref="KVU135:KVV135"/>
    <mergeCell ref="KVW135:KVX135"/>
    <mergeCell ref="KVY135:KVZ135"/>
    <mergeCell ref="KWA135:KWB135"/>
    <mergeCell ref="KWC135:KWD135"/>
    <mergeCell ref="KWE135:KWF135"/>
    <mergeCell ref="KVI135:KVJ135"/>
    <mergeCell ref="KVK135:KVL135"/>
    <mergeCell ref="KVM135:KVN135"/>
    <mergeCell ref="KVO135:KVP135"/>
    <mergeCell ref="KVQ135:KVR135"/>
    <mergeCell ref="KVS135:KVT135"/>
    <mergeCell ref="KUW135:KUX135"/>
    <mergeCell ref="KUY135:KUZ135"/>
    <mergeCell ref="KVA135:KVB135"/>
    <mergeCell ref="KVC135:KVD135"/>
    <mergeCell ref="KVE135:KVF135"/>
    <mergeCell ref="KVG135:KVH135"/>
    <mergeCell ref="KUK135:KUL135"/>
    <mergeCell ref="KUM135:KUN135"/>
    <mergeCell ref="KUO135:KUP135"/>
    <mergeCell ref="KUQ135:KUR135"/>
    <mergeCell ref="KUS135:KUT135"/>
    <mergeCell ref="KUU135:KUV135"/>
    <mergeCell ref="KZM135:KZN135"/>
    <mergeCell ref="KZO135:KZP135"/>
    <mergeCell ref="KZQ135:KZR135"/>
    <mergeCell ref="KZS135:KZT135"/>
    <mergeCell ref="KZU135:KZV135"/>
    <mergeCell ref="KZW135:KZX135"/>
    <mergeCell ref="KZA135:KZB135"/>
    <mergeCell ref="KZC135:KZD135"/>
    <mergeCell ref="KZE135:KZF135"/>
    <mergeCell ref="KZG135:KZH135"/>
    <mergeCell ref="KZI135:KZJ135"/>
    <mergeCell ref="KZK135:KZL135"/>
    <mergeCell ref="KYO135:KYP135"/>
    <mergeCell ref="KYQ135:KYR135"/>
    <mergeCell ref="KYS135:KYT135"/>
    <mergeCell ref="KYU135:KYV135"/>
    <mergeCell ref="KYW135:KYX135"/>
    <mergeCell ref="KYY135:KYZ135"/>
    <mergeCell ref="KYC135:KYD135"/>
    <mergeCell ref="KYE135:KYF135"/>
    <mergeCell ref="KYG135:KYH135"/>
    <mergeCell ref="KYI135:KYJ135"/>
    <mergeCell ref="KYK135:KYL135"/>
    <mergeCell ref="KYM135:KYN135"/>
    <mergeCell ref="KXQ135:KXR135"/>
    <mergeCell ref="KXS135:KXT135"/>
    <mergeCell ref="KXU135:KXV135"/>
    <mergeCell ref="KXW135:KXX135"/>
    <mergeCell ref="KXY135:KXZ135"/>
    <mergeCell ref="KYA135:KYB135"/>
    <mergeCell ref="KXE135:KXF135"/>
    <mergeCell ref="KXG135:KXH135"/>
    <mergeCell ref="KXI135:KXJ135"/>
    <mergeCell ref="KXK135:KXL135"/>
    <mergeCell ref="KXM135:KXN135"/>
    <mergeCell ref="KXO135:KXP135"/>
    <mergeCell ref="LCG135:LCH135"/>
    <mergeCell ref="LCI135:LCJ135"/>
    <mergeCell ref="LCK135:LCL135"/>
    <mergeCell ref="LCM135:LCN135"/>
    <mergeCell ref="LCO135:LCP135"/>
    <mergeCell ref="LCQ135:LCR135"/>
    <mergeCell ref="LBU135:LBV135"/>
    <mergeCell ref="LBW135:LBX135"/>
    <mergeCell ref="LBY135:LBZ135"/>
    <mergeCell ref="LCA135:LCB135"/>
    <mergeCell ref="LCC135:LCD135"/>
    <mergeCell ref="LCE135:LCF135"/>
    <mergeCell ref="LBI135:LBJ135"/>
    <mergeCell ref="LBK135:LBL135"/>
    <mergeCell ref="LBM135:LBN135"/>
    <mergeCell ref="LBO135:LBP135"/>
    <mergeCell ref="LBQ135:LBR135"/>
    <mergeCell ref="LBS135:LBT135"/>
    <mergeCell ref="LAW135:LAX135"/>
    <mergeCell ref="LAY135:LAZ135"/>
    <mergeCell ref="LBA135:LBB135"/>
    <mergeCell ref="LBC135:LBD135"/>
    <mergeCell ref="LBE135:LBF135"/>
    <mergeCell ref="LBG135:LBH135"/>
    <mergeCell ref="LAK135:LAL135"/>
    <mergeCell ref="LAM135:LAN135"/>
    <mergeCell ref="LAO135:LAP135"/>
    <mergeCell ref="LAQ135:LAR135"/>
    <mergeCell ref="LAS135:LAT135"/>
    <mergeCell ref="LAU135:LAV135"/>
    <mergeCell ref="KZY135:KZZ135"/>
    <mergeCell ref="LAA135:LAB135"/>
    <mergeCell ref="LAC135:LAD135"/>
    <mergeCell ref="LAE135:LAF135"/>
    <mergeCell ref="LAG135:LAH135"/>
    <mergeCell ref="LAI135:LAJ135"/>
    <mergeCell ref="LFA135:LFB135"/>
    <mergeCell ref="LFC135:LFD135"/>
    <mergeCell ref="LFE135:LFF135"/>
    <mergeCell ref="LFG135:LFH135"/>
    <mergeCell ref="LFI135:LFJ135"/>
    <mergeCell ref="LFK135:LFL135"/>
    <mergeCell ref="LEO135:LEP135"/>
    <mergeCell ref="LEQ135:LER135"/>
    <mergeCell ref="LES135:LET135"/>
    <mergeCell ref="LEU135:LEV135"/>
    <mergeCell ref="LEW135:LEX135"/>
    <mergeCell ref="LEY135:LEZ135"/>
    <mergeCell ref="LEC135:LED135"/>
    <mergeCell ref="LEE135:LEF135"/>
    <mergeCell ref="LEG135:LEH135"/>
    <mergeCell ref="LEI135:LEJ135"/>
    <mergeCell ref="LEK135:LEL135"/>
    <mergeCell ref="LEM135:LEN135"/>
    <mergeCell ref="LDQ135:LDR135"/>
    <mergeCell ref="LDS135:LDT135"/>
    <mergeCell ref="LDU135:LDV135"/>
    <mergeCell ref="LDW135:LDX135"/>
    <mergeCell ref="LDY135:LDZ135"/>
    <mergeCell ref="LEA135:LEB135"/>
    <mergeCell ref="LDE135:LDF135"/>
    <mergeCell ref="LDG135:LDH135"/>
    <mergeCell ref="LDI135:LDJ135"/>
    <mergeCell ref="LDK135:LDL135"/>
    <mergeCell ref="LDM135:LDN135"/>
    <mergeCell ref="LDO135:LDP135"/>
    <mergeCell ref="LCS135:LCT135"/>
    <mergeCell ref="LCU135:LCV135"/>
    <mergeCell ref="LCW135:LCX135"/>
    <mergeCell ref="LCY135:LCZ135"/>
    <mergeCell ref="LDA135:LDB135"/>
    <mergeCell ref="LDC135:LDD135"/>
    <mergeCell ref="LHU135:LHV135"/>
    <mergeCell ref="LHW135:LHX135"/>
    <mergeCell ref="LHY135:LHZ135"/>
    <mergeCell ref="LIA135:LIB135"/>
    <mergeCell ref="LIC135:LID135"/>
    <mergeCell ref="LIE135:LIF135"/>
    <mergeCell ref="LHI135:LHJ135"/>
    <mergeCell ref="LHK135:LHL135"/>
    <mergeCell ref="LHM135:LHN135"/>
    <mergeCell ref="LHO135:LHP135"/>
    <mergeCell ref="LHQ135:LHR135"/>
    <mergeCell ref="LHS135:LHT135"/>
    <mergeCell ref="LGW135:LGX135"/>
    <mergeCell ref="LGY135:LGZ135"/>
    <mergeCell ref="LHA135:LHB135"/>
    <mergeCell ref="LHC135:LHD135"/>
    <mergeCell ref="LHE135:LHF135"/>
    <mergeCell ref="LHG135:LHH135"/>
    <mergeCell ref="LGK135:LGL135"/>
    <mergeCell ref="LGM135:LGN135"/>
    <mergeCell ref="LGO135:LGP135"/>
    <mergeCell ref="LGQ135:LGR135"/>
    <mergeCell ref="LGS135:LGT135"/>
    <mergeCell ref="LGU135:LGV135"/>
    <mergeCell ref="LFY135:LFZ135"/>
    <mergeCell ref="LGA135:LGB135"/>
    <mergeCell ref="LGC135:LGD135"/>
    <mergeCell ref="LGE135:LGF135"/>
    <mergeCell ref="LGG135:LGH135"/>
    <mergeCell ref="LGI135:LGJ135"/>
    <mergeCell ref="LFM135:LFN135"/>
    <mergeCell ref="LFO135:LFP135"/>
    <mergeCell ref="LFQ135:LFR135"/>
    <mergeCell ref="LFS135:LFT135"/>
    <mergeCell ref="LFU135:LFV135"/>
    <mergeCell ref="LFW135:LFX135"/>
    <mergeCell ref="LKO135:LKP135"/>
    <mergeCell ref="LKQ135:LKR135"/>
    <mergeCell ref="LKS135:LKT135"/>
    <mergeCell ref="LKU135:LKV135"/>
    <mergeCell ref="LKW135:LKX135"/>
    <mergeCell ref="LKY135:LKZ135"/>
    <mergeCell ref="LKC135:LKD135"/>
    <mergeCell ref="LKE135:LKF135"/>
    <mergeCell ref="LKG135:LKH135"/>
    <mergeCell ref="LKI135:LKJ135"/>
    <mergeCell ref="LKK135:LKL135"/>
    <mergeCell ref="LKM135:LKN135"/>
    <mergeCell ref="LJQ135:LJR135"/>
    <mergeCell ref="LJS135:LJT135"/>
    <mergeCell ref="LJU135:LJV135"/>
    <mergeCell ref="LJW135:LJX135"/>
    <mergeCell ref="LJY135:LJZ135"/>
    <mergeCell ref="LKA135:LKB135"/>
    <mergeCell ref="LJE135:LJF135"/>
    <mergeCell ref="LJG135:LJH135"/>
    <mergeCell ref="LJI135:LJJ135"/>
    <mergeCell ref="LJK135:LJL135"/>
    <mergeCell ref="LJM135:LJN135"/>
    <mergeCell ref="LJO135:LJP135"/>
    <mergeCell ref="LIS135:LIT135"/>
    <mergeCell ref="LIU135:LIV135"/>
    <mergeCell ref="LIW135:LIX135"/>
    <mergeCell ref="LIY135:LIZ135"/>
    <mergeCell ref="LJA135:LJB135"/>
    <mergeCell ref="LJC135:LJD135"/>
    <mergeCell ref="LIG135:LIH135"/>
    <mergeCell ref="LII135:LIJ135"/>
    <mergeCell ref="LIK135:LIL135"/>
    <mergeCell ref="LIM135:LIN135"/>
    <mergeCell ref="LIO135:LIP135"/>
    <mergeCell ref="LIQ135:LIR135"/>
    <mergeCell ref="LNI135:LNJ135"/>
    <mergeCell ref="LNK135:LNL135"/>
    <mergeCell ref="LNM135:LNN135"/>
    <mergeCell ref="LNO135:LNP135"/>
    <mergeCell ref="LNQ135:LNR135"/>
    <mergeCell ref="LNS135:LNT135"/>
    <mergeCell ref="LMW135:LMX135"/>
    <mergeCell ref="LMY135:LMZ135"/>
    <mergeCell ref="LNA135:LNB135"/>
    <mergeCell ref="LNC135:LND135"/>
    <mergeCell ref="LNE135:LNF135"/>
    <mergeCell ref="LNG135:LNH135"/>
    <mergeCell ref="LMK135:LML135"/>
    <mergeCell ref="LMM135:LMN135"/>
    <mergeCell ref="LMO135:LMP135"/>
    <mergeCell ref="LMQ135:LMR135"/>
    <mergeCell ref="LMS135:LMT135"/>
    <mergeCell ref="LMU135:LMV135"/>
    <mergeCell ref="LLY135:LLZ135"/>
    <mergeCell ref="LMA135:LMB135"/>
    <mergeCell ref="LMC135:LMD135"/>
    <mergeCell ref="LME135:LMF135"/>
    <mergeCell ref="LMG135:LMH135"/>
    <mergeCell ref="LMI135:LMJ135"/>
    <mergeCell ref="LLM135:LLN135"/>
    <mergeCell ref="LLO135:LLP135"/>
    <mergeCell ref="LLQ135:LLR135"/>
    <mergeCell ref="LLS135:LLT135"/>
    <mergeCell ref="LLU135:LLV135"/>
    <mergeCell ref="LLW135:LLX135"/>
    <mergeCell ref="LLA135:LLB135"/>
    <mergeCell ref="LLC135:LLD135"/>
    <mergeCell ref="LLE135:LLF135"/>
    <mergeCell ref="LLG135:LLH135"/>
    <mergeCell ref="LLI135:LLJ135"/>
    <mergeCell ref="LLK135:LLL135"/>
    <mergeCell ref="LQC135:LQD135"/>
    <mergeCell ref="LQE135:LQF135"/>
    <mergeCell ref="LQG135:LQH135"/>
    <mergeCell ref="LQI135:LQJ135"/>
    <mergeCell ref="LQK135:LQL135"/>
    <mergeCell ref="LQM135:LQN135"/>
    <mergeCell ref="LPQ135:LPR135"/>
    <mergeCell ref="LPS135:LPT135"/>
    <mergeCell ref="LPU135:LPV135"/>
    <mergeCell ref="LPW135:LPX135"/>
    <mergeCell ref="LPY135:LPZ135"/>
    <mergeCell ref="LQA135:LQB135"/>
    <mergeCell ref="LPE135:LPF135"/>
    <mergeCell ref="LPG135:LPH135"/>
    <mergeCell ref="LPI135:LPJ135"/>
    <mergeCell ref="LPK135:LPL135"/>
    <mergeCell ref="LPM135:LPN135"/>
    <mergeCell ref="LPO135:LPP135"/>
    <mergeCell ref="LOS135:LOT135"/>
    <mergeCell ref="LOU135:LOV135"/>
    <mergeCell ref="LOW135:LOX135"/>
    <mergeCell ref="LOY135:LOZ135"/>
    <mergeCell ref="LPA135:LPB135"/>
    <mergeCell ref="LPC135:LPD135"/>
    <mergeCell ref="LOG135:LOH135"/>
    <mergeCell ref="LOI135:LOJ135"/>
    <mergeCell ref="LOK135:LOL135"/>
    <mergeCell ref="LOM135:LON135"/>
    <mergeCell ref="LOO135:LOP135"/>
    <mergeCell ref="LOQ135:LOR135"/>
    <mergeCell ref="LNU135:LNV135"/>
    <mergeCell ref="LNW135:LNX135"/>
    <mergeCell ref="LNY135:LNZ135"/>
    <mergeCell ref="LOA135:LOB135"/>
    <mergeCell ref="LOC135:LOD135"/>
    <mergeCell ref="LOE135:LOF135"/>
    <mergeCell ref="LSW135:LSX135"/>
    <mergeCell ref="LSY135:LSZ135"/>
    <mergeCell ref="LTA135:LTB135"/>
    <mergeCell ref="LTC135:LTD135"/>
    <mergeCell ref="LTE135:LTF135"/>
    <mergeCell ref="LTG135:LTH135"/>
    <mergeCell ref="LSK135:LSL135"/>
    <mergeCell ref="LSM135:LSN135"/>
    <mergeCell ref="LSO135:LSP135"/>
    <mergeCell ref="LSQ135:LSR135"/>
    <mergeCell ref="LSS135:LST135"/>
    <mergeCell ref="LSU135:LSV135"/>
    <mergeCell ref="LRY135:LRZ135"/>
    <mergeCell ref="LSA135:LSB135"/>
    <mergeCell ref="LSC135:LSD135"/>
    <mergeCell ref="LSE135:LSF135"/>
    <mergeCell ref="LSG135:LSH135"/>
    <mergeCell ref="LSI135:LSJ135"/>
    <mergeCell ref="LRM135:LRN135"/>
    <mergeCell ref="LRO135:LRP135"/>
    <mergeCell ref="LRQ135:LRR135"/>
    <mergeCell ref="LRS135:LRT135"/>
    <mergeCell ref="LRU135:LRV135"/>
    <mergeCell ref="LRW135:LRX135"/>
    <mergeCell ref="LRA135:LRB135"/>
    <mergeCell ref="LRC135:LRD135"/>
    <mergeCell ref="LRE135:LRF135"/>
    <mergeCell ref="LRG135:LRH135"/>
    <mergeCell ref="LRI135:LRJ135"/>
    <mergeCell ref="LRK135:LRL135"/>
    <mergeCell ref="LQO135:LQP135"/>
    <mergeCell ref="LQQ135:LQR135"/>
    <mergeCell ref="LQS135:LQT135"/>
    <mergeCell ref="LQU135:LQV135"/>
    <mergeCell ref="LQW135:LQX135"/>
    <mergeCell ref="LQY135:LQZ135"/>
    <mergeCell ref="LVQ135:LVR135"/>
    <mergeCell ref="LVS135:LVT135"/>
    <mergeCell ref="LVU135:LVV135"/>
    <mergeCell ref="LVW135:LVX135"/>
    <mergeCell ref="LVY135:LVZ135"/>
    <mergeCell ref="LWA135:LWB135"/>
    <mergeCell ref="LVE135:LVF135"/>
    <mergeCell ref="LVG135:LVH135"/>
    <mergeCell ref="LVI135:LVJ135"/>
    <mergeCell ref="LVK135:LVL135"/>
    <mergeCell ref="LVM135:LVN135"/>
    <mergeCell ref="LVO135:LVP135"/>
    <mergeCell ref="LUS135:LUT135"/>
    <mergeCell ref="LUU135:LUV135"/>
    <mergeCell ref="LUW135:LUX135"/>
    <mergeCell ref="LUY135:LUZ135"/>
    <mergeCell ref="LVA135:LVB135"/>
    <mergeCell ref="LVC135:LVD135"/>
    <mergeCell ref="LUG135:LUH135"/>
    <mergeCell ref="LUI135:LUJ135"/>
    <mergeCell ref="LUK135:LUL135"/>
    <mergeCell ref="LUM135:LUN135"/>
    <mergeCell ref="LUO135:LUP135"/>
    <mergeCell ref="LUQ135:LUR135"/>
    <mergeCell ref="LTU135:LTV135"/>
    <mergeCell ref="LTW135:LTX135"/>
    <mergeCell ref="LTY135:LTZ135"/>
    <mergeCell ref="LUA135:LUB135"/>
    <mergeCell ref="LUC135:LUD135"/>
    <mergeCell ref="LUE135:LUF135"/>
    <mergeCell ref="LTI135:LTJ135"/>
    <mergeCell ref="LTK135:LTL135"/>
    <mergeCell ref="LTM135:LTN135"/>
    <mergeCell ref="LTO135:LTP135"/>
    <mergeCell ref="LTQ135:LTR135"/>
    <mergeCell ref="LTS135:LTT135"/>
    <mergeCell ref="LYK135:LYL135"/>
    <mergeCell ref="LYM135:LYN135"/>
    <mergeCell ref="LYO135:LYP135"/>
    <mergeCell ref="LYQ135:LYR135"/>
    <mergeCell ref="LYS135:LYT135"/>
    <mergeCell ref="LYU135:LYV135"/>
    <mergeCell ref="LXY135:LXZ135"/>
    <mergeCell ref="LYA135:LYB135"/>
    <mergeCell ref="LYC135:LYD135"/>
    <mergeCell ref="LYE135:LYF135"/>
    <mergeCell ref="LYG135:LYH135"/>
    <mergeCell ref="LYI135:LYJ135"/>
    <mergeCell ref="LXM135:LXN135"/>
    <mergeCell ref="LXO135:LXP135"/>
    <mergeCell ref="LXQ135:LXR135"/>
    <mergeCell ref="LXS135:LXT135"/>
    <mergeCell ref="LXU135:LXV135"/>
    <mergeCell ref="LXW135:LXX135"/>
    <mergeCell ref="LXA135:LXB135"/>
    <mergeCell ref="LXC135:LXD135"/>
    <mergeCell ref="LXE135:LXF135"/>
    <mergeCell ref="LXG135:LXH135"/>
    <mergeCell ref="LXI135:LXJ135"/>
    <mergeCell ref="LXK135:LXL135"/>
    <mergeCell ref="LWO135:LWP135"/>
    <mergeCell ref="LWQ135:LWR135"/>
    <mergeCell ref="LWS135:LWT135"/>
    <mergeCell ref="LWU135:LWV135"/>
    <mergeCell ref="LWW135:LWX135"/>
    <mergeCell ref="LWY135:LWZ135"/>
    <mergeCell ref="LWC135:LWD135"/>
    <mergeCell ref="LWE135:LWF135"/>
    <mergeCell ref="LWG135:LWH135"/>
    <mergeCell ref="LWI135:LWJ135"/>
    <mergeCell ref="LWK135:LWL135"/>
    <mergeCell ref="LWM135:LWN135"/>
    <mergeCell ref="MBE135:MBF135"/>
    <mergeCell ref="MBG135:MBH135"/>
    <mergeCell ref="MBI135:MBJ135"/>
    <mergeCell ref="MBK135:MBL135"/>
    <mergeCell ref="MBM135:MBN135"/>
    <mergeCell ref="MBO135:MBP135"/>
    <mergeCell ref="MAS135:MAT135"/>
    <mergeCell ref="MAU135:MAV135"/>
    <mergeCell ref="MAW135:MAX135"/>
    <mergeCell ref="MAY135:MAZ135"/>
    <mergeCell ref="MBA135:MBB135"/>
    <mergeCell ref="MBC135:MBD135"/>
    <mergeCell ref="MAG135:MAH135"/>
    <mergeCell ref="MAI135:MAJ135"/>
    <mergeCell ref="MAK135:MAL135"/>
    <mergeCell ref="MAM135:MAN135"/>
    <mergeCell ref="MAO135:MAP135"/>
    <mergeCell ref="MAQ135:MAR135"/>
    <mergeCell ref="LZU135:LZV135"/>
    <mergeCell ref="LZW135:LZX135"/>
    <mergeCell ref="LZY135:LZZ135"/>
    <mergeCell ref="MAA135:MAB135"/>
    <mergeCell ref="MAC135:MAD135"/>
    <mergeCell ref="MAE135:MAF135"/>
    <mergeCell ref="LZI135:LZJ135"/>
    <mergeCell ref="LZK135:LZL135"/>
    <mergeCell ref="LZM135:LZN135"/>
    <mergeCell ref="LZO135:LZP135"/>
    <mergeCell ref="LZQ135:LZR135"/>
    <mergeCell ref="LZS135:LZT135"/>
    <mergeCell ref="LYW135:LYX135"/>
    <mergeCell ref="LYY135:LYZ135"/>
    <mergeCell ref="LZA135:LZB135"/>
    <mergeCell ref="LZC135:LZD135"/>
    <mergeCell ref="LZE135:LZF135"/>
    <mergeCell ref="LZG135:LZH135"/>
    <mergeCell ref="MDY135:MDZ135"/>
    <mergeCell ref="MEA135:MEB135"/>
    <mergeCell ref="MEC135:MED135"/>
    <mergeCell ref="MEE135:MEF135"/>
    <mergeCell ref="MEG135:MEH135"/>
    <mergeCell ref="MEI135:MEJ135"/>
    <mergeCell ref="MDM135:MDN135"/>
    <mergeCell ref="MDO135:MDP135"/>
    <mergeCell ref="MDQ135:MDR135"/>
    <mergeCell ref="MDS135:MDT135"/>
    <mergeCell ref="MDU135:MDV135"/>
    <mergeCell ref="MDW135:MDX135"/>
    <mergeCell ref="MDA135:MDB135"/>
    <mergeCell ref="MDC135:MDD135"/>
    <mergeCell ref="MDE135:MDF135"/>
    <mergeCell ref="MDG135:MDH135"/>
    <mergeCell ref="MDI135:MDJ135"/>
    <mergeCell ref="MDK135:MDL135"/>
    <mergeCell ref="MCO135:MCP135"/>
    <mergeCell ref="MCQ135:MCR135"/>
    <mergeCell ref="MCS135:MCT135"/>
    <mergeCell ref="MCU135:MCV135"/>
    <mergeCell ref="MCW135:MCX135"/>
    <mergeCell ref="MCY135:MCZ135"/>
    <mergeCell ref="MCC135:MCD135"/>
    <mergeCell ref="MCE135:MCF135"/>
    <mergeCell ref="MCG135:MCH135"/>
    <mergeCell ref="MCI135:MCJ135"/>
    <mergeCell ref="MCK135:MCL135"/>
    <mergeCell ref="MCM135:MCN135"/>
    <mergeCell ref="MBQ135:MBR135"/>
    <mergeCell ref="MBS135:MBT135"/>
    <mergeCell ref="MBU135:MBV135"/>
    <mergeCell ref="MBW135:MBX135"/>
    <mergeCell ref="MBY135:MBZ135"/>
    <mergeCell ref="MCA135:MCB135"/>
    <mergeCell ref="MGS135:MGT135"/>
    <mergeCell ref="MGU135:MGV135"/>
    <mergeCell ref="MGW135:MGX135"/>
    <mergeCell ref="MGY135:MGZ135"/>
    <mergeCell ref="MHA135:MHB135"/>
    <mergeCell ref="MHC135:MHD135"/>
    <mergeCell ref="MGG135:MGH135"/>
    <mergeCell ref="MGI135:MGJ135"/>
    <mergeCell ref="MGK135:MGL135"/>
    <mergeCell ref="MGM135:MGN135"/>
    <mergeCell ref="MGO135:MGP135"/>
    <mergeCell ref="MGQ135:MGR135"/>
    <mergeCell ref="MFU135:MFV135"/>
    <mergeCell ref="MFW135:MFX135"/>
    <mergeCell ref="MFY135:MFZ135"/>
    <mergeCell ref="MGA135:MGB135"/>
    <mergeCell ref="MGC135:MGD135"/>
    <mergeCell ref="MGE135:MGF135"/>
    <mergeCell ref="MFI135:MFJ135"/>
    <mergeCell ref="MFK135:MFL135"/>
    <mergeCell ref="MFM135:MFN135"/>
    <mergeCell ref="MFO135:MFP135"/>
    <mergeCell ref="MFQ135:MFR135"/>
    <mergeCell ref="MFS135:MFT135"/>
    <mergeCell ref="MEW135:MEX135"/>
    <mergeCell ref="MEY135:MEZ135"/>
    <mergeCell ref="MFA135:MFB135"/>
    <mergeCell ref="MFC135:MFD135"/>
    <mergeCell ref="MFE135:MFF135"/>
    <mergeCell ref="MFG135:MFH135"/>
    <mergeCell ref="MEK135:MEL135"/>
    <mergeCell ref="MEM135:MEN135"/>
    <mergeCell ref="MEO135:MEP135"/>
    <mergeCell ref="MEQ135:MER135"/>
    <mergeCell ref="MES135:MET135"/>
    <mergeCell ref="MEU135:MEV135"/>
    <mergeCell ref="MJM135:MJN135"/>
    <mergeCell ref="MJO135:MJP135"/>
    <mergeCell ref="MJQ135:MJR135"/>
    <mergeCell ref="MJS135:MJT135"/>
    <mergeCell ref="MJU135:MJV135"/>
    <mergeCell ref="MJW135:MJX135"/>
    <mergeCell ref="MJA135:MJB135"/>
    <mergeCell ref="MJC135:MJD135"/>
    <mergeCell ref="MJE135:MJF135"/>
    <mergeCell ref="MJG135:MJH135"/>
    <mergeCell ref="MJI135:MJJ135"/>
    <mergeCell ref="MJK135:MJL135"/>
    <mergeCell ref="MIO135:MIP135"/>
    <mergeCell ref="MIQ135:MIR135"/>
    <mergeCell ref="MIS135:MIT135"/>
    <mergeCell ref="MIU135:MIV135"/>
    <mergeCell ref="MIW135:MIX135"/>
    <mergeCell ref="MIY135:MIZ135"/>
    <mergeCell ref="MIC135:MID135"/>
    <mergeCell ref="MIE135:MIF135"/>
    <mergeCell ref="MIG135:MIH135"/>
    <mergeCell ref="MII135:MIJ135"/>
    <mergeCell ref="MIK135:MIL135"/>
    <mergeCell ref="MIM135:MIN135"/>
    <mergeCell ref="MHQ135:MHR135"/>
    <mergeCell ref="MHS135:MHT135"/>
    <mergeCell ref="MHU135:MHV135"/>
    <mergeCell ref="MHW135:MHX135"/>
    <mergeCell ref="MHY135:MHZ135"/>
    <mergeCell ref="MIA135:MIB135"/>
    <mergeCell ref="MHE135:MHF135"/>
    <mergeCell ref="MHG135:MHH135"/>
    <mergeCell ref="MHI135:MHJ135"/>
    <mergeCell ref="MHK135:MHL135"/>
    <mergeCell ref="MHM135:MHN135"/>
    <mergeCell ref="MHO135:MHP135"/>
    <mergeCell ref="MMG135:MMH135"/>
    <mergeCell ref="MMI135:MMJ135"/>
    <mergeCell ref="MMK135:MML135"/>
    <mergeCell ref="MMM135:MMN135"/>
    <mergeCell ref="MMO135:MMP135"/>
    <mergeCell ref="MMQ135:MMR135"/>
    <mergeCell ref="MLU135:MLV135"/>
    <mergeCell ref="MLW135:MLX135"/>
    <mergeCell ref="MLY135:MLZ135"/>
    <mergeCell ref="MMA135:MMB135"/>
    <mergeCell ref="MMC135:MMD135"/>
    <mergeCell ref="MME135:MMF135"/>
    <mergeCell ref="MLI135:MLJ135"/>
    <mergeCell ref="MLK135:MLL135"/>
    <mergeCell ref="MLM135:MLN135"/>
    <mergeCell ref="MLO135:MLP135"/>
    <mergeCell ref="MLQ135:MLR135"/>
    <mergeCell ref="MLS135:MLT135"/>
    <mergeCell ref="MKW135:MKX135"/>
    <mergeCell ref="MKY135:MKZ135"/>
    <mergeCell ref="MLA135:MLB135"/>
    <mergeCell ref="MLC135:MLD135"/>
    <mergeCell ref="MLE135:MLF135"/>
    <mergeCell ref="MLG135:MLH135"/>
    <mergeCell ref="MKK135:MKL135"/>
    <mergeCell ref="MKM135:MKN135"/>
    <mergeCell ref="MKO135:MKP135"/>
    <mergeCell ref="MKQ135:MKR135"/>
    <mergeCell ref="MKS135:MKT135"/>
    <mergeCell ref="MKU135:MKV135"/>
    <mergeCell ref="MJY135:MJZ135"/>
    <mergeCell ref="MKA135:MKB135"/>
    <mergeCell ref="MKC135:MKD135"/>
    <mergeCell ref="MKE135:MKF135"/>
    <mergeCell ref="MKG135:MKH135"/>
    <mergeCell ref="MKI135:MKJ135"/>
    <mergeCell ref="MPA135:MPB135"/>
    <mergeCell ref="MPC135:MPD135"/>
    <mergeCell ref="MPE135:MPF135"/>
    <mergeCell ref="MPG135:MPH135"/>
    <mergeCell ref="MPI135:MPJ135"/>
    <mergeCell ref="MPK135:MPL135"/>
    <mergeCell ref="MOO135:MOP135"/>
    <mergeCell ref="MOQ135:MOR135"/>
    <mergeCell ref="MOS135:MOT135"/>
    <mergeCell ref="MOU135:MOV135"/>
    <mergeCell ref="MOW135:MOX135"/>
    <mergeCell ref="MOY135:MOZ135"/>
    <mergeCell ref="MOC135:MOD135"/>
    <mergeCell ref="MOE135:MOF135"/>
    <mergeCell ref="MOG135:MOH135"/>
    <mergeCell ref="MOI135:MOJ135"/>
    <mergeCell ref="MOK135:MOL135"/>
    <mergeCell ref="MOM135:MON135"/>
    <mergeCell ref="MNQ135:MNR135"/>
    <mergeCell ref="MNS135:MNT135"/>
    <mergeCell ref="MNU135:MNV135"/>
    <mergeCell ref="MNW135:MNX135"/>
    <mergeCell ref="MNY135:MNZ135"/>
    <mergeCell ref="MOA135:MOB135"/>
    <mergeCell ref="MNE135:MNF135"/>
    <mergeCell ref="MNG135:MNH135"/>
    <mergeCell ref="MNI135:MNJ135"/>
    <mergeCell ref="MNK135:MNL135"/>
    <mergeCell ref="MNM135:MNN135"/>
    <mergeCell ref="MNO135:MNP135"/>
    <mergeCell ref="MMS135:MMT135"/>
    <mergeCell ref="MMU135:MMV135"/>
    <mergeCell ref="MMW135:MMX135"/>
    <mergeCell ref="MMY135:MMZ135"/>
    <mergeCell ref="MNA135:MNB135"/>
    <mergeCell ref="MNC135:MND135"/>
    <mergeCell ref="MRU135:MRV135"/>
    <mergeCell ref="MRW135:MRX135"/>
    <mergeCell ref="MRY135:MRZ135"/>
    <mergeCell ref="MSA135:MSB135"/>
    <mergeCell ref="MSC135:MSD135"/>
    <mergeCell ref="MSE135:MSF135"/>
    <mergeCell ref="MRI135:MRJ135"/>
    <mergeCell ref="MRK135:MRL135"/>
    <mergeCell ref="MRM135:MRN135"/>
    <mergeCell ref="MRO135:MRP135"/>
    <mergeCell ref="MRQ135:MRR135"/>
    <mergeCell ref="MRS135:MRT135"/>
    <mergeCell ref="MQW135:MQX135"/>
    <mergeCell ref="MQY135:MQZ135"/>
    <mergeCell ref="MRA135:MRB135"/>
    <mergeCell ref="MRC135:MRD135"/>
    <mergeCell ref="MRE135:MRF135"/>
    <mergeCell ref="MRG135:MRH135"/>
    <mergeCell ref="MQK135:MQL135"/>
    <mergeCell ref="MQM135:MQN135"/>
    <mergeCell ref="MQO135:MQP135"/>
    <mergeCell ref="MQQ135:MQR135"/>
    <mergeCell ref="MQS135:MQT135"/>
    <mergeCell ref="MQU135:MQV135"/>
    <mergeCell ref="MPY135:MPZ135"/>
    <mergeCell ref="MQA135:MQB135"/>
    <mergeCell ref="MQC135:MQD135"/>
    <mergeCell ref="MQE135:MQF135"/>
    <mergeCell ref="MQG135:MQH135"/>
    <mergeCell ref="MQI135:MQJ135"/>
    <mergeCell ref="MPM135:MPN135"/>
    <mergeCell ref="MPO135:MPP135"/>
    <mergeCell ref="MPQ135:MPR135"/>
    <mergeCell ref="MPS135:MPT135"/>
    <mergeCell ref="MPU135:MPV135"/>
    <mergeCell ref="MPW135:MPX135"/>
    <mergeCell ref="MUO135:MUP135"/>
    <mergeCell ref="MUQ135:MUR135"/>
    <mergeCell ref="MUS135:MUT135"/>
    <mergeCell ref="MUU135:MUV135"/>
    <mergeCell ref="MUW135:MUX135"/>
    <mergeCell ref="MUY135:MUZ135"/>
    <mergeCell ref="MUC135:MUD135"/>
    <mergeCell ref="MUE135:MUF135"/>
    <mergeCell ref="MUG135:MUH135"/>
    <mergeCell ref="MUI135:MUJ135"/>
    <mergeCell ref="MUK135:MUL135"/>
    <mergeCell ref="MUM135:MUN135"/>
    <mergeCell ref="MTQ135:MTR135"/>
    <mergeCell ref="MTS135:MTT135"/>
    <mergeCell ref="MTU135:MTV135"/>
    <mergeCell ref="MTW135:MTX135"/>
    <mergeCell ref="MTY135:MTZ135"/>
    <mergeCell ref="MUA135:MUB135"/>
    <mergeCell ref="MTE135:MTF135"/>
    <mergeCell ref="MTG135:MTH135"/>
    <mergeCell ref="MTI135:MTJ135"/>
    <mergeCell ref="MTK135:MTL135"/>
    <mergeCell ref="MTM135:MTN135"/>
    <mergeCell ref="MTO135:MTP135"/>
    <mergeCell ref="MSS135:MST135"/>
    <mergeCell ref="MSU135:MSV135"/>
    <mergeCell ref="MSW135:MSX135"/>
    <mergeCell ref="MSY135:MSZ135"/>
    <mergeCell ref="MTA135:MTB135"/>
    <mergeCell ref="MTC135:MTD135"/>
    <mergeCell ref="MSG135:MSH135"/>
    <mergeCell ref="MSI135:MSJ135"/>
    <mergeCell ref="MSK135:MSL135"/>
    <mergeCell ref="MSM135:MSN135"/>
    <mergeCell ref="MSO135:MSP135"/>
    <mergeCell ref="MSQ135:MSR135"/>
    <mergeCell ref="MXI135:MXJ135"/>
    <mergeCell ref="MXK135:MXL135"/>
    <mergeCell ref="MXM135:MXN135"/>
    <mergeCell ref="MXO135:MXP135"/>
    <mergeCell ref="MXQ135:MXR135"/>
    <mergeCell ref="MXS135:MXT135"/>
    <mergeCell ref="MWW135:MWX135"/>
    <mergeCell ref="MWY135:MWZ135"/>
    <mergeCell ref="MXA135:MXB135"/>
    <mergeCell ref="MXC135:MXD135"/>
    <mergeCell ref="MXE135:MXF135"/>
    <mergeCell ref="MXG135:MXH135"/>
    <mergeCell ref="MWK135:MWL135"/>
    <mergeCell ref="MWM135:MWN135"/>
    <mergeCell ref="MWO135:MWP135"/>
    <mergeCell ref="MWQ135:MWR135"/>
    <mergeCell ref="MWS135:MWT135"/>
    <mergeCell ref="MWU135:MWV135"/>
    <mergeCell ref="MVY135:MVZ135"/>
    <mergeCell ref="MWA135:MWB135"/>
    <mergeCell ref="MWC135:MWD135"/>
    <mergeCell ref="MWE135:MWF135"/>
    <mergeCell ref="MWG135:MWH135"/>
    <mergeCell ref="MWI135:MWJ135"/>
    <mergeCell ref="MVM135:MVN135"/>
    <mergeCell ref="MVO135:MVP135"/>
    <mergeCell ref="MVQ135:MVR135"/>
    <mergeCell ref="MVS135:MVT135"/>
    <mergeCell ref="MVU135:MVV135"/>
    <mergeCell ref="MVW135:MVX135"/>
    <mergeCell ref="MVA135:MVB135"/>
    <mergeCell ref="MVC135:MVD135"/>
    <mergeCell ref="MVE135:MVF135"/>
    <mergeCell ref="MVG135:MVH135"/>
    <mergeCell ref="MVI135:MVJ135"/>
    <mergeCell ref="MVK135:MVL135"/>
    <mergeCell ref="NAC135:NAD135"/>
    <mergeCell ref="NAE135:NAF135"/>
    <mergeCell ref="NAG135:NAH135"/>
    <mergeCell ref="NAI135:NAJ135"/>
    <mergeCell ref="NAK135:NAL135"/>
    <mergeCell ref="NAM135:NAN135"/>
    <mergeCell ref="MZQ135:MZR135"/>
    <mergeCell ref="MZS135:MZT135"/>
    <mergeCell ref="MZU135:MZV135"/>
    <mergeCell ref="MZW135:MZX135"/>
    <mergeCell ref="MZY135:MZZ135"/>
    <mergeCell ref="NAA135:NAB135"/>
    <mergeCell ref="MZE135:MZF135"/>
    <mergeCell ref="MZG135:MZH135"/>
    <mergeCell ref="MZI135:MZJ135"/>
    <mergeCell ref="MZK135:MZL135"/>
    <mergeCell ref="MZM135:MZN135"/>
    <mergeCell ref="MZO135:MZP135"/>
    <mergeCell ref="MYS135:MYT135"/>
    <mergeCell ref="MYU135:MYV135"/>
    <mergeCell ref="MYW135:MYX135"/>
    <mergeCell ref="MYY135:MYZ135"/>
    <mergeCell ref="MZA135:MZB135"/>
    <mergeCell ref="MZC135:MZD135"/>
    <mergeCell ref="MYG135:MYH135"/>
    <mergeCell ref="MYI135:MYJ135"/>
    <mergeCell ref="MYK135:MYL135"/>
    <mergeCell ref="MYM135:MYN135"/>
    <mergeCell ref="MYO135:MYP135"/>
    <mergeCell ref="MYQ135:MYR135"/>
    <mergeCell ref="MXU135:MXV135"/>
    <mergeCell ref="MXW135:MXX135"/>
    <mergeCell ref="MXY135:MXZ135"/>
    <mergeCell ref="MYA135:MYB135"/>
    <mergeCell ref="MYC135:MYD135"/>
    <mergeCell ref="MYE135:MYF135"/>
    <mergeCell ref="NCW135:NCX135"/>
    <mergeCell ref="NCY135:NCZ135"/>
    <mergeCell ref="NDA135:NDB135"/>
    <mergeCell ref="NDC135:NDD135"/>
    <mergeCell ref="NDE135:NDF135"/>
    <mergeCell ref="NDG135:NDH135"/>
    <mergeCell ref="NCK135:NCL135"/>
    <mergeCell ref="NCM135:NCN135"/>
    <mergeCell ref="NCO135:NCP135"/>
    <mergeCell ref="NCQ135:NCR135"/>
    <mergeCell ref="NCS135:NCT135"/>
    <mergeCell ref="NCU135:NCV135"/>
    <mergeCell ref="NBY135:NBZ135"/>
    <mergeCell ref="NCA135:NCB135"/>
    <mergeCell ref="NCC135:NCD135"/>
    <mergeCell ref="NCE135:NCF135"/>
    <mergeCell ref="NCG135:NCH135"/>
    <mergeCell ref="NCI135:NCJ135"/>
    <mergeCell ref="NBM135:NBN135"/>
    <mergeCell ref="NBO135:NBP135"/>
    <mergeCell ref="NBQ135:NBR135"/>
    <mergeCell ref="NBS135:NBT135"/>
    <mergeCell ref="NBU135:NBV135"/>
    <mergeCell ref="NBW135:NBX135"/>
    <mergeCell ref="NBA135:NBB135"/>
    <mergeCell ref="NBC135:NBD135"/>
    <mergeCell ref="NBE135:NBF135"/>
    <mergeCell ref="NBG135:NBH135"/>
    <mergeCell ref="NBI135:NBJ135"/>
    <mergeCell ref="NBK135:NBL135"/>
    <mergeCell ref="NAO135:NAP135"/>
    <mergeCell ref="NAQ135:NAR135"/>
    <mergeCell ref="NAS135:NAT135"/>
    <mergeCell ref="NAU135:NAV135"/>
    <mergeCell ref="NAW135:NAX135"/>
    <mergeCell ref="NAY135:NAZ135"/>
    <mergeCell ref="NFQ135:NFR135"/>
    <mergeCell ref="NFS135:NFT135"/>
    <mergeCell ref="NFU135:NFV135"/>
    <mergeCell ref="NFW135:NFX135"/>
    <mergeCell ref="NFY135:NFZ135"/>
    <mergeCell ref="NGA135:NGB135"/>
    <mergeCell ref="NFE135:NFF135"/>
    <mergeCell ref="NFG135:NFH135"/>
    <mergeCell ref="NFI135:NFJ135"/>
    <mergeCell ref="NFK135:NFL135"/>
    <mergeCell ref="NFM135:NFN135"/>
    <mergeCell ref="NFO135:NFP135"/>
    <mergeCell ref="NES135:NET135"/>
    <mergeCell ref="NEU135:NEV135"/>
    <mergeCell ref="NEW135:NEX135"/>
    <mergeCell ref="NEY135:NEZ135"/>
    <mergeCell ref="NFA135:NFB135"/>
    <mergeCell ref="NFC135:NFD135"/>
    <mergeCell ref="NEG135:NEH135"/>
    <mergeCell ref="NEI135:NEJ135"/>
    <mergeCell ref="NEK135:NEL135"/>
    <mergeCell ref="NEM135:NEN135"/>
    <mergeCell ref="NEO135:NEP135"/>
    <mergeCell ref="NEQ135:NER135"/>
    <mergeCell ref="NDU135:NDV135"/>
    <mergeCell ref="NDW135:NDX135"/>
    <mergeCell ref="NDY135:NDZ135"/>
    <mergeCell ref="NEA135:NEB135"/>
    <mergeCell ref="NEC135:NED135"/>
    <mergeCell ref="NEE135:NEF135"/>
    <mergeCell ref="NDI135:NDJ135"/>
    <mergeCell ref="NDK135:NDL135"/>
    <mergeCell ref="NDM135:NDN135"/>
    <mergeCell ref="NDO135:NDP135"/>
    <mergeCell ref="NDQ135:NDR135"/>
    <mergeCell ref="NDS135:NDT135"/>
    <mergeCell ref="NIK135:NIL135"/>
    <mergeCell ref="NIM135:NIN135"/>
    <mergeCell ref="NIO135:NIP135"/>
    <mergeCell ref="NIQ135:NIR135"/>
    <mergeCell ref="NIS135:NIT135"/>
    <mergeCell ref="NIU135:NIV135"/>
    <mergeCell ref="NHY135:NHZ135"/>
    <mergeCell ref="NIA135:NIB135"/>
    <mergeCell ref="NIC135:NID135"/>
    <mergeCell ref="NIE135:NIF135"/>
    <mergeCell ref="NIG135:NIH135"/>
    <mergeCell ref="NII135:NIJ135"/>
    <mergeCell ref="NHM135:NHN135"/>
    <mergeCell ref="NHO135:NHP135"/>
    <mergeCell ref="NHQ135:NHR135"/>
    <mergeCell ref="NHS135:NHT135"/>
    <mergeCell ref="NHU135:NHV135"/>
    <mergeCell ref="NHW135:NHX135"/>
    <mergeCell ref="NHA135:NHB135"/>
    <mergeCell ref="NHC135:NHD135"/>
    <mergeCell ref="NHE135:NHF135"/>
    <mergeCell ref="NHG135:NHH135"/>
    <mergeCell ref="NHI135:NHJ135"/>
    <mergeCell ref="NHK135:NHL135"/>
    <mergeCell ref="NGO135:NGP135"/>
    <mergeCell ref="NGQ135:NGR135"/>
    <mergeCell ref="NGS135:NGT135"/>
    <mergeCell ref="NGU135:NGV135"/>
    <mergeCell ref="NGW135:NGX135"/>
    <mergeCell ref="NGY135:NGZ135"/>
    <mergeCell ref="NGC135:NGD135"/>
    <mergeCell ref="NGE135:NGF135"/>
    <mergeCell ref="NGG135:NGH135"/>
    <mergeCell ref="NGI135:NGJ135"/>
    <mergeCell ref="NGK135:NGL135"/>
    <mergeCell ref="NGM135:NGN135"/>
    <mergeCell ref="NLE135:NLF135"/>
    <mergeCell ref="NLG135:NLH135"/>
    <mergeCell ref="NLI135:NLJ135"/>
    <mergeCell ref="NLK135:NLL135"/>
    <mergeCell ref="NLM135:NLN135"/>
    <mergeCell ref="NLO135:NLP135"/>
    <mergeCell ref="NKS135:NKT135"/>
    <mergeCell ref="NKU135:NKV135"/>
    <mergeCell ref="NKW135:NKX135"/>
    <mergeCell ref="NKY135:NKZ135"/>
    <mergeCell ref="NLA135:NLB135"/>
    <mergeCell ref="NLC135:NLD135"/>
    <mergeCell ref="NKG135:NKH135"/>
    <mergeCell ref="NKI135:NKJ135"/>
    <mergeCell ref="NKK135:NKL135"/>
    <mergeCell ref="NKM135:NKN135"/>
    <mergeCell ref="NKO135:NKP135"/>
    <mergeCell ref="NKQ135:NKR135"/>
    <mergeCell ref="NJU135:NJV135"/>
    <mergeCell ref="NJW135:NJX135"/>
    <mergeCell ref="NJY135:NJZ135"/>
    <mergeCell ref="NKA135:NKB135"/>
    <mergeCell ref="NKC135:NKD135"/>
    <mergeCell ref="NKE135:NKF135"/>
    <mergeCell ref="NJI135:NJJ135"/>
    <mergeCell ref="NJK135:NJL135"/>
    <mergeCell ref="NJM135:NJN135"/>
    <mergeCell ref="NJO135:NJP135"/>
    <mergeCell ref="NJQ135:NJR135"/>
    <mergeCell ref="NJS135:NJT135"/>
    <mergeCell ref="NIW135:NIX135"/>
    <mergeCell ref="NIY135:NIZ135"/>
    <mergeCell ref="NJA135:NJB135"/>
    <mergeCell ref="NJC135:NJD135"/>
    <mergeCell ref="NJE135:NJF135"/>
    <mergeCell ref="NJG135:NJH135"/>
    <mergeCell ref="NNY135:NNZ135"/>
    <mergeCell ref="NOA135:NOB135"/>
    <mergeCell ref="NOC135:NOD135"/>
    <mergeCell ref="NOE135:NOF135"/>
    <mergeCell ref="NOG135:NOH135"/>
    <mergeCell ref="NOI135:NOJ135"/>
    <mergeCell ref="NNM135:NNN135"/>
    <mergeCell ref="NNO135:NNP135"/>
    <mergeCell ref="NNQ135:NNR135"/>
    <mergeCell ref="NNS135:NNT135"/>
    <mergeCell ref="NNU135:NNV135"/>
    <mergeCell ref="NNW135:NNX135"/>
    <mergeCell ref="NNA135:NNB135"/>
    <mergeCell ref="NNC135:NND135"/>
    <mergeCell ref="NNE135:NNF135"/>
    <mergeCell ref="NNG135:NNH135"/>
    <mergeCell ref="NNI135:NNJ135"/>
    <mergeCell ref="NNK135:NNL135"/>
    <mergeCell ref="NMO135:NMP135"/>
    <mergeCell ref="NMQ135:NMR135"/>
    <mergeCell ref="NMS135:NMT135"/>
    <mergeCell ref="NMU135:NMV135"/>
    <mergeCell ref="NMW135:NMX135"/>
    <mergeCell ref="NMY135:NMZ135"/>
    <mergeCell ref="NMC135:NMD135"/>
    <mergeCell ref="NME135:NMF135"/>
    <mergeCell ref="NMG135:NMH135"/>
    <mergeCell ref="NMI135:NMJ135"/>
    <mergeCell ref="NMK135:NML135"/>
    <mergeCell ref="NMM135:NMN135"/>
    <mergeCell ref="NLQ135:NLR135"/>
    <mergeCell ref="NLS135:NLT135"/>
    <mergeCell ref="NLU135:NLV135"/>
    <mergeCell ref="NLW135:NLX135"/>
    <mergeCell ref="NLY135:NLZ135"/>
    <mergeCell ref="NMA135:NMB135"/>
    <mergeCell ref="NQS135:NQT135"/>
    <mergeCell ref="NQU135:NQV135"/>
    <mergeCell ref="NQW135:NQX135"/>
    <mergeCell ref="NQY135:NQZ135"/>
    <mergeCell ref="NRA135:NRB135"/>
    <mergeCell ref="NRC135:NRD135"/>
    <mergeCell ref="NQG135:NQH135"/>
    <mergeCell ref="NQI135:NQJ135"/>
    <mergeCell ref="NQK135:NQL135"/>
    <mergeCell ref="NQM135:NQN135"/>
    <mergeCell ref="NQO135:NQP135"/>
    <mergeCell ref="NQQ135:NQR135"/>
    <mergeCell ref="NPU135:NPV135"/>
    <mergeCell ref="NPW135:NPX135"/>
    <mergeCell ref="NPY135:NPZ135"/>
    <mergeCell ref="NQA135:NQB135"/>
    <mergeCell ref="NQC135:NQD135"/>
    <mergeCell ref="NQE135:NQF135"/>
    <mergeCell ref="NPI135:NPJ135"/>
    <mergeCell ref="NPK135:NPL135"/>
    <mergeCell ref="NPM135:NPN135"/>
    <mergeCell ref="NPO135:NPP135"/>
    <mergeCell ref="NPQ135:NPR135"/>
    <mergeCell ref="NPS135:NPT135"/>
    <mergeCell ref="NOW135:NOX135"/>
    <mergeCell ref="NOY135:NOZ135"/>
    <mergeCell ref="NPA135:NPB135"/>
    <mergeCell ref="NPC135:NPD135"/>
    <mergeCell ref="NPE135:NPF135"/>
    <mergeCell ref="NPG135:NPH135"/>
    <mergeCell ref="NOK135:NOL135"/>
    <mergeCell ref="NOM135:NON135"/>
    <mergeCell ref="NOO135:NOP135"/>
    <mergeCell ref="NOQ135:NOR135"/>
    <mergeCell ref="NOS135:NOT135"/>
    <mergeCell ref="NOU135:NOV135"/>
    <mergeCell ref="NTM135:NTN135"/>
    <mergeCell ref="NTO135:NTP135"/>
    <mergeCell ref="NTQ135:NTR135"/>
    <mergeCell ref="NTS135:NTT135"/>
    <mergeCell ref="NTU135:NTV135"/>
    <mergeCell ref="NTW135:NTX135"/>
    <mergeCell ref="NTA135:NTB135"/>
    <mergeCell ref="NTC135:NTD135"/>
    <mergeCell ref="NTE135:NTF135"/>
    <mergeCell ref="NTG135:NTH135"/>
    <mergeCell ref="NTI135:NTJ135"/>
    <mergeCell ref="NTK135:NTL135"/>
    <mergeCell ref="NSO135:NSP135"/>
    <mergeCell ref="NSQ135:NSR135"/>
    <mergeCell ref="NSS135:NST135"/>
    <mergeCell ref="NSU135:NSV135"/>
    <mergeCell ref="NSW135:NSX135"/>
    <mergeCell ref="NSY135:NSZ135"/>
    <mergeCell ref="NSC135:NSD135"/>
    <mergeCell ref="NSE135:NSF135"/>
    <mergeCell ref="NSG135:NSH135"/>
    <mergeCell ref="NSI135:NSJ135"/>
    <mergeCell ref="NSK135:NSL135"/>
    <mergeCell ref="NSM135:NSN135"/>
    <mergeCell ref="NRQ135:NRR135"/>
    <mergeCell ref="NRS135:NRT135"/>
    <mergeCell ref="NRU135:NRV135"/>
    <mergeCell ref="NRW135:NRX135"/>
    <mergeCell ref="NRY135:NRZ135"/>
    <mergeCell ref="NSA135:NSB135"/>
    <mergeCell ref="NRE135:NRF135"/>
    <mergeCell ref="NRG135:NRH135"/>
    <mergeCell ref="NRI135:NRJ135"/>
    <mergeCell ref="NRK135:NRL135"/>
    <mergeCell ref="NRM135:NRN135"/>
    <mergeCell ref="NRO135:NRP135"/>
    <mergeCell ref="NWG135:NWH135"/>
    <mergeCell ref="NWI135:NWJ135"/>
    <mergeCell ref="NWK135:NWL135"/>
    <mergeCell ref="NWM135:NWN135"/>
    <mergeCell ref="NWO135:NWP135"/>
    <mergeCell ref="NWQ135:NWR135"/>
    <mergeCell ref="NVU135:NVV135"/>
    <mergeCell ref="NVW135:NVX135"/>
    <mergeCell ref="NVY135:NVZ135"/>
    <mergeCell ref="NWA135:NWB135"/>
    <mergeCell ref="NWC135:NWD135"/>
    <mergeCell ref="NWE135:NWF135"/>
    <mergeCell ref="NVI135:NVJ135"/>
    <mergeCell ref="NVK135:NVL135"/>
    <mergeCell ref="NVM135:NVN135"/>
    <mergeCell ref="NVO135:NVP135"/>
    <mergeCell ref="NVQ135:NVR135"/>
    <mergeCell ref="NVS135:NVT135"/>
    <mergeCell ref="NUW135:NUX135"/>
    <mergeCell ref="NUY135:NUZ135"/>
    <mergeCell ref="NVA135:NVB135"/>
    <mergeCell ref="NVC135:NVD135"/>
    <mergeCell ref="NVE135:NVF135"/>
    <mergeCell ref="NVG135:NVH135"/>
    <mergeCell ref="NUK135:NUL135"/>
    <mergeCell ref="NUM135:NUN135"/>
    <mergeCell ref="NUO135:NUP135"/>
    <mergeCell ref="NUQ135:NUR135"/>
    <mergeCell ref="NUS135:NUT135"/>
    <mergeCell ref="NUU135:NUV135"/>
    <mergeCell ref="NTY135:NTZ135"/>
    <mergeCell ref="NUA135:NUB135"/>
    <mergeCell ref="NUC135:NUD135"/>
    <mergeCell ref="NUE135:NUF135"/>
    <mergeCell ref="NUG135:NUH135"/>
    <mergeCell ref="NUI135:NUJ135"/>
    <mergeCell ref="NZA135:NZB135"/>
    <mergeCell ref="NZC135:NZD135"/>
    <mergeCell ref="NZE135:NZF135"/>
    <mergeCell ref="NZG135:NZH135"/>
    <mergeCell ref="NZI135:NZJ135"/>
    <mergeCell ref="NZK135:NZL135"/>
    <mergeCell ref="NYO135:NYP135"/>
    <mergeCell ref="NYQ135:NYR135"/>
    <mergeCell ref="NYS135:NYT135"/>
    <mergeCell ref="NYU135:NYV135"/>
    <mergeCell ref="NYW135:NYX135"/>
    <mergeCell ref="NYY135:NYZ135"/>
    <mergeCell ref="NYC135:NYD135"/>
    <mergeCell ref="NYE135:NYF135"/>
    <mergeCell ref="NYG135:NYH135"/>
    <mergeCell ref="NYI135:NYJ135"/>
    <mergeCell ref="NYK135:NYL135"/>
    <mergeCell ref="NYM135:NYN135"/>
    <mergeCell ref="NXQ135:NXR135"/>
    <mergeCell ref="NXS135:NXT135"/>
    <mergeCell ref="NXU135:NXV135"/>
    <mergeCell ref="NXW135:NXX135"/>
    <mergeCell ref="NXY135:NXZ135"/>
    <mergeCell ref="NYA135:NYB135"/>
    <mergeCell ref="NXE135:NXF135"/>
    <mergeCell ref="NXG135:NXH135"/>
    <mergeCell ref="NXI135:NXJ135"/>
    <mergeCell ref="NXK135:NXL135"/>
    <mergeCell ref="NXM135:NXN135"/>
    <mergeCell ref="NXO135:NXP135"/>
    <mergeCell ref="NWS135:NWT135"/>
    <mergeCell ref="NWU135:NWV135"/>
    <mergeCell ref="NWW135:NWX135"/>
    <mergeCell ref="NWY135:NWZ135"/>
    <mergeCell ref="NXA135:NXB135"/>
    <mergeCell ref="NXC135:NXD135"/>
    <mergeCell ref="OBU135:OBV135"/>
    <mergeCell ref="OBW135:OBX135"/>
    <mergeCell ref="OBY135:OBZ135"/>
    <mergeCell ref="OCA135:OCB135"/>
    <mergeCell ref="OCC135:OCD135"/>
    <mergeCell ref="OCE135:OCF135"/>
    <mergeCell ref="OBI135:OBJ135"/>
    <mergeCell ref="OBK135:OBL135"/>
    <mergeCell ref="OBM135:OBN135"/>
    <mergeCell ref="OBO135:OBP135"/>
    <mergeCell ref="OBQ135:OBR135"/>
    <mergeCell ref="OBS135:OBT135"/>
    <mergeCell ref="OAW135:OAX135"/>
    <mergeCell ref="OAY135:OAZ135"/>
    <mergeCell ref="OBA135:OBB135"/>
    <mergeCell ref="OBC135:OBD135"/>
    <mergeCell ref="OBE135:OBF135"/>
    <mergeCell ref="OBG135:OBH135"/>
    <mergeCell ref="OAK135:OAL135"/>
    <mergeCell ref="OAM135:OAN135"/>
    <mergeCell ref="OAO135:OAP135"/>
    <mergeCell ref="OAQ135:OAR135"/>
    <mergeCell ref="OAS135:OAT135"/>
    <mergeCell ref="OAU135:OAV135"/>
    <mergeCell ref="NZY135:NZZ135"/>
    <mergeCell ref="OAA135:OAB135"/>
    <mergeCell ref="OAC135:OAD135"/>
    <mergeCell ref="OAE135:OAF135"/>
    <mergeCell ref="OAG135:OAH135"/>
    <mergeCell ref="OAI135:OAJ135"/>
    <mergeCell ref="NZM135:NZN135"/>
    <mergeCell ref="NZO135:NZP135"/>
    <mergeCell ref="NZQ135:NZR135"/>
    <mergeCell ref="NZS135:NZT135"/>
    <mergeCell ref="NZU135:NZV135"/>
    <mergeCell ref="NZW135:NZX135"/>
    <mergeCell ref="OEO135:OEP135"/>
    <mergeCell ref="OEQ135:OER135"/>
    <mergeCell ref="OES135:OET135"/>
    <mergeCell ref="OEU135:OEV135"/>
    <mergeCell ref="OEW135:OEX135"/>
    <mergeCell ref="OEY135:OEZ135"/>
    <mergeCell ref="OEC135:OED135"/>
    <mergeCell ref="OEE135:OEF135"/>
    <mergeCell ref="OEG135:OEH135"/>
    <mergeCell ref="OEI135:OEJ135"/>
    <mergeCell ref="OEK135:OEL135"/>
    <mergeCell ref="OEM135:OEN135"/>
    <mergeCell ref="ODQ135:ODR135"/>
    <mergeCell ref="ODS135:ODT135"/>
    <mergeCell ref="ODU135:ODV135"/>
    <mergeCell ref="ODW135:ODX135"/>
    <mergeCell ref="ODY135:ODZ135"/>
    <mergeCell ref="OEA135:OEB135"/>
    <mergeCell ref="ODE135:ODF135"/>
    <mergeCell ref="ODG135:ODH135"/>
    <mergeCell ref="ODI135:ODJ135"/>
    <mergeCell ref="ODK135:ODL135"/>
    <mergeCell ref="ODM135:ODN135"/>
    <mergeCell ref="ODO135:ODP135"/>
    <mergeCell ref="OCS135:OCT135"/>
    <mergeCell ref="OCU135:OCV135"/>
    <mergeCell ref="OCW135:OCX135"/>
    <mergeCell ref="OCY135:OCZ135"/>
    <mergeCell ref="ODA135:ODB135"/>
    <mergeCell ref="ODC135:ODD135"/>
    <mergeCell ref="OCG135:OCH135"/>
    <mergeCell ref="OCI135:OCJ135"/>
    <mergeCell ref="OCK135:OCL135"/>
    <mergeCell ref="OCM135:OCN135"/>
    <mergeCell ref="OCO135:OCP135"/>
    <mergeCell ref="OCQ135:OCR135"/>
    <mergeCell ref="OHI135:OHJ135"/>
    <mergeCell ref="OHK135:OHL135"/>
    <mergeCell ref="OHM135:OHN135"/>
    <mergeCell ref="OHO135:OHP135"/>
    <mergeCell ref="OHQ135:OHR135"/>
    <mergeCell ref="OHS135:OHT135"/>
    <mergeCell ref="OGW135:OGX135"/>
    <mergeCell ref="OGY135:OGZ135"/>
    <mergeCell ref="OHA135:OHB135"/>
    <mergeCell ref="OHC135:OHD135"/>
    <mergeCell ref="OHE135:OHF135"/>
    <mergeCell ref="OHG135:OHH135"/>
    <mergeCell ref="OGK135:OGL135"/>
    <mergeCell ref="OGM135:OGN135"/>
    <mergeCell ref="OGO135:OGP135"/>
    <mergeCell ref="OGQ135:OGR135"/>
    <mergeCell ref="OGS135:OGT135"/>
    <mergeCell ref="OGU135:OGV135"/>
    <mergeCell ref="OFY135:OFZ135"/>
    <mergeCell ref="OGA135:OGB135"/>
    <mergeCell ref="OGC135:OGD135"/>
    <mergeCell ref="OGE135:OGF135"/>
    <mergeCell ref="OGG135:OGH135"/>
    <mergeCell ref="OGI135:OGJ135"/>
    <mergeCell ref="OFM135:OFN135"/>
    <mergeCell ref="OFO135:OFP135"/>
    <mergeCell ref="OFQ135:OFR135"/>
    <mergeCell ref="OFS135:OFT135"/>
    <mergeCell ref="OFU135:OFV135"/>
    <mergeCell ref="OFW135:OFX135"/>
    <mergeCell ref="OFA135:OFB135"/>
    <mergeCell ref="OFC135:OFD135"/>
    <mergeCell ref="OFE135:OFF135"/>
    <mergeCell ref="OFG135:OFH135"/>
    <mergeCell ref="OFI135:OFJ135"/>
    <mergeCell ref="OFK135:OFL135"/>
    <mergeCell ref="OKC135:OKD135"/>
    <mergeCell ref="OKE135:OKF135"/>
    <mergeCell ref="OKG135:OKH135"/>
    <mergeCell ref="OKI135:OKJ135"/>
    <mergeCell ref="OKK135:OKL135"/>
    <mergeCell ref="OKM135:OKN135"/>
    <mergeCell ref="OJQ135:OJR135"/>
    <mergeCell ref="OJS135:OJT135"/>
    <mergeCell ref="OJU135:OJV135"/>
    <mergeCell ref="OJW135:OJX135"/>
    <mergeCell ref="OJY135:OJZ135"/>
    <mergeCell ref="OKA135:OKB135"/>
    <mergeCell ref="OJE135:OJF135"/>
    <mergeCell ref="OJG135:OJH135"/>
    <mergeCell ref="OJI135:OJJ135"/>
    <mergeCell ref="OJK135:OJL135"/>
    <mergeCell ref="OJM135:OJN135"/>
    <mergeCell ref="OJO135:OJP135"/>
    <mergeCell ref="OIS135:OIT135"/>
    <mergeCell ref="OIU135:OIV135"/>
    <mergeCell ref="OIW135:OIX135"/>
    <mergeCell ref="OIY135:OIZ135"/>
    <mergeCell ref="OJA135:OJB135"/>
    <mergeCell ref="OJC135:OJD135"/>
    <mergeCell ref="OIG135:OIH135"/>
    <mergeCell ref="OII135:OIJ135"/>
    <mergeCell ref="OIK135:OIL135"/>
    <mergeCell ref="OIM135:OIN135"/>
    <mergeCell ref="OIO135:OIP135"/>
    <mergeCell ref="OIQ135:OIR135"/>
    <mergeCell ref="OHU135:OHV135"/>
    <mergeCell ref="OHW135:OHX135"/>
    <mergeCell ref="OHY135:OHZ135"/>
    <mergeCell ref="OIA135:OIB135"/>
    <mergeCell ref="OIC135:OID135"/>
    <mergeCell ref="OIE135:OIF135"/>
    <mergeCell ref="OMW135:OMX135"/>
    <mergeCell ref="OMY135:OMZ135"/>
    <mergeCell ref="ONA135:ONB135"/>
    <mergeCell ref="ONC135:OND135"/>
    <mergeCell ref="ONE135:ONF135"/>
    <mergeCell ref="ONG135:ONH135"/>
    <mergeCell ref="OMK135:OML135"/>
    <mergeCell ref="OMM135:OMN135"/>
    <mergeCell ref="OMO135:OMP135"/>
    <mergeCell ref="OMQ135:OMR135"/>
    <mergeCell ref="OMS135:OMT135"/>
    <mergeCell ref="OMU135:OMV135"/>
    <mergeCell ref="OLY135:OLZ135"/>
    <mergeCell ref="OMA135:OMB135"/>
    <mergeCell ref="OMC135:OMD135"/>
    <mergeCell ref="OME135:OMF135"/>
    <mergeCell ref="OMG135:OMH135"/>
    <mergeCell ref="OMI135:OMJ135"/>
    <mergeCell ref="OLM135:OLN135"/>
    <mergeCell ref="OLO135:OLP135"/>
    <mergeCell ref="OLQ135:OLR135"/>
    <mergeCell ref="OLS135:OLT135"/>
    <mergeCell ref="OLU135:OLV135"/>
    <mergeCell ref="OLW135:OLX135"/>
    <mergeCell ref="OLA135:OLB135"/>
    <mergeCell ref="OLC135:OLD135"/>
    <mergeCell ref="OLE135:OLF135"/>
    <mergeCell ref="OLG135:OLH135"/>
    <mergeCell ref="OLI135:OLJ135"/>
    <mergeCell ref="OLK135:OLL135"/>
    <mergeCell ref="OKO135:OKP135"/>
    <mergeCell ref="OKQ135:OKR135"/>
    <mergeCell ref="OKS135:OKT135"/>
    <mergeCell ref="OKU135:OKV135"/>
    <mergeCell ref="OKW135:OKX135"/>
    <mergeCell ref="OKY135:OKZ135"/>
    <mergeCell ref="OPQ135:OPR135"/>
    <mergeCell ref="OPS135:OPT135"/>
    <mergeCell ref="OPU135:OPV135"/>
    <mergeCell ref="OPW135:OPX135"/>
    <mergeCell ref="OPY135:OPZ135"/>
    <mergeCell ref="OQA135:OQB135"/>
    <mergeCell ref="OPE135:OPF135"/>
    <mergeCell ref="OPG135:OPH135"/>
    <mergeCell ref="OPI135:OPJ135"/>
    <mergeCell ref="OPK135:OPL135"/>
    <mergeCell ref="OPM135:OPN135"/>
    <mergeCell ref="OPO135:OPP135"/>
    <mergeCell ref="OOS135:OOT135"/>
    <mergeCell ref="OOU135:OOV135"/>
    <mergeCell ref="OOW135:OOX135"/>
    <mergeCell ref="OOY135:OOZ135"/>
    <mergeCell ref="OPA135:OPB135"/>
    <mergeCell ref="OPC135:OPD135"/>
    <mergeCell ref="OOG135:OOH135"/>
    <mergeCell ref="OOI135:OOJ135"/>
    <mergeCell ref="OOK135:OOL135"/>
    <mergeCell ref="OOM135:OON135"/>
    <mergeCell ref="OOO135:OOP135"/>
    <mergeCell ref="OOQ135:OOR135"/>
    <mergeCell ref="ONU135:ONV135"/>
    <mergeCell ref="ONW135:ONX135"/>
    <mergeCell ref="ONY135:ONZ135"/>
    <mergeCell ref="OOA135:OOB135"/>
    <mergeCell ref="OOC135:OOD135"/>
    <mergeCell ref="OOE135:OOF135"/>
    <mergeCell ref="ONI135:ONJ135"/>
    <mergeCell ref="ONK135:ONL135"/>
    <mergeCell ref="ONM135:ONN135"/>
    <mergeCell ref="ONO135:ONP135"/>
    <mergeCell ref="ONQ135:ONR135"/>
    <mergeCell ref="ONS135:ONT135"/>
    <mergeCell ref="OSK135:OSL135"/>
    <mergeCell ref="OSM135:OSN135"/>
    <mergeCell ref="OSO135:OSP135"/>
    <mergeCell ref="OSQ135:OSR135"/>
    <mergeCell ref="OSS135:OST135"/>
    <mergeCell ref="OSU135:OSV135"/>
    <mergeCell ref="ORY135:ORZ135"/>
    <mergeCell ref="OSA135:OSB135"/>
    <mergeCell ref="OSC135:OSD135"/>
    <mergeCell ref="OSE135:OSF135"/>
    <mergeCell ref="OSG135:OSH135"/>
    <mergeCell ref="OSI135:OSJ135"/>
    <mergeCell ref="ORM135:ORN135"/>
    <mergeCell ref="ORO135:ORP135"/>
    <mergeCell ref="ORQ135:ORR135"/>
    <mergeCell ref="ORS135:ORT135"/>
    <mergeCell ref="ORU135:ORV135"/>
    <mergeCell ref="ORW135:ORX135"/>
    <mergeCell ref="ORA135:ORB135"/>
    <mergeCell ref="ORC135:ORD135"/>
    <mergeCell ref="ORE135:ORF135"/>
    <mergeCell ref="ORG135:ORH135"/>
    <mergeCell ref="ORI135:ORJ135"/>
    <mergeCell ref="ORK135:ORL135"/>
    <mergeCell ref="OQO135:OQP135"/>
    <mergeCell ref="OQQ135:OQR135"/>
    <mergeCell ref="OQS135:OQT135"/>
    <mergeCell ref="OQU135:OQV135"/>
    <mergeCell ref="OQW135:OQX135"/>
    <mergeCell ref="OQY135:OQZ135"/>
    <mergeCell ref="OQC135:OQD135"/>
    <mergeCell ref="OQE135:OQF135"/>
    <mergeCell ref="OQG135:OQH135"/>
    <mergeCell ref="OQI135:OQJ135"/>
    <mergeCell ref="OQK135:OQL135"/>
    <mergeCell ref="OQM135:OQN135"/>
    <mergeCell ref="OVE135:OVF135"/>
    <mergeCell ref="OVG135:OVH135"/>
    <mergeCell ref="OVI135:OVJ135"/>
    <mergeCell ref="OVK135:OVL135"/>
    <mergeCell ref="OVM135:OVN135"/>
    <mergeCell ref="OVO135:OVP135"/>
    <mergeCell ref="OUS135:OUT135"/>
    <mergeCell ref="OUU135:OUV135"/>
    <mergeCell ref="OUW135:OUX135"/>
    <mergeCell ref="OUY135:OUZ135"/>
    <mergeCell ref="OVA135:OVB135"/>
    <mergeCell ref="OVC135:OVD135"/>
    <mergeCell ref="OUG135:OUH135"/>
    <mergeCell ref="OUI135:OUJ135"/>
    <mergeCell ref="OUK135:OUL135"/>
    <mergeCell ref="OUM135:OUN135"/>
    <mergeCell ref="OUO135:OUP135"/>
    <mergeCell ref="OUQ135:OUR135"/>
    <mergeCell ref="OTU135:OTV135"/>
    <mergeCell ref="OTW135:OTX135"/>
    <mergeCell ref="OTY135:OTZ135"/>
    <mergeCell ref="OUA135:OUB135"/>
    <mergeCell ref="OUC135:OUD135"/>
    <mergeCell ref="OUE135:OUF135"/>
    <mergeCell ref="OTI135:OTJ135"/>
    <mergeCell ref="OTK135:OTL135"/>
    <mergeCell ref="OTM135:OTN135"/>
    <mergeCell ref="OTO135:OTP135"/>
    <mergeCell ref="OTQ135:OTR135"/>
    <mergeCell ref="OTS135:OTT135"/>
    <mergeCell ref="OSW135:OSX135"/>
    <mergeCell ref="OSY135:OSZ135"/>
    <mergeCell ref="OTA135:OTB135"/>
    <mergeCell ref="OTC135:OTD135"/>
    <mergeCell ref="OTE135:OTF135"/>
    <mergeCell ref="OTG135:OTH135"/>
    <mergeCell ref="OXY135:OXZ135"/>
    <mergeCell ref="OYA135:OYB135"/>
    <mergeCell ref="OYC135:OYD135"/>
    <mergeCell ref="OYE135:OYF135"/>
    <mergeCell ref="OYG135:OYH135"/>
    <mergeCell ref="OYI135:OYJ135"/>
    <mergeCell ref="OXM135:OXN135"/>
    <mergeCell ref="OXO135:OXP135"/>
    <mergeCell ref="OXQ135:OXR135"/>
    <mergeCell ref="OXS135:OXT135"/>
    <mergeCell ref="OXU135:OXV135"/>
    <mergeCell ref="OXW135:OXX135"/>
    <mergeCell ref="OXA135:OXB135"/>
    <mergeCell ref="OXC135:OXD135"/>
    <mergeCell ref="OXE135:OXF135"/>
    <mergeCell ref="OXG135:OXH135"/>
    <mergeCell ref="OXI135:OXJ135"/>
    <mergeCell ref="OXK135:OXL135"/>
    <mergeCell ref="OWO135:OWP135"/>
    <mergeCell ref="OWQ135:OWR135"/>
    <mergeCell ref="OWS135:OWT135"/>
    <mergeCell ref="OWU135:OWV135"/>
    <mergeCell ref="OWW135:OWX135"/>
    <mergeCell ref="OWY135:OWZ135"/>
    <mergeCell ref="OWC135:OWD135"/>
    <mergeCell ref="OWE135:OWF135"/>
    <mergeCell ref="OWG135:OWH135"/>
    <mergeCell ref="OWI135:OWJ135"/>
    <mergeCell ref="OWK135:OWL135"/>
    <mergeCell ref="OWM135:OWN135"/>
    <mergeCell ref="OVQ135:OVR135"/>
    <mergeCell ref="OVS135:OVT135"/>
    <mergeCell ref="OVU135:OVV135"/>
    <mergeCell ref="OVW135:OVX135"/>
    <mergeCell ref="OVY135:OVZ135"/>
    <mergeCell ref="OWA135:OWB135"/>
    <mergeCell ref="PAS135:PAT135"/>
    <mergeCell ref="PAU135:PAV135"/>
    <mergeCell ref="PAW135:PAX135"/>
    <mergeCell ref="PAY135:PAZ135"/>
    <mergeCell ref="PBA135:PBB135"/>
    <mergeCell ref="PBC135:PBD135"/>
    <mergeCell ref="PAG135:PAH135"/>
    <mergeCell ref="PAI135:PAJ135"/>
    <mergeCell ref="PAK135:PAL135"/>
    <mergeCell ref="PAM135:PAN135"/>
    <mergeCell ref="PAO135:PAP135"/>
    <mergeCell ref="PAQ135:PAR135"/>
    <mergeCell ref="OZU135:OZV135"/>
    <mergeCell ref="OZW135:OZX135"/>
    <mergeCell ref="OZY135:OZZ135"/>
    <mergeCell ref="PAA135:PAB135"/>
    <mergeCell ref="PAC135:PAD135"/>
    <mergeCell ref="PAE135:PAF135"/>
    <mergeCell ref="OZI135:OZJ135"/>
    <mergeCell ref="OZK135:OZL135"/>
    <mergeCell ref="OZM135:OZN135"/>
    <mergeCell ref="OZO135:OZP135"/>
    <mergeCell ref="OZQ135:OZR135"/>
    <mergeCell ref="OZS135:OZT135"/>
    <mergeCell ref="OYW135:OYX135"/>
    <mergeCell ref="OYY135:OYZ135"/>
    <mergeCell ref="OZA135:OZB135"/>
    <mergeCell ref="OZC135:OZD135"/>
    <mergeCell ref="OZE135:OZF135"/>
    <mergeCell ref="OZG135:OZH135"/>
    <mergeCell ref="OYK135:OYL135"/>
    <mergeCell ref="OYM135:OYN135"/>
    <mergeCell ref="OYO135:OYP135"/>
    <mergeCell ref="OYQ135:OYR135"/>
    <mergeCell ref="OYS135:OYT135"/>
    <mergeCell ref="OYU135:OYV135"/>
    <mergeCell ref="PDM135:PDN135"/>
    <mergeCell ref="PDO135:PDP135"/>
    <mergeCell ref="PDQ135:PDR135"/>
    <mergeCell ref="PDS135:PDT135"/>
    <mergeCell ref="PDU135:PDV135"/>
    <mergeCell ref="PDW135:PDX135"/>
    <mergeCell ref="PDA135:PDB135"/>
    <mergeCell ref="PDC135:PDD135"/>
    <mergeCell ref="PDE135:PDF135"/>
    <mergeCell ref="PDG135:PDH135"/>
    <mergeCell ref="PDI135:PDJ135"/>
    <mergeCell ref="PDK135:PDL135"/>
    <mergeCell ref="PCO135:PCP135"/>
    <mergeCell ref="PCQ135:PCR135"/>
    <mergeCell ref="PCS135:PCT135"/>
    <mergeCell ref="PCU135:PCV135"/>
    <mergeCell ref="PCW135:PCX135"/>
    <mergeCell ref="PCY135:PCZ135"/>
    <mergeCell ref="PCC135:PCD135"/>
    <mergeCell ref="PCE135:PCF135"/>
    <mergeCell ref="PCG135:PCH135"/>
    <mergeCell ref="PCI135:PCJ135"/>
    <mergeCell ref="PCK135:PCL135"/>
    <mergeCell ref="PCM135:PCN135"/>
    <mergeCell ref="PBQ135:PBR135"/>
    <mergeCell ref="PBS135:PBT135"/>
    <mergeCell ref="PBU135:PBV135"/>
    <mergeCell ref="PBW135:PBX135"/>
    <mergeCell ref="PBY135:PBZ135"/>
    <mergeCell ref="PCA135:PCB135"/>
    <mergeCell ref="PBE135:PBF135"/>
    <mergeCell ref="PBG135:PBH135"/>
    <mergeCell ref="PBI135:PBJ135"/>
    <mergeCell ref="PBK135:PBL135"/>
    <mergeCell ref="PBM135:PBN135"/>
    <mergeCell ref="PBO135:PBP135"/>
    <mergeCell ref="PGG135:PGH135"/>
    <mergeCell ref="PGI135:PGJ135"/>
    <mergeCell ref="PGK135:PGL135"/>
    <mergeCell ref="PGM135:PGN135"/>
    <mergeCell ref="PGO135:PGP135"/>
    <mergeCell ref="PGQ135:PGR135"/>
    <mergeCell ref="PFU135:PFV135"/>
    <mergeCell ref="PFW135:PFX135"/>
    <mergeCell ref="PFY135:PFZ135"/>
    <mergeCell ref="PGA135:PGB135"/>
    <mergeCell ref="PGC135:PGD135"/>
    <mergeCell ref="PGE135:PGF135"/>
    <mergeCell ref="PFI135:PFJ135"/>
    <mergeCell ref="PFK135:PFL135"/>
    <mergeCell ref="PFM135:PFN135"/>
    <mergeCell ref="PFO135:PFP135"/>
    <mergeCell ref="PFQ135:PFR135"/>
    <mergeCell ref="PFS135:PFT135"/>
    <mergeCell ref="PEW135:PEX135"/>
    <mergeCell ref="PEY135:PEZ135"/>
    <mergeCell ref="PFA135:PFB135"/>
    <mergeCell ref="PFC135:PFD135"/>
    <mergeCell ref="PFE135:PFF135"/>
    <mergeCell ref="PFG135:PFH135"/>
    <mergeCell ref="PEK135:PEL135"/>
    <mergeCell ref="PEM135:PEN135"/>
    <mergeCell ref="PEO135:PEP135"/>
    <mergeCell ref="PEQ135:PER135"/>
    <mergeCell ref="PES135:PET135"/>
    <mergeCell ref="PEU135:PEV135"/>
    <mergeCell ref="PDY135:PDZ135"/>
    <mergeCell ref="PEA135:PEB135"/>
    <mergeCell ref="PEC135:PED135"/>
    <mergeCell ref="PEE135:PEF135"/>
    <mergeCell ref="PEG135:PEH135"/>
    <mergeCell ref="PEI135:PEJ135"/>
    <mergeCell ref="PJA135:PJB135"/>
    <mergeCell ref="PJC135:PJD135"/>
    <mergeCell ref="PJE135:PJF135"/>
    <mergeCell ref="PJG135:PJH135"/>
    <mergeCell ref="PJI135:PJJ135"/>
    <mergeCell ref="PJK135:PJL135"/>
    <mergeCell ref="PIO135:PIP135"/>
    <mergeCell ref="PIQ135:PIR135"/>
    <mergeCell ref="PIS135:PIT135"/>
    <mergeCell ref="PIU135:PIV135"/>
    <mergeCell ref="PIW135:PIX135"/>
    <mergeCell ref="PIY135:PIZ135"/>
    <mergeCell ref="PIC135:PID135"/>
    <mergeCell ref="PIE135:PIF135"/>
    <mergeCell ref="PIG135:PIH135"/>
    <mergeCell ref="PII135:PIJ135"/>
    <mergeCell ref="PIK135:PIL135"/>
    <mergeCell ref="PIM135:PIN135"/>
    <mergeCell ref="PHQ135:PHR135"/>
    <mergeCell ref="PHS135:PHT135"/>
    <mergeCell ref="PHU135:PHV135"/>
    <mergeCell ref="PHW135:PHX135"/>
    <mergeCell ref="PHY135:PHZ135"/>
    <mergeCell ref="PIA135:PIB135"/>
    <mergeCell ref="PHE135:PHF135"/>
    <mergeCell ref="PHG135:PHH135"/>
    <mergeCell ref="PHI135:PHJ135"/>
    <mergeCell ref="PHK135:PHL135"/>
    <mergeCell ref="PHM135:PHN135"/>
    <mergeCell ref="PHO135:PHP135"/>
    <mergeCell ref="PGS135:PGT135"/>
    <mergeCell ref="PGU135:PGV135"/>
    <mergeCell ref="PGW135:PGX135"/>
    <mergeCell ref="PGY135:PGZ135"/>
    <mergeCell ref="PHA135:PHB135"/>
    <mergeCell ref="PHC135:PHD135"/>
    <mergeCell ref="PLU135:PLV135"/>
    <mergeCell ref="PLW135:PLX135"/>
    <mergeCell ref="PLY135:PLZ135"/>
    <mergeCell ref="PMA135:PMB135"/>
    <mergeCell ref="PMC135:PMD135"/>
    <mergeCell ref="PME135:PMF135"/>
    <mergeCell ref="PLI135:PLJ135"/>
    <mergeCell ref="PLK135:PLL135"/>
    <mergeCell ref="PLM135:PLN135"/>
    <mergeCell ref="PLO135:PLP135"/>
    <mergeCell ref="PLQ135:PLR135"/>
    <mergeCell ref="PLS135:PLT135"/>
    <mergeCell ref="PKW135:PKX135"/>
    <mergeCell ref="PKY135:PKZ135"/>
    <mergeCell ref="PLA135:PLB135"/>
    <mergeCell ref="PLC135:PLD135"/>
    <mergeCell ref="PLE135:PLF135"/>
    <mergeCell ref="PLG135:PLH135"/>
    <mergeCell ref="PKK135:PKL135"/>
    <mergeCell ref="PKM135:PKN135"/>
    <mergeCell ref="PKO135:PKP135"/>
    <mergeCell ref="PKQ135:PKR135"/>
    <mergeCell ref="PKS135:PKT135"/>
    <mergeCell ref="PKU135:PKV135"/>
    <mergeCell ref="PJY135:PJZ135"/>
    <mergeCell ref="PKA135:PKB135"/>
    <mergeCell ref="PKC135:PKD135"/>
    <mergeCell ref="PKE135:PKF135"/>
    <mergeCell ref="PKG135:PKH135"/>
    <mergeCell ref="PKI135:PKJ135"/>
    <mergeCell ref="PJM135:PJN135"/>
    <mergeCell ref="PJO135:PJP135"/>
    <mergeCell ref="PJQ135:PJR135"/>
    <mergeCell ref="PJS135:PJT135"/>
    <mergeCell ref="PJU135:PJV135"/>
    <mergeCell ref="PJW135:PJX135"/>
    <mergeCell ref="POO135:POP135"/>
    <mergeCell ref="POQ135:POR135"/>
    <mergeCell ref="POS135:POT135"/>
    <mergeCell ref="POU135:POV135"/>
    <mergeCell ref="POW135:POX135"/>
    <mergeCell ref="POY135:POZ135"/>
    <mergeCell ref="POC135:POD135"/>
    <mergeCell ref="POE135:POF135"/>
    <mergeCell ref="POG135:POH135"/>
    <mergeCell ref="POI135:POJ135"/>
    <mergeCell ref="POK135:POL135"/>
    <mergeCell ref="POM135:PON135"/>
    <mergeCell ref="PNQ135:PNR135"/>
    <mergeCell ref="PNS135:PNT135"/>
    <mergeCell ref="PNU135:PNV135"/>
    <mergeCell ref="PNW135:PNX135"/>
    <mergeCell ref="PNY135:PNZ135"/>
    <mergeCell ref="POA135:POB135"/>
    <mergeCell ref="PNE135:PNF135"/>
    <mergeCell ref="PNG135:PNH135"/>
    <mergeCell ref="PNI135:PNJ135"/>
    <mergeCell ref="PNK135:PNL135"/>
    <mergeCell ref="PNM135:PNN135"/>
    <mergeCell ref="PNO135:PNP135"/>
    <mergeCell ref="PMS135:PMT135"/>
    <mergeCell ref="PMU135:PMV135"/>
    <mergeCell ref="PMW135:PMX135"/>
    <mergeCell ref="PMY135:PMZ135"/>
    <mergeCell ref="PNA135:PNB135"/>
    <mergeCell ref="PNC135:PND135"/>
    <mergeCell ref="PMG135:PMH135"/>
    <mergeCell ref="PMI135:PMJ135"/>
    <mergeCell ref="PMK135:PML135"/>
    <mergeCell ref="PMM135:PMN135"/>
    <mergeCell ref="PMO135:PMP135"/>
    <mergeCell ref="PMQ135:PMR135"/>
    <mergeCell ref="PRI135:PRJ135"/>
    <mergeCell ref="PRK135:PRL135"/>
    <mergeCell ref="PRM135:PRN135"/>
    <mergeCell ref="PRO135:PRP135"/>
    <mergeCell ref="PRQ135:PRR135"/>
    <mergeCell ref="PRS135:PRT135"/>
    <mergeCell ref="PQW135:PQX135"/>
    <mergeCell ref="PQY135:PQZ135"/>
    <mergeCell ref="PRA135:PRB135"/>
    <mergeCell ref="PRC135:PRD135"/>
    <mergeCell ref="PRE135:PRF135"/>
    <mergeCell ref="PRG135:PRH135"/>
    <mergeCell ref="PQK135:PQL135"/>
    <mergeCell ref="PQM135:PQN135"/>
    <mergeCell ref="PQO135:PQP135"/>
    <mergeCell ref="PQQ135:PQR135"/>
    <mergeCell ref="PQS135:PQT135"/>
    <mergeCell ref="PQU135:PQV135"/>
    <mergeCell ref="PPY135:PPZ135"/>
    <mergeCell ref="PQA135:PQB135"/>
    <mergeCell ref="PQC135:PQD135"/>
    <mergeCell ref="PQE135:PQF135"/>
    <mergeCell ref="PQG135:PQH135"/>
    <mergeCell ref="PQI135:PQJ135"/>
    <mergeCell ref="PPM135:PPN135"/>
    <mergeCell ref="PPO135:PPP135"/>
    <mergeCell ref="PPQ135:PPR135"/>
    <mergeCell ref="PPS135:PPT135"/>
    <mergeCell ref="PPU135:PPV135"/>
    <mergeCell ref="PPW135:PPX135"/>
    <mergeCell ref="PPA135:PPB135"/>
    <mergeCell ref="PPC135:PPD135"/>
    <mergeCell ref="PPE135:PPF135"/>
    <mergeCell ref="PPG135:PPH135"/>
    <mergeCell ref="PPI135:PPJ135"/>
    <mergeCell ref="PPK135:PPL135"/>
    <mergeCell ref="PUC135:PUD135"/>
    <mergeCell ref="PUE135:PUF135"/>
    <mergeCell ref="PUG135:PUH135"/>
    <mergeCell ref="PUI135:PUJ135"/>
    <mergeCell ref="PUK135:PUL135"/>
    <mergeCell ref="PUM135:PUN135"/>
    <mergeCell ref="PTQ135:PTR135"/>
    <mergeCell ref="PTS135:PTT135"/>
    <mergeCell ref="PTU135:PTV135"/>
    <mergeCell ref="PTW135:PTX135"/>
    <mergeCell ref="PTY135:PTZ135"/>
    <mergeCell ref="PUA135:PUB135"/>
    <mergeCell ref="PTE135:PTF135"/>
    <mergeCell ref="PTG135:PTH135"/>
    <mergeCell ref="PTI135:PTJ135"/>
    <mergeCell ref="PTK135:PTL135"/>
    <mergeCell ref="PTM135:PTN135"/>
    <mergeCell ref="PTO135:PTP135"/>
    <mergeCell ref="PSS135:PST135"/>
    <mergeCell ref="PSU135:PSV135"/>
    <mergeCell ref="PSW135:PSX135"/>
    <mergeCell ref="PSY135:PSZ135"/>
    <mergeCell ref="PTA135:PTB135"/>
    <mergeCell ref="PTC135:PTD135"/>
    <mergeCell ref="PSG135:PSH135"/>
    <mergeCell ref="PSI135:PSJ135"/>
    <mergeCell ref="PSK135:PSL135"/>
    <mergeCell ref="PSM135:PSN135"/>
    <mergeCell ref="PSO135:PSP135"/>
    <mergeCell ref="PSQ135:PSR135"/>
    <mergeCell ref="PRU135:PRV135"/>
    <mergeCell ref="PRW135:PRX135"/>
    <mergeCell ref="PRY135:PRZ135"/>
    <mergeCell ref="PSA135:PSB135"/>
    <mergeCell ref="PSC135:PSD135"/>
    <mergeCell ref="PSE135:PSF135"/>
    <mergeCell ref="PWW135:PWX135"/>
    <mergeCell ref="PWY135:PWZ135"/>
    <mergeCell ref="PXA135:PXB135"/>
    <mergeCell ref="PXC135:PXD135"/>
    <mergeCell ref="PXE135:PXF135"/>
    <mergeCell ref="PXG135:PXH135"/>
    <mergeCell ref="PWK135:PWL135"/>
    <mergeCell ref="PWM135:PWN135"/>
    <mergeCell ref="PWO135:PWP135"/>
    <mergeCell ref="PWQ135:PWR135"/>
    <mergeCell ref="PWS135:PWT135"/>
    <mergeCell ref="PWU135:PWV135"/>
    <mergeCell ref="PVY135:PVZ135"/>
    <mergeCell ref="PWA135:PWB135"/>
    <mergeCell ref="PWC135:PWD135"/>
    <mergeCell ref="PWE135:PWF135"/>
    <mergeCell ref="PWG135:PWH135"/>
    <mergeCell ref="PWI135:PWJ135"/>
    <mergeCell ref="PVM135:PVN135"/>
    <mergeCell ref="PVO135:PVP135"/>
    <mergeCell ref="PVQ135:PVR135"/>
    <mergeCell ref="PVS135:PVT135"/>
    <mergeCell ref="PVU135:PVV135"/>
    <mergeCell ref="PVW135:PVX135"/>
    <mergeCell ref="PVA135:PVB135"/>
    <mergeCell ref="PVC135:PVD135"/>
    <mergeCell ref="PVE135:PVF135"/>
    <mergeCell ref="PVG135:PVH135"/>
    <mergeCell ref="PVI135:PVJ135"/>
    <mergeCell ref="PVK135:PVL135"/>
    <mergeCell ref="PUO135:PUP135"/>
    <mergeCell ref="PUQ135:PUR135"/>
    <mergeCell ref="PUS135:PUT135"/>
    <mergeCell ref="PUU135:PUV135"/>
    <mergeCell ref="PUW135:PUX135"/>
    <mergeCell ref="PUY135:PUZ135"/>
    <mergeCell ref="PZQ135:PZR135"/>
    <mergeCell ref="PZS135:PZT135"/>
    <mergeCell ref="PZU135:PZV135"/>
    <mergeCell ref="PZW135:PZX135"/>
    <mergeCell ref="PZY135:PZZ135"/>
    <mergeCell ref="QAA135:QAB135"/>
    <mergeCell ref="PZE135:PZF135"/>
    <mergeCell ref="PZG135:PZH135"/>
    <mergeCell ref="PZI135:PZJ135"/>
    <mergeCell ref="PZK135:PZL135"/>
    <mergeCell ref="PZM135:PZN135"/>
    <mergeCell ref="PZO135:PZP135"/>
    <mergeCell ref="PYS135:PYT135"/>
    <mergeCell ref="PYU135:PYV135"/>
    <mergeCell ref="PYW135:PYX135"/>
    <mergeCell ref="PYY135:PYZ135"/>
    <mergeCell ref="PZA135:PZB135"/>
    <mergeCell ref="PZC135:PZD135"/>
    <mergeCell ref="PYG135:PYH135"/>
    <mergeCell ref="PYI135:PYJ135"/>
    <mergeCell ref="PYK135:PYL135"/>
    <mergeCell ref="PYM135:PYN135"/>
    <mergeCell ref="PYO135:PYP135"/>
    <mergeCell ref="PYQ135:PYR135"/>
    <mergeCell ref="PXU135:PXV135"/>
    <mergeCell ref="PXW135:PXX135"/>
    <mergeCell ref="PXY135:PXZ135"/>
    <mergeCell ref="PYA135:PYB135"/>
    <mergeCell ref="PYC135:PYD135"/>
    <mergeCell ref="PYE135:PYF135"/>
    <mergeCell ref="PXI135:PXJ135"/>
    <mergeCell ref="PXK135:PXL135"/>
    <mergeCell ref="PXM135:PXN135"/>
    <mergeCell ref="PXO135:PXP135"/>
    <mergeCell ref="PXQ135:PXR135"/>
    <mergeCell ref="PXS135:PXT135"/>
    <mergeCell ref="QCK135:QCL135"/>
    <mergeCell ref="QCM135:QCN135"/>
    <mergeCell ref="QCO135:QCP135"/>
    <mergeCell ref="QCQ135:QCR135"/>
    <mergeCell ref="QCS135:QCT135"/>
    <mergeCell ref="QCU135:QCV135"/>
    <mergeCell ref="QBY135:QBZ135"/>
    <mergeCell ref="QCA135:QCB135"/>
    <mergeCell ref="QCC135:QCD135"/>
    <mergeCell ref="QCE135:QCF135"/>
    <mergeCell ref="QCG135:QCH135"/>
    <mergeCell ref="QCI135:QCJ135"/>
    <mergeCell ref="QBM135:QBN135"/>
    <mergeCell ref="QBO135:QBP135"/>
    <mergeCell ref="QBQ135:QBR135"/>
    <mergeCell ref="QBS135:QBT135"/>
    <mergeCell ref="QBU135:QBV135"/>
    <mergeCell ref="QBW135:QBX135"/>
    <mergeCell ref="QBA135:QBB135"/>
    <mergeCell ref="QBC135:QBD135"/>
    <mergeCell ref="QBE135:QBF135"/>
    <mergeCell ref="QBG135:QBH135"/>
    <mergeCell ref="QBI135:QBJ135"/>
    <mergeCell ref="QBK135:QBL135"/>
    <mergeCell ref="QAO135:QAP135"/>
    <mergeCell ref="QAQ135:QAR135"/>
    <mergeCell ref="QAS135:QAT135"/>
    <mergeCell ref="QAU135:QAV135"/>
    <mergeCell ref="QAW135:QAX135"/>
    <mergeCell ref="QAY135:QAZ135"/>
    <mergeCell ref="QAC135:QAD135"/>
    <mergeCell ref="QAE135:QAF135"/>
    <mergeCell ref="QAG135:QAH135"/>
    <mergeCell ref="QAI135:QAJ135"/>
    <mergeCell ref="QAK135:QAL135"/>
    <mergeCell ref="QAM135:QAN135"/>
    <mergeCell ref="QFE135:QFF135"/>
    <mergeCell ref="QFG135:QFH135"/>
    <mergeCell ref="QFI135:QFJ135"/>
    <mergeCell ref="QFK135:QFL135"/>
    <mergeCell ref="QFM135:QFN135"/>
    <mergeCell ref="QFO135:QFP135"/>
    <mergeCell ref="QES135:QET135"/>
    <mergeCell ref="QEU135:QEV135"/>
    <mergeCell ref="QEW135:QEX135"/>
    <mergeCell ref="QEY135:QEZ135"/>
    <mergeCell ref="QFA135:QFB135"/>
    <mergeCell ref="QFC135:QFD135"/>
    <mergeCell ref="QEG135:QEH135"/>
    <mergeCell ref="QEI135:QEJ135"/>
    <mergeCell ref="QEK135:QEL135"/>
    <mergeCell ref="QEM135:QEN135"/>
    <mergeCell ref="QEO135:QEP135"/>
    <mergeCell ref="QEQ135:QER135"/>
    <mergeCell ref="QDU135:QDV135"/>
    <mergeCell ref="QDW135:QDX135"/>
    <mergeCell ref="QDY135:QDZ135"/>
    <mergeCell ref="QEA135:QEB135"/>
    <mergeCell ref="QEC135:QED135"/>
    <mergeCell ref="QEE135:QEF135"/>
    <mergeCell ref="QDI135:QDJ135"/>
    <mergeCell ref="QDK135:QDL135"/>
    <mergeCell ref="QDM135:QDN135"/>
    <mergeCell ref="QDO135:QDP135"/>
    <mergeCell ref="QDQ135:QDR135"/>
    <mergeCell ref="QDS135:QDT135"/>
    <mergeCell ref="QCW135:QCX135"/>
    <mergeCell ref="QCY135:QCZ135"/>
    <mergeCell ref="QDA135:QDB135"/>
    <mergeCell ref="QDC135:QDD135"/>
    <mergeCell ref="QDE135:QDF135"/>
    <mergeCell ref="QDG135:QDH135"/>
    <mergeCell ref="QHY135:QHZ135"/>
    <mergeCell ref="QIA135:QIB135"/>
    <mergeCell ref="QIC135:QID135"/>
    <mergeCell ref="QIE135:QIF135"/>
    <mergeCell ref="QIG135:QIH135"/>
    <mergeCell ref="QII135:QIJ135"/>
    <mergeCell ref="QHM135:QHN135"/>
    <mergeCell ref="QHO135:QHP135"/>
    <mergeCell ref="QHQ135:QHR135"/>
    <mergeCell ref="QHS135:QHT135"/>
    <mergeCell ref="QHU135:QHV135"/>
    <mergeCell ref="QHW135:QHX135"/>
    <mergeCell ref="QHA135:QHB135"/>
    <mergeCell ref="QHC135:QHD135"/>
    <mergeCell ref="QHE135:QHF135"/>
    <mergeCell ref="QHG135:QHH135"/>
    <mergeCell ref="QHI135:QHJ135"/>
    <mergeCell ref="QHK135:QHL135"/>
    <mergeCell ref="QGO135:QGP135"/>
    <mergeCell ref="QGQ135:QGR135"/>
    <mergeCell ref="QGS135:QGT135"/>
    <mergeCell ref="QGU135:QGV135"/>
    <mergeCell ref="QGW135:QGX135"/>
    <mergeCell ref="QGY135:QGZ135"/>
    <mergeCell ref="QGC135:QGD135"/>
    <mergeCell ref="QGE135:QGF135"/>
    <mergeCell ref="QGG135:QGH135"/>
    <mergeCell ref="QGI135:QGJ135"/>
    <mergeCell ref="QGK135:QGL135"/>
    <mergeCell ref="QGM135:QGN135"/>
    <mergeCell ref="QFQ135:QFR135"/>
    <mergeCell ref="QFS135:QFT135"/>
    <mergeCell ref="QFU135:QFV135"/>
    <mergeCell ref="QFW135:QFX135"/>
    <mergeCell ref="QFY135:QFZ135"/>
    <mergeCell ref="QGA135:QGB135"/>
    <mergeCell ref="QKS135:QKT135"/>
    <mergeCell ref="QKU135:QKV135"/>
    <mergeCell ref="QKW135:QKX135"/>
    <mergeCell ref="QKY135:QKZ135"/>
    <mergeCell ref="QLA135:QLB135"/>
    <mergeCell ref="QLC135:QLD135"/>
    <mergeCell ref="QKG135:QKH135"/>
    <mergeCell ref="QKI135:QKJ135"/>
    <mergeCell ref="QKK135:QKL135"/>
    <mergeCell ref="QKM135:QKN135"/>
    <mergeCell ref="QKO135:QKP135"/>
    <mergeCell ref="QKQ135:QKR135"/>
    <mergeCell ref="QJU135:QJV135"/>
    <mergeCell ref="QJW135:QJX135"/>
    <mergeCell ref="QJY135:QJZ135"/>
    <mergeCell ref="QKA135:QKB135"/>
    <mergeCell ref="QKC135:QKD135"/>
    <mergeCell ref="QKE135:QKF135"/>
    <mergeCell ref="QJI135:QJJ135"/>
    <mergeCell ref="QJK135:QJL135"/>
    <mergeCell ref="QJM135:QJN135"/>
    <mergeCell ref="QJO135:QJP135"/>
    <mergeCell ref="QJQ135:QJR135"/>
    <mergeCell ref="QJS135:QJT135"/>
    <mergeCell ref="QIW135:QIX135"/>
    <mergeCell ref="QIY135:QIZ135"/>
    <mergeCell ref="QJA135:QJB135"/>
    <mergeCell ref="QJC135:QJD135"/>
    <mergeCell ref="QJE135:QJF135"/>
    <mergeCell ref="QJG135:QJH135"/>
    <mergeCell ref="QIK135:QIL135"/>
    <mergeCell ref="QIM135:QIN135"/>
    <mergeCell ref="QIO135:QIP135"/>
    <mergeCell ref="QIQ135:QIR135"/>
    <mergeCell ref="QIS135:QIT135"/>
    <mergeCell ref="QIU135:QIV135"/>
    <mergeCell ref="QNM135:QNN135"/>
    <mergeCell ref="QNO135:QNP135"/>
    <mergeCell ref="QNQ135:QNR135"/>
    <mergeCell ref="QNS135:QNT135"/>
    <mergeCell ref="QNU135:QNV135"/>
    <mergeCell ref="QNW135:QNX135"/>
    <mergeCell ref="QNA135:QNB135"/>
    <mergeCell ref="QNC135:QND135"/>
    <mergeCell ref="QNE135:QNF135"/>
    <mergeCell ref="QNG135:QNH135"/>
    <mergeCell ref="QNI135:QNJ135"/>
    <mergeCell ref="QNK135:QNL135"/>
    <mergeCell ref="QMO135:QMP135"/>
    <mergeCell ref="QMQ135:QMR135"/>
    <mergeCell ref="QMS135:QMT135"/>
    <mergeCell ref="QMU135:QMV135"/>
    <mergeCell ref="QMW135:QMX135"/>
    <mergeCell ref="QMY135:QMZ135"/>
    <mergeCell ref="QMC135:QMD135"/>
    <mergeCell ref="QME135:QMF135"/>
    <mergeCell ref="QMG135:QMH135"/>
    <mergeCell ref="QMI135:QMJ135"/>
    <mergeCell ref="QMK135:QML135"/>
    <mergeCell ref="QMM135:QMN135"/>
    <mergeCell ref="QLQ135:QLR135"/>
    <mergeCell ref="QLS135:QLT135"/>
    <mergeCell ref="QLU135:QLV135"/>
    <mergeCell ref="QLW135:QLX135"/>
    <mergeCell ref="QLY135:QLZ135"/>
    <mergeCell ref="QMA135:QMB135"/>
    <mergeCell ref="QLE135:QLF135"/>
    <mergeCell ref="QLG135:QLH135"/>
    <mergeCell ref="QLI135:QLJ135"/>
    <mergeCell ref="QLK135:QLL135"/>
    <mergeCell ref="QLM135:QLN135"/>
    <mergeCell ref="QLO135:QLP135"/>
    <mergeCell ref="QQG135:QQH135"/>
    <mergeCell ref="QQI135:QQJ135"/>
    <mergeCell ref="QQK135:QQL135"/>
    <mergeCell ref="QQM135:QQN135"/>
    <mergeCell ref="QQO135:QQP135"/>
    <mergeCell ref="QQQ135:QQR135"/>
    <mergeCell ref="QPU135:QPV135"/>
    <mergeCell ref="QPW135:QPX135"/>
    <mergeCell ref="QPY135:QPZ135"/>
    <mergeCell ref="QQA135:QQB135"/>
    <mergeCell ref="QQC135:QQD135"/>
    <mergeCell ref="QQE135:QQF135"/>
    <mergeCell ref="QPI135:QPJ135"/>
    <mergeCell ref="QPK135:QPL135"/>
    <mergeCell ref="QPM135:QPN135"/>
    <mergeCell ref="QPO135:QPP135"/>
    <mergeCell ref="QPQ135:QPR135"/>
    <mergeCell ref="QPS135:QPT135"/>
    <mergeCell ref="QOW135:QOX135"/>
    <mergeCell ref="QOY135:QOZ135"/>
    <mergeCell ref="QPA135:QPB135"/>
    <mergeCell ref="QPC135:QPD135"/>
    <mergeCell ref="QPE135:QPF135"/>
    <mergeCell ref="QPG135:QPH135"/>
    <mergeCell ref="QOK135:QOL135"/>
    <mergeCell ref="QOM135:QON135"/>
    <mergeCell ref="QOO135:QOP135"/>
    <mergeCell ref="QOQ135:QOR135"/>
    <mergeCell ref="QOS135:QOT135"/>
    <mergeCell ref="QOU135:QOV135"/>
    <mergeCell ref="QNY135:QNZ135"/>
    <mergeCell ref="QOA135:QOB135"/>
    <mergeCell ref="QOC135:QOD135"/>
    <mergeCell ref="QOE135:QOF135"/>
    <mergeCell ref="QOG135:QOH135"/>
    <mergeCell ref="QOI135:QOJ135"/>
    <mergeCell ref="QTA135:QTB135"/>
    <mergeCell ref="QTC135:QTD135"/>
    <mergeCell ref="QTE135:QTF135"/>
    <mergeCell ref="QTG135:QTH135"/>
    <mergeCell ref="QTI135:QTJ135"/>
    <mergeCell ref="QTK135:QTL135"/>
    <mergeCell ref="QSO135:QSP135"/>
    <mergeCell ref="QSQ135:QSR135"/>
    <mergeCell ref="QSS135:QST135"/>
    <mergeCell ref="QSU135:QSV135"/>
    <mergeCell ref="QSW135:QSX135"/>
    <mergeCell ref="QSY135:QSZ135"/>
    <mergeCell ref="QSC135:QSD135"/>
    <mergeCell ref="QSE135:QSF135"/>
    <mergeCell ref="QSG135:QSH135"/>
    <mergeCell ref="QSI135:QSJ135"/>
    <mergeCell ref="QSK135:QSL135"/>
    <mergeCell ref="QSM135:QSN135"/>
    <mergeCell ref="QRQ135:QRR135"/>
    <mergeCell ref="QRS135:QRT135"/>
    <mergeCell ref="QRU135:QRV135"/>
    <mergeCell ref="QRW135:QRX135"/>
    <mergeCell ref="QRY135:QRZ135"/>
    <mergeCell ref="QSA135:QSB135"/>
    <mergeCell ref="QRE135:QRF135"/>
    <mergeCell ref="QRG135:QRH135"/>
    <mergeCell ref="QRI135:QRJ135"/>
    <mergeCell ref="QRK135:QRL135"/>
    <mergeCell ref="QRM135:QRN135"/>
    <mergeCell ref="QRO135:QRP135"/>
    <mergeCell ref="QQS135:QQT135"/>
    <mergeCell ref="QQU135:QQV135"/>
    <mergeCell ref="QQW135:QQX135"/>
    <mergeCell ref="QQY135:QQZ135"/>
    <mergeCell ref="QRA135:QRB135"/>
    <mergeCell ref="QRC135:QRD135"/>
    <mergeCell ref="QVU135:QVV135"/>
    <mergeCell ref="QVW135:QVX135"/>
    <mergeCell ref="QVY135:QVZ135"/>
    <mergeCell ref="QWA135:QWB135"/>
    <mergeCell ref="QWC135:QWD135"/>
    <mergeCell ref="QWE135:QWF135"/>
    <mergeCell ref="QVI135:QVJ135"/>
    <mergeCell ref="QVK135:QVL135"/>
    <mergeCell ref="QVM135:QVN135"/>
    <mergeCell ref="QVO135:QVP135"/>
    <mergeCell ref="QVQ135:QVR135"/>
    <mergeCell ref="QVS135:QVT135"/>
    <mergeCell ref="QUW135:QUX135"/>
    <mergeCell ref="QUY135:QUZ135"/>
    <mergeCell ref="QVA135:QVB135"/>
    <mergeCell ref="QVC135:QVD135"/>
    <mergeCell ref="QVE135:QVF135"/>
    <mergeCell ref="QVG135:QVH135"/>
    <mergeCell ref="QUK135:QUL135"/>
    <mergeCell ref="QUM135:QUN135"/>
    <mergeCell ref="QUO135:QUP135"/>
    <mergeCell ref="QUQ135:QUR135"/>
    <mergeCell ref="QUS135:QUT135"/>
    <mergeCell ref="QUU135:QUV135"/>
    <mergeCell ref="QTY135:QTZ135"/>
    <mergeCell ref="QUA135:QUB135"/>
    <mergeCell ref="QUC135:QUD135"/>
    <mergeCell ref="QUE135:QUF135"/>
    <mergeCell ref="QUG135:QUH135"/>
    <mergeCell ref="QUI135:QUJ135"/>
    <mergeCell ref="QTM135:QTN135"/>
    <mergeCell ref="QTO135:QTP135"/>
    <mergeCell ref="QTQ135:QTR135"/>
    <mergeCell ref="QTS135:QTT135"/>
    <mergeCell ref="QTU135:QTV135"/>
    <mergeCell ref="QTW135:QTX135"/>
    <mergeCell ref="QYO135:QYP135"/>
    <mergeCell ref="QYQ135:QYR135"/>
    <mergeCell ref="QYS135:QYT135"/>
    <mergeCell ref="QYU135:QYV135"/>
    <mergeCell ref="QYW135:QYX135"/>
    <mergeCell ref="QYY135:QYZ135"/>
    <mergeCell ref="QYC135:QYD135"/>
    <mergeCell ref="QYE135:QYF135"/>
    <mergeCell ref="QYG135:QYH135"/>
    <mergeCell ref="QYI135:QYJ135"/>
    <mergeCell ref="QYK135:QYL135"/>
    <mergeCell ref="QYM135:QYN135"/>
    <mergeCell ref="QXQ135:QXR135"/>
    <mergeCell ref="QXS135:QXT135"/>
    <mergeCell ref="QXU135:QXV135"/>
    <mergeCell ref="QXW135:QXX135"/>
    <mergeCell ref="QXY135:QXZ135"/>
    <mergeCell ref="QYA135:QYB135"/>
    <mergeCell ref="QXE135:QXF135"/>
    <mergeCell ref="QXG135:QXH135"/>
    <mergeCell ref="QXI135:QXJ135"/>
    <mergeCell ref="QXK135:QXL135"/>
    <mergeCell ref="QXM135:QXN135"/>
    <mergeCell ref="QXO135:QXP135"/>
    <mergeCell ref="QWS135:QWT135"/>
    <mergeCell ref="QWU135:QWV135"/>
    <mergeCell ref="QWW135:QWX135"/>
    <mergeCell ref="QWY135:QWZ135"/>
    <mergeCell ref="QXA135:QXB135"/>
    <mergeCell ref="QXC135:QXD135"/>
    <mergeCell ref="QWG135:QWH135"/>
    <mergeCell ref="QWI135:QWJ135"/>
    <mergeCell ref="QWK135:QWL135"/>
    <mergeCell ref="QWM135:QWN135"/>
    <mergeCell ref="QWO135:QWP135"/>
    <mergeCell ref="QWQ135:QWR135"/>
    <mergeCell ref="RBI135:RBJ135"/>
    <mergeCell ref="RBK135:RBL135"/>
    <mergeCell ref="RBM135:RBN135"/>
    <mergeCell ref="RBO135:RBP135"/>
    <mergeCell ref="RBQ135:RBR135"/>
    <mergeCell ref="RBS135:RBT135"/>
    <mergeCell ref="RAW135:RAX135"/>
    <mergeCell ref="RAY135:RAZ135"/>
    <mergeCell ref="RBA135:RBB135"/>
    <mergeCell ref="RBC135:RBD135"/>
    <mergeCell ref="RBE135:RBF135"/>
    <mergeCell ref="RBG135:RBH135"/>
    <mergeCell ref="RAK135:RAL135"/>
    <mergeCell ref="RAM135:RAN135"/>
    <mergeCell ref="RAO135:RAP135"/>
    <mergeCell ref="RAQ135:RAR135"/>
    <mergeCell ref="RAS135:RAT135"/>
    <mergeCell ref="RAU135:RAV135"/>
    <mergeCell ref="QZY135:QZZ135"/>
    <mergeCell ref="RAA135:RAB135"/>
    <mergeCell ref="RAC135:RAD135"/>
    <mergeCell ref="RAE135:RAF135"/>
    <mergeCell ref="RAG135:RAH135"/>
    <mergeCell ref="RAI135:RAJ135"/>
    <mergeCell ref="QZM135:QZN135"/>
    <mergeCell ref="QZO135:QZP135"/>
    <mergeCell ref="QZQ135:QZR135"/>
    <mergeCell ref="QZS135:QZT135"/>
    <mergeCell ref="QZU135:QZV135"/>
    <mergeCell ref="QZW135:QZX135"/>
    <mergeCell ref="QZA135:QZB135"/>
    <mergeCell ref="QZC135:QZD135"/>
    <mergeCell ref="QZE135:QZF135"/>
    <mergeCell ref="QZG135:QZH135"/>
    <mergeCell ref="QZI135:QZJ135"/>
    <mergeCell ref="QZK135:QZL135"/>
    <mergeCell ref="REC135:RED135"/>
    <mergeCell ref="REE135:REF135"/>
    <mergeCell ref="REG135:REH135"/>
    <mergeCell ref="REI135:REJ135"/>
    <mergeCell ref="REK135:REL135"/>
    <mergeCell ref="REM135:REN135"/>
    <mergeCell ref="RDQ135:RDR135"/>
    <mergeCell ref="RDS135:RDT135"/>
    <mergeCell ref="RDU135:RDV135"/>
    <mergeCell ref="RDW135:RDX135"/>
    <mergeCell ref="RDY135:RDZ135"/>
    <mergeCell ref="REA135:REB135"/>
    <mergeCell ref="RDE135:RDF135"/>
    <mergeCell ref="RDG135:RDH135"/>
    <mergeCell ref="RDI135:RDJ135"/>
    <mergeCell ref="RDK135:RDL135"/>
    <mergeCell ref="RDM135:RDN135"/>
    <mergeCell ref="RDO135:RDP135"/>
    <mergeCell ref="RCS135:RCT135"/>
    <mergeCell ref="RCU135:RCV135"/>
    <mergeCell ref="RCW135:RCX135"/>
    <mergeCell ref="RCY135:RCZ135"/>
    <mergeCell ref="RDA135:RDB135"/>
    <mergeCell ref="RDC135:RDD135"/>
    <mergeCell ref="RCG135:RCH135"/>
    <mergeCell ref="RCI135:RCJ135"/>
    <mergeCell ref="RCK135:RCL135"/>
    <mergeCell ref="RCM135:RCN135"/>
    <mergeCell ref="RCO135:RCP135"/>
    <mergeCell ref="RCQ135:RCR135"/>
    <mergeCell ref="RBU135:RBV135"/>
    <mergeCell ref="RBW135:RBX135"/>
    <mergeCell ref="RBY135:RBZ135"/>
    <mergeCell ref="RCA135:RCB135"/>
    <mergeCell ref="RCC135:RCD135"/>
    <mergeCell ref="RCE135:RCF135"/>
    <mergeCell ref="RGW135:RGX135"/>
    <mergeCell ref="RGY135:RGZ135"/>
    <mergeCell ref="RHA135:RHB135"/>
    <mergeCell ref="RHC135:RHD135"/>
    <mergeCell ref="RHE135:RHF135"/>
    <mergeCell ref="RHG135:RHH135"/>
    <mergeCell ref="RGK135:RGL135"/>
    <mergeCell ref="RGM135:RGN135"/>
    <mergeCell ref="RGO135:RGP135"/>
    <mergeCell ref="RGQ135:RGR135"/>
    <mergeCell ref="RGS135:RGT135"/>
    <mergeCell ref="RGU135:RGV135"/>
    <mergeCell ref="RFY135:RFZ135"/>
    <mergeCell ref="RGA135:RGB135"/>
    <mergeCell ref="RGC135:RGD135"/>
    <mergeCell ref="RGE135:RGF135"/>
    <mergeCell ref="RGG135:RGH135"/>
    <mergeCell ref="RGI135:RGJ135"/>
    <mergeCell ref="RFM135:RFN135"/>
    <mergeCell ref="RFO135:RFP135"/>
    <mergeCell ref="RFQ135:RFR135"/>
    <mergeCell ref="RFS135:RFT135"/>
    <mergeCell ref="RFU135:RFV135"/>
    <mergeCell ref="RFW135:RFX135"/>
    <mergeCell ref="RFA135:RFB135"/>
    <mergeCell ref="RFC135:RFD135"/>
    <mergeCell ref="RFE135:RFF135"/>
    <mergeCell ref="RFG135:RFH135"/>
    <mergeCell ref="RFI135:RFJ135"/>
    <mergeCell ref="RFK135:RFL135"/>
    <mergeCell ref="REO135:REP135"/>
    <mergeCell ref="REQ135:RER135"/>
    <mergeCell ref="RES135:RET135"/>
    <mergeCell ref="REU135:REV135"/>
    <mergeCell ref="REW135:REX135"/>
    <mergeCell ref="REY135:REZ135"/>
    <mergeCell ref="RJQ135:RJR135"/>
    <mergeCell ref="RJS135:RJT135"/>
    <mergeCell ref="RJU135:RJV135"/>
    <mergeCell ref="RJW135:RJX135"/>
    <mergeCell ref="RJY135:RJZ135"/>
    <mergeCell ref="RKA135:RKB135"/>
    <mergeCell ref="RJE135:RJF135"/>
    <mergeCell ref="RJG135:RJH135"/>
    <mergeCell ref="RJI135:RJJ135"/>
    <mergeCell ref="RJK135:RJL135"/>
    <mergeCell ref="RJM135:RJN135"/>
    <mergeCell ref="RJO135:RJP135"/>
    <mergeCell ref="RIS135:RIT135"/>
    <mergeCell ref="RIU135:RIV135"/>
    <mergeCell ref="RIW135:RIX135"/>
    <mergeCell ref="RIY135:RIZ135"/>
    <mergeCell ref="RJA135:RJB135"/>
    <mergeCell ref="RJC135:RJD135"/>
    <mergeCell ref="RIG135:RIH135"/>
    <mergeCell ref="RII135:RIJ135"/>
    <mergeCell ref="RIK135:RIL135"/>
    <mergeCell ref="RIM135:RIN135"/>
    <mergeCell ref="RIO135:RIP135"/>
    <mergeCell ref="RIQ135:RIR135"/>
    <mergeCell ref="RHU135:RHV135"/>
    <mergeCell ref="RHW135:RHX135"/>
    <mergeCell ref="RHY135:RHZ135"/>
    <mergeCell ref="RIA135:RIB135"/>
    <mergeCell ref="RIC135:RID135"/>
    <mergeCell ref="RIE135:RIF135"/>
    <mergeCell ref="RHI135:RHJ135"/>
    <mergeCell ref="RHK135:RHL135"/>
    <mergeCell ref="RHM135:RHN135"/>
    <mergeCell ref="RHO135:RHP135"/>
    <mergeCell ref="RHQ135:RHR135"/>
    <mergeCell ref="RHS135:RHT135"/>
    <mergeCell ref="RMK135:RML135"/>
    <mergeCell ref="RMM135:RMN135"/>
    <mergeCell ref="RMO135:RMP135"/>
    <mergeCell ref="RMQ135:RMR135"/>
    <mergeCell ref="RMS135:RMT135"/>
    <mergeCell ref="RMU135:RMV135"/>
    <mergeCell ref="RLY135:RLZ135"/>
    <mergeCell ref="RMA135:RMB135"/>
    <mergeCell ref="RMC135:RMD135"/>
    <mergeCell ref="RME135:RMF135"/>
    <mergeCell ref="RMG135:RMH135"/>
    <mergeCell ref="RMI135:RMJ135"/>
    <mergeCell ref="RLM135:RLN135"/>
    <mergeCell ref="RLO135:RLP135"/>
    <mergeCell ref="RLQ135:RLR135"/>
    <mergeCell ref="RLS135:RLT135"/>
    <mergeCell ref="RLU135:RLV135"/>
    <mergeCell ref="RLW135:RLX135"/>
    <mergeCell ref="RLA135:RLB135"/>
    <mergeCell ref="RLC135:RLD135"/>
    <mergeCell ref="RLE135:RLF135"/>
    <mergeCell ref="RLG135:RLH135"/>
    <mergeCell ref="RLI135:RLJ135"/>
    <mergeCell ref="RLK135:RLL135"/>
    <mergeCell ref="RKO135:RKP135"/>
    <mergeCell ref="RKQ135:RKR135"/>
    <mergeCell ref="RKS135:RKT135"/>
    <mergeCell ref="RKU135:RKV135"/>
    <mergeCell ref="RKW135:RKX135"/>
    <mergeCell ref="RKY135:RKZ135"/>
    <mergeCell ref="RKC135:RKD135"/>
    <mergeCell ref="RKE135:RKF135"/>
    <mergeCell ref="RKG135:RKH135"/>
    <mergeCell ref="RKI135:RKJ135"/>
    <mergeCell ref="RKK135:RKL135"/>
    <mergeCell ref="RKM135:RKN135"/>
    <mergeCell ref="RPE135:RPF135"/>
    <mergeCell ref="RPG135:RPH135"/>
    <mergeCell ref="RPI135:RPJ135"/>
    <mergeCell ref="RPK135:RPL135"/>
    <mergeCell ref="RPM135:RPN135"/>
    <mergeCell ref="RPO135:RPP135"/>
    <mergeCell ref="ROS135:ROT135"/>
    <mergeCell ref="ROU135:ROV135"/>
    <mergeCell ref="ROW135:ROX135"/>
    <mergeCell ref="ROY135:ROZ135"/>
    <mergeCell ref="RPA135:RPB135"/>
    <mergeCell ref="RPC135:RPD135"/>
    <mergeCell ref="ROG135:ROH135"/>
    <mergeCell ref="ROI135:ROJ135"/>
    <mergeCell ref="ROK135:ROL135"/>
    <mergeCell ref="ROM135:RON135"/>
    <mergeCell ref="ROO135:ROP135"/>
    <mergeCell ref="ROQ135:ROR135"/>
    <mergeCell ref="RNU135:RNV135"/>
    <mergeCell ref="RNW135:RNX135"/>
    <mergeCell ref="RNY135:RNZ135"/>
    <mergeCell ref="ROA135:ROB135"/>
    <mergeCell ref="ROC135:ROD135"/>
    <mergeCell ref="ROE135:ROF135"/>
    <mergeCell ref="RNI135:RNJ135"/>
    <mergeCell ref="RNK135:RNL135"/>
    <mergeCell ref="RNM135:RNN135"/>
    <mergeCell ref="RNO135:RNP135"/>
    <mergeCell ref="RNQ135:RNR135"/>
    <mergeCell ref="RNS135:RNT135"/>
    <mergeCell ref="RMW135:RMX135"/>
    <mergeCell ref="RMY135:RMZ135"/>
    <mergeCell ref="RNA135:RNB135"/>
    <mergeCell ref="RNC135:RND135"/>
    <mergeCell ref="RNE135:RNF135"/>
    <mergeCell ref="RNG135:RNH135"/>
    <mergeCell ref="RRY135:RRZ135"/>
    <mergeCell ref="RSA135:RSB135"/>
    <mergeCell ref="RSC135:RSD135"/>
    <mergeCell ref="RSE135:RSF135"/>
    <mergeCell ref="RSG135:RSH135"/>
    <mergeCell ref="RSI135:RSJ135"/>
    <mergeCell ref="RRM135:RRN135"/>
    <mergeCell ref="RRO135:RRP135"/>
    <mergeCell ref="RRQ135:RRR135"/>
    <mergeCell ref="RRS135:RRT135"/>
    <mergeCell ref="RRU135:RRV135"/>
    <mergeCell ref="RRW135:RRX135"/>
    <mergeCell ref="RRA135:RRB135"/>
    <mergeCell ref="RRC135:RRD135"/>
    <mergeCell ref="RRE135:RRF135"/>
    <mergeCell ref="RRG135:RRH135"/>
    <mergeCell ref="RRI135:RRJ135"/>
    <mergeCell ref="RRK135:RRL135"/>
    <mergeCell ref="RQO135:RQP135"/>
    <mergeCell ref="RQQ135:RQR135"/>
    <mergeCell ref="RQS135:RQT135"/>
    <mergeCell ref="RQU135:RQV135"/>
    <mergeCell ref="RQW135:RQX135"/>
    <mergeCell ref="RQY135:RQZ135"/>
    <mergeCell ref="RQC135:RQD135"/>
    <mergeCell ref="RQE135:RQF135"/>
    <mergeCell ref="RQG135:RQH135"/>
    <mergeCell ref="RQI135:RQJ135"/>
    <mergeCell ref="RQK135:RQL135"/>
    <mergeCell ref="RQM135:RQN135"/>
    <mergeCell ref="RPQ135:RPR135"/>
    <mergeCell ref="RPS135:RPT135"/>
    <mergeCell ref="RPU135:RPV135"/>
    <mergeCell ref="RPW135:RPX135"/>
    <mergeCell ref="RPY135:RPZ135"/>
    <mergeCell ref="RQA135:RQB135"/>
    <mergeCell ref="RUS135:RUT135"/>
    <mergeCell ref="RUU135:RUV135"/>
    <mergeCell ref="RUW135:RUX135"/>
    <mergeCell ref="RUY135:RUZ135"/>
    <mergeCell ref="RVA135:RVB135"/>
    <mergeCell ref="RVC135:RVD135"/>
    <mergeCell ref="RUG135:RUH135"/>
    <mergeCell ref="RUI135:RUJ135"/>
    <mergeCell ref="RUK135:RUL135"/>
    <mergeCell ref="RUM135:RUN135"/>
    <mergeCell ref="RUO135:RUP135"/>
    <mergeCell ref="RUQ135:RUR135"/>
    <mergeCell ref="RTU135:RTV135"/>
    <mergeCell ref="RTW135:RTX135"/>
    <mergeCell ref="RTY135:RTZ135"/>
    <mergeCell ref="RUA135:RUB135"/>
    <mergeCell ref="RUC135:RUD135"/>
    <mergeCell ref="RUE135:RUF135"/>
    <mergeCell ref="RTI135:RTJ135"/>
    <mergeCell ref="RTK135:RTL135"/>
    <mergeCell ref="RTM135:RTN135"/>
    <mergeCell ref="RTO135:RTP135"/>
    <mergeCell ref="RTQ135:RTR135"/>
    <mergeCell ref="RTS135:RTT135"/>
    <mergeCell ref="RSW135:RSX135"/>
    <mergeCell ref="RSY135:RSZ135"/>
    <mergeCell ref="RTA135:RTB135"/>
    <mergeCell ref="RTC135:RTD135"/>
    <mergeCell ref="RTE135:RTF135"/>
    <mergeCell ref="RTG135:RTH135"/>
    <mergeCell ref="RSK135:RSL135"/>
    <mergeCell ref="RSM135:RSN135"/>
    <mergeCell ref="RSO135:RSP135"/>
    <mergeCell ref="RSQ135:RSR135"/>
    <mergeCell ref="RSS135:RST135"/>
    <mergeCell ref="RSU135:RSV135"/>
    <mergeCell ref="RXM135:RXN135"/>
    <mergeCell ref="RXO135:RXP135"/>
    <mergeCell ref="RXQ135:RXR135"/>
    <mergeCell ref="RXS135:RXT135"/>
    <mergeCell ref="RXU135:RXV135"/>
    <mergeCell ref="RXW135:RXX135"/>
    <mergeCell ref="RXA135:RXB135"/>
    <mergeCell ref="RXC135:RXD135"/>
    <mergeCell ref="RXE135:RXF135"/>
    <mergeCell ref="RXG135:RXH135"/>
    <mergeCell ref="RXI135:RXJ135"/>
    <mergeCell ref="RXK135:RXL135"/>
    <mergeCell ref="RWO135:RWP135"/>
    <mergeCell ref="RWQ135:RWR135"/>
    <mergeCell ref="RWS135:RWT135"/>
    <mergeCell ref="RWU135:RWV135"/>
    <mergeCell ref="RWW135:RWX135"/>
    <mergeCell ref="RWY135:RWZ135"/>
    <mergeCell ref="RWC135:RWD135"/>
    <mergeCell ref="RWE135:RWF135"/>
    <mergeCell ref="RWG135:RWH135"/>
    <mergeCell ref="RWI135:RWJ135"/>
    <mergeCell ref="RWK135:RWL135"/>
    <mergeCell ref="RWM135:RWN135"/>
    <mergeCell ref="RVQ135:RVR135"/>
    <mergeCell ref="RVS135:RVT135"/>
    <mergeCell ref="RVU135:RVV135"/>
    <mergeCell ref="RVW135:RVX135"/>
    <mergeCell ref="RVY135:RVZ135"/>
    <mergeCell ref="RWA135:RWB135"/>
    <mergeCell ref="RVE135:RVF135"/>
    <mergeCell ref="RVG135:RVH135"/>
    <mergeCell ref="RVI135:RVJ135"/>
    <mergeCell ref="RVK135:RVL135"/>
    <mergeCell ref="RVM135:RVN135"/>
    <mergeCell ref="RVO135:RVP135"/>
    <mergeCell ref="SAG135:SAH135"/>
    <mergeCell ref="SAI135:SAJ135"/>
    <mergeCell ref="SAK135:SAL135"/>
    <mergeCell ref="SAM135:SAN135"/>
    <mergeCell ref="SAO135:SAP135"/>
    <mergeCell ref="SAQ135:SAR135"/>
    <mergeCell ref="RZU135:RZV135"/>
    <mergeCell ref="RZW135:RZX135"/>
    <mergeCell ref="RZY135:RZZ135"/>
    <mergeCell ref="SAA135:SAB135"/>
    <mergeCell ref="SAC135:SAD135"/>
    <mergeCell ref="SAE135:SAF135"/>
    <mergeCell ref="RZI135:RZJ135"/>
    <mergeCell ref="RZK135:RZL135"/>
    <mergeCell ref="RZM135:RZN135"/>
    <mergeCell ref="RZO135:RZP135"/>
    <mergeCell ref="RZQ135:RZR135"/>
    <mergeCell ref="RZS135:RZT135"/>
    <mergeCell ref="RYW135:RYX135"/>
    <mergeCell ref="RYY135:RYZ135"/>
    <mergeCell ref="RZA135:RZB135"/>
    <mergeCell ref="RZC135:RZD135"/>
    <mergeCell ref="RZE135:RZF135"/>
    <mergeCell ref="RZG135:RZH135"/>
    <mergeCell ref="RYK135:RYL135"/>
    <mergeCell ref="RYM135:RYN135"/>
    <mergeCell ref="RYO135:RYP135"/>
    <mergeCell ref="RYQ135:RYR135"/>
    <mergeCell ref="RYS135:RYT135"/>
    <mergeCell ref="RYU135:RYV135"/>
    <mergeCell ref="RXY135:RXZ135"/>
    <mergeCell ref="RYA135:RYB135"/>
    <mergeCell ref="RYC135:RYD135"/>
    <mergeCell ref="RYE135:RYF135"/>
    <mergeCell ref="RYG135:RYH135"/>
    <mergeCell ref="RYI135:RYJ135"/>
    <mergeCell ref="SDA135:SDB135"/>
    <mergeCell ref="SDC135:SDD135"/>
    <mergeCell ref="SDE135:SDF135"/>
    <mergeCell ref="SDG135:SDH135"/>
    <mergeCell ref="SDI135:SDJ135"/>
    <mergeCell ref="SDK135:SDL135"/>
    <mergeCell ref="SCO135:SCP135"/>
    <mergeCell ref="SCQ135:SCR135"/>
    <mergeCell ref="SCS135:SCT135"/>
    <mergeCell ref="SCU135:SCV135"/>
    <mergeCell ref="SCW135:SCX135"/>
    <mergeCell ref="SCY135:SCZ135"/>
    <mergeCell ref="SCC135:SCD135"/>
    <mergeCell ref="SCE135:SCF135"/>
    <mergeCell ref="SCG135:SCH135"/>
    <mergeCell ref="SCI135:SCJ135"/>
    <mergeCell ref="SCK135:SCL135"/>
    <mergeCell ref="SCM135:SCN135"/>
    <mergeCell ref="SBQ135:SBR135"/>
    <mergeCell ref="SBS135:SBT135"/>
    <mergeCell ref="SBU135:SBV135"/>
    <mergeCell ref="SBW135:SBX135"/>
    <mergeCell ref="SBY135:SBZ135"/>
    <mergeCell ref="SCA135:SCB135"/>
    <mergeCell ref="SBE135:SBF135"/>
    <mergeCell ref="SBG135:SBH135"/>
    <mergeCell ref="SBI135:SBJ135"/>
    <mergeCell ref="SBK135:SBL135"/>
    <mergeCell ref="SBM135:SBN135"/>
    <mergeCell ref="SBO135:SBP135"/>
    <mergeCell ref="SAS135:SAT135"/>
    <mergeCell ref="SAU135:SAV135"/>
    <mergeCell ref="SAW135:SAX135"/>
    <mergeCell ref="SAY135:SAZ135"/>
    <mergeCell ref="SBA135:SBB135"/>
    <mergeCell ref="SBC135:SBD135"/>
    <mergeCell ref="SFU135:SFV135"/>
    <mergeCell ref="SFW135:SFX135"/>
    <mergeCell ref="SFY135:SFZ135"/>
    <mergeCell ref="SGA135:SGB135"/>
    <mergeCell ref="SGC135:SGD135"/>
    <mergeCell ref="SGE135:SGF135"/>
    <mergeCell ref="SFI135:SFJ135"/>
    <mergeCell ref="SFK135:SFL135"/>
    <mergeCell ref="SFM135:SFN135"/>
    <mergeCell ref="SFO135:SFP135"/>
    <mergeCell ref="SFQ135:SFR135"/>
    <mergeCell ref="SFS135:SFT135"/>
    <mergeCell ref="SEW135:SEX135"/>
    <mergeCell ref="SEY135:SEZ135"/>
    <mergeCell ref="SFA135:SFB135"/>
    <mergeCell ref="SFC135:SFD135"/>
    <mergeCell ref="SFE135:SFF135"/>
    <mergeCell ref="SFG135:SFH135"/>
    <mergeCell ref="SEK135:SEL135"/>
    <mergeCell ref="SEM135:SEN135"/>
    <mergeCell ref="SEO135:SEP135"/>
    <mergeCell ref="SEQ135:SER135"/>
    <mergeCell ref="SES135:SET135"/>
    <mergeCell ref="SEU135:SEV135"/>
    <mergeCell ref="SDY135:SDZ135"/>
    <mergeCell ref="SEA135:SEB135"/>
    <mergeCell ref="SEC135:SED135"/>
    <mergeCell ref="SEE135:SEF135"/>
    <mergeCell ref="SEG135:SEH135"/>
    <mergeCell ref="SEI135:SEJ135"/>
    <mergeCell ref="SDM135:SDN135"/>
    <mergeCell ref="SDO135:SDP135"/>
    <mergeCell ref="SDQ135:SDR135"/>
    <mergeCell ref="SDS135:SDT135"/>
    <mergeCell ref="SDU135:SDV135"/>
    <mergeCell ref="SDW135:SDX135"/>
    <mergeCell ref="SIO135:SIP135"/>
    <mergeCell ref="SIQ135:SIR135"/>
    <mergeCell ref="SIS135:SIT135"/>
    <mergeCell ref="SIU135:SIV135"/>
    <mergeCell ref="SIW135:SIX135"/>
    <mergeCell ref="SIY135:SIZ135"/>
    <mergeCell ref="SIC135:SID135"/>
    <mergeCell ref="SIE135:SIF135"/>
    <mergeCell ref="SIG135:SIH135"/>
    <mergeCell ref="SII135:SIJ135"/>
    <mergeCell ref="SIK135:SIL135"/>
    <mergeCell ref="SIM135:SIN135"/>
    <mergeCell ref="SHQ135:SHR135"/>
    <mergeCell ref="SHS135:SHT135"/>
    <mergeCell ref="SHU135:SHV135"/>
    <mergeCell ref="SHW135:SHX135"/>
    <mergeCell ref="SHY135:SHZ135"/>
    <mergeCell ref="SIA135:SIB135"/>
    <mergeCell ref="SHE135:SHF135"/>
    <mergeCell ref="SHG135:SHH135"/>
    <mergeCell ref="SHI135:SHJ135"/>
    <mergeCell ref="SHK135:SHL135"/>
    <mergeCell ref="SHM135:SHN135"/>
    <mergeCell ref="SHO135:SHP135"/>
    <mergeCell ref="SGS135:SGT135"/>
    <mergeCell ref="SGU135:SGV135"/>
    <mergeCell ref="SGW135:SGX135"/>
    <mergeCell ref="SGY135:SGZ135"/>
    <mergeCell ref="SHA135:SHB135"/>
    <mergeCell ref="SHC135:SHD135"/>
    <mergeCell ref="SGG135:SGH135"/>
    <mergeCell ref="SGI135:SGJ135"/>
    <mergeCell ref="SGK135:SGL135"/>
    <mergeCell ref="SGM135:SGN135"/>
    <mergeCell ref="SGO135:SGP135"/>
    <mergeCell ref="SGQ135:SGR135"/>
    <mergeCell ref="SLI135:SLJ135"/>
    <mergeCell ref="SLK135:SLL135"/>
    <mergeCell ref="SLM135:SLN135"/>
    <mergeCell ref="SLO135:SLP135"/>
    <mergeCell ref="SLQ135:SLR135"/>
    <mergeCell ref="SLS135:SLT135"/>
    <mergeCell ref="SKW135:SKX135"/>
    <mergeCell ref="SKY135:SKZ135"/>
    <mergeCell ref="SLA135:SLB135"/>
    <mergeCell ref="SLC135:SLD135"/>
    <mergeCell ref="SLE135:SLF135"/>
    <mergeCell ref="SLG135:SLH135"/>
    <mergeCell ref="SKK135:SKL135"/>
    <mergeCell ref="SKM135:SKN135"/>
    <mergeCell ref="SKO135:SKP135"/>
    <mergeCell ref="SKQ135:SKR135"/>
    <mergeCell ref="SKS135:SKT135"/>
    <mergeCell ref="SKU135:SKV135"/>
    <mergeCell ref="SJY135:SJZ135"/>
    <mergeCell ref="SKA135:SKB135"/>
    <mergeCell ref="SKC135:SKD135"/>
    <mergeCell ref="SKE135:SKF135"/>
    <mergeCell ref="SKG135:SKH135"/>
    <mergeCell ref="SKI135:SKJ135"/>
    <mergeCell ref="SJM135:SJN135"/>
    <mergeCell ref="SJO135:SJP135"/>
    <mergeCell ref="SJQ135:SJR135"/>
    <mergeCell ref="SJS135:SJT135"/>
    <mergeCell ref="SJU135:SJV135"/>
    <mergeCell ref="SJW135:SJX135"/>
    <mergeCell ref="SJA135:SJB135"/>
    <mergeCell ref="SJC135:SJD135"/>
    <mergeCell ref="SJE135:SJF135"/>
    <mergeCell ref="SJG135:SJH135"/>
    <mergeCell ref="SJI135:SJJ135"/>
    <mergeCell ref="SJK135:SJL135"/>
    <mergeCell ref="SOC135:SOD135"/>
    <mergeCell ref="SOE135:SOF135"/>
    <mergeCell ref="SOG135:SOH135"/>
    <mergeCell ref="SOI135:SOJ135"/>
    <mergeCell ref="SOK135:SOL135"/>
    <mergeCell ref="SOM135:SON135"/>
    <mergeCell ref="SNQ135:SNR135"/>
    <mergeCell ref="SNS135:SNT135"/>
    <mergeCell ref="SNU135:SNV135"/>
    <mergeCell ref="SNW135:SNX135"/>
    <mergeCell ref="SNY135:SNZ135"/>
    <mergeCell ref="SOA135:SOB135"/>
    <mergeCell ref="SNE135:SNF135"/>
    <mergeCell ref="SNG135:SNH135"/>
    <mergeCell ref="SNI135:SNJ135"/>
    <mergeCell ref="SNK135:SNL135"/>
    <mergeCell ref="SNM135:SNN135"/>
    <mergeCell ref="SNO135:SNP135"/>
    <mergeCell ref="SMS135:SMT135"/>
    <mergeCell ref="SMU135:SMV135"/>
    <mergeCell ref="SMW135:SMX135"/>
    <mergeCell ref="SMY135:SMZ135"/>
    <mergeCell ref="SNA135:SNB135"/>
    <mergeCell ref="SNC135:SND135"/>
    <mergeCell ref="SMG135:SMH135"/>
    <mergeCell ref="SMI135:SMJ135"/>
    <mergeCell ref="SMK135:SML135"/>
    <mergeCell ref="SMM135:SMN135"/>
    <mergeCell ref="SMO135:SMP135"/>
    <mergeCell ref="SMQ135:SMR135"/>
    <mergeCell ref="SLU135:SLV135"/>
    <mergeCell ref="SLW135:SLX135"/>
    <mergeCell ref="SLY135:SLZ135"/>
    <mergeCell ref="SMA135:SMB135"/>
    <mergeCell ref="SMC135:SMD135"/>
    <mergeCell ref="SME135:SMF135"/>
    <mergeCell ref="SQW135:SQX135"/>
    <mergeCell ref="SQY135:SQZ135"/>
    <mergeCell ref="SRA135:SRB135"/>
    <mergeCell ref="SRC135:SRD135"/>
    <mergeCell ref="SRE135:SRF135"/>
    <mergeCell ref="SRG135:SRH135"/>
    <mergeCell ref="SQK135:SQL135"/>
    <mergeCell ref="SQM135:SQN135"/>
    <mergeCell ref="SQO135:SQP135"/>
    <mergeCell ref="SQQ135:SQR135"/>
    <mergeCell ref="SQS135:SQT135"/>
    <mergeCell ref="SQU135:SQV135"/>
    <mergeCell ref="SPY135:SPZ135"/>
    <mergeCell ref="SQA135:SQB135"/>
    <mergeCell ref="SQC135:SQD135"/>
    <mergeCell ref="SQE135:SQF135"/>
    <mergeCell ref="SQG135:SQH135"/>
    <mergeCell ref="SQI135:SQJ135"/>
    <mergeCell ref="SPM135:SPN135"/>
    <mergeCell ref="SPO135:SPP135"/>
    <mergeCell ref="SPQ135:SPR135"/>
    <mergeCell ref="SPS135:SPT135"/>
    <mergeCell ref="SPU135:SPV135"/>
    <mergeCell ref="SPW135:SPX135"/>
    <mergeCell ref="SPA135:SPB135"/>
    <mergeCell ref="SPC135:SPD135"/>
    <mergeCell ref="SPE135:SPF135"/>
    <mergeCell ref="SPG135:SPH135"/>
    <mergeCell ref="SPI135:SPJ135"/>
    <mergeCell ref="SPK135:SPL135"/>
    <mergeCell ref="SOO135:SOP135"/>
    <mergeCell ref="SOQ135:SOR135"/>
    <mergeCell ref="SOS135:SOT135"/>
    <mergeCell ref="SOU135:SOV135"/>
    <mergeCell ref="SOW135:SOX135"/>
    <mergeCell ref="SOY135:SOZ135"/>
    <mergeCell ref="STQ135:STR135"/>
    <mergeCell ref="STS135:STT135"/>
    <mergeCell ref="STU135:STV135"/>
    <mergeCell ref="STW135:STX135"/>
    <mergeCell ref="STY135:STZ135"/>
    <mergeCell ref="SUA135:SUB135"/>
    <mergeCell ref="STE135:STF135"/>
    <mergeCell ref="STG135:STH135"/>
    <mergeCell ref="STI135:STJ135"/>
    <mergeCell ref="STK135:STL135"/>
    <mergeCell ref="STM135:STN135"/>
    <mergeCell ref="STO135:STP135"/>
    <mergeCell ref="SSS135:SST135"/>
    <mergeCell ref="SSU135:SSV135"/>
    <mergeCell ref="SSW135:SSX135"/>
    <mergeCell ref="SSY135:SSZ135"/>
    <mergeCell ref="STA135:STB135"/>
    <mergeCell ref="STC135:STD135"/>
    <mergeCell ref="SSG135:SSH135"/>
    <mergeCell ref="SSI135:SSJ135"/>
    <mergeCell ref="SSK135:SSL135"/>
    <mergeCell ref="SSM135:SSN135"/>
    <mergeCell ref="SSO135:SSP135"/>
    <mergeCell ref="SSQ135:SSR135"/>
    <mergeCell ref="SRU135:SRV135"/>
    <mergeCell ref="SRW135:SRX135"/>
    <mergeCell ref="SRY135:SRZ135"/>
    <mergeCell ref="SSA135:SSB135"/>
    <mergeCell ref="SSC135:SSD135"/>
    <mergeCell ref="SSE135:SSF135"/>
    <mergeCell ref="SRI135:SRJ135"/>
    <mergeCell ref="SRK135:SRL135"/>
    <mergeCell ref="SRM135:SRN135"/>
    <mergeCell ref="SRO135:SRP135"/>
    <mergeCell ref="SRQ135:SRR135"/>
    <mergeCell ref="SRS135:SRT135"/>
    <mergeCell ref="SWK135:SWL135"/>
    <mergeCell ref="SWM135:SWN135"/>
    <mergeCell ref="SWO135:SWP135"/>
    <mergeCell ref="SWQ135:SWR135"/>
    <mergeCell ref="SWS135:SWT135"/>
    <mergeCell ref="SWU135:SWV135"/>
    <mergeCell ref="SVY135:SVZ135"/>
    <mergeCell ref="SWA135:SWB135"/>
    <mergeCell ref="SWC135:SWD135"/>
    <mergeCell ref="SWE135:SWF135"/>
    <mergeCell ref="SWG135:SWH135"/>
    <mergeCell ref="SWI135:SWJ135"/>
    <mergeCell ref="SVM135:SVN135"/>
    <mergeCell ref="SVO135:SVP135"/>
    <mergeCell ref="SVQ135:SVR135"/>
    <mergeCell ref="SVS135:SVT135"/>
    <mergeCell ref="SVU135:SVV135"/>
    <mergeCell ref="SVW135:SVX135"/>
    <mergeCell ref="SVA135:SVB135"/>
    <mergeCell ref="SVC135:SVD135"/>
    <mergeCell ref="SVE135:SVF135"/>
    <mergeCell ref="SVG135:SVH135"/>
    <mergeCell ref="SVI135:SVJ135"/>
    <mergeCell ref="SVK135:SVL135"/>
    <mergeCell ref="SUO135:SUP135"/>
    <mergeCell ref="SUQ135:SUR135"/>
    <mergeCell ref="SUS135:SUT135"/>
    <mergeCell ref="SUU135:SUV135"/>
    <mergeCell ref="SUW135:SUX135"/>
    <mergeCell ref="SUY135:SUZ135"/>
    <mergeCell ref="SUC135:SUD135"/>
    <mergeCell ref="SUE135:SUF135"/>
    <mergeCell ref="SUG135:SUH135"/>
    <mergeCell ref="SUI135:SUJ135"/>
    <mergeCell ref="SUK135:SUL135"/>
    <mergeCell ref="SUM135:SUN135"/>
    <mergeCell ref="SZE135:SZF135"/>
    <mergeCell ref="SZG135:SZH135"/>
    <mergeCell ref="SZI135:SZJ135"/>
    <mergeCell ref="SZK135:SZL135"/>
    <mergeCell ref="SZM135:SZN135"/>
    <mergeCell ref="SZO135:SZP135"/>
    <mergeCell ref="SYS135:SYT135"/>
    <mergeCell ref="SYU135:SYV135"/>
    <mergeCell ref="SYW135:SYX135"/>
    <mergeCell ref="SYY135:SYZ135"/>
    <mergeCell ref="SZA135:SZB135"/>
    <mergeCell ref="SZC135:SZD135"/>
    <mergeCell ref="SYG135:SYH135"/>
    <mergeCell ref="SYI135:SYJ135"/>
    <mergeCell ref="SYK135:SYL135"/>
    <mergeCell ref="SYM135:SYN135"/>
    <mergeCell ref="SYO135:SYP135"/>
    <mergeCell ref="SYQ135:SYR135"/>
    <mergeCell ref="SXU135:SXV135"/>
    <mergeCell ref="SXW135:SXX135"/>
    <mergeCell ref="SXY135:SXZ135"/>
    <mergeCell ref="SYA135:SYB135"/>
    <mergeCell ref="SYC135:SYD135"/>
    <mergeCell ref="SYE135:SYF135"/>
    <mergeCell ref="SXI135:SXJ135"/>
    <mergeCell ref="SXK135:SXL135"/>
    <mergeCell ref="SXM135:SXN135"/>
    <mergeCell ref="SXO135:SXP135"/>
    <mergeCell ref="SXQ135:SXR135"/>
    <mergeCell ref="SXS135:SXT135"/>
    <mergeCell ref="SWW135:SWX135"/>
    <mergeCell ref="SWY135:SWZ135"/>
    <mergeCell ref="SXA135:SXB135"/>
    <mergeCell ref="SXC135:SXD135"/>
    <mergeCell ref="SXE135:SXF135"/>
    <mergeCell ref="SXG135:SXH135"/>
    <mergeCell ref="TBY135:TBZ135"/>
    <mergeCell ref="TCA135:TCB135"/>
    <mergeCell ref="TCC135:TCD135"/>
    <mergeCell ref="TCE135:TCF135"/>
    <mergeCell ref="TCG135:TCH135"/>
    <mergeCell ref="TCI135:TCJ135"/>
    <mergeCell ref="TBM135:TBN135"/>
    <mergeCell ref="TBO135:TBP135"/>
    <mergeCell ref="TBQ135:TBR135"/>
    <mergeCell ref="TBS135:TBT135"/>
    <mergeCell ref="TBU135:TBV135"/>
    <mergeCell ref="TBW135:TBX135"/>
    <mergeCell ref="TBA135:TBB135"/>
    <mergeCell ref="TBC135:TBD135"/>
    <mergeCell ref="TBE135:TBF135"/>
    <mergeCell ref="TBG135:TBH135"/>
    <mergeCell ref="TBI135:TBJ135"/>
    <mergeCell ref="TBK135:TBL135"/>
    <mergeCell ref="TAO135:TAP135"/>
    <mergeCell ref="TAQ135:TAR135"/>
    <mergeCell ref="TAS135:TAT135"/>
    <mergeCell ref="TAU135:TAV135"/>
    <mergeCell ref="TAW135:TAX135"/>
    <mergeCell ref="TAY135:TAZ135"/>
    <mergeCell ref="TAC135:TAD135"/>
    <mergeCell ref="TAE135:TAF135"/>
    <mergeCell ref="TAG135:TAH135"/>
    <mergeCell ref="TAI135:TAJ135"/>
    <mergeCell ref="TAK135:TAL135"/>
    <mergeCell ref="TAM135:TAN135"/>
    <mergeCell ref="SZQ135:SZR135"/>
    <mergeCell ref="SZS135:SZT135"/>
    <mergeCell ref="SZU135:SZV135"/>
    <mergeCell ref="SZW135:SZX135"/>
    <mergeCell ref="SZY135:SZZ135"/>
    <mergeCell ref="TAA135:TAB135"/>
    <mergeCell ref="TES135:TET135"/>
    <mergeCell ref="TEU135:TEV135"/>
    <mergeCell ref="TEW135:TEX135"/>
    <mergeCell ref="TEY135:TEZ135"/>
    <mergeCell ref="TFA135:TFB135"/>
    <mergeCell ref="TFC135:TFD135"/>
    <mergeCell ref="TEG135:TEH135"/>
    <mergeCell ref="TEI135:TEJ135"/>
    <mergeCell ref="TEK135:TEL135"/>
    <mergeCell ref="TEM135:TEN135"/>
    <mergeCell ref="TEO135:TEP135"/>
    <mergeCell ref="TEQ135:TER135"/>
    <mergeCell ref="TDU135:TDV135"/>
    <mergeCell ref="TDW135:TDX135"/>
    <mergeCell ref="TDY135:TDZ135"/>
    <mergeCell ref="TEA135:TEB135"/>
    <mergeCell ref="TEC135:TED135"/>
    <mergeCell ref="TEE135:TEF135"/>
    <mergeCell ref="TDI135:TDJ135"/>
    <mergeCell ref="TDK135:TDL135"/>
    <mergeCell ref="TDM135:TDN135"/>
    <mergeCell ref="TDO135:TDP135"/>
    <mergeCell ref="TDQ135:TDR135"/>
    <mergeCell ref="TDS135:TDT135"/>
    <mergeCell ref="TCW135:TCX135"/>
    <mergeCell ref="TCY135:TCZ135"/>
    <mergeCell ref="TDA135:TDB135"/>
    <mergeCell ref="TDC135:TDD135"/>
    <mergeCell ref="TDE135:TDF135"/>
    <mergeCell ref="TDG135:TDH135"/>
    <mergeCell ref="TCK135:TCL135"/>
    <mergeCell ref="TCM135:TCN135"/>
    <mergeCell ref="TCO135:TCP135"/>
    <mergeCell ref="TCQ135:TCR135"/>
    <mergeCell ref="TCS135:TCT135"/>
    <mergeCell ref="TCU135:TCV135"/>
    <mergeCell ref="THM135:THN135"/>
    <mergeCell ref="THO135:THP135"/>
    <mergeCell ref="THQ135:THR135"/>
    <mergeCell ref="THS135:THT135"/>
    <mergeCell ref="THU135:THV135"/>
    <mergeCell ref="THW135:THX135"/>
    <mergeCell ref="THA135:THB135"/>
    <mergeCell ref="THC135:THD135"/>
    <mergeCell ref="THE135:THF135"/>
    <mergeCell ref="THG135:THH135"/>
    <mergeCell ref="THI135:THJ135"/>
    <mergeCell ref="THK135:THL135"/>
    <mergeCell ref="TGO135:TGP135"/>
    <mergeCell ref="TGQ135:TGR135"/>
    <mergeCell ref="TGS135:TGT135"/>
    <mergeCell ref="TGU135:TGV135"/>
    <mergeCell ref="TGW135:TGX135"/>
    <mergeCell ref="TGY135:TGZ135"/>
    <mergeCell ref="TGC135:TGD135"/>
    <mergeCell ref="TGE135:TGF135"/>
    <mergeCell ref="TGG135:TGH135"/>
    <mergeCell ref="TGI135:TGJ135"/>
    <mergeCell ref="TGK135:TGL135"/>
    <mergeCell ref="TGM135:TGN135"/>
    <mergeCell ref="TFQ135:TFR135"/>
    <mergeCell ref="TFS135:TFT135"/>
    <mergeCell ref="TFU135:TFV135"/>
    <mergeCell ref="TFW135:TFX135"/>
    <mergeCell ref="TFY135:TFZ135"/>
    <mergeCell ref="TGA135:TGB135"/>
    <mergeCell ref="TFE135:TFF135"/>
    <mergeCell ref="TFG135:TFH135"/>
    <mergeCell ref="TFI135:TFJ135"/>
    <mergeCell ref="TFK135:TFL135"/>
    <mergeCell ref="TFM135:TFN135"/>
    <mergeCell ref="TFO135:TFP135"/>
    <mergeCell ref="TKG135:TKH135"/>
    <mergeCell ref="TKI135:TKJ135"/>
    <mergeCell ref="TKK135:TKL135"/>
    <mergeCell ref="TKM135:TKN135"/>
    <mergeCell ref="TKO135:TKP135"/>
    <mergeCell ref="TKQ135:TKR135"/>
    <mergeCell ref="TJU135:TJV135"/>
    <mergeCell ref="TJW135:TJX135"/>
    <mergeCell ref="TJY135:TJZ135"/>
    <mergeCell ref="TKA135:TKB135"/>
    <mergeCell ref="TKC135:TKD135"/>
    <mergeCell ref="TKE135:TKF135"/>
    <mergeCell ref="TJI135:TJJ135"/>
    <mergeCell ref="TJK135:TJL135"/>
    <mergeCell ref="TJM135:TJN135"/>
    <mergeCell ref="TJO135:TJP135"/>
    <mergeCell ref="TJQ135:TJR135"/>
    <mergeCell ref="TJS135:TJT135"/>
    <mergeCell ref="TIW135:TIX135"/>
    <mergeCell ref="TIY135:TIZ135"/>
    <mergeCell ref="TJA135:TJB135"/>
    <mergeCell ref="TJC135:TJD135"/>
    <mergeCell ref="TJE135:TJF135"/>
    <mergeCell ref="TJG135:TJH135"/>
    <mergeCell ref="TIK135:TIL135"/>
    <mergeCell ref="TIM135:TIN135"/>
    <mergeCell ref="TIO135:TIP135"/>
    <mergeCell ref="TIQ135:TIR135"/>
    <mergeCell ref="TIS135:TIT135"/>
    <mergeCell ref="TIU135:TIV135"/>
    <mergeCell ref="THY135:THZ135"/>
    <mergeCell ref="TIA135:TIB135"/>
    <mergeCell ref="TIC135:TID135"/>
    <mergeCell ref="TIE135:TIF135"/>
    <mergeCell ref="TIG135:TIH135"/>
    <mergeCell ref="TII135:TIJ135"/>
    <mergeCell ref="TNA135:TNB135"/>
    <mergeCell ref="TNC135:TND135"/>
    <mergeCell ref="TNE135:TNF135"/>
    <mergeCell ref="TNG135:TNH135"/>
    <mergeCell ref="TNI135:TNJ135"/>
    <mergeCell ref="TNK135:TNL135"/>
    <mergeCell ref="TMO135:TMP135"/>
    <mergeCell ref="TMQ135:TMR135"/>
    <mergeCell ref="TMS135:TMT135"/>
    <mergeCell ref="TMU135:TMV135"/>
    <mergeCell ref="TMW135:TMX135"/>
    <mergeCell ref="TMY135:TMZ135"/>
    <mergeCell ref="TMC135:TMD135"/>
    <mergeCell ref="TME135:TMF135"/>
    <mergeCell ref="TMG135:TMH135"/>
    <mergeCell ref="TMI135:TMJ135"/>
    <mergeCell ref="TMK135:TML135"/>
    <mergeCell ref="TMM135:TMN135"/>
    <mergeCell ref="TLQ135:TLR135"/>
    <mergeCell ref="TLS135:TLT135"/>
    <mergeCell ref="TLU135:TLV135"/>
    <mergeCell ref="TLW135:TLX135"/>
    <mergeCell ref="TLY135:TLZ135"/>
    <mergeCell ref="TMA135:TMB135"/>
    <mergeCell ref="TLE135:TLF135"/>
    <mergeCell ref="TLG135:TLH135"/>
    <mergeCell ref="TLI135:TLJ135"/>
    <mergeCell ref="TLK135:TLL135"/>
    <mergeCell ref="TLM135:TLN135"/>
    <mergeCell ref="TLO135:TLP135"/>
    <mergeCell ref="TKS135:TKT135"/>
    <mergeCell ref="TKU135:TKV135"/>
    <mergeCell ref="TKW135:TKX135"/>
    <mergeCell ref="TKY135:TKZ135"/>
    <mergeCell ref="TLA135:TLB135"/>
    <mergeCell ref="TLC135:TLD135"/>
    <mergeCell ref="TPU135:TPV135"/>
    <mergeCell ref="TPW135:TPX135"/>
    <mergeCell ref="TPY135:TPZ135"/>
    <mergeCell ref="TQA135:TQB135"/>
    <mergeCell ref="TQC135:TQD135"/>
    <mergeCell ref="TQE135:TQF135"/>
    <mergeCell ref="TPI135:TPJ135"/>
    <mergeCell ref="TPK135:TPL135"/>
    <mergeCell ref="TPM135:TPN135"/>
    <mergeCell ref="TPO135:TPP135"/>
    <mergeCell ref="TPQ135:TPR135"/>
    <mergeCell ref="TPS135:TPT135"/>
    <mergeCell ref="TOW135:TOX135"/>
    <mergeCell ref="TOY135:TOZ135"/>
    <mergeCell ref="TPA135:TPB135"/>
    <mergeCell ref="TPC135:TPD135"/>
    <mergeCell ref="TPE135:TPF135"/>
    <mergeCell ref="TPG135:TPH135"/>
    <mergeCell ref="TOK135:TOL135"/>
    <mergeCell ref="TOM135:TON135"/>
    <mergeCell ref="TOO135:TOP135"/>
    <mergeCell ref="TOQ135:TOR135"/>
    <mergeCell ref="TOS135:TOT135"/>
    <mergeCell ref="TOU135:TOV135"/>
    <mergeCell ref="TNY135:TNZ135"/>
    <mergeCell ref="TOA135:TOB135"/>
    <mergeCell ref="TOC135:TOD135"/>
    <mergeCell ref="TOE135:TOF135"/>
    <mergeCell ref="TOG135:TOH135"/>
    <mergeCell ref="TOI135:TOJ135"/>
    <mergeCell ref="TNM135:TNN135"/>
    <mergeCell ref="TNO135:TNP135"/>
    <mergeCell ref="TNQ135:TNR135"/>
    <mergeCell ref="TNS135:TNT135"/>
    <mergeCell ref="TNU135:TNV135"/>
    <mergeCell ref="TNW135:TNX135"/>
    <mergeCell ref="TSO135:TSP135"/>
    <mergeCell ref="TSQ135:TSR135"/>
    <mergeCell ref="TSS135:TST135"/>
    <mergeCell ref="TSU135:TSV135"/>
    <mergeCell ref="TSW135:TSX135"/>
    <mergeCell ref="TSY135:TSZ135"/>
    <mergeCell ref="TSC135:TSD135"/>
    <mergeCell ref="TSE135:TSF135"/>
    <mergeCell ref="TSG135:TSH135"/>
    <mergeCell ref="TSI135:TSJ135"/>
    <mergeCell ref="TSK135:TSL135"/>
    <mergeCell ref="TSM135:TSN135"/>
    <mergeCell ref="TRQ135:TRR135"/>
    <mergeCell ref="TRS135:TRT135"/>
    <mergeCell ref="TRU135:TRV135"/>
    <mergeCell ref="TRW135:TRX135"/>
    <mergeCell ref="TRY135:TRZ135"/>
    <mergeCell ref="TSA135:TSB135"/>
    <mergeCell ref="TRE135:TRF135"/>
    <mergeCell ref="TRG135:TRH135"/>
    <mergeCell ref="TRI135:TRJ135"/>
    <mergeCell ref="TRK135:TRL135"/>
    <mergeCell ref="TRM135:TRN135"/>
    <mergeCell ref="TRO135:TRP135"/>
    <mergeCell ref="TQS135:TQT135"/>
    <mergeCell ref="TQU135:TQV135"/>
    <mergeCell ref="TQW135:TQX135"/>
    <mergeCell ref="TQY135:TQZ135"/>
    <mergeCell ref="TRA135:TRB135"/>
    <mergeCell ref="TRC135:TRD135"/>
    <mergeCell ref="TQG135:TQH135"/>
    <mergeCell ref="TQI135:TQJ135"/>
    <mergeCell ref="TQK135:TQL135"/>
    <mergeCell ref="TQM135:TQN135"/>
    <mergeCell ref="TQO135:TQP135"/>
    <mergeCell ref="TQQ135:TQR135"/>
    <mergeCell ref="TVI135:TVJ135"/>
    <mergeCell ref="TVK135:TVL135"/>
    <mergeCell ref="TVM135:TVN135"/>
    <mergeCell ref="TVO135:TVP135"/>
    <mergeCell ref="TVQ135:TVR135"/>
    <mergeCell ref="TVS135:TVT135"/>
    <mergeCell ref="TUW135:TUX135"/>
    <mergeCell ref="TUY135:TUZ135"/>
    <mergeCell ref="TVA135:TVB135"/>
    <mergeCell ref="TVC135:TVD135"/>
    <mergeCell ref="TVE135:TVF135"/>
    <mergeCell ref="TVG135:TVH135"/>
    <mergeCell ref="TUK135:TUL135"/>
    <mergeCell ref="TUM135:TUN135"/>
    <mergeCell ref="TUO135:TUP135"/>
    <mergeCell ref="TUQ135:TUR135"/>
    <mergeCell ref="TUS135:TUT135"/>
    <mergeCell ref="TUU135:TUV135"/>
    <mergeCell ref="TTY135:TTZ135"/>
    <mergeCell ref="TUA135:TUB135"/>
    <mergeCell ref="TUC135:TUD135"/>
    <mergeCell ref="TUE135:TUF135"/>
    <mergeCell ref="TUG135:TUH135"/>
    <mergeCell ref="TUI135:TUJ135"/>
    <mergeCell ref="TTM135:TTN135"/>
    <mergeCell ref="TTO135:TTP135"/>
    <mergeCell ref="TTQ135:TTR135"/>
    <mergeCell ref="TTS135:TTT135"/>
    <mergeCell ref="TTU135:TTV135"/>
    <mergeCell ref="TTW135:TTX135"/>
    <mergeCell ref="TTA135:TTB135"/>
    <mergeCell ref="TTC135:TTD135"/>
    <mergeCell ref="TTE135:TTF135"/>
    <mergeCell ref="TTG135:TTH135"/>
    <mergeCell ref="TTI135:TTJ135"/>
    <mergeCell ref="TTK135:TTL135"/>
    <mergeCell ref="TYC135:TYD135"/>
    <mergeCell ref="TYE135:TYF135"/>
    <mergeCell ref="TYG135:TYH135"/>
    <mergeCell ref="TYI135:TYJ135"/>
    <mergeCell ref="TYK135:TYL135"/>
    <mergeCell ref="TYM135:TYN135"/>
    <mergeCell ref="TXQ135:TXR135"/>
    <mergeCell ref="TXS135:TXT135"/>
    <mergeCell ref="TXU135:TXV135"/>
    <mergeCell ref="TXW135:TXX135"/>
    <mergeCell ref="TXY135:TXZ135"/>
    <mergeCell ref="TYA135:TYB135"/>
    <mergeCell ref="TXE135:TXF135"/>
    <mergeCell ref="TXG135:TXH135"/>
    <mergeCell ref="TXI135:TXJ135"/>
    <mergeCell ref="TXK135:TXL135"/>
    <mergeCell ref="TXM135:TXN135"/>
    <mergeCell ref="TXO135:TXP135"/>
    <mergeCell ref="TWS135:TWT135"/>
    <mergeCell ref="TWU135:TWV135"/>
    <mergeCell ref="TWW135:TWX135"/>
    <mergeCell ref="TWY135:TWZ135"/>
    <mergeCell ref="TXA135:TXB135"/>
    <mergeCell ref="TXC135:TXD135"/>
    <mergeCell ref="TWG135:TWH135"/>
    <mergeCell ref="TWI135:TWJ135"/>
    <mergeCell ref="TWK135:TWL135"/>
    <mergeCell ref="TWM135:TWN135"/>
    <mergeCell ref="TWO135:TWP135"/>
    <mergeCell ref="TWQ135:TWR135"/>
    <mergeCell ref="TVU135:TVV135"/>
    <mergeCell ref="TVW135:TVX135"/>
    <mergeCell ref="TVY135:TVZ135"/>
    <mergeCell ref="TWA135:TWB135"/>
    <mergeCell ref="TWC135:TWD135"/>
    <mergeCell ref="TWE135:TWF135"/>
    <mergeCell ref="UAW135:UAX135"/>
    <mergeCell ref="UAY135:UAZ135"/>
    <mergeCell ref="UBA135:UBB135"/>
    <mergeCell ref="UBC135:UBD135"/>
    <mergeCell ref="UBE135:UBF135"/>
    <mergeCell ref="UBG135:UBH135"/>
    <mergeCell ref="UAK135:UAL135"/>
    <mergeCell ref="UAM135:UAN135"/>
    <mergeCell ref="UAO135:UAP135"/>
    <mergeCell ref="UAQ135:UAR135"/>
    <mergeCell ref="UAS135:UAT135"/>
    <mergeCell ref="UAU135:UAV135"/>
    <mergeCell ref="TZY135:TZZ135"/>
    <mergeCell ref="UAA135:UAB135"/>
    <mergeCell ref="UAC135:UAD135"/>
    <mergeCell ref="UAE135:UAF135"/>
    <mergeCell ref="UAG135:UAH135"/>
    <mergeCell ref="UAI135:UAJ135"/>
    <mergeCell ref="TZM135:TZN135"/>
    <mergeCell ref="TZO135:TZP135"/>
    <mergeCell ref="TZQ135:TZR135"/>
    <mergeCell ref="TZS135:TZT135"/>
    <mergeCell ref="TZU135:TZV135"/>
    <mergeCell ref="TZW135:TZX135"/>
    <mergeCell ref="TZA135:TZB135"/>
    <mergeCell ref="TZC135:TZD135"/>
    <mergeCell ref="TZE135:TZF135"/>
    <mergeCell ref="TZG135:TZH135"/>
    <mergeCell ref="TZI135:TZJ135"/>
    <mergeCell ref="TZK135:TZL135"/>
    <mergeCell ref="TYO135:TYP135"/>
    <mergeCell ref="TYQ135:TYR135"/>
    <mergeCell ref="TYS135:TYT135"/>
    <mergeCell ref="TYU135:TYV135"/>
    <mergeCell ref="TYW135:TYX135"/>
    <mergeCell ref="TYY135:TYZ135"/>
    <mergeCell ref="UDQ135:UDR135"/>
    <mergeCell ref="UDS135:UDT135"/>
    <mergeCell ref="UDU135:UDV135"/>
    <mergeCell ref="UDW135:UDX135"/>
    <mergeCell ref="UDY135:UDZ135"/>
    <mergeCell ref="UEA135:UEB135"/>
    <mergeCell ref="UDE135:UDF135"/>
    <mergeCell ref="UDG135:UDH135"/>
    <mergeCell ref="UDI135:UDJ135"/>
    <mergeCell ref="UDK135:UDL135"/>
    <mergeCell ref="UDM135:UDN135"/>
    <mergeCell ref="UDO135:UDP135"/>
    <mergeCell ref="UCS135:UCT135"/>
    <mergeCell ref="UCU135:UCV135"/>
    <mergeCell ref="UCW135:UCX135"/>
    <mergeCell ref="UCY135:UCZ135"/>
    <mergeCell ref="UDA135:UDB135"/>
    <mergeCell ref="UDC135:UDD135"/>
    <mergeCell ref="UCG135:UCH135"/>
    <mergeCell ref="UCI135:UCJ135"/>
    <mergeCell ref="UCK135:UCL135"/>
    <mergeCell ref="UCM135:UCN135"/>
    <mergeCell ref="UCO135:UCP135"/>
    <mergeCell ref="UCQ135:UCR135"/>
    <mergeCell ref="UBU135:UBV135"/>
    <mergeCell ref="UBW135:UBX135"/>
    <mergeCell ref="UBY135:UBZ135"/>
    <mergeCell ref="UCA135:UCB135"/>
    <mergeCell ref="UCC135:UCD135"/>
    <mergeCell ref="UCE135:UCF135"/>
    <mergeCell ref="UBI135:UBJ135"/>
    <mergeCell ref="UBK135:UBL135"/>
    <mergeCell ref="UBM135:UBN135"/>
    <mergeCell ref="UBO135:UBP135"/>
    <mergeCell ref="UBQ135:UBR135"/>
    <mergeCell ref="UBS135:UBT135"/>
    <mergeCell ref="UGK135:UGL135"/>
    <mergeCell ref="UGM135:UGN135"/>
    <mergeCell ref="UGO135:UGP135"/>
    <mergeCell ref="UGQ135:UGR135"/>
    <mergeCell ref="UGS135:UGT135"/>
    <mergeCell ref="UGU135:UGV135"/>
    <mergeCell ref="UFY135:UFZ135"/>
    <mergeCell ref="UGA135:UGB135"/>
    <mergeCell ref="UGC135:UGD135"/>
    <mergeCell ref="UGE135:UGF135"/>
    <mergeCell ref="UGG135:UGH135"/>
    <mergeCell ref="UGI135:UGJ135"/>
    <mergeCell ref="UFM135:UFN135"/>
    <mergeCell ref="UFO135:UFP135"/>
    <mergeCell ref="UFQ135:UFR135"/>
    <mergeCell ref="UFS135:UFT135"/>
    <mergeCell ref="UFU135:UFV135"/>
    <mergeCell ref="UFW135:UFX135"/>
    <mergeCell ref="UFA135:UFB135"/>
    <mergeCell ref="UFC135:UFD135"/>
    <mergeCell ref="UFE135:UFF135"/>
    <mergeCell ref="UFG135:UFH135"/>
    <mergeCell ref="UFI135:UFJ135"/>
    <mergeCell ref="UFK135:UFL135"/>
    <mergeCell ref="UEO135:UEP135"/>
    <mergeCell ref="UEQ135:UER135"/>
    <mergeCell ref="UES135:UET135"/>
    <mergeCell ref="UEU135:UEV135"/>
    <mergeCell ref="UEW135:UEX135"/>
    <mergeCell ref="UEY135:UEZ135"/>
    <mergeCell ref="UEC135:UED135"/>
    <mergeCell ref="UEE135:UEF135"/>
    <mergeCell ref="UEG135:UEH135"/>
    <mergeCell ref="UEI135:UEJ135"/>
    <mergeCell ref="UEK135:UEL135"/>
    <mergeCell ref="UEM135:UEN135"/>
    <mergeCell ref="UJE135:UJF135"/>
    <mergeCell ref="UJG135:UJH135"/>
    <mergeCell ref="UJI135:UJJ135"/>
    <mergeCell ref="UJK135:UJL135"/>
    <mergeCell ref="UJM135:UJN135"/>
    <mergeCell ref="UJO135:UJP135"/>
    <mergeCell ref="UIS135:UIT135"/>
    <mergeCell ref="UIU135:UIV135"/>
    <mergeCell ref="UIW135:UIX135"/>
    <mergeCell ref="UIY135:UIZ135"/>
    <mergeCell ref="UJA135:UJB135"/>
    <mergeCell ref="UJC135:UJD135"/>
    <mergeCell ref="UIG135:UIH135"/>
    <mergeCell ref="UII135:UIJ135"/>
    <mergeCell ref="UIK135:UIL135"/>
    <mergeCell ref="UIM135:UIN135"/>
    <mergeCell ref="UIO135:UIP135"/>
    <mergeCell ref="UIQ135:UIR135"/>
    <mergeCell ref="UHU135:UHV135"/>
    <mergeCell ref="UHW135:UHX135"/>
    <mergeCell ref="UHY135:UHZ135"/>
    <mergeCell ref="UIA135:UIB135"/>
    <mergeCell ref="UIC135:UID135"/>
    <mergeCell ref="UIE135:UIF135"/>
    <mergeCell ref="UHI135:UHJ135"/>
    <mergeCell ref="UHK135:UHL135"/>
    <mergeCell ref="UHM135:UHN135"/>
    <mergeCell ref="UHO135:UHP135"/>
    <mergeCell ref="UHQ135:UHR135"/>
    <mergeCell ref="UHS135:UHT135"/>
    <mergeCell ref="UGW135:UGX135"/>
    <mergeCell ref="UGY135:UGZ135"/>
    <mergeCell ref="UHA135:UHB135"/>
    <mergeCell ref="UHC135:UHD135"/>
    <mergeCell ref="UHE135:UHF135"/>
    <mergeCell ref="UHG135:UHH135"/>
    <mergeCell ref="ULY135:ULZ135"/>
    <mergeCell ref="UMA135:UMB135"/>
    <mergeCell ref="UMC135:UMD135"/>
    <mergeCell ref="UME135:UMF135"/>
    <mergeCell ref="UMG135:UMH135"/>
    <mergeCell ref="UMI135:UMJ135"/>
    <mergeCell ref="ULM135:ULN135"/>
    <mergeCell ref="ULO135:ULP135"/>
    <mergeCell ref="ULQ135:ULR135"/>
    <mergeCell ref="ULS135:ULT135"/>
    <mergeCell ref="ULU135:ULV135"/>
    <mergeCell ref="ULW135:ULX135"/>
    <mergeCell ref="ULA135:ULB135"/>
    <mergeCell ref="ULC135:ULD135"/>
    <mergeCell ref="ULE135:ULF135"/>
    <mergeCell ref="ULG135:ULH135"/>
    <mergeCell ref="ULI135:ULJ135"/>
    <mergeCell ref="ULK135:ULL135"/>
    <mergeCell ref="UKO135:UKP135"/>
    <mergeCell ref="UKQ135:UKR135"/>
    <mergeCell ref="UKS135:UKT135"/>
    <mergeCell ref="UKU135:UKV135"/>
    <mergeCell ref="UKW135:UKX135"/>
    <mergeCell ref="UKY135:UKZ135"/>
    <mergeCell ref="UKC135:UKD135"/>
    <mergeCell ref="UKE135:UKF135"/>
    <mergeCell ref="UKG135:UKH135"/>
    <mergeCell ref="UKI135:UKJ135"/>
    <mergeCell ref="UKK135:UKL135"/>
    <mergeCell ref="UKM135:UKN135"/>
    <mergeCell ref="UJQ135:UJR135"/>
    <mergeCell ref="UJS135:UJT135"/>
    <mergeCell ref="UJU135:UJV135"/>
    <mergeCell ref="UJW135:UJX135"/>
    <mergeCell ref="UJY135:UJZ135"/>
    <mergeCell ref="UKA135:UKB135"/>
    <mergeCell ref="UOS135:UOT135"/>
    <mergeCell ref="UOU135:UOV135"/>
    <mergeCell ref="UOW135:UOX135"/>
    <mergeCell ref="UOY135:UOZ135"/>
    <mergeCell ref="UPA135:UPB135"/>
    <mergeCell ref="UPC135:UPD135"/>
    <mergeCell ref="UOG135:UOH135"/>
    <mergeCell ref="UOI135:UOJ135"/>
    <mergeCell ref="UOK135:UOL135"/>
    <mergeCell ref="UOM135:UON135"/>
    <mergeCell ref="UOO135:UOP135"/>
    <mergeCell ref="UOQ135:UOR135"/>
    <mergeCell ref="UNU135:UNV135"/>
    <mergeCell ref="UNW135:UNX135"/>
    <mergeCell ref="UNY135:UNZ135"/>
    <mergeCell ref="UOA135:UOB135"/>
    <mergeCell ref="UOC135:UOD135"/>
    <mergeCell ref="UOE135:UOF135"/>
    <mergeCell ref="UNI135:UNJ135"/>
    <mergeCell ref="UNK135:UNL135"/>
    <mergeCell ref="UNM135:UNN135"/>
    <mergeCell ref="UNO135:UNP135"/>
    <mergeCell ref="UNQ135:UNR135"/>
    <mergeCell ref="UNS135:UNT135"/>
    <mergeCell ref="UMW135:UMX135"/>
    <mergeCell ref="UMY135:UMZ135"/>
    <mergeCell ref="UNA135:UNB135"/>
    <mergeCell ref="UNC135:UND135"/>
    <mergeCell ref="UNE135:UNF135"/>
    <mergeCell ref="UNG135:UNH135"/>
    <mergeCell ref="UMK135:UML135"/>
    <mergeCell ref="UMM135:UMN135"/>
    <mergeCell ref="UMO135:UMP135"/>
    <mergeCell ref="UMQ135:UMR135"/>
    <mergeCell ref="UMS135:UMT135"/>
    <mergeCell ref="UMU135:UMV135"/>
    <mergeCell ref="URM135:URN135"/>
    <mergeCell ref="URO135:URP135"/>
    <mergeCell ref="URQ135:URR135"/>
    <mergeCell ref="URS135:URT135"/>
    <mergeCell ref="URU135:URV135"/>
    <mergeCell ref="URW135:URX135"/>
    <mergeCell ref="URA135:URB135"/>
    <mergeCell ref="URC135:URD135"/>
    <mergeCell ref="URE135:URF135"/>
    <mergeCell ref="URG135:URH135"/>
    <mergeCell ref="URI135:URJ135"/>
    <mergeCell ref="URK135:URL135"/>
    <mergeCell ref="UQO135:UQP135"/>
    <mergeCell ref="UQQ135:UQR135"/>
    <mergeCell ref="UQS135:UQT135"/>
    <mergeCell ref="UQU135:UQV135"/>
    <mergeCell ref="UQW135:UQX135"/>
    <mergeCell ref="UQY135:UQZ135"/>
    <mergeCell ref="UQC135:UQD135"/>
    <mergeCell ref="UQE135:UQF135"/>
    <mergeCell ref="UQG135:UQH135"/>
    <mergeCell ref="UQI135:UQJ135"/>
    <mergeCell ref="UQK135:UQL135"/>
    <mergeCell ref="UQM135:UQN135"/>
    <mergeCell ref="UPQ135:UPR135"/>
    <mergeCell ref="UPS135:UPT135"/>
    <mergeCell ref="UPU135:UPV135"/>
    <mergeCell ref="UPW135:UPX135"/>
    <mergeCell ref="UPY135:UPZ135"/>
    <mergeCell ref="UQA135:UQB135"/>
    <mergeCell ref="UPE135:UPF135"/>
    <mergeCell ref="UPG135:UPH135"/>
    <mergeCell ref="UPI135:UPJ135"/>
    <mergeCell ref="UPK135:UPL135"/>
    <mergeCell ref="UPM135:UPN135"/>
    <mergeCell ref="UPO135:UPP135"/>
    <mergeCell ref="UUG135:UUH135"/>
    <mergeCell ref="UUI135:UUJ135"/>
    <mergeCell ref="UUK135:UUL135"/>
    <mergeCell ref="UUM135:UUN135"/>
    <mergeCell ref="UUO135:UUP135"/>
    <mergeCell ref="UUQ135:UUR135"/>
    <mergeCell ref="UTU135:UTV135"/>
    <mergeCell ref="UTW135:UTX135"/>
    <mergeCell ref="UTY135:UTZ135"/>
    <mergeCell ref="UUA135:UUB135"/>
    <mergeCell ref="UUC135:UUD135"/>
    <mergeCell ref="UUE135:UUF135"/>
    <mergeCell ref="UTI135:UTJ135"/>
    <mergeCell ref="UTK135:UTL135"/>
    <mergeCell ref="UTM135:UTN135"/>
    <mergeCell ref="UTO135:UTP135"/>
    <mergeCell ref="UTQ135:UTR135"/>
    <mergeCell ref="UTS135:UTT135"/>
    <mergeCell ref="USW135:USX135"/>
    <mergeCell ref="USY135:USZ135"/>
    <mergeCell ref="UTA135:UTB135"/>
    <mergeCell ref="UTC135:UTD135"/>
    <mergeCell ref="UTE135:UTF135"/>
    <mergeCell ref="UTG135:UTH135"/>
    <mergeCell ref="USK135:USL135"/>
    <mergeCell ref="USM135:USN135"/>
    <mergeCell ref="USO135:USP135"/>
    <mergeCell ref="USQ135:USR135"/>
    <mergeCell ref="USS135:UST135"/>
    <mergeCell ref="USU135:USV135"/>
    <mergeCell ref="URY135:URZ135"/>
    <mergeCell ref="USA135:USB135"/>
    <mergeCell ref="USC135:USD135"/>
    <mergeCell ref="USE135:USF135"/>
    <mergeCell ref="USG135:USH135"/>
    <mergeCell ref="USI135:USJ135"/>
    <mergeCell ref="UXA135:UXB135"/>
    <mergeCell ref="UXC135:UXD135"/>
    <mergeCell ref="UXE135:UXF135"/>
    <mergeCell ref="UXG135:UXH135"/>
    <mergeCell ref="UXI135:UXJ135"/>
    <mergeCell ref="UXK135:UXL135"/>
    <mergeCell ref="UWO135:UWP135"/>
    <mergeCell ref="UWQ135:UWR135"/>
    <mergeCell ref="UWS135:UWT135"/>
    <mergeCell ref="UWU135:UWV135"/>
    <mergeCell ref="UWW135:UWX135"/>
    <mergeCell ref="UWY135:UWZ135"/>
    <mergeCell ref="UWC135:UWD135"/>
    <mergeCell ref="UWE135:UWF135"/>
    <mergeCell ref="UWG135:UWH135"/>
    <mergeCell ref="UWI135:UWJ135"/>
    <mergeCell ref="UWK135:UWL135"/>
    <mergeCell ref="UWM135:UWN135"/>
    <mergeCell ref="UVQ135:UVR135"/>
    <mergeCell ref="UVS135:UVT135"/>
    <mergeCell ref="UVU135:UVV135"/>
    <mergeCell ref="UVW135:UVX135"/>
    <mergeCell ref="UVY135:UVZ135"/>
    <mergeCell ref="UWA135:UWB135"/>
    <mergeCell ref="UVE135:UVF135"/>
    <mergeCell ref="UVG135:UVH135"/>
    <mergeCell ref="UVI135:UVJ135"/>
    <mergeCell ref="UVK135:UVL135"/>
    <mergeCell ref="UVM135:UVN135"/>
    <mergeCell ref="UVO135:UVP135"/>
    <mergeCell ref="UUS135:UUT135"/>
    <mergeCell ref="UUU135:UUV135"/>
    <mergeCell ref="UUW135:UUX135"/>
    <mergeCell ref="UUY135:UUZ135"/>
    <mergeCell ref="UVA135:UVB135"/>
    <mergeCell ref="UVC135:UVD135"/>
    <mergeCell ref="UZU135:UZV135"/>
    <mergeCell ref="UZW135:UZX135"/>
    <mergeCell ref="UZY135:UZZ135"/>
    <mergeCell ref="VAA135:VAB135"/>
    <mergeCell ref="VAC135:VAD135"/>
    <mergeCell ref="VAE135:VAF135"/>
    <mergeCell ref="UZI135:UZJ135"/>
    <mergeCell ref="UZK135:UZL135"/>
    <mergeCell ref="UZM135:UZN135"/>
    <mergeCell ref="UZO135:UZP135"/>
    <mergeCell ref="UZQ135:UZR135"/>
    <mergeCell ref="UZS135:UZT135"/>
    <mergeCell ref="UYW135:UYX135"/>
    <mergeCell ref="UYY135:UYZ135"/>
    <mergeCell ref="UZA135:UZB135"/>
    <mergeCell ref="UZC135:UZD135"/>
    <mergeCell ref="UZE135:UZF135"/>
    <mergeCell ref="UZG135:UZH135"/>
    <mergeCell ref="UYK135:UYL135"/>
    <mergeCell ref="UYM135:UYN135"/>
    <mergeCell ref="UYO135:UYP135"/>
    <mergeCell ref="UYQ135:UYR135"/>
    <mergeCell ref="UYS135:UYT135"/>
    <mergeCell ref="UYU135:UYV135"/>
    <mergeCell ref="UXY135:UXZ135"/>
    <mergeCell ref="UYA135:UYB135"/>
    <mergeCell ref="UYC135:UYD135"/>
    <mergeCell ref="UYE135:UYF135"/>
    <mergeCell ref="UYG135:UYH135"/>
    <mergeCell ref="UYI135:UYJ135"/>
    <mergeCell ref="UXM135:UXN135"/>
    <mergeCell ref="UXO135:UXP135"/>
    <mergeCell ref="UXQ135:UXR135"/>
    <mergeCell ref="UXS135:UXT135"/>
    <mergeCell ref="UXU135:UXV135"/>
    <mergeCell ref="UXW135:UXX135"/>
    <mergeCell ref="VCO135:VCP135"/>
    <mergeCell ref="VCQ135:VCR135"/>
    <mergeCell ref="VCS135:VCT135"/>
    <mergeCell ref="VCU135:VCV135"/>
    <mergeCell ref="VCW135:VCX135"/>
    <mergeCell ref="VCY135:VCZ135"/>
    <mergeCell ref="VCC135:VCD135"/>
    <mergeCell ref="VCE135:VCF135"/>
    <mergeCell ref="VCG135:VCH135"/>
    <mergeCell ref="VCI135:VCJ135"/>
    <mergeCell ref="VCK135:VCL135"/>
    <mergeCell ref="VCM135:VCN135"/>
    <mergeCell ref="VBQ135:VBR135"/>
    <mergeCell ref="VBS135:VBT135"/>
    <mergeCell ref="VBU135:VBV135"/>
    <mergeCell ref="VBW135:VBX135"/>
    <mergeCell ref="VBY135:VBZ135"/>
    <mergeCell ref="VCA135:VCB135"/>
    <mergeCell ref="VBE135:VBF135"/>
    <mergeCell ref="VBG135:VBH135"/>
    <mergeCell ref="VBI135:VBJ135"/>
    <mergeCell ref="VBK135:VBL135"/>
    <mergeCell ref="VBM135:VBN135"/>
    <mergeCell ref="VBO135:VBP135"/>
    <mergeCell ref="VAS135:VAT135"/>
    <mergeCell ref="VAU135:VAV135"/>
    <mergeCell ref="VAW135:VAX135"/>
    <mergeCell ref="VAY135:VAZ135"/>
    <mergeCell ref="VBA135:VBB135"/>
    <mergeCell ref="VBC135:VBD135"/>
    <mergeCell ref="VAG135:VAH135"/>
    <mergeCell ref="VAI135:VAJ135"/>
    <mergeCell ref="VAK135:VAL135"/>
    <mergeCell ref="VAM135:VAN135"/>
    <mergeCell ref="VAO135:VAP135"/>
    <mergeCell ref="VAQ135:VAR135"/>
    <mergeCell ref="VFI135:VFJ135"/>
    <mergeCell ref="VFK135:VFL135"/>
    <mergeCell ref="VFM135:VFN135"/>
    <mergeCell ref="VFO135:VFP135"/>
    <mergeCell ref="VFQ135:VFR135"/>
    <mergeCell ref="VFS135:VFT135"/>
    <mergeCell ref="VEW135:VEX135"/>
    <mergeCell ref="VEY135:VEZ135"/>
    <mergeCell ref="VFA135:VFB135"/>
    <mergeCell ref="VFC135:VFD135"/>
    <mergeCell ref="VFE135:VFF135"/>
    <mergeCell ref="VFG135:VFH135"/>
    <mergeCell ref="VEK135:VEL135"/>
    <mergeCell ref="VEM135:VEN135"/>
    <mergeCell ref="VEO135:VEP135"/>
    <mergeCell ref="VEQ135:VER135"/>
    <mergeCell ref="VES135:VET135"/>
    <mergeCell ref="VEU135:VEV135"/>
    <mergeCell ref="VDY135:VDZ135"/>
    <mergeCell ref="VEA135:VEB135"/>
    <mergeCell ref="VEC135:VED135"/>
    <mergeCell ref="VEE135:VEF135"/>
    <mergeCell ref="VEG135:VEH135"/>
    <mergeCell ref="VEI135:VEJ135"/>
    <mergeCell ref="VDM135:VDN135"/>
    <mergeCell ref="VDO135:VDP135"/>
    <mergeCell ref="VDQ135:VDR135"/>
    <mergeCell ref="VDS135:VDT135"/>
    <mergeCell ref="VDU135:VDV135"/>
    <mergeCell ref="VDW135:VDX135"/>
    <mergeCell ref="VDA135:VDB135"/>
    <mergeCell ref="VDC135:VDD135"/>
    <mergeCell ref="VDE135:VDF135"/>
    <mergeCell ref="VDG135:VDH135"/>
    <mergeCell ref="VDI135:VDJ135"/>
    <mergeCell ref="VDK135:VDL135"/>
    <mergeCell ref="VIC135:VID135"/>
    <mergeCell ref="VIE135:VIF135"/>
    <mergeCell ref="VIG135:VIH135"/>
    <mergeCell ref="VII135:VIJ135"/>
    <mergeCell ref="VIK135:VIL135"/>
    <mergeCell ref="VIM135:VIN135"/>
    <mergeCell ref="VHQ135:VHR135"/>
    <mergeCell ref="VHS135:VHT135"/>
    <mergeCell ref="VHU135:VHV135"/>
    <mergeCell ref="VHW135:VHX135"/>
    <mergeCell ref="VHY135:VHZ135"/>
    <mergeCell ref="VIA135:VIB135"/>
    <mergeCell ref="VHE135:VHF135"/>
    <mergeCell ref="VHG135:VHH135"/>
    <mergeCell ref="VHI135:VHJ135"/>
    <mergeCell ref="VHK135:VHL135"/>
    <mergeCell ref="VHM135:VHN135"/>
    <mergeCell ref="VHO135:VHP135"/>
    <mergeCell ref="VGS135:VGT135"/>
    <mergeCell ref="VGU135:VGV135"/>
    <mergeCell ref="VGW135:VGX135"/>
    <mergeCell ref="VGY135:VGZ135"/>
    <mergeCell ref="VHA135:VHB135"/>
    <mergeCell ref="VHC135:VHD135"/>
    <mergeCell ref="VGG135:VGH135"/>
    <mergeCell ref="VGI135:VGJ135"/>
    <mergeCell ref="VGK135:VGL135"/>
    <mergeCell ref="VGM135:VGN135"/>
    <mergeCell ref="VGO135:VGP135"/>
    <mergeCell ref="VGQ135:VGR135"/>
    <mergeCell ref="VFU135:VFV135"/>
    <mergeCell ref="VFW135:VFX135"/>
    <mergeCell ref="VFY135:VFZ135"/>
    <mergeCell ref="VGA135:VGB135"/>
    <mergeCell ref="VGC135:VGD135"/>
    <mergeCell ref="VGE135:VGF135"/>
    <mergeCell ref="VKW135:VKX135"/>
    <mergeCell ref="VKY135:VKZ135"/>
    <mergeCell ref="VLA135:VLB135"/>
    <mergeCell ref="VLC135:VLD135"/>
    <mergeCell ref="VLE135:VLF135"/>
    <mergeCell ref="VLG135:VLH135"/>
    <mergeCell ref="VKK135:VKL135"/>
    <mergeCell ref="VKM135:VKN135"/>
    <mergeCell ref="VKO135:VKP135"/>
    <mergeCell ref="VKQ135:VKR135"/>
    <mergeCell ref="VKS135:VKT135"/>
    <mergeCell ref="VKU135:VKV135"/>
    <mergeCell ref="VJY135:VJZ135"/>
    <mergeCell ref="VKA135:VKB135"/>
    <mergeCell ref="VKC135:VKD135"/>
    <mergeCell ref="VKE135:VKF135"/>
    <mergeCell ref="VKG135:VKH135"/>
    <mergeCell ref="VKI135:VKJ135"/>
    <mergeCell ref="VJM135:VJN135"/>
    <mergeCell ref="VJO135:VJP135"/>
    <mergeCell ref="VJQ135:VJR135"/>
    <mergeCell ref="VJS135:VJT135"/>
    <mergeCell ref="VJU135:VJV135"/>
    <mergeCell ref="VJW135:VJX135"/>
    <mergeCell ref="VJA135:VJB135"/>
    <mergeCell ref="VJC135:VJD135"/>
    <mergeCell ref="VJE135:VJF135"/>
    <mergeCell ref="VJG135:VJH135"/>
    <mergeCell ref="VJI135:VJJ135"/>
    <mergeCell ref="VJK135:VJL135"/>
    <mergeCell ref="VIO135:VIP135"/>
    <mergeCell ref="VIQ135:VIR135"/>
    <mergeCell ref="VIS135:VIT135"/>
    <mergeCell ref="VIU135:VIV135"/>
    <mergeCell ref="VIW135:VIX135"/>
    <mergeCell ref="VIY135:VIZ135"/>
    <mergeCell ref="VNQ135:VNR135"/>
    <mergeCell ref="VNS135:VNT135"/>
    <mergeCell ref="VNU135:VNV135"/>
    <mergeCell ref="VNW135:VNX135"/>
    <mergeCell ref="VNY135:VNZ135"/>
    <mergeCell ref="VOA135:VOB135"/>
    <mergeCell ref="VNE135:VNF135"/>
    <mergeCell ref="VNG135:VNH135"/>
    <mergeCell ref="VNI135:VNJ135"/>
    <mergeCell ref="VNK135:VNL135"/>
    <mergeCell ref="VNM135:VNN135"/>
    <mergeCell ref="VNO135:VNP135"/>
    <mergeCell ref="VMS135:VMT135"/>
    <mergeCell ref="VMU135:VMV135"/>
    <mergeCell ref="VMW135:VMX135"/>
    <mergeCell ref="VMY135:VMZ135"/>
    <mergeCell ref="VNA135:VNB135"/>
    <mergeCell ref="VNC135:VND135"/>
    <mergeCell ref="VMG135:VMH135"/>
    <mergeCell ref="VMI135:VMJ135"/>
    <mergeCell ref="VMK135:VML135"/>
    <mergeCell ref="VMM135:VMN135"/>
    <mergeCell ref="VMO135:VMP135"/>
    <mergeCell ref="VMQ135:VMR135"/>
    <mergeCell ref="VLU135:VLV135"/>
    <mergeCell ref="VLW135:VLX135"/>
    <mergeCell ref="VLY135:VLZ135"/>
    <mergeCell ref="VMA135:VMB135"/>
    <mergeCell ref="VMC135:VMD135"/>
    <mergeCell ref="VME135:VMF135"/>
    <mergeCell ref="VLI135:VLJ135"/>
    <mergeCell ref="VLK135:VLL135"/>
    <mergeCell ref="VLM135:VLN135"/>
    <mergeCell ref="VLO135:VLP135"/>
    <mergeCell ref="VLQ135:VLR135"/>
    <mergeCell ref="VLS135:VLT135"/>
    <mergeCell ref="VQK135:VQL135"/>
    <mergeCell ref="VQM135:VQN135"/>
    <mergeCell ref="VQO135:VQP135"/>
    <mergeCell ref="VQQ135:VQR135"/>
    <mergeCell ref="VQS135:VQT135"/>
    <mergeCell ref="VQU135:VQV135"/>
    <mergeCell ref="VPY135:VPZ135"/>
    <mergeCell ref="VQA135:VQB135"/>
    <mergeCell ref="VQC135:VQD135"/>
    <mergeCell ref="VQE135:VQF135"/>
    <mergeCell ref="VQG135:VQH135"/>
    <mergeCell ref="VQI135:VQJ135"/>
    <mergeCell ref="VPM135:VPN135"/>
    <mergeCell ref="VPO135:VPP135"/>
    <mergeCell ref="VPQ135:VPR135"/>
    <mergeCell ref="VPS135:VPT135"/>
    <mergeCell ref="VPU135:VPV135"/>
    <mergeCell ref="VPW135:VPX135"/>
    <mergeCell ref="VPA135:VPB135"/>
    <mergeCell ref="VPC135:VPD135"/>
    <mergeCell ref="VPE135:VPF135"/>
    <mergeCell ref="VPG135:VPH135"/>
    <mergeCell ref="VPI135:VPJ135"/>
    <mergeCell ref="VPK135:VPL135"/>
    <mergeCell ref="VOO135:VOP135"/>
    <mergeCell ref="VOQ135:VOR135"/>
    <mergeCell ref="VOS135:VOT135"/>
    <mergeCell ref="VOU135:VOV135"/>
    <mergeCell ref="VOW135:VOX135"/>
    <mergeCell ref="VOY135:VOZ135"/>
    <mergeCell ref="VOC135:VOD135"/>
    <mergeCell ref="VOE135:VOF135"/>
    <mergeCell ref="VOG135:VOH135"/>
    <mergeCell ref="VOI135:VOJ135"/>
    <mergeCell ref="VOK135:VOL135"/>
    <mergeCell ref="VOM135:VON135"/>
    <mergeCell ref="VTE135:VTF135"/>
    <mergeCell ref="VTG135:VTH135"/>
    <mergeCell ref="VTI135:VTJ135"/>
    <mergeCell ref="VTK135:VTL135"/>
    <mergeCell ref="VTM135:VTN135"/>
    <mergeCell ref="VTO135:VTP135"/>
    <mergeCell ref="VSS135:VST135"/>
    <mergeCell ref="VSU135:VSV135"/>
    <mergeCell ref="VSW135:VSX135"/>
    <mergeCell ref="VSY135:VSZ135"/>
    <mergeCell ref="VTA135:VTB135"/>
    <mergeCell ref="VTC135:VTD135"/>
    <mergeCell ref="VSG135:VSH135"/>
    <mergeCell ref="VSI135:VSJ135"/>
    <mergeCell ref="VSK135:VSL135"/>
    <mergeCell ref="VSM135:VSN135"/>
    <mergeCell ref="VSO135:VSP135"/>
    <mergeCell ref="VSQ135:VSR135"/>
    <mergeCell ref="VRU135:VRV135"/>
    <mergeCell ref="VRW135:VRX135"/>
    <mergeCell ref="VRY135:VRZ135"/>
    <mergeCell ref="VSA135:VSB135"/>
    <mergeCell ref="VSC135:VSD135"/>
    <mergeCell ref="VSE135:VSF135"/>
    <mergeCell ref="VRI135:VRJ135"/>
    <mergeCell ref="VRK135:VRL135"/>
    <mergeCell ref="VRM135:VRN135"/>
    <mergeCell ref="VRO135:VRP135"/>
    <mergeCell ref="VRQ135:VRR135"/>
    <mergeCell ref="VRS135:VRT135"/>
    <mergeCell ref="VQW135:VQX135"/>
    <mergeCell ref="VQY135:VQZ135"/>
    <mergeCell ref="VRA135:VRB135"/>
    <mergeCell ref="VRC135:VRD135"/>
    <mergeCell ref="VRE135:VRF135"/>
    <mergeCell ref="VRG135:VRH135"/>
    <mergeCell ref="VVY135:VVZ135"/>
    <mergeCell ref="VWA135:VWB135"/>
    <mergeCell ref="VWC135:VWD135"/>
    <mergeCell ref="VWE135:VWF135"/>
    <mergeCell ref="VWG135:VWH135"/>
    <mergeCell ref="VWI135:VWJ135"/>
    <mergeCell ref="VVM135:VVN135"/>
    <mergeCell ref="VVO135:VVP135"/>
    <mergeCell ref="VVQ135:VVR135"/>
    <mergeCell ref="VVS135:VVT135"/>
    <mergeCell ref="VVU135:VVV135"/>
    <mergeCell ref="VVW135:VVX135"/>
    <mergeCell ref="VVA135:VVB135"/>
    <mergeCell ref="VVC135:VVD135"/>
    <mergeCell ref="VVE135:VVF135"/>
    <mergeCell ref="VVG135:VVH135"/>
    <mergeCell ref="VVI135:VVJ135"/>
    <mergeCell ref="VVK135:VVL135"/>
    <mergeCell ref="VUO135:VUP135"/>
    <mergeCell ref="VUQ135:VUR135"/>
    <mergeCell ref="VUS135:VUT135"/>
    <mergeCell ref="VUU135:VUV135"/>
    <mergeCell ref="VUW135:VUX135"/>
    <mergeCell ref="VUY135:VUZ135"/>
    <mergeCell ref="VUC135:VUD135"/>
    <mergeCell ref="VUE135:VUF135"/>
    <mergeCell ref="VUG135:VUH135"/>
    <mergeCell ref="VUI135:VUJ135"/>
    <mergeCell ref="VUK135:VUL135"/>
    <mergeCell ref="VUM135:VUN135"/>
    <mergeCell ref="VTQ135:VTR135"/>
    <mergeCell ref="VTS135:VTT135"/>
    <mergeCell ref="VTU135:VTV135"/>
    <mergeCell ref="VTW135:VTX135"/>
    <mergeCell ref="VTY135:VTZ135"/>
    <mergeCell ref="VUA135:VUB135"/>
    <mergeCell ref="VYS135:VYT135"/>
    <mergeCell ref="VYU135:VYV135"/>
    <mergeCell ref="VYW135:VYX135"/>
    <mergeCell ref="VYY135:VYZ135"/>
    <mergeCell ref="VZA135:VZB135"/>
    <mergeCell ref="VZC135:VZD135"/>
    <mergeCell ref="VYG135:VYH135"/>
    <mergeCell ref="VYI135:VYJ135"/>
    <mergeCell ref="VYK135:VYL135"/>
    <mergeCell ref="VYM135:VYN135"/>
    <mergeCell ref="VYO135:VYP135"/>
    <mergeCell ref="VYQ135:VYR135"/>
    <mergeCell ref="VXU135:VXV135"/>
    <mergeCell ref="VXW135:VXX135"/>
    <mergeCell ref="VXY135:VXZ135"/>
    <mergeCell ref="VYA135:VYB135"/>
    <mergeCell ref="VYC135:VYD135"/>
    <mergeCell ref="VYE135:VYF135"/>
    <mergeCell ref="VXI135:VXJ135"/>
    <mergeCell ref="VXK135:VXL135"/>
    <mergeCell ref="VXM135:VXN135"/>
    <mergeCell ref="VXO135:VXP135"/>
    <mergeCell ref="VXQ135:VXR135"/>
    <mergeCell ref="VXS135:VXT135"/>
    <mergeCell ref="VWW135:VWX135"/>
    <mergeCell ref="VWY135:VWZ135"/>
    <mergeCell ref="VXA135:VXB135"/>
    <mergeCell ref="VXC135:VXD135"/>
    <mergeCell ref="VXE135:VXF135"/>
    <mergeCell ref="VXG135:VXH135"/>
    <mergeCell ref="VWK135:VWL135"/>
    <mergeCell ref="VWM135:VWN135"/>
    <mergeCell ref="VWO135:VWP135"/>
    <mergeCell ref="VWQ135:VWR135"/>
    <mergeCell ref="VWS135:VWT135"/>
    <mergeCell ref="VWU135:VWV135"/>
    <mergeCell ref="WBM135:WBN135"/>
    <mergeCell ref="WBO135:WBP135"/>
    <mergeCell ref="WBQ135:WBR135"/>
    <mergeCell ref="WBS135:WBT135"/>
    <mergeCell ref="WBU135:WBV135"/>
    <mergeCell ref="WBW135:WBX135"/>
    <mergeCell ref="WBA135:WBB135"/>
    <mergeCell ref="WBC135:WBD135"/>
    <mergeCell ref="WBE135:WBF135"/>
    <mergeCell ref="WBG135:WBH135"/>
    <mergeCell ref="WBI135:WBJ135"/>
    <mergeCell ref="WBK135:WBL135"/>
    <mergeCell ref="WAO135:WAP135"/>
    <mergeCell ref="WAQ135:WAR135"/>
    <mergeCell ref="WAS135:WAT135"/>
    <mergeCell ref="WAU135:WAV135"/>
    <mergeCell ref="WAW135:WAX135"/>
    <mergeCell ref="WAY135:WAZ135"/>
    <mergeCell ref="WAC135:WAD135"/>
    <mergeCell ref="WAE135:WAF135"/>
    <mergeCell ref="WAG135:WAH135"/>
    <mergeCell ref="WAI135:WAJ135"/>
    <mergeCell ref="WAK135:WAL135"/>
    <mergeCell ref="WAM135:WAN135"/>
    <mergeCell ref="VZQ135:VZR135"/>
    <mergeCell ref="VZS135:VZT135"/>
    <mergeCell ref="VZU135:VZV135"/>
    <mergeCell ref="VZW135:VZX135"/>
    <mergeCell ref="VZY135:VZZ135"/>
    <mergeCell ref="WAA135:WAB135"/>
    <mergeCell ref="VZE135:VZF135"/>
    <mergeCell ref="VZG135:VZH135"/>
    <mergeCell ref="VZI135:VZJ135"/>
    <mergeCell ref="VZK135:VZL135"/>
    <mergeCell ref="VZM135:VZN135"/>
    <mergeCell ref="VZO135:VZP135"/>
    <mergeCell ref="WEG135:WEH135"/>
    <mergeCell ref="WEI135:WEJ135"/>
    <mergeCell ref="WEK135:WEL135"/>
    <mergeCell ref="WEM135:WEN135"/>
    <mergeCell ref="WEO135:WEP135"/>
    <mergeCell ref="WEQ135:WER135"/>
    <mergeCell ref="WDU135:WDV135"/>
    <mergeCell ref="WDW135:WDX135"/>
    <mergeCell ref="WDY135:WDZ135"/>
    <mergeCell ref="WEA135:WEB135"/>
    <mergeCell ref="WEC135:WED135"/>
    <mergeCell ref="WEE135:WEF135"/>
    <mergeCell ref="WDI135:WDJ135"/>
    <mergeCell ref="WDK135:WDL135"/>
    <mergeCell ref="WDM135:WDN135"/>
    <mergeCell ref="WDO135:WDP135"/>
    <mergeCell ref="WDQ135:WDR135"/>
    <mergeCell ref="WDS135:WDT135"/>
    <mergeCell ref="WCW135:WCX135"/>
    <mergeCell ref="WCY135:WCZ135"/>
    <mergeCell ref="WDA135:WDB135"/>
    <mergeCell ref="WDC135:WDD135"/>
    <mergeCell ref="WDE135:WDF135"/>
    <mergeCell ref="WDG135:WDH135"/>
    <mergeCell ref="WCK135:WCL135"/>
    <mergeCell ref="WCM135:WCN135"/>
    <mergeCell ref="WCO135:WCP135"/>
    <mergeCell ref="WCQ135:WCR135"/>
    <mergeCell ref="WCS135:WCT135"/>
    <mergeCell ref="WCU135:WCV135"/>
    <mergeCell ref="WBY135:WBZ135"/>
    <mergeCell ref="WCA135:WCB135"/>
    <mergeCell ref="WCC135:WCD135"/>
    <mergeCell ref="WCE135:WCF135"/>
    <mergeCell ref="WCG135:WCH135"/>
    <mergeCell ref="WCI135:WCJ135"/>
    <mergeCell ref="WHA135:WHB135"/>
    <mergeCell ref="WHC135:WHD135"/>
    <mergeCell ref="WHE135:WHF135"/>
    <mergeCell ref="WHG135:WHH135"/>
    <mergeCell ref="WHI135:WHJ135"/>
    <mergeCell ref="WHK135:WHL135"/>
    <mergeCell ref="WGO135:WGP135"/>
    <mergeCell ref="WGQ135:WGR135"/>
    <mergeCell ref="WGS135:WGT135"/>
    <mergeCell ref="WGU135:WGV135"/>
    <mergeCell ref="WGW135:WGX135"/>
    <mergeCell ref="WGY135:WGZ135"/>
    <mergeCell ref="WGC135:WGD135"/>
    <mergeCell ref="WGE135:WGF135"/>
    <mergeCell ref="WGG135:WGH135"/>
    <mergeCell ref="WGI135:WGJ135"/>
    <mergeCell ref="WGK135:WGL135"/>
    <mergeCell ref="WGM135:WGN135"/>
    <mergeCell ref="WFQ135:WFR135"/>
    <mergeCell ref="WFS135:WFT135"/>
    <mergeCell ref="WFU135:WFV135"/>
    <mergeCell ref="WFW135:WFX135"/>
    <mergeCell ref="WFY135:WFZ135"/>
    <mergeCell ref="WGA135:WGB135"/>
    <mergeCell ref="WFE135:WFF135"/>
    <mergeCell ref="WFG135:WFH135"/>
    <mergeCell ref="WFI135:WFJ135"/>
    <mergeCell ref="WFK135:WFL135"/>
    <mergeCell ref="WFM135:WFN135"/>
    <mergeCell ref="WFO135:WFP135"/>
    <mergeCell ref="WES135:WET135"/>
    <mergeCell ref="WEU135:WEV135"/>
    <mergeCell ref="WEW135:WEX135"/>
    <mergeCell ref="WEY135:WEZ135"/>
    <mergeCell ref="WFA135:WFB135"/>
    <mergeCell ref="WFC135:WFD135"/>
    <mergeCell ref="WJU135:WJV135"/>
    <mergeCell ref="WJW135:WJX135"/>
    <mergeCell ref="WJY135:WJZ135"/>
    <mergeCell ref="WKA135:WKB135"/>
    <mergeCell ref="WKC135:WKD135"/>
    <mergeCell ref="WKE135:WKF135"/>
    <mergeCell ref="WJI135:WJJ135"/>
    <mergeCell ref="WJK135:WJL135"/>
    <mergeCell ref="WJM135:WJN135"/>
    <mergeCell ref="WJO135:WJP135"/>
    <mergeCell ref="WJQ135:WJR135"/>
    <mergeCell ref="WJS135:WJT135"/>
    <mergeCell ref="WIW135:WIX135"/>
    <mergeCell ref="WIY135:WIZ135"/>
    <mergeCell ref="WJA135:WJB135"/>
    <mergeCell ref="WJC135:WJD135"/>
    <mergeCell ref="WJE135:WJF135"/>
    <mergeCell ref="WJG135:WJH135"/>
    <mergeCell ref="WIK135:WIL135"/>
    <mergeCell ref="WIM135:WIN135"/>
    <mergeCell ref="WIO135:WIP135"/>
    <mergeCell ref="WIQ135:WIR135"/>
    <mergeCell ref="WIS135:WIT135"/>
    <mergeCell ref="WIU135:WIV135"/>
    <mergeCell ref="WHY135:WHZ135"/>
    <mergeCell ref="WIA135:WIB135"/>
    <mergeCell ref="WIC135:WID135"/>
    <mergeCell ref="WIE135:WIF135"/>
    <mergeCell ref="WIG135:WIH135"/>
    <mergeCell ref="WII135:WIJ135"/>
    <mergeCell ref="WHM135:WHN135"/>
    <mergeCell ref="WHO135:WHP135"/>
    <mergeCell ref="WHQ135:WHR135"/>
    <mergeCell ref="WHS135:WHT135"/>
    <mergeCell ref="WHU135:WHV135"/>
    <mergeCell ref="WHW135:WHX135"/>
    <mergeCell ref="WMO135:WMP135"/>
    <mergeCell ref="WMQ135:WMR135"/>
    <mergeCell ref="WMS135:WMT135"/>
    <mergeCell ref="WMU135:WMV135"/>
    <mergeCell ref="WMW135:WMX135"/>
    <mergeCell ref="WMY135:WMZ135"/>
    <mergeCell ref="WMC135:WMD135"/>
    <mergeCell ref="WME135:WMF135"/>
    <mergeCell ref="WMG135:WMH135"/>
    <mergeCell ref="WMI135:WMJ135"/>
    <mergeCell ref="WMK135:WML135"/>
    <mergeCell ref="WMM135:WMN135"/>
    <mergeCell ref="WLQ135:WLR135"/>
    <mergeCell ref="WLS135:WLT135"/>
    <mergeCell ref="WLU135:WLV135"/>
    <mergeCell ref="WLW135:WLX135"/>
    <mergeCell ref="WLY135:WLZ135"/>
    <mergeCell ref="WMA135:WMB135"/>
    <mergeCell ref="WLE135:WLF135"/>
    <mergeCell ref="WLG135:WLH135"/>
    <mergeCell ref="WLI135:WLJ135"/>
    <mergeCell ref="WLK135:WLL135"/>
    <mergeCell ref="WLM135:WLN135"/>
    <mergeCell ref="WLO135:WLP135"/>
    <mergeCell ref="WKS135:WKT135"/>
    <mergeCell ref="WKU135:WKV135"/>
    <mergeCell ref="WKW135:WKX135"/>
    <mergeCell ref="WKY135:WKZ135"/>
    <mergeCell ref="WLA135:WLB135"/>
    <mergeCell ref="WLC135:WLD135"/>
    <mergeCell ref="WKG135:WKH135"/>
    <mergeCell ref="WKI135:WKJ135"/>
    <mergeCell ref="WKK135:WKL135"/>
    <mergeCell ref="WKM135:WKN135"/>
    <mergeCell ref="WKO135:WKP135"/>
    <mergeCell ref="WKQ135:WKR135"/>
    <mergeCell ref="WPI135:WPJ135"/>
    <mergeCell ref="WPK135:WPL135"/>
    <mergeCell ref="WPM135:WPN135"/>
    <mergeCell ref="WPO135:WPP135"/>
    <mergeCell ref="WPQ135:WPR135"/>
    <mergeCell ref="WPS135:WPT135"/>
    <mergeCell ref="WOW135:WOX135"/>
    <mergeCell ref="WOY135:WOZ135"/>
    <mergeCell ref="WPA135:WPB135"/>
    <mergeCell ref="WPC135:WPD135"/>
    <mergeCell ref="WPE135:WPF135"/>
    <mergeCell ref="WPG135:WPH135"/>
    <mergeCell ref="WOK135:WOL135"/>
    <mergeCell ref="WOM135:WON135"/>
    <mergeCell ref="WOO135:WOP135"/>
    <mergeCell ref="WOQ135:WOR135"/>
    <mergeCell ref="WOS135:WOT135"/>
    <mergeCell ref="WOU135:WOV135"/>
    <mergeCell ref="WNY135:WNZ135"/>
    <mergeCell ref="WOA135:WOB135"/>
    <mergeCell ref="WOC135:WOD135"/>
    <mergeCell ref="WOE135:WOF135"/>
    <mergeCell ref="WOG135:WOH135"/>
    <mergeCell ref="WOI135:WOJ135"/>
    <mergeCell ref="WNM135:WNN135"/>
    <mergeCell ref="WNO135:WNP135"/>
    <mergeCell ref="WNQ135:WNR135"/>
    <mergeCell ref="WNS135:WNT135"/>
    <mergeCell ref="WNU135:WNV135"/>
    <mergeCell ref="WNW135:WNX135"/>
    <mergeCell ref="WNA135:WNB135"/>
    <mergeCell ref="WNC135:WND135"/>
    <mergeCell ref="WNE135:WNF135"/>
    <mergeCell ref="WNG135:WNH135"/>
    <mergeCell ref="WNI135:WNJ135"/>
    <mergeCell ref="WNK135:WNL135"/>
    <mergeCell ref="WSC135:WSD135"/>
    <mergeCell ref="WSE135:WSF135"/>
    <mergeCell ref="WSG135:WSH135"/>
    <mergeCell ref="WSI135:WSJ135"/>
    <mergeCell ref="WSK135:WSL135"/>
    <mergeCell ref="WSM135:WSN135"/>
    <mergeCell ref="WRQ135:WRR135"/>
    <mergeCell ref="WRS135:WRT135"/>
    <mergeCell ref="WRU135:WRV135"/>
    <mergeCell ref="WRW135:WRX135"/>
    <mergeCell ref="WRY135:WRZ135"/>
    <mergeCell ref="WSA135:WSB135"/>
    <mergeCell ref="WRE135:WRF135"/>
    <mergeCell ref="WRG135:WRH135"/>
    <mergeCell ref="WRI135:WRJ135"/>
    <mergeCell ref="WRK135:WRL135"/>
    <mergeCell ref="WRM135:WRN135"/>
    <mergeCell ref="WRO135:WRP135"/>
    <mergeCell ref="WQS135:WQT135"/>
    <mergeCell ref="WQU135:WQV135"/>
    <mergeCell ref="WQW135:WQX135"/>
    <mergeCell ref="WQY135:WQZ135"/>
    <mergeCell ref="WRA135:WRB135"/>
    <mergeCell ref="WRC135:WRD135"/>
    <mergeCell ref="WQG135:WQH135"/>
    <mergeCell ref="WQI135:WQJ135"/>
    <mergeCell ref="WQK135:WQL135"/>
    <mergeCell ref="WQM135:WQN135"/>
    <mergeCell ref="WQO135:WQP135"/>
    <mergeCell ref="WQQ135:WQR135"/>
    <mergeCell ref="WPU135:WPV135"/>
    <mergeCell ref="WPW135:WPX135"/>
    <mergeCell ref="WPY135:WPZ135"/>
    <mergeCell ref="WQA135:WQB135"/>
    <mergeCell ref="WQC135:WQD135"/>
    <mergeCell ref="WQE135:WQF135"/>
    <mergeCell ref="WUW135:WUX135"/>
    <mergeCell ref="WUY135:WUZ135"/>
    <mergeCell ref="WVA135:WVB135"/>
    <mergeCell ref="WVC135:WVD135"/>
    <mergeCell ref="WVE135:WVF135"/>
    <mergeCell ref="WVG135:WVH135"/>
    <mergeCell ref="WUK135:WUL135"/>
    <mergeCell ref="WUM135:WUN135"/>
    <mergeCell ref="WUO135:WUP135"/>
    <mergeCell ref="WUQ135:WUR135"/>
    <mergeCell ref="WUS135:WUT135"/>
    <mergeCell ref="WUU135:WUV135"/>
    <mergeCell ref="WTY135:WTZ135"/>
    <mergeCell ref="WUA135:WUB135"/>
    <mergeCell ref="WUC135:WUD135"/>
    <mergeCell ref="WUE135:WUF135"/>
    <mergeCell ref="WUG135:WUH135"/>
    <mergeCell ref="WUI135:WUJ135"/>
    <mergeCell ref="WTM135:WTN135"/>
    <mergeCell ref="WTO135:WTP135"/>
    <mergeCell ref="WTQ135:WTR135"/>
    <mergeCell ref="WTS135:WTT135"/>
    <mergeCell ref="WTU135:WTV135"/>
    <mergeCell ref="WTW135:WTX135"/>
    <mergeCell ref="WTA135:WTB135"/>
    <mergeCell ref="WTC135:WTD135"/>
    <mergeCell ref="WTE135:WTF135"/>
    <mergeCell ref="WTG135:WTH135"/>
    <mergeCell ref="WTI135:WTJ135"/>
    <mergeCell ref="WTK135:WTL135"/>
    <mergeCell ref="WSO135:WSP135"/>
    <mergeCell ref="WSQ135:WSR135"/>
    <mergeCell ref="WSS135:WST135"/>
    <mergeCell ref="WSU135:WSV135"/>
    <mergeCell ref="WSW135:WSX135"/>
    <mergeCell ref="WSY135:WSZ135"/>
    <mergeCell ref="WXQ135:WXR135"/>
    <mergeCell ref="WXS135:WXT135"/>
    <mergeCell ref="WXU135:WXV135"/>
    <mergeCell ref="WXW135:WXX135"/>
    <mergeCell ref="WXY135:WXZ135"/>
    <mergeCell ref="WYA135:WYB135"/>
    <mergeCell ref="WXE135:WXF135"/>
    <mergeCell ref="WXG135:WXH135"/>
    <mergeCell ref="WXI135:WXJ135"/>
    <mergeCell ref="WXK135:WXL135"/>
    <mergeCell ref="WXM135:WXN135"/>
    <mergeCell ref="WXO135:WXP135"/>
    <mergeCell ref="WWS135:WWT135"/>
    <mergeCell ref="WWU135:WWV135"/>
    <mergeCell ref="WWW135:WWX135"/>
    <mergeCell ref="WWY135:WWZ135"/>
    <mergeCell ref="WXA135:WXB135"/>
    <mergeCell ref="WXC135:WXD135"/>
    <mergeCell ref="WWG135:WWH135"/>
    <mergeCell ref="WWI135:WWJ135"/>
    <mergeCell ref="WWK135:WWL135"/>
    <mergeCell ref="WWM135:WWN135"/>
    <mergeCell ref="WWO135:WWP135"/>
    <mergeCell ref="WWQ135:WWR135"/>
    <mergeCell ref="WVU135:WVV135"/>
    <mergeCell ref="WVW135:WVX135"/>
    <mergeCell ref="WVY135:WVZ135"/>
    <mergeCell ref="WWA135:WWB135"/>
    <mergeCell ref="WWC135:WWD135"/>
    <mergeCell ref="WWE135:WWF135"/>
    <mergeCell ref="WVI135:WVJ135"/>
    <mergeCell ref="WVK135:WVL135"/>
    <mergeCell ref="WVM135:WVN135"/>
    <mergeCell ref="WVO135:WVP135"/>
    <mergeCell ref="WVQ135:WVR135"/>
    <mergeCell ref="WVS135:WVT135"/>
    <mergeCell ref="XAK135:XAL135"/>
    <mergeCell ref="XAM135:XAN135"/>
    <mergeCell ref="XAO135:XAP135"/>
    <mergeCell ref="XAQ135:XAR135"/>
    <mergeCell ref="XAS135:XAT135"/>
    <mergeCell ref="XAU135:XAV135"/>
    <mergeCell ref="WZY135:WZZ135"/>
    <mergeCell ref="XAA135:XAB135"/>
    <mergeCell ref="XAC135:XAD135"/>
    <mergeCell ref="XAE135:XAF135"/>
    <mergeCell ref="XAG135:XAH135"/>
    <mergeCell ref="XAI135:XAJ135"/>
    <mergeCell ref="WZM135:WZN135"/>
    <mergeCell ref="WZO135:WZP135"/>
    <mergeCell ref="WZQ135:WZR135"/>
    <mergeCell ref="WZS135:WZT135"/>
    <mergeCell ref="WZU135:WZV135"/>
    <mergeCell ref="WZW135:WZX135"/>
    <mergeCell ref="WZA135:WZB135"/>
    <mergeCell ref="WZC135:WZD135"/>
    <mergeCell ref="WZE135:WZF135"/>
    <mergeCell ref="WZG135:WZH135"/>
    <mergeCell ref="WZI135:WZJ135"/>
    <mergeCell ref="WZK135:WZL135"/>
    <mergeCell ref="WYO135:WYP135"/>
    <mergeCell ref="WYQ135:WYR135"/>
    <mergeCell ref="WYS135:WYT135"/>
    <mergeCell ref="WYU135:WYV135"/>
    <mergeCell ref="WYW135:WYX135"/>
    <mergeCell ref="WYY135:WYZ135"/>
    <mergeCell ref="WYC135:WYD135"/>
    <mergeCell ref="WYE135:WYF135"/>
    <mergeCell ref="WYG135:WYH135"/>
    <mergeCell ref="WYI135:WYJ135"/>
    <mergeCell ref="WYK135:WYL135"/>
    <mergeCell ref="WYM135:WYN135"/>
    <mergeCell ref="XFA135:XFB135"/>
    <mergeCell ref="XFC135:XFD135"/>
    <mergeCell ref="A146:B146"/>
    <mergeCell ref="C146:D146"/>
    <mergeCell ref="E146:F146"/>
    <mergeCell ref="G146:H146"/>
    <mergeCell ref="I146:J146"/>
    <mergeCell ref="K146:L146"/>
    <mergeCell ref="M146:N146"/>
    <mergeCell ref="O146:P146"/>
    <mergeCell ref="XEO135:XEP135"/>
    <mergeCell ref="XEQ135:XER135"/>
    <mergeCell ref="XES135:XET135"/>
    <mergeCell ref="XEU135:XEV135"/>
    <mergeCell ref="XEW135:XEX135"/>
    <mergeCell ref="XEY135:XEZ135"/>
    <mergeCell ref="XEC135:XED135"/>
    <mergeCell ref="XEE135:XEF135"/>
    <mergeCell ref="XEG135:XEH135"/>
    <mergeCell ref="XEI135:XEJ135"/>
    <mergeCell ref="XEK135:XEL135"/>
    <mergeCell ref="XEM135:XEN135"/>
    <mergeCell ref="XDQ135:XDR135"/>
    <mergeCell ref="XDS135:XDT135"/>
    <mergeCell ref="XDU135:XDV135"/>
    <mergeCell ref="XDW135:XDX135"/>
    <mergeCell ref="XDY135:XDZ135"/>
    <mergeCell ref="XEA135:XEB135"/>
    <mergeCell ref="XDE135:XDF135"/>
    <mergeCell ref="XDG135:XDH135"/>
    <mergeCell ref="XDI135:XDJ135"/>
    <mergeCell ref="XDK135:XDL135"/>
    <mergeCell ref="XDM135:XDN135"/>
    <mergeCell ref="XDO135:XDP135"/>
    <mergeCell ref="XCS135:XCT135"/>
    <mergeCell ref="XCU135:XCV135"/>
    <mergeCell ref="XCW135:XCX135"/>
    <mergeCell ref="XCY135:XCZ135"/>
    <mergeCell ref="XDA135:XDB135"/>
    <mergeCell ref="XDC135:XDD135"/>
    <mergeCell ref="XCG135:XCH135"/>
    <mergeCell ref="XCI135:XCJ135"/>
    <mergeCell ref="XCK135:XCL135"/>
    <mergeCell ref="XCM135:XCN135"/>
    <mergeCell ref="XCO135:XCP135"/>
    <mergeCell ref="XCQ135:XCR135"/>
    <mergeCell ref="XBU135:XBV135"/>
    <mergeCell ref="XBW135:XBX135"/>
    <mergeCell ref="XBY135:XBZ135"/>
    <mergeCell ref="XCA135:XCB135"/>
    <mergeCell ref="XCC135:XCD135"/>
    <mergeCell ref="XCE135:XCF135"/>
    <mergeCell ref="XBI135:XBJ135"/>
    <mergeCell ref="XBK135:XBL135"/>
    <mergeCell ref="XBM135:XBN135"/>
    <mergeCell ref="XBO135:XBP135"/>
    <mergeCell ref="XBQ135:XBR135"/>
    <mergeCell ref="XBS135:XBT135"/>
    <mergeCell ref="XAW135:XAX135"/>
    <mergeCell ref="XAY135:XAZ135"/>
    <mergeCell ref="XBA135:XBB135"/>
    <mergeCell ref="XBC135:XBD135"/>
    <mergeCell ref="XBE135:XBF135"/>
    <mergeCell ref="XBG135:XBH135"/>
    <mergeCell ref="BY146:BZ146"/>
    <mergeCell ref="CA146:CB146"/>
    <mergeCell ref="CC146:CD146"/>
    <mergeCell ref="CE146:CF146"/>
    <mergeCell ref="CG146:CH146"/>
    <mergeCell ref="CI146:CJ146"/>
    <mergeCell ref="BM146:BN146"/>
    <mergeCell ref="BO146:BP146"/>
    <mergeCell ref="BQ146:BR146"/>
    <mergeCell ref="BS146:BT146"/>
    <mergeCell ref="BU146:BV146"/>
    <mergeCell ref="BW146:BX146"/>
    <mergeCell ref="BA146:BB146"/>
    <mergeCell ref="BC146:BD146"/>
    <mergeCell ref="BE146:BF146"/>
    <mergeCell ref="BG146:BH146"/>
    <mergeCell ref="BI146:BJ146"/>
    <mergeCell ref="BK146:BL146"/>
    <mergeCell ref="AO146:AP146"/>
    <mergeCell ref="AQ146:AR146"/>
    <mergeCell ref="AS146:AT146"/>
    <mergeCell ref="AU146:AV146"/>
    <mergeCell ref="AW146:AX146"/>
    <mergeCell ref="AY146:AZ146"/>
    <mergeCell ref="AC146:AD146"/>
    <mergeCell ref="AE146:AF146"/>
    <mergeCell ref="AG146:AH146"/>
    <mergeCell ref="AI146:AJ146"/>
    <mergeCell ref="AK146:AL146"/>
    <mergeCell ref="AM146:AN146"/>
    <mergeCell ref="Q146:R146"/>
    <mergeCell ref="S146:T146"/>
    <mergeCell ref="U146:V146"/>
    <mergeCell ref="W146:X146"/>
    <mergeCell ref="Y146:Z146"/>
    <mergeCell ref="AA146:AB146"/>
    <mergeCell ref="ES146:ET146"/>
    <mergeCell ref="EU146:EV146"/>
    <mergeCell ref="EW146:EX146"/>
    <mergeCell ref="EY146:EZ146"/>
    <mergeCell ref="FA146:FB146"/>
    <mergeCell ref="FC146:FD146"/>
    <mergeCell ref="EG146:EH146"/>
    <mergeCell ref="EI146:EJ146"/>
    <mergeCell ref="EK146:EL146"/>
    <mergeCell ref="EM146:EN146"/>
    <mergeCell ref="EO146:EP146"/>
    <mergeCell ref="EQ146:ER146"/>
    <mergeCell ref="DU146:DV146"/>
    <mergeCell ref="DW146:DX146"/>
    <mergeCell ref="DY146:DZ146"/>
    <mergeCell ref="EA146:EB146"/>
    <mergeCell ref="EC146:ED146"/>
    <mergeCell ref="EE146:EF146"/>
    <mergeCell ref="DI146:DJ146"/>
    <mergeCell ref="DK146:DL146"/>
    <mergeCell ref="DM146:DN146"/>
    <mergeCell ref="DO146:DP146"/>
    <mergeCell ref="DQ146:DR146"/>
    <mergeCell ref="DS146:DT146"/>
    <mergeCell ref="CW146:CX146"/>
    <mergeCell ref="CY146:CZ146"/>
    <mergeCell ref="DA146:DB146"/>
    <mergeCell ref="DC146:DD146"/>
    <mergeCell ref="DE146:DF146"/>
    <mergeCell ref="DG146:DH146"/>
    <mergeCell ref="CK146:CL146"/>
    <mergeCell ref="CM146:CN146"/>
    <mergeCell ref="CO146:CP146"/>
    <mergeCell ref="CQ146:CR146"/>
    <mergeCell ref="CS146:CT146"/>
    <mergeCell ref="CU146:CV146"/>
    <mergeCell ref="HM146:HN146"/>
    <mergeCell ref="HO146:HP146"/>
    <mergeCell ref="HQ146:HR146"/>
    <mergeCell ref="HS146:HT146"/>
    <mergeCell ref="HU146:HV146"/>
    <mergeCell ref="HW146:HX146"/>
    <mergeCell ref="HA146:HB146"/>
    <mergeCell ref="HC146:HD146"/>
    <mergeCell ref="HE146:HF146"/>
    <mergeCell ref="HG146:HH146"/>
    <mergeCell ref="HI146:HJ146"/>
    <mergeCell ref="HK146:HL146"/>
    <mergeCell ref="GO146:GP146"/>
    <mergeCell ref="GQ146:GR146"/>
    <mergeCell ref="GS146:GT146"/>
    <mergeCell ref="GU146:GV146"/>
    <mergeCell ref="GW146:GX146"/>
    <mergeCell ref="GY146:GZ146"/>
    <mergeCell ref="GC146:GD146"/>
    <mergeCell ref="GE146:GF146"/>
    <mergeCell ref="GG146:GH146"/>
    <mergeCell ref="GI146:GJ146"/>
    <mergeCell ref="GK146:GL146"/>
    <mergeCell ref="GM146:GN146"/>
    <mergeCell ref="FQ146:FR146"/>
    <mergeCell ref="FS146:FT146"/>
    <mergeCell ref="FU146:FV146"/>
    <mergeCell ref="FW146:FX146"/>
    <mergeCell ref="FY146:FZ146"/>
    <mergeCell ref="GA146:GB146"/>
    <mergeCell ref="FE146:FF146"/>
    <mergeCell ref="FG146:FH146"/>
    <mergeCell ref="FI146:FJ146"/>
    <mergeCell ref="FK146:FL146"/>
    <mergeCell ref="FM146:FN146"/>
    <mergeCell ref="FO146:FP146"/>
    <mergeCell ref="KG146:KH146"/>
    <mergeCell ref="KI146:KJ146"/>
    <mergeCell ref="KK146:KL146"/>
    <mergeCell ref="KM146:KN146"/>
    <mergeCell ref="KO146:KP146"/>
    <mergeCell ref="KQ146:KR146"/>
    <mergeCell ref="JU146:JV146"/>
    <mergeCell ref="JW146:JX146"/>
    <mergeCell ref="JY146:JZ146"/>
    <mergeCell ref="KA146:KB146"/>
    <mergeCell ref="KC146:KD146"/>
    <mergeCell ref="KE146:KF146"/>
    <mergeCell ref="JI146:JJ146"/>
    <mergeCell ref="JK146:JL146"/>
    <mergeCell ref="JM146:JN146"/>
    <mergeCell ref="JO146:JP146"/>
    <mergeCell ref="JQ146:JR146"/>
    <mergeCell ref="JS146:JT146"/>
    <mergeCell ref="IW146:IX146"/>
    <mergeCell ref="IY146:IZ146"/>
    <mergeCell ref="JA146:JB146"/>
    <mergeCell ref="JC146:JD146"/>
    <mergeCell ref="JE146:JF146"/>
    <mergeCell ref="JG146:JH146"/>
    <mergeCell ref="IK146:IL146"/>
    <mergeCell ref="IM146:IN146"/>
    <mergeCell ref="IO146:IP146"/>
    <mergeCell ref="IQ146:IR146"/>
    <mergeCell ref="IS146:IT146"/>
    <mergeCell ref="IU146:IV146"/>
    <mergeCell ref="HY146:HZ146"/>
    <mergeCell ref="IA146:IB146"/>
    <mergeCell ref="IC146:ID146"/>
    <mergeCell ref="IE146:IF146"/>
    <mergeCell ref="IG146:IH146"/>
    <mergeCell ref="II146:IJ146"/>
    <mergeCell ref="NA146:NB146"/>
    <mergeCell ref="NC146:ND146"/>
    <mergeCell ref="NE146:NF146"/>
    <mergeCell ref="NG146:NH146"/>
    <mergeCell ref="NI146:NJ146"/>
    <mergeCell ref="NK146:NL146"/>
    <mergeCell ref="MO146:MP146"/>
    <mergeCell ref="MQ146:MR146"/>
    <mergeCell ref="MS146:MT146"/>
    <mergeCell ref="MU146:MV146"/>
    <mergeCell ref="MW146:MX146"/>
    <mergeCell ref="MY146:MZ146"/>
    <mergeCell ref="MC146:MD146"/>
    <mergeCell ref="ME146:MF146"/>
    <mergeCell ref="MG146:MH146"/>
    <mergeCell ref="MI146:MJ146"/>
    <mergeCell ref="MK146:ML146"/>
    <mergeCell ref="MM146:MN146"/>
    <mergeCell ref="LQ146:LR146"/>
    <mergeCell ref="LS146:LT146"/>
    <mergeCell ref="LU146:LV146"/>
    <mergeCell ref="LW146:LX146"/>
    <mergeCell ref="LY146:LZ146"/>
    <mergeCell ref="MA146:MB146"/>
    <mergeCell ref="LE146:LF146"/>
    <mergeCell ref="LG146:LH146"/>
    <mergeCell ref="LI146:LJ146"/>
    <mergeCell ref="LK146:LL146"/>
    <mergeCell ref="LM146:LN146"/>
    <mergeCell ref="LO146:LP146"/>
    <mergeCell ref="KS146:KT146"/>
    <mergeCell ref="KU146:KV146"/>
    <mergeCell ref="KW146:KX146"/>
    <mergeCell ref="KY146:KZ146"/>
    <mergeCell ref="LA146:LB146"/>
    <mergeCell ref="LC146:LD146"/>
    <mergeCell ref="PU146:PV146"/>
    <mergeCell ref="PW146:PX146"/>
    <mergeCell ref="PY146:PZ146"/>
    <mergeCell ref="QA146:QB146"/>
    <mergeCell ref="QC146:QD146"/>
    <mergeCell ref="QE146:QF146"/>
    <mergeCell ref="PI146:PJ146"/>
    <mergeCell ref="PK146:PL146"/>
    <mergeCell ref="PM146:PN146"/>
    <mergeCell ref="PO146:PP146"/>
    <mergeCell ref="PQ146:PR146"/>
    <mergeCell ref="PS146:PT146"/>
    <mergeCell ref="OW146:OX146"/>
    <mergeCell ref="OY146:OZ146"/>
    <mergeCell ref="PA146:PB146"/>
    <mergeCell ref="PC146:PD146"/>
    <mergeCell ref="PE146:PF146"/>
    <mergeCell ref="PG146:PH146"/>
    <mergeCell ref="OK146:OL146"/>
    <mergeCell ref="OM146:ON146"/>
    <mergeCell ref="OO146:OP146"/>
    <mergeCell ref="OQ146:OR146"/>
    <mergeCell ref="OS146:OT146"/>
    <mergeCell ref="OU146:OV146"/>
    <mergeCell ref="NY146:NZ146"/>
    <mergeCell ref="OA146:OB146"/>
    <mergeCell ref="OC146:OD146"/>
    <mergeCell ref="OE146:OF146"/>
    <mergeCell ref="OG146:OH146"/>
    <mergeCell ref="OI146:OJ146"/>
    <mergeCell ref="NM146:NN146"/>
    <mergeCell ref="NO146:NP146"/>
    <mergeCell ref="NQ146:NR146"/>
    <mergeCell ref="NS146:NT146"/>
    <mergeCell ref="NU146:NV146"/>
    <mergeCell ref="NW146:NX146"/>
    <mergeCell ref="SO146:SP146"/>
    <mergeCell ref="SQ146:SR146"/>
    <mergeCell ref="SS146:ST146"/>
    <mergeCell ref="SU146:SV146"/>
    <mergeCell ref="SW146:SX146"/>
    <mergeCell ref="SY146:SZ146"/>
    <mergeCell ref="SC146:SD146"/>
    <mergeCell ref="SE146:SF146"/>
    <mergeCell ref="SG146:SH146"/>
    <mergeCell ref="SI146:SJ146"/>
    <mergeCell ref="SK146:SL146"/>
    <mergeCell ref="SM146:SN146"/>
    <mergeCell ref="RQ146:RR146"/>
    <mergeCell ref="RS146:RT146"/>
    <mergeCell ref="RU146:RV146"/>
    <mergeCell ref="RW146:RX146"/>
    <mergeCell ref="RY146:RZ146"/>
    <mergeCell ref="SA146:SB146"/>
    <mergeCell ref="RE146:RF146"/>
    <mergeCell ref="RG146:RH146"/>
    <mergeCell ref="RI146:RJ146"/>
    <mergeCell ref="RK146:RL146"/>
    <mergeCell ref="RM146:RN146"/>
    <mergeCell ref="RO146:RP146"/>
    <mergeCell ref="QS146:QT146"/>
    <mergeCell ref="QU146:QV146"/>
    <mergeCell ref="QW146:QX146"/>
    <mergeCell ref="QY146:QZ146"/>
    <mergeCell ref="RA146:RB146"/>
    <mergeCell ref="RC146:RD146"/>
    <mergeCell ref="QG146:QH146"/>
    <mergeCell ref="QI146:QJ146"/>
    <mergeCell ref="QK146:QL146"/>
    <mergeCell ref="QM146:QN146"/>
    <mergeCell ref="QO146:QP146"/>
    <mergeCell ref="QQ146:QR146"/>
    <mergeCell ref="VI146:VJ146"/>
    <mergeCell ref="VK146:VL146"/>
    <mergeCell ref="VM146:VN146"/>
    <mergeCell ref="VO146:VP146"/>
    <mergeCell ref="VQ146:VR146"/>
    <mergeCell ref="VS146:VT146"/>
    <mergeCell ref="UW146:UX146"/>
    <mergeCell ref="UY146:UZ146"/>
    <mergeCell ref="VA146:VB146"/>
    <mergeCell ref="VC146:VD146"/>
    <mergeCell ref="VE146:VF146"/>
    <mergeCell ref="VG146:VH146"/>
    <mergeCell ref="UK146:UL146"/>
    <mergeCell ref="UM146:UN146"/>
    <mergeCell ref="UO146:UP146"/>
    <mergeCell ref="UQ146:UR146"/>
    <mergeCell ref="US146:UT146"/>
    <mergeCell ref="UU146:UV146"/>
    <mergeCell ref="TY146:TZ146"/>
    <mergeCell ref="UA146:UB146"/>
    <mergeCell ref="UC146:UD146"/>
    <mergeCell ref="UE146:UF146"/>
    <mergeCell ref="UG146:UH146"/>
    <mergeCell ref="UI146:UJ146"/>
    <mergeCell ref="TM146:TN146"/>
    <mergeCell ref="TO146:TP146"/>
    <mergeCell ref="TQ146:TR146"/>
    <mergeCell ref="TS146:TT146"/>
    <mergeCell ref="TU146:TV146"/>
    <mergeCell ref="TW146:TX146"/>
    <mergeCell ref="TA146:TB146"/>
    <mergeCell ref="TC146:TD146"/>
    <mergeCell ref="TE146:TF146"/>
    <mergeCell ref="TG146:TH146"/>
    <mergeCell ref="TI146:TJ146"/>
    <mergeCell ref="TK146:TL146"/>
    <mergeCell ref="YC146:YD146"/>
    <mergeCell ref="YE146:YF146"/>
    <mergeCell ref="YG146:YH146"/>
    <mergeCell ref="YI146:YJ146"/>
    <mergeCell ref="YK146:YL146"/>
    <mergeCell ref="YM146:YN146"/>
    <mergeCell ref="XQ146:XR146"/>
    <mergeCell ref="XS146:XT146"/>
    <mergeCell ref="XU146:XV146"/>
    <mergeCell ref="XW146:XX146"/>
    <mergeCell ref="XY146:XZ146"/>
    <mergeCell ref="YA146:YB146"/>
    <mergeCell ref="XE146:XF146"/>
    <mergeCell ref="XG146:XH146"/>
    <mergeCell ref="XI146:XJ146"/>
    <mergeCell ref="XK146:XL146"/>
    <mergeCell ref="XM146:XN146"/>
    <mergeCell ref="XO146:XP146"/>
    <mergeCell ref="WS146:WT146"/>
    <mergeCell ref="WU146:WV146"/>
    <mergeCell ref="WW146:WX146"/>
    <mergeCell ref="WY146:WZ146"/>
    <mergeCell ref="XA146:XB146"/>
    <mergeCell ref="XC146:XD146"/>
    <mergeCell ref="WG146:WH146"/>
    <mergeCell ref="WI146:WJ146"/>
    <mergeCell ref="WK146:WL146"/>
    <mergeCell ref="WM146:WN146"/>
    <mergeCell ref="WO146:WP146"/>
    <mergeCell ref="WQ146:WR146"/>
    <mergeCell ref="VU146:VV146"/>
    <mergeCell ref="VW146:VX146"/>
    <mergeCell ref="VY146:VZ146"/>
    <mergeCell ref="WA146:WB146"/>
    <mergeCell ref="WC146:WD146"/>
    <mergeCell ref="WE146:WF146"/>
    <mergeCell ref="AAW146:AAX146"/>
    <mergeCell ref="AAY146:AAZ146"/>
    <mergeCell ref="ABA146:ABB146"/>
    <mergeCell ref="ABC146:ABD146"/>
    <mergeCell ref="ABE146:ABF146"/>
    <mergeCell ref="ABG146:ABH146"/>
    <mergeCell ref="AAK146:AAL146"/>
    <mergeCell ref="AAM146:AAN146"/>
    <mergeCell ref="AAO146:AAP146"/>
    <mergeCell ref="AAQ146:AAR146"/>
    <mergeCell ref="AAS146:AAT146"/>
    <mergeCell ref="AAU146:AAV146"/>
    <mergeCell ref="ZY146:ZZ146"/>
    <mergeCell ref="AAA146:AAB146"/>
    <mergeCell ref="AAC146:AAD146"/>
    <mergeCell ref="AAE146:AAF146"/>
    <mergeCell ref="AAG146:AAH146"/>
    <mergeCell ref="AAI146:AAJ146"/>
    <mergeCell ref="ZM146:ZN146"/>
    <mergeCell ref="ZO146:ZP146"/>
    <mergeCell ref="ZQ146:ZR146"/>
    <mergeCell ref="ZS146:ZT146"/>
    <mergeCell ref="ZU146:ZV146"/>
    <mergeCell ref="ZW146:ZX146"/>
    <mergeCell ref="ZA146:ZB146"/>
    <mergeCell ref="ZC146:ZD146"/>
    <mergeCell ref="ZE146:ZF146"/>
    <mergeCell ref="ZG146:ZH146"/>
    <mergeCell ref="ZI146:ZJ146"/>
    <mergeCell ref="ZK146:ZL146"/>
    <mergeCell ref="YO146:YP146"/>
    <mergeCell ref="YQ146:YR146"/>
    <mergeCell ref="YS146:YT146"/>
    <mergeCell ref="YU146:YV146"/>
    <mergeCell ref="YW146:YX146"/>
    <mergeCell ref="YY146:YZ146"/>
    <mergeCell ref="ADQ146:ADR146"/>
    <mergeCell ref="ADS146:ADT146"/>
    <mergeCell ref="ADU146:ADV146"/>
    <mergeCell ref="ADW146:ADX146"/>
    <mergeCell ref="ADY146:ADZ146"/>
    <mergeCell ref="AEA146:AEB146"/>
    <mergeCell ref="ADE146:ADF146"/>
    <mergeCell ref="ADG146:ADH146"/>
    <mergeCell ref="ADI146:ADJ146"/>
    <mergeCell ref="ADK146:ADL146"/>
    <mergeCell ref="ADM146:ADN146"/>
    <mergeCell ref="ADO146:ADP146"/>
    <mergeCell ref="ACS146:ACT146"/>
    <mergeCell ref="ACU146:ACV146"/>
    <mergeCell ref="ACW146:ACX146"/>
    <mergeCell ref="ACY146:ACZ146"/>
    <mergeCell ref="ADA146:ADB146"/>
    <mergeCell ref="ADC146:ADD146"/>
    <mergeCell ref="ACG146:ACH146"/>
    <mergeCell ref="ACI146:ACJ146"/>
    <mergeCell ref="ACK146:ACL146"/>
    <mergeCell ref="ACM146:ACN146"/>
    <mergeCell ref="ACO146:ACP146"/>
    <mergeCell ref="ACQ146:ACR146"/>
    <mergeCell ref="ABU146:ABV146"/>
    <mergeCell ref="ABW146:ABX146"/>
    <mergeCell ref="ABY146:ABZ146"/>
    <mergeCell ref="ACA146:ACB146"/>
    <mergeCell ref="ACC146:ACD146"/>
    <mergeCell ref="ACE146:ACF146"/>
    <mergeCell ref="ABI146:ABJ146"/>
    <mergeCell ref="ABK146:ABL146"/>
    <mergeCell ref="ABM146:ABN146"/>
    <mergeCell ref="ABO146:ABP146"/>
    <mergeCell ref="ABQ146:ABR146"/>
    <mergeCell ref="ABS146:ABT146"/>
    <mergeCell ref="AGK146:AGL146"/>
    <mergeCell ref="AGM146:AGN146"/>
    <mergeCell ref="AGO146:AGP146"/>
    <mergeCell ref="AGQ146:AGR146"/>
    <mergeCell ref="AGS146:AGT146"/>
    <mergeCell ref="AGU146:AGV146"/>
    <mergeCell ref="AFY146:AFZ146"/>
    <mergeCell ref="AGA146:AGB146"/>
    <mergeCell ref="AGC146:AGD146"/>
    <mergeCell ref="AGE146:AGF146"/>
    <mergeCell ref="AGG146:AGH146"/>
    <mergeCell ref="AGI146:AGJ146"/>
    <mergeCell ref="AFM146:AFN146"/>
    <mergeCell ref="AFO146:AFP146"/>
    <mergeCell ref="AFQ146:AFR146"/>
    <mergeCell ref="AFS146:AFT146"/>
    <mergeCell ref="AFU146:AFV146"/>
    <mergeCell ref="AFW146:AFX146"/>
    <mergeCell ref="AFA146:AFB146"/>
    <mergeCell ref="AFC146:AFD146"/>
    <mergeCell ref="AFE146:AFF146"/>
    <mergeCell ref="AFG146:AFH146"/>
    <mergeCell ref="AFI146:AFJ146"/>
    <mergeCell ref="AFK146:AFL146"/>
    <mergeCell ref="AEO146:AEP146"/>
    <mergeCell ref="AEQ146:AER146"/>
    <mergeCell ref="AES146:AET146"/>
    <mergeCell ref="AEU146:AEV146"/>
    <mergeCell ref="AEW146:AEX146"/>
    <mergeCell ref="AEY146:AEZ146"/>
    <mergeCell ref="AEC146:AED146"/>
    <mergeCell ref="AEE146:AEF146"/>
    <mergeCell ref="AEG146:AEH146"/>
    <mergeCell ref="AEI146:AEJ146"/>
    <mergeCell ref="AEK146:AEL146"/>
    <mergeCell ref="AEM146:AEN146"/>
    <mergeCell ref="AJE146:AJF146"/>
    <mergeCell ref="AJG146:AJH146"/>
    <mergeCell ref="AJI146:AJJ146"/>
    <mergeCell ref="AJK146:AJL146"/>
    <mergeCell ref="AJM146:AJN146"/>
    <mergeCell ref="AJO146:AJP146"/>
    <mergeCell ref="AIS146:AIT146"/>
    <mergeCell ref="AIU146:AIV146"/>
    <mergeCell ref="AIW146:AIX146"/>
    <mergeCell ref="AIY146:AIZ146"/>
    <mergeCell ref="AJA146:AJB146"/>
    <mergeCell ref="AJC146:AJD146"/>
    <mergeCell ref="AIG146:AIH146"/>
    <mergeCell ref="AII146:AIJ146"/>
    <mergeCell ref="AIK146:AIL146"/>
    <mergeCell ref="AIM146:AIN146"/>
    <mergeCell ref="AIO146:AIP146"/>
    <mergeCell ref="AIQ146:AIR146"/>
    <mergeCell ref="AHU146:AHV146"/>
    <mergeCell ref="AHW146:AHX146"/>
    <mergeCell ref="AHY146:AHZ146"/>
    <mergeCell ref="AIA146:AIB146"/>
    <mergeCell ref="AIC146:AID146"/>
    <mergeCell ref="AIE146:AIF146"/>
    <mergeCell ref="AHI146:AHJ146"/>
    <mergeCell ref="AHK146:AHL146"/>
    <mergeCell ref="AHM146:AHN146"/>
    <mergeCell ref="AHO146:AHP146"/>
    <mergeCell ref="AHQ146:AHR146"/>
    <mergeCell ref="AHS146:AHT146"/>
    <mergeCell ref="AGW146:AGX146"/>
    <mergeCell ref="AGY146:AGZ146"/>
    <mergeCell ref="AHA146:AHB146"/>
    <mergeCell ref="AHC146:AHD146"/>
    <mergeCell ref="AHE146:AHF146"/>
    <mergeCell ref="AHG146:AHH146"/>
    <mergeCell ref="ALY146:ALZ146"/>
    <mergeCell ref="AMA146:AMB146"/>
    <mergeCell ref="AMC146:AMD146"/>
    <mergeCell ref="AME146:AMF146"/>
    <mergeCell ref="AMG146:AMH146"/>
    <mergeCell ref="AMI146:AMJ146"/>
    <mergeCell ref="ALM146:ALN146"/>
    <mergeCell ref="ALO146:ALP146"/>
    <mergeCell ref="ALQ146:ALR146"/>
    <mergeCell ref="ALS146:ALT146"/>
    <mergeCell ref="ALU146:ALV146"/>
    <mergeCell ref="ALW146:ALX146"/>
    <mergeCell ref="ALA146:ALB146"/>
    <mergeCell ref="ALC146:ALD146"/>
    <mergeCell ref="ALE146:ALF146"/>
    <mergeCell ref="ALG146:ALH146"/>
    <mergeCell ref="ALI146:ALJ146"/>
    <mergeCell ref="ALK146:ALL146"/>
    <mergeCell ref="AKO146:AKP146"/>
    <mergeCell ref="AKQ146:AKR146"/>
    <mergeCell ref="AKS146:AKT146"/>
    <mergeCell ref="AKU146:AKV146"/>
    <mergeCell ref="AKW146:AKX146"/>
    <mergeCell ref="AKY146:AKZ146"/>
    <mergeCell ref="AKC146:AKD146"/>
    <mergeCell ref="AKE146:AKF146"/>
    <mergeCell ref="AKG146:AKH146"/>
    <mergeCell ref="AKI146:AKJ146"/>
    <mergeCell ref="AKK146:AKL146"/>
    <mergeCell ref="AKM146:AKN146"/>
    <mergeCell ref="AJQ146:AJR146"/>
    <mergeCell ref="AJS146:AJT146"/>
    <mergeCell ref="AJU146:AJV146"/>
    <mergeCell ref="AJW146:AJX146"/>
    <mergeCell ref="AJY146:AJZ146"/>
    <mergeCell ref="AKA146:AKB146"/>
    <mergeCell ref="AOS146:AOT146"/>
    <mergeCell ref="AOU146:AOV146"/>
    <mergeCell ref="AOW146:AOX146"/>
    <mergeCell ref="AOY146:AOZ146"/>
    <mergeCell ref="APA146:APB146"/>
    <mergeCell ref="APC146:APD146"/>
    <mergeCell ref="AOG146:AOH146"/>
    <mergeCell ref="AOI146:AOJ146"/>
    <mergeCell ref="AOK146:AOL146"/>
    <mergeCell ref="AOM146:AON146"/>
    <mergeCell ref="AOO146:AOP146"/>
    <mergeCell ref="AOQ146:AOR146"/>
    <mergeCell ref="ANU146:ANV146"/>
    <mergeCell ref="ANW146:ANX146"/>
    <mergeCell ref="ANY146:ANZ146"/>
    <mergeCell ref="AOA146:AOB146"/>
    <mergeCell ref="AOC146:AOD146"/>
    <mergeCell ref="AOE146:AOF146"/>
    <mergeCell ref="ANI146:ANJ146"/>
    <mergeCell ref="ANK146:ANL146"/>
    <mergeCell ref="ANM146:ANN146"/>
    <mergeCell ref="ANO146:ANP146"/>
    <mergeCell ref="ANQ146:ANR146"/>
    <mergeCell ref="ANS146:ANT146"/>
    <mergeCell ref="AMW146:AMX146"/>
    <mergeCell ref="AMY146:AMZ146"/>
    <mergeCell ref="ANA146:ANB146"/>
    <mergeCell ref="ANC146:AND146"/>
    <mergeCell ref="ANE146:ANF146"/>
    <mergeCell ref="ANG146:ANH146"/>
    <mergeCell ref="AMK146:AML146"/>
    <mergeCell ref="AMM146:AMN146"/>
    <mergeCell ref="AMO146:AMP146"/>
    <mergeCell ref="AMQ146:AMR146"/>
    <mergeCell ref="AMS146:AMT146"/>
    <mergeCell ref="AMU146:AMV146"/>
    <mergeCell ref="ARM146:ARN146"/>
    <mergeCell ref="ARO146:ARP146"/>
    <mergeCell ref="ARQ146:ARR146"/>
    <mergeCell ref="ARS146:ART146"/>
    <mergeCell ref="ARU146:ARV146"/>
    <mergeCell ref="ARW146:ARX146"/>
    <mergeCell ref="ARA146:ARB146"/>
    <mergeCell ref="ARC146:ARD146"/>
    <mergeCell ref="ARE146:ARF146"/>
    <mergeCell ref="ARG146:ARH146"/>
    <mergeCell ref="ARI146:ARJ146"/>
    <mergeCell ref="ARK146:ARL146"/>
    <mergeCell ref="AQO146:AQP146"/>
    <mergeCell ref="AQQ146:AQR146"/>
    <mergeCell ref="AQS146:AQT146"/>
    <mergeCell ref="AQU146:AQV146"/>
    <mergeCell ref="AQW146:AQX146"/>
    <mergeCell ref="AQY146:AQZ146"/>
    <mergeCell ref="AQC146:AQD146"/>
    <mergeCell ref="AQE146:AQF146"/>
    <mergeCell ref="AQG146:AQH146"/>
    <mergeCell ref="AQI146:AQJ146"/>
    <mergeCell ref="AQK146:AQL146"/>
    <mergeCell ref="AQM146:AQN146"/>
    <mergeCell ref="APQ146:APR146"/>
    <mergeCell ref="APS146:APT146"/>
    <mergeCell ref="APU146:APV146"/>
    <mergeCell ref="APW146:APX146"/>
    <mergeCell ref="APY146:APZ146"/>
    <mergeCell ref="AQA146:AQB146"/>
    <mergeCell ref="APE146:APF146"/>
    <mergeCell ref="APG146:APH146"/>
    <mergeCell ref="API146:APJ146"/>
    <mergeCell ref="APK146:APL146"/>
    <mergeCell ref="APM146:APN146"/>
    <mergeCell ref="APO146:APP146"/>
    <mergeCell ref="AUG146:AUH146"/>
    <mergeCell ref="AUI146:AUJ146"/>
    <mergeCell ref="AUK146:AUL146"/>
    <mergeCell ref="AUM146:AUN146"/>
    <mergeCell ref="AUO146:AUP146"/>
    <mergeCell ref="AUQ146:AUR146"/>
    <mergeCell ref="ATU146:ATV146"/>
    <mergeCell ref="ATW146:ATX146"/>
    <mergeCell ref="ATY146:ATZ146"/>
    <mergeCell ref="AUA146:AUB146"/>
    <mergeCell ref="AUC146:AUD146"/>
    <mergeCell ref="AUE146:AUF146"/>
    <mergeCell ref="ATI146:ATJ146"/>
    <mergeCell ref="ATK146:ATL146"/>
    <mergeCell ref="ATM146:ATN146"/>
    <mergeCell ref="ATO146:ATP146"/>
    <mergeCell ref="ATQ146:ATR146"/>
    <mergeCell ref="ATS146:ATT146"/>
    <mergeCell ref="ASW146:ASX146"/>
    <mergeCell ref="ASY146:ASZ146"/>
    <mergeCell ref="ATA146:ATB146"/>
    <mergeCell ref="ATC146:ATD146"/>
    <mergeCell ref="ATE146:ATF146"/>
    <mergeCell ref="ATG146:ATH146"/>
    <mergeCell ref="ASK146:ASL146"/>
    <mergeCell ref="ASM146:ASN146"/>
    <mergeCell ref="ASO146:ASP146"/>
    <mergeCell ref="ASQ146:ASR146"/>
    <mergeCell ref="ASS146:AST146"/>
    <mergeCell ref="ASU146:ASV146"/>
    <mergeCell ref="ARY146:ARZ146"/>
    <mergeCell ref="ASA146:ASB146"/>
    <mergeCell ref="ASC146:ASD146"/>
    <mergeCell ref="ASE146:ASF146"/>
    <mergeCell ref="ASG146:ASH146"/>
    <mergeCell ref="ASI146:ASJ146"/>
    <mergeCell ref="AXA146:AXB146"/>
    <mergeCell ref="AXC146:AXD146"/>
    <mergeCell ref="AXE146:AXF146"/>
    <mergeCell ref="AXG146:AXH146"/>
    <mergeCell ref="AXI146:AXJ146"/>
    <mergeCell ref="AXK146:AXL146"/>
    <mergeCell ref="AWO146:AWP146"/>
    <mergeCell ref="AWQ146:AWR146"/>
    <mergeCell ref="AWS146:AWT146"/>
    <mergeCell ref="AWU146:AWV146"/>
    <mergeCell ref="AWW146:AWX146"/>
    <mergeCell ref="AWY146:AWZ146"/>
    <mergeCell ref="AWC146:AWD146"/>
    <mergeCell ref="AWE146:AWF146"/>
    <mergeCell ref="AWG146:AWH146"/>
    <mergeCell ref="AWI146:AWJ146"/>
    <mergeCell ref="AWK146:AWL146"/>
    <mergeCell ref="AWM146:AWN146"/>
    <mergeCell ref="AVQ146:AVR146"/>
    <mergeCell ref="AVS146:AVT146"/>
    <mergeCell ref="AVU146:AVV146"/>
    <mergeCell ref="AVW146:AVX146"/>
    <mergeCell ref="AVY146:AVZ146"/>
    <mergeCell ref="AWA146:AWB146"/>
    <mergeCell ref="AVE146:AVF146"/>
    <mergeCell ref="AVG146:AVH146"/>
    <mergeCell ref="AVI146:AVJ146"/>
    <mergeCell ref="AVK146:AVL146"/>
    <mergeCell ref="AVM146:AVN146"/>
    <mergeCell ref="AVO146:AVP146"/>
    <mergeCell ref="AUS146:AUT146"/>
    <mergeCell ref="AUU146:AUV146"/>
    <mergeCell ref="AUW146:AUX146"/>
    <mergeCell ref="AUY146:AUZ146"/>
    <mergeCell ref="AVA146:AVB146"/>
    <mergeCell ref="AVC146:AVD146"/>
    <mergeCell ref="AZU146:AZV146"/>
    <mergeCell ref="AZW146:AZX146"/>
    <mergeCell ref="AZY146:AZZ146"/>
    <mergeCell ref="BAA146:BAB146"/>
    <mergeCell ref="BAC146:BAD146"/>
    <mergeCell ref="BAE146:BAF146"/>
    <mergeCell ref="AZI146:AZJ146"/>
    <mergeCell ref="AZK146:AZL146"/>
    <mergeCell ref="AZM146:AZN146"/>
    <mergeCell ref="AZO146:AZP146"/>
    <mergeCell ref="AZQ146:AZR146"/>
    <mergeCell ref="AZS146:AZT146"/>
    <mergeCell ref="AYW146:AYX146"/>
    <mergeCell ref="AYY146:AYZ146"/>
    <mergeCell ref="AZA146:AZB146"/>
    <mergeCell ref="AZC146:AZD146"/>
    <mergeCell ref="AZE146:AZF146"/>
    <mergeCell ref="AZG146:AZH146"/>
    <mergeCell ref="AYK146:AYL146"/>
    <mergeCell ref="AYM146:AYN146"/>
    <mergeCell ref="AYO146:AYP146"/>
    <mergeCell ref="AYQ146:AYR146"/>
    <mergeCell ref="AYS146:AYT146"/>
    <mergeCell ref="AYU146:AYV146"/>
    <mergeCell ref="AXY146:AXZ146"/>
    <mergeCell ref="AYA146:AYB146"/>
    <mergeCell ref="AYC146:AYD146"/>
    <mergeCell ref="AYE146:AYF146"/>
    <mergeCell ref="AYG146:AYH146"/>
    <mergeCell ref="AYI146:AYJ146"/>
    <mergeCell ref="AXM146:AXN146"/>
    <mergeCell ref="AXO146:AXP146"/>
    <mergeCell ref="AXQ146:AXR146"/>
    <mergeCell ref="AXS146:AXT146"/>
    <mergeCell ref="AXU146:AXV146"/>
    <mergeCell ref="AXW146:AXX146"/>
    <mergeCell ref="BCO146:BCP146"/>
    <mergeCell ref="BCQ146:BCR146"/>
    <mergeCell ref="BCS146:BCT146"/>
    <mergeCell ref="BCU146:BCV146"/>
    <mergeCell ref="BCW146:BCX146"/>
    <mergeCell ref="BCY146:BCZ146"/>
    <mergeCell ref="BCC146:BCD146"/>
    <mergeCell ref="BCE146:BCF146"/>
    <mergeCell ref="BCG146:BCH146"/>
    <mergeCell ref="BCI146:BCJ146"/>
    <mergeCell ref="BCK146:BCL146"/>
    <mergeCell ref="BCM146:BCN146"/>
    <mergeCell ref="BBQ146:BBR146"/>
    <mergeCell ref="BBS146:BBT146"/>
    <mergeCell ref="BBU146:BBV146"/>
    <mergeCell ref="BBW146:BBX146"/>
    <mergeCell ref="BBY146:BBZ146"/>
    <mergeCell ref="BCA146:BCB146"/>
    <mergeCell ref="BBE146:BBF146"/>
    <mergeCell ref="BBG146:BBH146"/>
    <mergeCell ref="BBI146:BBJ146"/>
    <mergeCell ref="BBK146:BBL146"/>
    <mergeCell ref="BBM146:BBN146"/>
    <mergeCell ref="BBO146:BBP146"/>
    <mergeCell ref="BAS146:BAT146"/>
    <mergeCell ref="BAU146:BAV146"/>
    <mergeCell ref="BAW146:BAX146"/>
    <mergeCell ref="BAY146:BAZ146"/>
    <mergeCell ref="BBA146:BBB146"/>
    <mergeCell ref="BBC146:BBD146"/>
    <mergeCell ref="BAG146:BAH146"/>
    <mergeCell ref="BAI146:BAJ146"/>
    <mergeCell ref="BAK146:BAL146"/>
    <mergeCell ref="BAM146:BAN146"/>
    <mergeCell ref="BAO146:BAP146"/>
    <mergeCell ref="BAQ146:BAR146"/>
    <mergeCell ref="BFI146:BFJ146"/>
    <mergeCell ref="BFK146:BFL146"/>
    <mergeCell ref="BFM146:BFN146"/>
    <mergeCell ref="BFO146:BFP146"/>
    <mergeCell ref="BFQ146:BFR146"/>
    <mergeCell ref="BFS146:BFT146"/>
    <mergeCell ref="BEW146:BEX146"/>
    <mergeCell ref="BEY146:BEZ146"/>
    <mergeCell ref="BFA146:BFB146"/>
    <mergeCell ref="BFC146:BFD146"/>
    <mergeCell ref="BFE146:BFF146"/>
    <mergeCell ref="BFG146:BFH146"/>
    <mergeCell ref="BEK146:BEL146"/>
    <mergeCell ref="BEM146:BEN146"/>
    <mergeCell ref="BEO146:BEP146"/>
    <mergeCell ref="BEQ146:BER146"/>
    <mergeCell ref="BES146:BET146"/>
    <mergeCell ref="BEU146:BEV146"/>
    <mergeCell ref="BDY146:BDZ146"/>
    <mergeCell ref="BEA146:BEB146"/>
    <mergeCell ref="BEC146:BED146"/>
    <mergeCell ref="BEE146:BEF146"/>
    <mergeCell ref="BEG146:BEH146"/>
    <mergeCell ref="BEI146:BEJ146"/>
    <mergeCell ref="BDM146:BDN146"/>
    <mergeCell ref="BDO146:BDP146"/>
    <mergeCell ref="BDQ146:BDR146"/>
    <mergeCell ref="BDS146:BDT146"/>
    <mergeCell ref="BDU146:BDV146"/>
    <mergeCell ref="BDW146:BDX146"/>
    <mergeCell ref="BDA146:BDB146"/>
    <mergeCell ref="BDC146:BDD146"/>
    <mergeCell ref="BDE146:BDF146"/>
    <mergeCell ref="BDG146:BDH146"/>
    <mergeCell ref="BDI146:BDJ146"/>
    <mergeCell ref="BDK146:BDL146"/>
    <mergeCell ref="BIC146:BID146"/>
    <mergeCell ref="BIE146:BIF146"/>
    <mergeCell ref="BIG146:BIH146"/>
    <mergeCell ref="BII146:BIJ146"/>
    <mergeCell ref="BIK146:BIL146"/>
    <mergeCell ref="BIM146:BIN146"/>
    <mergeCell ref="BHQ146:BHR146"/>
    <mergeCell ref="BHS146:BHT146"/>
    <mergeCell ref="BHU146:BHV146"/>
    <mergeCell ref="BHW146:BHX146"/>
    <mergeCell ref="BHY146:BHZ146"/>
    <mergeCell ref="BIA146:BIB146"/>
    <mergeCell ref="BHE146:BHF146"/>
    <mergeCell ref="BHG146:BHH146"/>
    <mergeCell ref="BHI146:BHJ146"/>
    <mergeCell ref="BHK146:BHL146"/>
    <mergeCell ref="BHM146:BHN146"/>
    <mergeCell ref="BHO146:BHP146"/>
    <mergeCell ref="BGS146:BGT146"/>
    <mergeCell ref="BGU146:BGV146"/>
    <mergeCell ref="BGW146:BGX146"/>
    <mergeCell ref="BGY146:BGZ146"/>
    <mergeCell ref="BHA146:BHB146"/>
    <mergeCell ref="BHC146:BHD146"/>
    <mergeCell ref="BGG146:BGH146"/>
    <mergeCell ref="BGI146:BGJ146"/>
    <mergeCell ref="BGK146:BGL146"/>
    <mergeCell ref="BGM146:BGN146"/>
    <mergeCell ref="BGO146:BGP146"/>
    <mergeCell ref="BGQ146:BGR146"/>
    <mergeCell ref="BFU146:BFV146"/>
    <mergeCell ref="BFW146:BFX146"/>
    <mergeCell ref="BFY146:BFZ146"/>
    <mergeCell ref="BGA146:BGB146"/>
    <mergeCell ref="BGC146:BGD146"/>
    <mergeCell ref="BGE146:BGF146"/>
    <mergeCell ref="BKW146:BKX146"/>
    <mergeCell ref="BKY146:BKZ146"/>
    <mergeCell ref="BLA146:BLB146"/>
    <mergeCell ref="BLC146:BLD146"/>
    <mergeCell ref="BLE146:BLF146"/>
    <mergeCell ref="BLG146:BLH146"/>
    <mergeCell ref="BKK146:BKL146"/>
    <mergeCell ref="BKM146:BKN146"/>
    <mergeCell ref="BKO146:BKP146"/>
    <mergeCell ref="BKQ146:BKR146"/>
    <mergeCell ref="BKS146:BKT146"/>
    <mergeCell ref="BKU146:BKV146"/>
    <mergeCell ref="BJY146:BJZ146"/>
    <mergeCell ref="BKA146:BKB146"/>
    <mergeCell ref="BKC146:BKD146"/>
    <mergeCell ref="BKE146:BKF146"/>
    <mergeCell ref="BKG146:BKH146"/>
    <mergeCell ref="BKI146:BKJ146"/>
    <mergeCell ref="BJM146:BJN146"/>
    <mergeCell ref="BJO146:BJP146"/>
    <mergeCell ref="BJQ146:BJR146"/>
    <mergeCell ref="BJS146:BJT146"/>
    <mergeCell ref="BJU146:BJV146"/>
    <mergeCell ref="BJW146:BJX146"/>
    <mergeCell ref="BJA146:BJB146"/>
    <mergeCell ref="BJC146:BJD146"/>
    <mergeCell ref="BJE146:BJF146"/>
    <mergeCell ref="BJG146:BJH146"/>
    <mergeCell ref="BJI146:BJJ146"/>
    <mergeCell ref="BJK146:BJL146"/>
    <mergeCell ref="BIO146:BIP146"/>
    <mergeCell ref="BIQ146:BIR146"/>
    <mergeCell ref="BIS146:BIT146"/>
    <mergeCell ref="BIU146:BIV146"/>
    <mergeCell ref="BIW146:BIX146"/>
    <mergeCell ref="BIY146:BIZ146"/>
    <mergeCell ref="BNQ146:BNR146"/>
    <mergeCell ref="BNS146:BNT146"/>
    <mergeCell ref="BNU146:BNV146"/>
    <mergeCell ref="BNW146:BNX146"/>
    <mergeCell ref="BNY146:BNZ146"/>
    <mergeCell ref="BOA146:BOB146"/>
    <mergeCell ref="BNE146:BNF146"/>
    <mergeCell ref="BNG146:BNH146"/>
    <mergeCell ref="BNI146:BNJ146"/>
    <mergeCell ref="BNK146:BNL146"/>
    <mergeCell ref="BNM146:BNN146"/>
    <mergeCell ref="BNO146:BNP146"/>
    <mergeCell ref="BMS146:BMT146"/>
    <mergeCell ref="BMU146:BMV146"/>
    <mergeCell ref="BMW146:BMX146"/>
    <mergeCell ref="BMY146:BMZ146"/>
    <mergeCell ref="BNA146:BNB146"/>
    <mergeCell ref="BNC146:BND146"/>
    <mergeCell ref="BMG146:BMH146"/>
    <mergeCell ref="BMI146:BMJ146"/>
    <mergeCell ref="BMK146:BML146"/>
    <mergeCell ref="BMM146:BMN146"/>
    <mergeCell ref="BMO146:BMP146"/>
    <mergeCell ref="BMQ146:BMR146"/>
    <mergeCell ref="BLU146:BLV146"/>
    <mergeCell ref="BLW146:BLX146"/>
    <mergeCell ref="BLY146:BLZ146"/>
    <mergeCell ref="BMA146:BMB146"/>
    <mergeCell ref="BMC146:BMD146"/>
    <mergeCell ref="BME146:BMF146"/>
    <mergeCell ref="BLI146:BLJ146"/>
    <mergeCell ref="BLK146:BLL146"/>
    <mergeCell ref="BLM146:BLN146"/>
    <mergeCell ref="BLO146:BLP146"/>
    <mergeCell ref="BLQ146:BLR146"/>
    <mergeCell ref="BLS146:BLT146"/>
    <mergeCell ref="BQK146:BQL146"/>
    <mergeCell ref="BQM146:BQN146"/>
    <mergeCell ref="BQO146:BQP146"/>
    <mergeCell ref="BQQ146:BQR146"/>
    <mergeCell ref="BQS146:BQT146"/>
    <mergeCell ref="BQU146:BQV146"/>
    <mergeCell ref="BPY146:BPZ146"/>
    <mergeCell ref="BQA146:BQB146"/>
    <mergeCell ref="BQC146:BQD146"/>
    <mergeCell ref="BQE146:BQF146"/>
    <mergeCell ref="BQG146:BQH146"/>
    <mergeCell ref="BQI146:BQJ146"/>
    <mergeCell ref="BPM146:BPN146"/>
    <mergeCell ref="BPO146:BPP146"/>
    <mergeCell ref="BPQ146:BPR146"/>
    <mergeCell ref="BPS146:BPT146"/>
    <mergeCell ref="BPU146:BPV146"/>
    <mergeCell ref="BPW146:BPX146"/>
    <mergeCell ref="BPA146:BPB146"/>
    <mergeCell ref="BPC146:BPD146"/>
    <mergeCell ref="BPE146:BPF146"/>
    <mergeCell ref="BPG146:BPH146"/>
    <mergeCell ref="BPI146:BPJ146"/>
    <mergeCell ref="BPK146:BPL146"/>
    <mergeCell ref="BOO146:BOP146"/>
    <mergeCell ref="BOQ146:BOR146"/>
    <mergeCell ref="BOS146:BOT146"/>
    <mergeCell ref="BOU146:BOV146"/>
    <mergeCell ref="BOW146:BOX146"/>
    <mergeCell ref="BOY146:BOZ146"/>
    <mergeCell ref="BOC146:BOD146"/>
    <mergeCell ref="BOE146:BOF146"/>
    <mergeCell ref="BOG146:BOH146"/>
    <mergeCell ref="BOI146:BOJ146"/>
    <mergeCell ref="BOK146:BOL146"/>
    <mergeCell ref="BOM146:BON146"/>
    <mergeCell ref="BTE146:BTF146"/>
    <mergeCell ref="BTG146:BTH146"/>
    <mergeCell ref="BTI146:BTJ146"/>
    <mergeCell ref="BTK146:BTL146"/>
    <mergeCell ref="BTM146:BTN146"/>
    <mergeCell ref="BTO146:BTP146"/>
    <mergeCell ref="BSS146:BST146"/>
    <mergeCell ref="BSU146:BSV146"/>
    <mergeCell ref="BSW146:BSX146"/>
    <mergeCell ref="BSY146:BSZ146"/>
    <mergeCell ref="BTA146:BTB146"/>
    <mergeCell ref="BTC146:BTD146"/>
    <mergeCell ref="BSG146:BSH146"/>
    <mergeCell ref="BSI146:BSJ146"/>
    <mergeCell ref="BSK146:BSL146"/>
    <mergeCell ref="BSM146:BSN146"/>
    <mergeCell ref="BSO146:BSP146"/>
    <mergeCell ref="BSQ146:BSR146"/>
    <mergeCell ref="BRU146:BRV146"/>
    <mergeCell ref="BRW146:BRX146"/>
    <mergeCell ref="BRY146:BRZ146"/>
    <mergeCell ref="BSA146:BSB146"/>
    <mergeCell ref="BSC146:BSD146"/>
    <mergeCell ref="BSE146:BSF146"/>
    <mergeCell ref="BRI146:BRJ146"/>
    <mergeCell ref="BRK146:BRL146"/>
    <mergeCell ref="BRM146:BRN146"/>
    <mergeCell ref="BRO146:BRP146"/>
    <mergeCell ref="BRQ146:BRR146"/>
    <mergeCell ref="BRS146:BRT146"/>
    <mergeCell ref="BQW146:BQX146"/>
    <mergeCell ref="BQY146:BQZ146"/>
    <mergeCell ref="BRA146:BRB146"/>
    <mergeCell ref="BRC146:BRD146"/>
    <mergeCell ref="BRE146:BRF146"/>
    <mergeCell ref="BRG146:BRH146"/>
    <mergeCell ref="BVY146:BVZ146"/>
    <mergeCell ref="BWA146:BWB146"/>
    <mergeCell ref="BWC146:BWD146"/>
    <mergeCell ref="BWE146:BWF146"/>
    <mergeCell ref="BWG146:BWH146"/>
    <mergeCell ref="BWI146:BWJ146"/>
    <mergeCell ref="BVM146:BVN146"/>
    <mergeCell ref="BVO146:BVP146"/>
    <mergeCell ref="BVQ146:BVR146"/>
    <mergeCell ref="BVS146:BVT146"/>
    <mergeCell ref="BVU146:BVV146"/>
    <mergeCell ref="BVW146:BVX146"/>
    <mergeCell ref="BVA146:BVB146"/>
    <mergeCell ref="BVC146:BVD146"/>
    <mergeCell ref="BVE146:BVF146"/>
    <mergeCell ref="BVG146:BVH146"/>
    <mergeCell ref="BVI146:BVJ146"/>
    <mergeCell ref="BVK146:BVL146"/>
    <mergeCell ref="BUO146:BUP146"/>
    <mergeCell ref="BUQ146:BUR146"/>
    <mergeCell ref="BUS146:BUT146"/>
    <mergeCell ref="BUU146:BUV146"/>
    <mergeCell ref="BUW146:BUX146"/>
    <mergeCell ref="BUY146:BUZ146"/>
    <mergeCell ref="BUC146:BUD146"/>
    <mergeCell ref="BUE146:BUF146"/>
    <mergeCell ref="BUG146:BUH146"/>
    <mergeCell ref="BUI146:BUJ146"/>
    <mergeCell ref="BUK146:BUL146"/>
    <mergeCell ref="BUM146:BUN146"/>
    <mergeCell ref="BTQ146:BTR146"/>
    <mergeCell ref="BTS146:BTT146"/>
    <mergeCell ref="BTU146:BTV146"/>
    <mergeCell ref="BTW146:BTX146"/>
    <mergeCell ref="BTY146:BTZ146"/>
    <mergeCell ref="BUA146:BUB146"/>
    <mergeCell ref="BYS146:BYT146"/>
    <mergeCell ref="BYU146:BYV146"/>
    <mergeCell ref="BYW146:BYX146"/>
    <mergeCell ref="BYY146:BYZ146"/>
    <mergeCell ref="BZA146:BZB146"/>
    <mergeCell ref="BZC146:BZD146"/>
    <mergeCell ref="BYG146:BYH146"/>
    <mergeCell ref="BYI146:BYJ146"/>
    <mergeCell ref="BYK146:BYL146"/>
    <mergeCell ref="BYM146:BYN146"/>
    <mergeCell ref="BYO146:BYP146"/>
    <mergeCell ref="BYQ146:BYR146"/>
    <mergeCell ref="BXU146:BXV146"/>
    <mergeCell ref="BXW146:BXX146"/>
    <mergeCell ref="BXY146:BXZ146"/>
    <mergeCell ref="BYA146:BYB146"/>
    <mergeCell ref="BYC146:BYD146"/>
    <mergeCell ref="BYE146:BYF146"/>
    <mergeCell ref="BXI146:BXJ146"/>
    <mergeCell ref="BXK146:BXL146"/>
    <mergeCell ref="BXM146:BXN146"/>
    <mergeCell ref="BXO146:BXP146"/>
    <mergeCell ref="BXQ146:BXR146"/>
    <mergeCell ref="BXS146:BXT146"/>
    <mergeCell ref="BWW146:BWX146"/>
    <mergeCell ref="BWY146:BWZ146"/>
    <mergeCell ref="BXA146:BXB146"/>
    <mergeCell ref="BXC146:BXD146"/>
    <mergeCell ref="BXE146:BXF146"/>
    <mergeCell ref="BXG146:BXH146"/>
    <mergeCell ref="BWK146:BWL146"/>
    <mergeCell ref="BWM146:BWN146"/>
    <mergeCell ref="BWO146:BWP146"/>
    <mergeCell ref="BWQ146:BWR146"/>
    <mergeCell ref="BWS146:BWT146"/>
    <mergeCell ref="BWU146:BWV146"/>
    <mergeCell ref="CBM146:CBN146"/>
    <mergeCell ref="CBO146:CBP146"/>
    <mergeCell ref="CBQ146:CBR146"/>
    <mergeCell ref="CBS146:CBT146"/>
    <mergeCell ref="CBU146:CBV146"/>
    <mergeCell ref="CBW146:CBX146"/>
    <mergeCell ref="CBA146:CBB146"/>
    <mergeCell ref="CBC146:CBD146"/>
    <mergeCell ref="CBE146:CBF146"/>
    <mergeCell ref="CBG146:CBH146"/>
    <mergeCell ref="CBI146:CBJ146"/>
    <mergeCell ref="CBK146:CBL146"/>
    <mergeCell ref="CAO146:CAP146"/>
    <mergeCell ref="CAQ146:CAR146"/>
    <mergeCell ref="CAS146:CAT146"/>
    <mergeCell ref="CAU146:CAV146"/>
    <mergeCell ref="CAW146:CAX146"/>
    <mergeCell ref="CAY146:CAZ146"/>
    <mergeCell ref="CAC146:CAD146"/>
    <mergeCell ref="CAE146:CAF146"/>
    <mergeCell ref="CAG146:CAH146"/>
    <mergeCell ref="CAI146:CAJ146"/>
    <mergeCell ref="CAK146:CAL146"/>
    <mergeCell ref="CAM146:CAN146"/>
    <mergeCell ref="BZQ146:BZR146"/>
    <mergeCell ref="BZS146:BZT146"/>
    <mergeCell ref="BZU146:BZV146"/>
    <mergeCell ref="BZW146:BZX146"/>
    <mergeCell ref="BZY146:BZZ146"/>
    <mergeCell ref="CAA146:CAB146"/>
    <mergeCell ref="BZE146:BZF146"/>
    <mergeCell ref="BZG146:BZH146"/>
    <mergeCell ref="BZI146:BZJ146"/>
    <mergeCell ref="BZK146:BZL146"/>
    <mergeCell ref="BZM146:BZN146"/>
    <mergeCell ref="BZO146:BZP146"/>
    <mergeCell ref="CEG146:CEH146"/>
    <mergeCell ref="CEI146:CEJ146"/>
    <mergeCell ref="CEK146:CEL146"/>
    <mergeCell ref="CEM146:CEN146"/>
    <mergeCell ref="CEO146:CEP146"/>
    <mergeCell ref="CEQ146:CER146"/>
    <mergeCell ref="CDU146:CDV146"/>
    <mergeCell ref="CDW146:CDX146"/>
    <mergeCell ref="CDY146:CDZ146"/>
    <mergeCell ref="CEA146:CEB146"/>
    <mergeCell ref="CEC146:CED146"/>
    <mergeCell ref="CEE146:CEF146"/>
    <mergeCell ref="CDI146:CDJ146"/>
    <mergeCell ref="CDK146:CDL146"/>
    <mergeCell ref="CDM146:CDN146"/>
    <mergeCell ref="CDO146:CDP146"/>
    <mergeCell ref="CDQ146:CDR146"/>
    <mergeCell ref="CDS146:CDT146"/>
    <mergeCell ref="CCW146:CCX146"/>
    <mergeCell ref="CCY146:CCZ146"/>
    <mergeCell ref="CDA146:CDB146"/>
    <mergeCell ref="CDC146:CDD146"/>
    <mergeCell ref="CDE146:CDF146"/>
    <mergeCell ref="CDG146:CDH146"/>
    <mergeCell ref="CCK146:CCL146"/>
    <mergeCell ref="CCM146:CCN146"/>
    <mergeCell ref="CCO146:CCP146"/>
    <mergeCell ref="CCQ146:CCR146"/>
    <mergeCell ref="CCS146:CCT146"/>
    <mergeCell ref="CCU146:CCV146"/>
    <mergeCell ref="CBY146:CBZ146"/>
    <mergeCell ref="CCA146:CCB146"/>
    <mergeCell ref="CCC146:CCD146"/>
    <mergeCell ref="CCE146:CCF146"/>
    <mergeCell ref="CCG146:CCH146"/>
    <mergeCell ref="CCI146:CCJ146"/>
    <mergeCell ref="CHA146:CHB146"/>
    <mergeCell ref="CHC146:CHD146"/>
    <mergeCell ref="CHE146:CHF146"/>
    <mergeCell ref="CHG146:CHH146"/>
    <mergeCell ref="CHI146:CHJ146"/>
    <mergeCell ref="CHK146:CHL146"/>
    <mergeCell ref="CGO146:CGP146"/>
    <mergeCell ref="CGQ146:CGR146"/>
    <mergeCell ref="CGS146:CGT146"/>
    <mergeCell ref="CGU146:CGV146"/>
    <mergeCell ref="CGW146:CGX146"/>
    <mergeCell ref="CGY146:CGZ146"/>
    <mergeCell ref="CGC146:CGD146"/>
    <mergeCell ref="CGE146:CGF146"/>
    <mergeCell ref="CGG146:CGH146"/>
    <mergeCell ref="CGI146:CGJ146"/>
    <mergeCell ref="CGK146:CGL146"/>
    <mergeCell ref="CGM146:CGN146"/>
    <mergeCell ref="CFQ146:CFR146"/>
    <mergeCell ref="CFS146:CFT146"/>
    <mergeCell ref="CFU146:CFV146"/>
    <mergeCell ref="CFW146:CFX146"/>
    <mergeCell ref="CFY146:CFZ146"/>
    <mergeCell ref="CGA146:CGB146"/>
    <mergeCell ref="CFE146:CFF146"/>
    <mergeCell ref="CFG146:CFH146"/>
    <mergeCell ref="CFI146:CFJ146"/>
    <mergeCell ref="CFK146:CFL146"/>
    <mergeCell ref="CFM146:CFN146"/>
    <mergeCell ref="CFO146:CFP146"/>
    <mergeCell ref="CES146:CET146"/>
    <mergeCell ref="CEU146:CEV146"/>
    <mergeCell ref="CEW146:CEX146"/>
    <mergeCell ref="CEY146:CEZ146"/>
    <mergeCell ref="CFA146:CFB146"/>
    <mergeCell ref="CFC146:CFD146"/>
    <mergeCell ref="CJU146:CJV146"/>
    <mergeCell ref="CJW146:CJX146"/>
    <mergeCell ref="CJY146:CJZ146"/>
    <mergeCell ref="CKA146:CKB146"/>
    <mergeCell ref="CKC146:CKD146"/>
    <mergeCell ref="CKE146:CKF146"/>
    <mergeCell ref="CJI146:CJJ146"/>
    <mergeCell ref="CJK146:CJL146"/>
    <mergeCell ref="CJM146:CJN146"/>
    <mergeCell ref="CJO146:CJP146"/>
    <mergeCell ref="CJQ146:CJR146"/>
    <mergeCell ref="CJS146:CJT146"/>
    <mergeCell ref="CIW146:CIX146"/>
    <mergeCell ref="CIY146:CIZ146"/>
    <mergeCell ref="CJA146:CJB146"/>
    <mergeCell ref="CJC146:CJD146"/>
    <mergeCell ref="CJE146:CJF146"/>
    <mergeCell ref="CJG146:CJH146"/>
    <mergeCell ref="CIK146:CIL146"/>
    <mergeCell ref="CIM146:CIN146"/>
    <mergeCell ref="CIO146:CIP146"/>
    <mergeCell ref="CIQ146:CIR146"/>
    <mergeCell ref="CIS146:CIT146"/>
    <mergeCell ref="CIU146:CIV146"/>
    <mergeCell ref="CHY146:CHZ146"/>
    <mergeCell ref="CIA146:CIB146"/>
    <mergeCell ref="CIC146:CID146"/>
    <mergeCell ref="CIE146:CIF146"/>
    <mergeCell ref="CIG146:CIH146"/>
    <mergeCell ref="CII146:CIJ146"/>
    <mergeCell ref="CHM146:CHN146"/>
    <mergeCell ref="CHO146:CHP146"/>
    <mergeCell ref="CHQ146:CHR146"/>
    <mergeCell ref="CHS146:CHT146"/>
    <mergeCell ref="CHU146:CHV146"/>
    <mergeCell ref="CHW146:CHX146"/>
    <mergeCell ref="CMO146:CMP146"/>
    <mergeCell ref="CMQ146:CMR146"/>
    <mergeCell ref="CMS146:CMT146"/>
    <mergeCell ref="CMU146:CMV146"/>
    <mergeCell ref="CMW146:CMX146"/>
    <mergeCell ref="CMY146:CMZ146"/>
    <mergeCell ref="CMC146:CMD146"/>
    <mergeCell ref="CME146:CMF146"/>
    <mergeCell ref="CMG146:CMH146"/>
    <mergeCell ref="CMI146:CMJ146"/>
    <mergeCell ref="CMK146:CML146"/>
    <mergeCell ref="CMM146:CMN146"/>
    <mergeCell ref="CLQ146:CLR146"/>
    <mergeCell ref="CLS146:CLT146"/>
    <mergeCell ref="CLU146:CLV146"/>
    <mergeCell ref="CLW146:CLX146"/>
    <mergeCell ref="CLY146:CLZ146"/>
    <mergeCell ref="CMA146:CMB146"/>
    <mergeCell ref="CLE146:CLF146"/>
    <mergeCell ref="CLG146:CLH146"/>
    <mergeCell ref="CLI146:CLJ146"/>
    <mergeCell ref="CLK146:CLL146"/>
    <mergeCell ref="CLM146:CLN146"/>
    <mergeCell ref="CLO146:CLP146"/>
    <mergeCell ref="CKS146:CKT146"/>
    <mergeCell ref="CKU146:CKV146"/>
    <mergeCell ref="CKW146:CKX146"/>
    <mergeCell ref="CKY146:CKZ146"/>
    <mergeCell ref="CLA146:CLB146"/>
    <mergeCell ref="CLC146:CLD146"/>
    <mergeCell ref="CKG146:CKH146"/>
    <mergeCell ref="CKI146:CKJ146"/>
    <mergeCell ref="CKK146:CKL146"/>
    <mergeCell ref="CKM146:CKN146"/>
    <mergeCell ref="CKO146:CKP146"/>
    <mergeCell ref="CKQ146:CKR146"/>
    <mergeCell ref="CPI146:CPJ146"/>
    <mergeCell ref="CPK146:CPL146"/>
    <mergeCell ref="CPM146:CPN146"/>
    <mergeCell ref="CPO146:CPP146"/>
    <mergeCell ref="CPQ146:CPR146"/>
    <mergeCell ref="CPS146:CPT146"/>
    <mergeCell ref="COW146:COX146"/>
    <mergeCell ref="COY146:COZ146"/>
    <mergeCell ref="CPA146:CPB146"/>
    <mergeCell ref="CPC146:CPD146"/>
    <mergeCell ref="CPE146:CPF146"/>
    <mergeCell ref="CPG146:CPH146"/>
    <mergeCell ref="COK146:COL146"/>
    <mergeCell ref="COM146:CON146"/>
    <mergeCell ref="COO146:COP146"/>
    <mergeCell ref="COQ146:COR146"/>
    <mergeCell ref="COS146:COT146"/>
    <mergeCell ref="COU146:COV146"/>
    <mergeCell ref="CNY146:CNZ146"/>
    <mergeCell ref="COA146:COB146"/>
    <mergeCell ref="COC146:COD146"/>
    <mergeCell ref="COE146:COF146"/>
    <mergeCell ref="COG146:COH146"/>
    <mergeCell ref="COI146:COJ146"/>
    <mergeCell ref="CNM146:CNN146"/>
    <mergeCell ref="CNO146:CNP146"/>
    <mergeCell ref="CNQ146:CNR146"/>
    <mergeCell ref="CNS146:CNT146"/>
    <mergeCell ref="CNU146:CNV146"/>
    <mergeCell ref="CNW146:CNX146"/>
    <mergeCell ref="CNA146:CNB146"/>
    <mergeCell ref="CNC146:CND146"/>
    <mergeCell ref="CNE146:CNF146"/>
    <mergeCell ref="CNG146:CNH146"/>
    <mergeCell ref="CNI146:CNJ146"/>
    <mergeCell ref="CNK146:CNL146"/>
    <mergeCell ref="CSC146:CSD146"/>
    <mergeCell ref="CSE146:CSF146"/>
    <mergeCell ref="CSG146:CSH146"/>
    <mergeCell ref="CSI146:CSJ146"/>
    <mergeCell ref="CSK146:CSL146"/>
    <mergeCell ref="CSM146:CSN146"/>
    <mergeCell ref="CRQ146:CRR146"/>
    <mergeCell ref="CRS146:CRT146"/>
    <mergeCell ref="CRU146:CRV146"/>
    <mergeCell ref="CRW146:CRX146"/>
    <mergeCell ref="CRY146:CRZ146"/>
    <mergeCell ref="CSA146:CSB146"/>
    <mergeCell ref="CRE146:CRF146"/>
    <mergeCell ref="CRG146:CRH146"/>
    <mergeCell ref="CRI146:CRJ146"/>
    <mergeCell ref="CRK146:CRL146"/>
    <mergeCell ref="CRM146:CRN146"/>
    <mergeCell ref="CRO146:CRP146"/>
    <mergeCell ref="CQS146:CQT146"/>
    <mergeCell ref="CQU146:CQV146"/>
    <mergeCell ref="CQW146:CQX146"/>
    <mergeCell ref="CQY146:CQZ146"/>
    <mergeCell ref="CRA146:CRB146"/>
    <mergeCell ref="CRC146:CRD146"/>
    <mergeCell ref="CQG146:CQH146"/>
    <mergeCell ref="CQI146:CQJ146"/>
    <mergeCell ref="CQK146:CQL146"/>
    <mergeCell ref="CQM146:CQN146"/>
    <mergeCell ref="CQO146:CQP146"/>
    <mergeCell ref="CQQ146:CQR146"/>
    <mergeCell ref="CPU146:CPV146"/>
    <mergeCell ref="CPW146:CPX146"/>
    <mergeCell ref="CPY146:CPZ146"/>
    <mergeCell ref="CQA146:CQB146"/>
    <mergeCell ref="CQC146:CQD146"/>
    <mergeCell ref="CQE146:CQF146"/>
    <mergeCell ref="CUW146:CUX146"/>
    <mergeCell ref="CUY146:CUZ146"/>
    <mergeCell ref="CVA146:CVB146"/>
    <mergeCell ref="CVC146:CVD146"/>
    <mergeCell ref="CVE146:CVF146"/>
    <mergeCell ref="CVG146:CVH146"/>
    <mergeCell ref="CUK146:CUL146"/>
    <mergeCell ref="CUM146:CUN146"/>
    <mergeCell ref="CUO146:CUP146"/>
    <mergeCell ref="CUQ146:CUR146"/>
    <mergeCell ref="CUS146:CUT146"/>
    <mergeCell ref="CUU146:CUV146"/>
    <mergeCell ref="CTY146:CTZ146"/>
    <mergeCell ref="CUA146:CUB146"/>
    <mergeCell ref="CUC146:CUD146"/>
    <mergeCell ref="CUE146:CUF146"/>
    <mergeCell ref="CUG146:CUH146"/>
    <mergeCell ref="CUI146:CUJ146"/>
    <mergeCell ref="CTM146:CTN146"/>
    <mergeCell ref="CTO146:CTP146"/>
    <mergeCell ref="CTQ146:CTR146"/>
    <mergeCell ref="CTS146:CTT146"/>
    <mergeCell ref="CTU146:CTV146"/>
    <mergeCell ref="CTW146:CTX146"/>
    <mergeCell ref="CTA146:CTB146"/>
    <mergeCell ref="CTC146:CTD146"/>
    <mergeCell ref="CTE146:CTF146"/>
    <mergeCell ref="CTG146:CTH146"/>
    <mergeCell ref="CTI146:CTJ146"/>
    <mergeCell ref="CTK146:CTL146"/>
    <mergeCell ref="CSO146:CSP146"/>
    <mergeCell ref="CSQ146:CSR146"/>
    <mergeCell ref="CSS146:CST146"/>
    <mergeCell ref="CSU146:CSV146"/>
    <mergeCell ref="CSW146:CSX146"/>
    <mergeCell ref="CSY146:CSZ146"/>
    <mergeCell ref="CXQ146:CXR146"/>
    <mergeCell ref="CXS146:CXT146"/>
    <mergeCell ref="CXU146:CXV146"/>
    <mergeCell ref="CXW146:CXX146"/>
    <mergeCell ref="CXY146:CXZ146"/>
    <mergeCell ref="CYA146:CYB146"/>
    <mergeCell ref="CXE146:CXF146"/>
    <mergeCell ref="CXG146:CXH146"/>
    <mergeCell ref="CXI146:CXJ146"/>
    <mergeCell ref="CXK146:CXL146"/>
    <mergeCell ref="CXM146:CXN146"/>
    <mergeCell ref="CXO146:CXP146"/>
    <mergeCell ref="CWS146:CWT146"/>
    <mergeCell ref="CWU146:CWV146"/>
    <mergeCell ref="CWW146:CWX146"/>
    <mergeCell ref="CWY146:CWZ146"/>
    <mergeCell ref="CXA146:CXB146"/>
    <mergeCell ref="CXC146:CXD146"/>
    <mergeCell ref="CWG146:CWH146"/>
    <mergeCell ref="CWI146:CWJ146"/>
    <mergeCell ref="CWK146:CWL146"/>
    <mergeCell ref="CWM146:CWN146"/>
    <mergeCell ref="CWO146:CWP146"/>
    <mergeCell ref="CWQ146:CWR146"/>
    <mergeCell ref="CVU146:CVV146"/>
    <mergeCell ref="CVW146:CVX146"/>
    <mergeCell ref="CVY146:CVZ146"/>
    <mergeCell ref="CWA146:CWB146"/>
    <mergeCell ref="CWC146:CWD146"/>
    <mergeCell ref="CWE146:CWF146"/>
    <mergeCell ref="CVI146:CVJ146"/>
    <mergeCell ref="CVK146:CVL146"/>
    <mergeCell ref="CVM146:CVN146"/>
    <mergeCell ref="CVO146:CVP146"/>
    <mergeCell ref="CVQ146:CVR146"/>
    <mergeCell ref="CVS146:CVT146"/>
    <mergeCell ref="DAK146:DAL146"/>
    <mergeCell ref="DAM146:DAN146"/>
    <mergeCell ref="DAO146:DAP146"/>
    <mergeCell ref="DAQ146:DAR146"/>
    <mergeCell ref="DAS146:DAT146"/>
    <mergeCell ref="DAU146:DAV146"/>
    <mergeCell ref="CZY146:CZZ146"/>
    <mergeCell ref="DAA146:DAB146"/>
    <mergeCell ref="DAC146:DAD146"/>
    <mergeCell ref="DAE146:DAF146"/>
    <mergeCell ref="DAG146:DAH146"/>
    <mergeCell ref="DAI146:DAJ146"/>
    <mergeCell ref="CZM146:CZN146"/>
    <mergeCell ref="CZO146:CZP146"/>
    <mergeCell ref="CZQ146:CZR146"/>
    <mergeCell ref="CZS146:CZT146"/>
    <mergeCell ref="CZU146:CZV146"/>
    <mergeCell ref="CZW146:CZX146"/>
    <mergeCell ref="CZA146:CZB146"/>
    <mergeCell ref="CZC146:CZD146"/>
    <mergeCell ref="CZE146:CZF146"/>
    <mergeCell ref="CZG146:CZH146"/>
    <mergeCell ref="CZI146:CZJ146"/>
    <mergeCell ref="CZK146:CZL146"/>
    <mergeCell ref="CYO146:CYP146"/>
    <mergeCell ref="CYQ146:CYR146"/>
    <mergeCell ref="CYS146:CYT146"/>
    <mergeCell ref="CYU146:CYV146"/>
    <mergeCell ref="CYW146:CYX146"/>
    <mergeCell ref="CYY146:CYZ146"/>
    <mergeCell ref="CYC146:CYD146"/>
    <mergeCell ref="CYE146:CYF146"/>
    <mergeCell ref="CYG146:CYH146"/>
    <mergeCell ref="CYI146:CYJ146"/>
    <mergeCell ref="CYK146:CYL146"/>
    <mergeCell ref="CYM146:CYN146"/>
    <mergeCell ref="DDE146:DDF146"/>
    <mergeCell ref="DDG146:DDH146"/>
    <mergeCell ref="DDI146:DDJ146"/>
    <mergeCell ref="DDK146:DDL146"/>
    <mergeCell ref="DDM146:DDN146"/>
    <mergeCell ref="DDO146:DDP146"/>
    <mergeCell ref="DCS146:DCT146"/>
    <mergeCell ref="DCU146:DCV146"/>
    <mergeCell ref="DCW146:DCX146"/>
    <mergeCell ref="DCY146:DCZ146"/>
    <mergeCell ref="DDA146:DDB146"/>
    <mergeCell ref="DDC146:DDD146"/>
    <mergeCell ref="DCG146:DCH146"/>
    <mergeCell ref="DCI146:DCJ146"/>
    <mergeCell ref="DCK146:DCL146"/>
    <mergeCell ref="DCM146:DCN146"/>
    <mergeCell ref="DCO146:DCP146"/>
    <mergeCell ref="DCQ146:DCR146"/>
    <mergeCell ref="DBU146:DBV146"/>
    <mergeCell ref="DBW146:DBX146"/>
    <mergeCell ref="DBY146:DBZ146"/>
    <mergeCell ref="DCA146:DCB146"/>
    <mergeCell ref="DCC146:DCD146"/>
    <mergeCell ref="DCE146:DCF146"/>
    <mergeCell ref="DBI146:DBJ146"/>
    <mergeCell ref="DBK146:DBL146"/>
    <mergeCell ref="DBM146:DBN146"/>
    <mergeCell ref="DBO146:DBP146"/>
    <mergeCell ref="DBQ146:DBR146"/>
    <mergeCell ref="DBS146:DBT146"/>
    <mergeCell ref="DAW146:DAX146"/>
    <mergeCell ref="DAY146:DAZ146"/>
    <mergeCell ref="DBA146:DBB146"/>
    <mergeCell ref="DBC146:DBD146"/>
    <mergeCell ref="DBE146:DBF146"/>
    <mergeCell ref="DBG146:DBH146"/>
    <mergeCell ref="DFY146:DFZ146"/>
    <mergeCell ref="DGA146:DGB146"/>
    <mergeCell ref="DGC146:DGD146"/>
    <mergeCell ref="DGE146:DGF146"/>
    <mergeCell ref="DGG146:DGH146"/>
    <mergeCell ref="DGI146:DGJ146"/>
    <mergeCell ref="DFM146:DFN146"/>
    <mergeCell ref="DFO146:DFP146"/>
    <mergeCell ref="DFQ146:DFR146"/>
    <mergeCell ref="DFS146:DFT146"/>
    <mergeCell ref="DFU146:DFV146"/>
    <mergeCell ref="DFW146:DFX146"/>
    <mergeCell ref="DFA146:DFB146"/>
    <mergeCell ref="DFC146:DFD146"/>
    <mergeCell ref="DFE146:DFF146"/>
    <mergeCell ref="DFG146:DFH146"/>
    <mergeCell ref="DFI146:DFJ146"/>
    <mergeCell ref="DFK146:DFL146"/>
    <mergeCell ref="DEO146:DEP146"/>
    <mergeCell ref="DEQ146:DER146"/>
    <mergeCell ref="DES146:DET146"/>
    <mergeCell ref="DEU146:DEV146"/>
    <mergeCell ref="DEW146:DEX146"/>
    <mergeCell ref="DEY146:DEZ146"/>
    <mergeCell ref="DEC146:DED146"/>
    <mergeCell ref="DEE146:DEF146"/>
    <mergeCell ref="DEG146:DEH146"/>
    <mergeCell ref="DEI146:DEJ146"/>
    <mergeCell ref="DEK146:DEL146"/>
    <mergeCell ref="DEM146:DEN146"/>
    <mergeCell ref="DDQ146:DDR146"/>
    <mergeCell ref="DDS146:DDT146"/>
    <mergeCell ref="DDU146:DDV146"/>
    <mergeCell ref="DDW146:DDX146"/>
    <mergeCell ref="DDY146:DDZ146"/>
    <mergeCell ref="DEA146:DEB146"/>
    <mergeCell ref="DIS146:DIT146"/>
    <mergeCell ref="DIU146:DIV146"/>
    <mergeCell ref="DIW146:DIX146"/>
    <mergeCell ref="DIY146:DIZ146"/>
    <mergeCell ref="DJA146:DJB146"/>
    <mergeCell ref="DJC146:DJD146"/>
    <mergeCell ref="DIG146:DIH146"/>
    <mergeCell ref="DII146:DIJ146"/>
    <mergeCell ref="DIK146:DIL146"/>
    <mergeCell ref="DIM146:DIN146"/>
    <mergeCell ref="DIO146:DIP146"/>
    <mergeCell ref="DIQ146:DIR146"/>
    <mergeCell ref="DHU146:DHV146"/>
    <mergeCell ref="DHW146:DHX146"/>
    <mergeCell ref="DHY146:DHZ146"/>
    <mergeCell ref="DIA146:DIB146"/>
    <mergeCell ref="DIC146:DID146"/>
    <mergeCell ref="DIE146:DIF146"/>
    <mergeCell ref="DHI146:DHJ146"/>
    <mergeCell ref="DHK146:DHL146"/>
    <mergeCell ref="DHM146:DHN146"/>
    <mergeCell ref="DHO146:DHP146"/>
    <mergeCell ref="DHQ146:DHR146"/>
    <mergeCell ref="DHS146:DHT146"/>
    <mergeCell ref="DGW146:DGX146"/>
    <mergeCell ref="DGY146:DGZ146"/>
    <mergeCell ref="DHA146:DHB146"/>
    <mergeCell ref="DHC146:DHD146"/>
    <mergeCell ref="DHE146:DHF146"/>
    <mergeCell ref="DHG146:DHH146"/>
    <mergeCell ref="DGK146:DGL146"/>
    <mergeCell ref="DGM146:DGN146"/>
    <mergeCell ref="DGO146:DGP146"/>
    <mergeCell ref="DGQ146:DGR146"/>
    <mergeCell ref="DGS146:DGT146"/>
    <mergeCell ref="DGU146:DGV146"/>
    <mergeCell ref="DLM146:DLN146"/>
    <mergeCell ref="DLO146:DLP146"/>
    <mergeCell ref="DLQ146:DLR146"/>
    <mergeCell ref="DLS146:DLT146"/>
    <mergeCell ref="DLU146:DLV146"/>
    <mergeCell ref="DLW146:DLX146"/>
    <mergeCell ref="DLA146:DLB146"/>
    <mergeCell ref="DLC146:DLD146"/>
    <mergeCell ref="DLE146:DLF146"/>
    <mergeCell ref="DLG146:DLH146"/>
    <mergeCell ref="DLI146:DLJ146"/>
    <mergeCell ref="DLK146:DLL146"/>
    <mergeCell ref="DKO146:DKP146"/>
    <mergeCell ref="DKQ146:DKR146"/>
    <mergeCell ref="DKS146:DKT146"/>
    <mergeCell ref="DKU146:DKV146"/>
    <mergeCell ref="DKW146:DKX146"/>
    <mergeCell ref="DKY146:DKZ146"/>
    <mergeCell ref="DKC146:DKD146"/>
    <mergeCell ref="DKE146:DKF146"/>
    <mergeCell ref="DKG146:DKH146"/>
    <mergeCell ref="DKI146:DKJ146"/>
    <mergeCell ref="DKK146:DKL146"/>
    <mergeCell ref="DKM146:DKN146"/>
    <mergeCell ref="DJQ146:DJR146"/>
    <mergeCell ref="DJS146:DJT146"/>
    <mergeCell ref="DJU146:DJV146"/>
    <mergeCell ref="DJW146:DJX146"/>
    <mergeCell ref="DJY146:DJZ146"/>
    <mergeCell ref="DKA146:DKB146"/>
    <mergeCell ref="DJE146:DJF146"/>
    <mergeCell ref="DJG146:DJH146"/>
    <mergeCell ref="DJI146:DJJ146"/>
    <mergeCell ref="DJK146:DJL146"/>
    <mergeCell ref="DJM146:DJN146"/>
    <mergeCell ref="DJO146:DJP146"/>
    <mergeCell ref="DOG146:DOH146"/>
    <mergeCell ref="DOI146:DOJ146"/>
    <mergeCell ref="DOK146:DOL146"/>
    <mergeCell ref="DOM146:DON146"/>
    <mergeCell ref="DOO146:DOP146"/>
    <mergeCell ref="DOQ146:DOR146"/>
    <mergeCell ref="DNU146:DNV146"/>
    <mergeCell ref="DNW146:DNX146"/>
    <mergeCell ref="DNY146:DNZ146"/>
    <mergeCell ref="DOA146:DOB146"/>
    <mergeCell ref="DOC146:DOD146"/>
    <mergeCell ref="DOE146:DOF146"/>
    <mergeCell ref="DNI146:DNJ146"/>
    <mergeCell ref="DNK146:DNL146"/>
    <mergeCell ref="DNM146:DNN146"/>
    <mergeCell ref="DNO146:DNP146"/>
    <mergeCell ref="DNQ146:DNR146"/>
    <mergeCell ref="DNS146:DNT146"/>
    <mergeCell ref="DMW146:DMX146"/>
    <mergeCell ref="DMY146:DMZ146"/>
    <mergeCell ref="DNA146:DNB146"/>
    <mergeCell ref="DNC146:DND146"/>
    <mergeCell ref="DNE146:DNF146"/>
    <mergeCell ref="DNG146:DNH146"/>
    <mergeCell ref="DMK146:DML146"/>
    <mergeCell ref="DMM146:DMN146"/>
    <mergeCell ref="DMO146:DMP146"/>
    <mergeCell ref="DMQ146:DMR146"/>
    <mergeCell ref="DMS146:DMT146"/>
    <mergeCell ref="DMU146:DMV146"/>
    <mergeCell ref="DLY146:DLZ146"/>
    <mergeCell ref="DMA146:DMB146"/>
    <mergeCell ref="DMC146:DMD146"/>
    <mergeCell ref="DME146:DMF146"/>
    <mergeCell ref="DMG146:DMH146"/>
    <mergeCell ref="DMI146:DMJ146"/>
    <mergeCell ref="DRA146:DRB146"/>
    <mergeCell ref="DRC146:DRD146"/>
    <mergeCell ref="DRE146:DRF146"/>
    <mergeCell ref="DRG146:DRH146"/>
    <mergeCell ref="DRI146:DRJ146"/>
    <mergeCell ref="DRK146:DRL146"/>
    <mergeCell ref="DQO146:DQP146"/>
    <mergeCell ref="DQQ146:DQR146"/>
    <mergeCell ref="DQS146:DQT146"/>
    <mergeCell ref="DQU146:DQV146"/>
    <mergeCell ref="DQW146:DQX146"/>
    <mergeCell ref="DQY146:DQZ146"/>
    <mergeCell ref="DQC146:DQD146"/>
    <mergeCell ref="DQE146:DQF146"/>
    <mergeCell ref="DQG146:DQH146"/>
    <mergeCell ref="DQI146:DQJ146"/>
    <mergeCell ref="DQK146:DQL146"/>
    <mergeCell ref="DQM146:DQN146"/>
    <mergeCell ref="DPQ146:DPR146"/>
    <mergeCell ref="DPS146:DPT146"/>
    <mergeCell ref="DPU146:DPV146"/>
    <mergeCell ref="DPW146:DPX146"/>
    <mergeCell ref="DPY146:DPZ146"/>
    <mergeCell ref="DQA146:DQB146"/>
    <mergeCell ref="DPE146:DPF146"/>
    <mergeCell ref="DPG146:DPH146"/>
    <mergeCell ref="DPI146:DPJ146"/>
    <mergeCell ref="DPK146:DPL146"/>
    <mergeCell ref="DPM146:DPN146"/>
    <mergeCell ref="DPO146:DPP146"/>
    <mergeCell ref="DOS146:DOT146"/>
    <mergeCell ref="DOU146:DOV146"/>
    <mergeCell ref="DOW146:DOX146"/>
    <mergeCell ref="DOY146:DOZ146"/>
    <mergeCell ref="DPA146:DPB146"/>
    <mergeCell ref="DPC146:DPD146"/>
    <mergeCell ref="DTU146:DTV146"/>
    <mergeCell ref="DTW146:DTX146"/>
    <mergeCell ref="DTY146:DTZ146"/>
    <mergeCell ref="DUA146:DUB146"/>
    <mergeCell ref="DUC146:DUD146"/>
    <mergeCell ref="DUE146:DUF146"/>
    <mergeCell ref="DTI146:DTJ146"/>
    <mergeCell ref="DTK146:DTL146"/>
    <mergeCell ref="DTM146:DTN146"/>
    <mergeCell ref="DTO146:DTP146"/>
    <mergeCell ref="DTQ146:DTR146"/>
    <mergeCell ref="DTS146:DTT146"/>
    <mergeCell ref="DSW146:DSX146"/>
    <mergeCell ref="DSY146:DSZ146"/>
    <mergeCell ref="DTA146:DTB146"/>
    <mergeCell ref="DTC146:DTD146"/>
    <mergeCell ref="DTE146:DTF146"/>
    <mergeCell ref="DTG146:DTH146"/>
    <mergeCell ref="DSK146:DSL146"/>
    <mergeCell ref="DSM146:DSN146"/>
    <mergeCell ref="DSO146:DSP146"/>
    <mergeCell ref="DSQ146:DSR146"/>
    <mergeCell ref="DSS146:DST146"/>
    <mergeCell ref="DSU146:DSV146"/>
    <mergeCell ref="DRY146:DRZ146"/>
    <mergeCell ref="DSA146:DSB146"/>
    <mergeCell ref="DSC146:DSD146"/>
    <mergeCell ref="DSE146:DSF146"/>
    <mergeCell ref="DSG146:DSH146"/>
    <mergeCell ref="DSI146:DSJ146"/>
    <mergeCell ref="DRM146:DRN146"/>
    <mergeCell ref="DRO146:DRP146"/>
    <mergeCell ref="DRQ146:DRR146"/>
    <mergeCell ref="DRS146:DRT146"/>
    <mergeCell ref="DRU146:DRV146"/>
    <mergeCell ref="DRW146:DRX146"/>
    <mergeCell ref="DWO146:DWP146"/>
    <mergeCell ref="DWQ146:DWR146"/>
    <mergeCell ref="DWS146:DWT146"/>
    <mergeCell ref="DWU146:DWV146"/>
    <mergeCell ref="DWW146:DWX146"/>
    <mergeCell ref="DWY146:DWZ146"/>
    <mergeCell ref="DWC146:DWD146"/>
    <mergeCell ref="DWE146:DWF146"/>
    <mergeCell ref="DWG146:DWH146"/>
    <mergeCell ref="DWI146:DWJ146"/>
    <mergeCell ref="DWK146:DWL146"/>
    <mergeCell ref="DWM146:DWN146"/>
    <mergeCell ref="DVQ146:DVR146"/>
    <mergeCell ref="DVS146:DVT146"/>
    <mergeCell ref="DVU146:DVV146"/>
    <mergeCell ref="DVW146:DVX146"/>
    <mergeCell ref="DVY146:DVZ146"/>
    <mergeCell ref="DWA146:DWB146"/>
    <mergeCell ref="DVE146:DVF146"/>
    <mergeCell ref="DVG146:DVH146"/>
    <mergeCell ref="DVI146:DVJ146"/>
    <mergeCell ref="DVK146:DVL146"/>
    <mergeCell ref="DVM146:DVN146"/>
    <mergeCell ref="DVO146:DVP146"/>
    <mergeCell ref="DUS146:DUT146"/>
    <mergeCell ref="DUU146:DUV146"/>
    <mergeCell ref="DUW146:DUX146"/>
    <mergeCell ref="DUY146:DUZ146"/>
    <mergeCell ref="DVA146:DVB146"/>
    <mergeCell ref="DVC146:DVD146"/>
    <mergeCell ref="DUG146:DUH146"/>
    <mergeCell ref="DUI146:DUJ146"/>
    <mergeCell ref="DUK146:DUL146"/>
    <mergeCell ref="DUM146:DUN146"/>
    <mergeCell ref="DUO146:DUP146"/>
    <mergeCell ref="DUQ146:DUR146"/>
    <mergeCell ref="DZI146:DZJ146"/>
    <mergeCell ref="DZK146:DZL146"/>
    <mergeCell ref="DZM146:DZN146"/>
    <mergeCell ref="DZO146:DZP146"/>
    <mergeCell ref="DZQ146:DZR146"/>
    <mergeCell ref="DZS146:DZT146"/>
    <mergeCell ref="DYW146:DYX146"/>
    <mergeCell ref="DYY146:DYZ146"/>
    <mergeCell ref="DZA146:DZB146"/>
    <mergeCell ref="DZC146:DZD146"/>
    <mergeCell ref="DZE146:DZF146"/>
    <mergeCell ref="DZG146:DZH146"/>
    <mergeCell ref="DYK146:DYL146"/>
    <mergeCell ref="DYM146:DYN146"/>
    <mergeCell ref="DYO146:DYP146"/>
    <mergeCell ref="DYQ146:DYR146"/>
    <mergeCell ref="DYS146:DYT146"/>
    <mergeCell ref="DYU146:DYV146"/>
    <mergeCell ref="DXY146:DXZ146"/>
    <mergeCell ref="DYA146:DYB146"/>
    <mergeCell ref="DYC146:DYD146"/>
    <mergeCell ref="DYE146:DYF146"/>
    <mergeCell ref="DYG146:DYH146"/>
    <mergeCell ref="DYI146:DYJ146"/>
    <mergeCell ref="DXM146:DXN146"/>
    <mergeCell ref="DXO146:DXP146"/>
    <mergeCell ref="DXQ146:DXR146"/>
    <mergeCell ref="DXS146:DXT146"/>
    <mergeCell ref="DXU146:DXV146"/>
    <mergeCell ref="DXW146:DXX146"/>
    <mergeCell ref="DXA146:DXB146"/>
    <mergeCell ref="DXC146:DXD146"/>
    <mergeCell ref="DXE146:DXF146"/>
    <mergeCell ref="DXG146:DXH146"/>
    <mergeCell ref="DXI146:DXJ146"/>
    <mergeCell ref="DXK146:DXL146"/>
    <mergeCell ref="ECC146:ECD146"/>
    <mergeCell ref="ECE146:ECF146"/>
    <mergeCell ref="ECG146:ECH146"/>
    <mergeCell ref="ECI146:ECJ146"/>
    <mergeCell ref="ECK146:ECL146"/>
    <mergeCell ref="ECM146:ECN146"/>
    <mergeCell ref="EBQ146:EBR146"/>
    <mergeCell ref="EBS146:EBT146"/>
    <mergeCell ref="EBU146:EBV146"/>
    <mergeCell ref="EBW146:EBX146"/>
    <mergeCell ref="EBY146:EBZ146"/>
    <mergeCell ref="ECA146:ECB146"/>
    <mergeCell ref="EBE146:EBF146"/>
    <mergeCell ref="EBG146:EBH146"/>
    <mergeCell ref="EBI146:EBJ146"/>
    <mergeCell ref="EBK146:EBL146"/>
    <mergeCell ref="EBM146:EBN146"/>
    <mergeCell ref="EBO146:EBP146"/>
    <mergeCell ref="EAS146:EAT146"/>
    <mergeCell ref="EAU146:EAV146"/>
    <mergeCell ref="EAW146:EAX146"/>
    <mergeCell ref="EAY146:EAZ146"/>
    <mergeCell ref="EBA146:EBB146"/>
    <mergeCell ref="EBC146:EBD146"/>
    <mergeCell ref="EAG146:EAH146"/>
    <mergeCell ref="EAI146:EAJ146"/>
    <mergeCell ref="EAK146:EAL146"/>
    <mergeCell ref="EAM146:EAN146"/>
    <mergeCell ref="EAO146:EAP146"/>
    <mergeCell ref="EAQ146:EAR146"/>
    <mergeCell ref="DZU146:DZV146"/>
    <mergeCell ref="DZW146:DZX146"/>
    <mergeCell ref="DZY146:DZZ146"/>
    <mergeCell ref="EAA146:EAB146"/>
    <mergeCell ref="EAC146:EAD146"/>
    <mergeCell ref="EAE146:EAF146"/>
    <mergeCell ref="EEW146:EEX146"/>
    <mergeCell ref="EEY146:EEZ146"/>
    <mergeCell ref="EFA146:EFB146"/>
    <mergeCell ref="EFC146:EFD146"/>
    <mergeCell ref="EFE146:EFF146"/>
    <mergeCell ref="EFG146:EFH146"/>
    <mergeCell ref="EEK146:EEL146"/>
    <mergeCell ref="EEM146:EEN146"/>
    <mergeCell ref="EEO146:EEP146"/>
    <mergeCell ref="EEQ146:EER146"/>
    <mergeCell ref="EES146:EET146"/>
    <mergeCell ref="EEU146:EEV146"/>
    <mergeCell ref="EDY146:EDZ146"/>
    <mergeCell ref="EEA146:EEB146"/>
    <mergeCell ref="EEC146:EED146"/>
    <mergeCell ref="EEE146:EEF146"/>
    <mergeCell ref="EEG146:EEH146"/>
    <mergeCell ref="EEI146:EEJ146"/>
    <mergeCell ref="EDM146:EDN146"/>
    <mergeCell ref="EDO146:EDP146"/>
    <mergeCell ref="EDQ146:EDR146"/>
    <mergeCell ref="EDS146:EDT146"/>
    <mergeCell ref="EDU146:EDV146"/>
    <mergeCell ref="EDW146:EDX146"/>
    <mergeCell ref="EDA146:EDB146"/>
    <mergeCell ref="EDC146:EDD146"/>
    <mergeCell ref="EDE146:EDF146"/>
    <mergeCell ref="EDG146:EDH146"/>
    <mergeCell ref="EDI146:EDJ146"/>
    <mergeCell ref="EDK146:EDL146"/>
    <mergeCell ref="ECO146:ECP146"/>
    <mergeCell ref="ECQ146:ECR146"/>
    <mergeCell ref="ECS146:ECT146"/>
    <mergeCell ref="ECU146:ECV146"/>
    <mergeCell ref="ECW146:ECX146"/>
    <mergeCell ref="ECY146:ECZ146"/>
    <mergeCell ref="EHQ146:EHR146"/>
    <mergeCell ref="EHS146:EHT146"/>
    <mergeCell ref="EHU146:EHV146"/>
    <mergeCell ref="EHW146:EHX146"/>
    <mergeCell ref="EHY146:EHZ146"/>
    <mergeCell ref="EIA146:EIB146"/>
    <mergeCell ref="EHE146:EHF146"/>
    <mergeCell ref="EHG146:EHH146"/>
    <mergeCell ref="EHI146:EHJ146"/>
    <mergeCell ref="EHK146:EHL146"/>
    <mergeCell ref="EHM146:EHN146"/>
    <mergeCell ref="EHO146:EHP146"/>
    <mergeCell ref="EGS146:EGT146"/>
    <mergeCell ref="EGU146:EGV146"/>
    <mergeCell ref="EGW146:EGX146"/>
    <mergeCell ref="EGY146:EGZ146"/>
    <mergeCell ref="EHA146:EHB146"/>
    <mergeCell ref="EHC146:EHD146"/>
    <mergeCell ref="EGG146:EGH146"/>
    <mergeCell ref="EGI146:EGJ146"/>
    <mergeCell ref="EGK146:EGL146"/>
    <mergeCell ref="EGM146:EGN146"/>
    <mergeCell ref="EGO146:EGP146"/>
    <mergeCell ref="EGQ146:EGR146"/>
    <mergeCell ref="EFU146:EFV146"/>
    <mergeCell ref="EFW146:EFX146"/>
    <mergeCell ref="EFY146:EFZ146"/>
    <mergeCell ref="EGA146:EGB146"/>
    <mergeCell ref="EGC146:EGD146"/>
    <mergeCell ref="EGE146:EGF146"/>
    <mergeCell ref="EFI146:EFJ146"/>
    <mergeCell ref="EFK146:EFL146"/>
    <mergeCell ref="EFM146:EFN146"/>
    <mergeCell ref="EFO146:EFP146"/>
    <mergeCell ref="EFQ146:EFR146"/>
    <mergeCell ref="EFS146:EFT146"/>
    <mergeCell ref="EKK146:EKL146"/>
    <mergeCell ref="EKM146:EKN146"/>
    <mergeCell ref="EKO146:EKP146"/>
    <mergeCell ref="EKQ146:EKR146"/>
    <mergeCell ref="EKS146:EKT146"/>
    <mergeCell ref="EKU146:EKV146"/>
    <mergeCell ref="EJY146:EJZ146"/>
    <mergeCell ref="EKA146:EKB146"/>
    <mergeCell ref="EKC146:EKD146"/>
    <mergeCell ref="EKE146:EKF146"/>
    <mergeCell ref="EKG146:EKH146"/>
    <mergeCell ref="EKI146:EKJ146"/>
    <mergeCell ref="EJM146:EJN146"/>
    <mergeCell ref="EJO146:EJP146"/>
    <mergeCell ref="EJQ146:EJR146"/>
    <mergeCell ref="EJS146:EJT146"/>
    <mergeCell ref="EJU146:EJV146"/>
    <mergeCell ref="EJW146:EJX146"/>
    <mergeCell ref="EJA146:EJB146"/>
    <mergeCell ref="EJC146:EJD146"/>
    <mergeCell ref="EJE146:EJF146"/>
    <mergeCell ref="EJG146:EJH146"/>
    <mergeCell ref="EJI146:EJJ146"/>
    <mergeCell ref="EJK146:EJL146"/>
    <mergeCell ref="EIO146:EIP146"/>
    <mergeCell ref="EIQ146:EIR146"/>
    <mergeCell ref="EIS146:EIT146"/>
    <mergeCell ref="EIU146:EIV146"/>
    <mergeCell ref="EIW146:EIX146"/>
    <mergeCell ref="EIY146:EIZ146"/>
    <mergeCell ref="EIC146:EID146"/>
    <mergeCell ref="EIE146:EIF146"/>
    <mergeCell ref="EIG146:EIH146"/>
    <mergeCell ref="EII146:EIJ146"/>
    <mergeCell ref="EIK146:EIL146"/>
    <mergeCell ref="EIM146:EIN146"/>
    <mergeCell ref="ENE146:ENF146"/>
    <mergeCell ref="ENG146:ENH146"/>
    <mergeCell ref="ENI146:ENJ146"/>
    <mergeCell ref="ENK146:ENL146"/>
    <mergeCell ref="ENM146:ENN146"/>
    <mergeCell ref="ENO146:ENP146"/>
    <mergeCell ref="EMS146:EMT146"/>
    <mergeCell ref="EMU146:EMV146"/>
    <mergeCell ref="EMW146:EMX146"/>
    <mergeCell ref="EMY146:EMZ146"/>
    <mergeCell ref="ENA146:ENB146"/>
    <mergeCell ref="ENC146:END146"/>
    <mergeCell ref="EMG146:EMH146"/>
    <mergeCell ref="EMI146:EMJ146"/>
    <mergeCell ref="EMK146:EML146"/>
    <mergeCell ref="EMM146:EMN146"/>
    <mergeCell ref="EMO146:EMP146"/>
    <mergeCell ref="EMQ146:EMR146"/>
    <mergeCell ref="ELU146:ELV146"/>
    <mergeCell ref="ELW146:ELX146"/>
    <mergeCell ref="ELY146:ELZ146"/>
    <mergeCell ref="EMA146:EMB146"/>
    <mergeCell ref="EMC146:EMD146"/>
    <mergeCell ref="EME146:EMF146"/>
    <mergeCell ref="ELI146:ELJ146"/>
    <mergeCell ref="ELK146:ELL146"/>
    <mergeCell ref="ELM146:ELN146"/>
    <mergeCell ref="ELO146:ELP146"/>
    <mergeCell ref="ELQ146:ELR146"/>
    <mergeCell ref="ELS146:ELT146"/>
    <mergeCell ref="EKW146:EKX146"/>
    <mergeCell ref="EKY146:EKZ146"/>
    <mergeCell ref="ELA146:ELB146"/>
    <mergeCell ref="ELC146:ELD146"/>
    <mergeCell ref="ELE146:ELF146"/>
    <mergeCell ref="ELG146:ELH146"/>
    <mergeCell ref="EPY146:EPZ146"/>
    <mergeCell ref="EQA146:EQB146"/>
    <mergeCell ref="EQC146:EQD146"/>
    <mergeCell ref="EQE146:EQF146"/>
    <mergeCell ref="EQG146:EQH146"/>
    <mergeCell ref="EQI146:EQJ146"/>
    <mergeCell ref="EPM146:EPN146"/>
    <mergeCell ref="EPO146:EPP146"/>
    <mergeCell ref="EPQ146:EPR146"/>
    <mergeCell ref="EPS146:EPT146"/>
    <mergeCell ref="EPU146:EPV146"/>
    <mergeCell ref="EPW146:EPX146"/>
    <mergeCell ref="EPA146:EPB146"/>
    <mergeCell ref="EPC146:EPD146"/>
    <mergeCell ref="EPE146:EPF146"/>
    <mergeCell ref="EPG146:EPH146"/>
    <mergeCell ref="EPI146:EPJ146"/>
    <mergeCell ref="EPK146:EPL146"/>
    <mergeCell ref="EOO146:EOP146"/>
    <mergeCell ref="EOQ146:EOR146"/>
    <mergeCell ref="EOS146:EOT146"/>
    <mergeCell ref="EOU146:EOV146"/>
    <mergeCell ref="EOW146:EOX146"/>
    <mergeCell ref="EOY146:EOZ146"/>
    <mergeCell ref="EOC146:EOD146"/>
    <mergeCell ref="EOE146:EOF146"/>
    <mergeCell ref="EOG146:EOH146"/>
    <mergeCell ref="EOI146:EOJ146"/>
    <mergeCell ref="EOK146:EOL146"/>
    <mergeCell ref="EOM146:EON146"/>
    <mergeCell ref="ENQ146:ENR146"/>
    <mergeCell ref="ENS146:ENT146"/>
    <mergeCell ref="ENU146:ENV146"/>
    <mergeCell ref="ENW146:ENX146"/>
    <mergeCell ref="ENY146:ENZ146"/>
    <mergeCell ref="EOA146:EOB146"/>
    <mergeCell ref="ESS146:EST146"/>
    <mergeCell ref="ESU146:ESV146"/>
    <mergeCell ref="ESW146:ESX146"/>
    <mergeCell ref="ESY146:ESZ146"/>
    <mergeCell ref="ETA146:ETB146"/>
    <mergeCell ref="ETC146:ETD146"/>
    <mergeCell ref="ESG146:ESH146"/>
    <mergeCell ref="ESI146:ESJ146"/>
    <mergeCell ref="ESK146:ESL146"/>
    <mergeCell ref="ESM146:ESN146"/>
    <mergeCell ref="ESO146:ESP146"/>
    <mergeCell ref="ESQ146:ESR146"/>
    <mergeCell ref="ERU146:ERV146"/>
    <mergeCell ref="ERW146:ERX146"/>
    <mergeCell ref="ERY146:ERZ146"/>
    <mergeCell ref="ESA146:ESB146"/>
    <mergeCell ref="ESC146:ESD146"/>
    <mergeCell ref="ESE146:ESF146"/>
    <mergeCell ref="ERI146:ERJ146"/>
    <mergeCell ref="ERK146:ERL146"/>
    <mergeCell ref="ERM146:ERN146"/>
    <mergeCell ref="ERO146:ERP146"/>
    <mergeCell ref="ERQ146:ERR146"/>
    <mergeCell ref="ERS146:ERT146"/>
    <mergeCell ref="EQW146:EQX146"/>
    <mergeCell ref="EQY146:EQZ146"/>
    <mergeCell ref="ERA146:ERB146"/>
    <mergeCell ref="ERC146:ERD146"/>
    <mergeCell ref="ERE146:ERF146"/>
    <mergeCell ref="ERG146:ERH146"/>
    <mergeCell ref="EQK146:EQL146"/>
    <mergeCell ref="EQM146:EQN146"/>
    <mergeCell ref="EQO146:EQP146"/>
    <mergeCell ref="EQQ146:EQR146"/>
    <mergeCell ref="EQS146:EQT146"/>
    <mergeCell ref="EQU146:EQV146"/>
    <mergeCell ref="EVM146:EVN146"/>
    <mergeCell ref="EVO146:EVP146"/>
    <mergeCell ref="EVQ146:EVR146"/>
    <mergeCell ref="EVS146:EVT146"/>
    <mergeCell ref="EVU146:EVV146"/>
    <mergeCell ref="EVW146:EVX146"/>
    <mergeCell ref="EVA146:EVB146"/>
    <mergeCell ref="EVC146:EVD146"/>
    <mergeCell ref="EVE146:EVF146"/>
    <mergeCell ref="EVG146:EVH146"/>
    <mergeCell ref="EVI146:EVJ146"/>
    <mergeCell ref="EVK146:EVL146"/>
    <mergeCell ref="EUO146:EUP146"/>
    <mergeCell ref="EUQ146:EUR146"/>
    <mergeCell ref="EUS146:EUT146"/>
    <mergeCell ref="EUU146:EUV146"/>
    <mergeCell ref="EUW146:EUX146"/>
    <mergeCell ref="EUY146:EUZ146"/>
    <mergeCell ref="EUC146:EUD146"/>
    <mergeCell ref="EUE146:EUF146"/>
    <mergeCell ref="EUG146:EUH146"/>
    <mergeCell ref="EUI146:EUJ146"/>
    <mergeCell ref="EUK146:EUL146"/>
    <mergeCell ref="EUM146:EUN146"/>
    <mergeCell ref="ETQ146:ETR146"/>
    <mergeCell ref="ETS146:ETT146"/>
    <mergeCell ref="ETU146:ETV146"/>
    <mergeCell ref="ETW146:ETX146"/>
    <mergeCell ref="ETY146:ETZ146"/>
    <mergeCell ref="EUA146:EUB146"/>
    <mergeCell ref="ETE146:ETF146"/>
    <mergeCell ref="ETG146:ETH146"/>
    <mergeCell ref="ETI146:ETJ146"/>
    <mergeCell ref="ETK146:ETL146"/>
    <mergeCell ref="ETM146:ETN146"/>
    <mergeCell ref="ETO146:ETP146"/>
    <mergeCell ref="EYG146:EYH146"/>
    <mergeCell ref="EYI146:EYJ146"/>
    <mergeCell ref="EYK146:EYL146"/>
    <mergeCell ref="EYM146:EYN146"/>
    <mergeCell ref="EYO146:EYP146"/>
    <mergeCell ref="EYQ146:EYR146"/>
    <mergeCell ref="EXU146:EXV146"/>
    <mergeCell ref="EXW146:EXX146"/>
    <mergeCell ref="EXY146:EXZ146"/>
    <mergeCell ref="EYA146:EYB146"/>
    <mergeCell ref="EYC146:EYD146"/>
    <mergeCell ref="EYE146:EYF146"/>
    <mergeCell ref="EXI146:EXJ146"/>
    <mergeCell ref="EXK146:EXL146"/>
    <mergeCell ref="EXM146:EXN146"/>
    <mergeCell ref="EXO146:EXP146"/>
    <mergeCell ref="EXQ146:EXR146"/>
    <mergeCell ref="EXS146:EXT146"/>
    <mergeCell ref="EWW146:EWX146"/>
    <mergeCell ref="EWY146:EWZ146"/>
    <mergeCell ref="EXA146:EXB146"/>
    <mergeCell ref="EXC146:EXD146"/>
    <mergeCell ref="EXE146:EXF146"/>
    <mergeCell ref="EXG146:EXH146"/>
    <mergeCell ref="EWK146:EWL146"/>
    <mergeCell ref="EWM146:EWN146"/>
    <mergeCell ref="EWO146:EWP146"/>
    <mergeCell ref="EWQ146:EWR146"/>
    <mergeCell ref="EWS146:EWT146"/>
    <mergeCell ref="EWU146:EWV146"/>
    <mergeCell ref="EVY146:EVZ146"/>
    <mergeCell ref="EWA146:EWB146"/>
    <mergeCell ref="EWC146:EWD146"/>
    <mergeCell ref="EWE146:EWF146"/>
    <mergeCell ref="EWG146:EWH146"/>
    <mergeCell ref="EWI146:EWJ146"/>
    <mergeCell ref="FBA146:FBB146"/>
    <mergeCell ref="FBC146:FBD146"/>
    <mergeCell ref="FBE146:FBF146"/>
    <mergeCell ref="FBG146:FBH146"/>
    <mergeCell ref="FBI146:FBJ146"/>
    <mergeCell ref="FBK146:FBL146"/>
    <mergeCell ref="FAO146:FAP146"/>
    <mergeCell ref="FAQ146:FAR146"/>
    <mergeCell ref="FAS146:FAT146"/>
    <mergeCell ref="FAU146:FAV146"/>
    <mergeCell ref="FAW146:FAX146"/>
    <mergeCell ref="FAY146:FAZ146"/>
    <mergeCell ref="FAC146:FAD146"/>
    <mergeCell ref="FAE146:FAF146"/>
    <mergeCell ref="FAG146:FAH146"/>
    <mergeCell ref="FAI146:FAJ146"/>
    <mergeCell ref="FAK146:FAL146"/>
    <mergeCell ref="FAM146:FAN146"/>
    <mergeCell ref="EZQ146:EZR146"/>
    <mergeCell ref="EZS146:EZT146"/>
    <mergeCell ref="EZU146:EZV146"/>
    <mergeCell ref="EZW146:EZX146"/>
    <mergeCell ref="EZY146:EZZ146"/>
    <mergeCell ref="FAA146:FAB146"/>
    <mergeCell ref="EZE146:EZF146"/>
    <mergeCell ref="EZG146:EZH146"/>
    <mergeCell ref="EZI146:EZJ146"/>
    <mergeCell ref="EZK146:EZL146"/>
    <mergeCell ref="EZM146:EZN146"/>
    <mergeCell ref="EZO146:EZP146"/>
    <mergeCell ref="EYS146:EYT146"/>
    <mergeCell ref="EYU146:EYV146"/>
    <mergeCell ref="EYW146:EYX146"/>
    <mergeCell ref="EYY146:EYZ146"/>
    <mergeCell ref="EZA146:EZB146"/>
    <mergeCell ref="EZC146:EZD146"/>
    <mergeCell ref="FDU146:FDV146"/>
    <mergeCell ref="FDW146:FDX146"/>
    <mergeCell ref="FDY146:FDZ146"/>
    <mergeCell ref="FEA146:FEB146"/>
    <mergeCell ref="FEC146:FED146"/>
    <mergeCell ref="FEE146:FEF146"/>
    <mergeCell ref="FDI146:FDJ146"/>
    <mergeCell ref="FDK146:FDL146"/>
    <mergeCell ref="FDM146:FDN146"/>
    <mergeCell ref="FDO146:FDP146"/>
    <mergeCell ref="FDQ146:FDR146"/>
    <mergeCell ref="FDS146:FDT146"/>
    <mergeCell ref="FCW146:FCX146"/>
    <mergeCell ref="FCY146:FCZ146"/>
    <mergeCell ref="FDA146:FDB146"/>
    <mergeCell ref="FDC146:FDD146"/>
    <mergeCell ref="FDE146:FDF146"/>
    <mergeCell ref="FDG146:FDH146"/>
    <mergeCell ref="FCK146:FCL146"/>
    <mergeCell ref="FCM146:FCN146"/>
    <mergeCell ref="FCO146:FCP146"/>
    <mergeCell ref="FCQ146:FCR146"/>
    <mergeCell ref="FCS146:FCT146"/>
    <mergeCell ref="FCU146:FCV146"/>
    <mergeCell ref="FBY146:FBZ146"/>
    <mergeCell ref="FCA146:FCB146"/>
    <mergeCell ref="FCC146:FCD146"/>
    <mergeCell ref="FCE146:FCF146"/>
    <mergeCell ref="FCG146:FCH146"/>
    <mergeCell ref="FCI146:FCJ146"/>
    <mergeCell ref="FBM146:FBN146"/>
    <mergeCell ref="FBO146:FBP146"/>
    <mergeCell ref="FBQ146:FBR146"/>
    <mergeCell ref="FBS146:FBT146"/>
    <mergeCell ref="FBU146:FBV146"/>
    <mergeCell ref="FBW146:FBX146"/>
    <mergeCell ref="FGO146:FGP146"/>
    <mergeCell ref="FGQ146:FGR146"/>
    <mergeCell ref="FGS146:FGT146"/>
    <mergeCell ref="FGU146:FGV146"/>
    <mergeCell ref="FGW146:FGX146"/>
    <mergeCell ref="FGY146:FGZ146"/>
    <mergeCell ref="FGC146:FGD146"/>
    <mergeCell ref="FGE146:FGF146"/>
    <mergeCell ref="FGG146:FGH146"/>
    <mergeCell ref="FGI146:FGJ146"/>
    <mergeCell ref="FGK146:FGL146"/>
    <mergeCell ref="FGM146:FGN146"/>
    <mergeCell ref="FFQ146:FFR146"/>
    <mergeCell ref="FFS146:FFT146"/>
    <mergeCell ref="FFU146:FFV146"/>
    <mergeCell ref="FFW146:FFX146"/>
    <mergeCell ref="FFY146:FFZ146"/>
    <mergeCell ref="FGA146:FGB146"/>
    <mergeCell ref="FFE146:FFF146"/>
    <mergeCell ref="FFG146:FFH146"/>
    <mergeCell ref="FFI146:FFJ146"/>
    <mergeCell ref="FFK146:FFL146"/>
    <mergeCell ref="FFM146:FFN146"/>
    <mergeCell ref="FFO146:FFP146"/>
    <mergeCell ref="FES146:FET146"/>
    <mergeCell ref="FEU146:FEV146"/>
    <mergeCell ref="FEW146:FEX146"/>
    <mergeCell ref="FEY146:FEZ146"/>
    <mergeCell ref="FFA146:FFB146"/>
    <mergeCell ref="FFC146:FFD146"/>
    <mergeCell ref="FEG146:FEH146"/>
    <mergeCell ref="FEI146:FEJ146"/>
    <mergeCell ref="FEK146:FEL146"/>
    <mergeCell ref="FEM146:FEN146"/>
    <mergeCell ref="FEO146:FEP146"/>
    <mergeCell ref="FEQ146:FER146"/>
    <mergeCell ref="FJI146:FJJ146"/>
    <mergeCell ref="FJK146:FJL146"/>
    <mergeCell ref="FJM146:FJN146"/>
    <mergeCell ref="FJO146:FJP146"/>
    <mergeCell ref="FJQ146:FJR146"/>
    <mergeCell ref="FJS146:FJT146"/>
    <mergeCell ref="FIW146:FIX146"/>
    <mergeCell ref="FIY146:FIZ146"/>
    <mergeCell ref="FJA146:FJB146"/>
    <mergeCell ref="FJC146:FJD146"/>
    <mergeCell ref="FJE146:FJF146"/>
    <mergeCell ref="FJG146:FJH146"/>
    <mergeCell ref="FIK146:FIL146"/>
    <mergeCell ref="FIM146:FIN146"/>
    <mergeCell ref="FIO146:FIP146"/>
    <mergeCell ref="FIQ146:FIR146"/>
    <mergeCell ref="FIS146:FIT146"/>
    <mergeCell ref="FIU146:FIV146"/>
    <mergeCell ref="FHY146:FHZ146"/>
    <mergeCell ref="FIA146:FIB146"/>
    <mergeCell ref="FIC146:FID146"/>
    <mergeCell ref="FIE146:FIF146"/>
    <mergeCell ref="FIG146:FIH146"/>
    <mergeCell ref="FII146:FIJ146"/>
    <mergeCell ref="FHM146:FHN146"/>
    <mergeCell ref="FHO146:FHP146"/>
    <mergeCell ref="FHQ146:FHR146"/>
    <mergeCell ref="FHS146:FHT146"/>
    <mergeCell ref="FHU146:FHV146"/>
    <mergeCell ref="FHW146:FHX146"/>
    <mergeCell ref="FHA146:FHB146"/>
    <mergeCell ref="FHC146:FHD146"/>
    <mergeCell ref="FHE146:FHF146"/>
    <mergeCell ref="FHG146:FHH146"/>
    <mergeCell ref="FHI146:FHJ146"/>
    <mergeCell ref="FHK146:FHL146"/>
    <mergeCell ref="FMC146:FMD146"/>
    <mergeCell ref="FME146:FMF146"/>
    <mergeCell ref="FMG146:FMH146"/>
    <mergeCell ref="FMI146:FMJ146"/>
    <mergeCell ref="FMK146:FML146"/>
    <mergeCell ref="FMM146:FMN146"/>
    <mergeCell ref="FLQ146:FLR146"/>
    <mergeCell ref="FLS146:FLT146"/>
    <mergeCell ref="FLU146:FLV146"/>
    <mergeCell ref="FLW146:FLX146"/>
    <mergeCell ref="FLY146:FLZ146"/>
    <mergeCell ref="FMA146:FMB146"/>
    <mergeCell ref="FLE146:FLF146"/>
    <mergeCell ref="FLG146:FLH146"/>
    <mergeCell ref="FLI146:FLJ146"/>
    <mergeCell ref="FLK146:FLL146"/>
    <mergeCell ref="FLM146:FLN146"/>
    <mergeCell ref="FLO146:FLP146"/>
    <mergeCell ref="FKS146:FKT146"/>
    <mergeCell ref="FKU146:FKV146"/>
    <mergeCell ref="FKW146:FKX146"/>
    <mergeCell ref="FKY146:FKZ146"/>
    <mergeCell ref="FLA146:FLB146"/>
    <mergeCell ref="FLC146:FLD146"/>
    <mergeCell ref="FKG146:FKH146"/>
    <mergeCell ref="FKI146:FKJ146"/>
    <mergeCell ref="FKK146:FKL146"/>
    <mergeCell ref="FKM146:FKN146"/>
    <mergeCell ref="FKO146:FKP146"/>
    <mergeCell ref="FKQ146:FKR146"/>
    <mergeCell ref="FJU146:FJV146"/>
    <mergeCell ref="FJW146:FJX146"/>
    <mergeCell ref="FJY146:FJZ146"/>
    <mergeCell ref="FKA146:FKB146"/>
    <mergeCell ref="FKC146:FKD146"/>
    <mergeCell ref="FKE146:FKF146"/>
    <mergeCell ref="FOW146:FOX146"/>
    <mergeCell ref="FOY146:FOZ146"/>
    <mergeCell ref="FPA146:FPB146"/>
    <mergeCell ref="FPC146:FPD146"/>
    <mergeCell ref="FPE146:FPF146"/>
    <mergeCell ref="FPG146:FPH146"/>
    <mergeCell ref="FOK146:FOL146"/>
    <mergeCell ref="FOM146:FON146"/>
    <mergeCell ref="FOO146:FOP146"/>
    <mergeCell ref="FOQ146:FOR146"/>
    <mergeCell ref="FOS146:FOT146"/>
    <mergeCell ref="FOU146:FOV146"/>
    <mergeCell ref="FNY146:FNZ146"/>
    <mergeCell ref="FOA146:FOB146"/>
    <mergeCell ref="FOC146:FOD146"/>
    <mergeCell ref="FOE146:FOF146"/>
    <mergeCell ref="FOG146:FOH146"/>
    <mergeCell ref="FOI146:FOJ146"/>
    <mergeCell ref="FNM146:FNN146"/>
    <mergeCell ref="FNO146:FNP146"/>
    <mergeCell ref="FNQ146:FNR146"/>
    <mergeCell ref="FNS146:FNT146"/>
    <mergeCell ref="FNU146:FNV146"/>
    <mergeCell ref="FNW146:FNX146"/>
    <mergeCell ref="FNA146:FNB146"/>
    <mergeCell ref="FNC146:FND146"/>
    <mergeCell ref="FNE146:FNF146"/>
    <mergeCell ref="FNG146:FNH146"/>
    <mergeCell ref="FNI146:FNJ146"/>
    <mergeCell ref="FNK146:FNL146"/>
    <mergeCell ref="FMO146:FMP146"/>
    <mergeCell ref="FMQ146:FMR146"/>
    <mergeCell ref="FMS146:FMT146"/>
    <mergeCell ref="FMU146:FMV146"/>
    <mergeCell ref="FMW146:FMX146"/>
    <mergeCell ref="FMY146:FMZ146"/>
    <mergeCell ref="FRQ146:FRR146"/>
    <mergeCell ref="FRS146:FRT146"/>
    <mergeCell ref="FRU146:FRV146"/>
    <mergeCell ref="FRW146:FRX146"/>
    <mergeCell ref="FRY146:FRZ146"/>
    <mergeCell ref="FSA146:FSB146"/>
    <mergeCell ref="FRE146:FRF146"/>
    <mergeCell ref="FRG146:FRH146"/>
    <mergeCell ref="FRI146:FRJ146"/>
    <mergeCell ref="FRK146:FRL146"/>
    <mergeCell ref="FRM146:FRN146"/>
    <mergeCell ref="FRO146:FRP146"/>
    <mergeCell ref="FQS146:FQT146"/>
    <mergeCell ref="FQU146:FQV146"/>
    <mergeCell ref="FQW146:FQX146"/>
    <mergeCell ref="FQY146:FQZ146"/>
    <mergeCell ref="FRA146:FRB146"/>
    <mergeCell ref="FRC146:FRD146"/>
    <mergeCell ref="FQG146:FQH146"/>
    <mergeCell ref="FQI146:FQJ146"/>
    <mergeCell ref="FQK146:FQL146"/>
    <mergeCell ref="FQM146:FQN146"/>
    <mergeCell ref="FQO146:FQP146"/>
    <mergeCell ref="FQQ146:FQR146"/>
    <mergeCell ref="FPU146:FPV146"/>
    <mergeCell ref="FPW146:FPX146"/>
    <mergeCell ref="FPY146:FPZ146"/>
    <mergeCell ref="FQA146:FQB146"/>
    <mergeCell ref="FQC146:FQD146"/>
    <mergeCell ref="FQE146:FQF146"/>
    <mergeCell ref="FPI146:FPJ146"/>
    <mergeCell ref="FPK146:FPL146"/>
    <mergeCell ref="FPM146:FPN146"/>
    <mergeCell ref="FPO146:FPP146"/>
    <mergeCell ref="FPQ146:FPR146"/>
    <mergeCell ref="FPS146:FPT146"/>
    <mergeCell ref="FUK146:FUL146"/>
    <mergeCell ref="FUM146:FUN146"/>
    <mergeCell ref="FUO146:FUP146"/>
    <mergeCell ref="FUQ146:FUR146"/>
    <mergeCell ref="FUS146:FUT146"/>
    <mergeCell ref="FUU146:FUV146"/>
    <mergeCell ref="FTY146:FTZ146"/>
    <mergeCell ref="FUA146:FUB146"/>
    <mergeCell ref="FUC146:FUD146"/>
    <mergeCell ref="FUE146:FUF146"/>
    <mergeCell ref="FUG146:FUH146"/>
    <mergeCell ref="FUI146:FUJ146"/>
    <mergeCell ref="FTM146:FTN146"/>
    <mergeCell ref="FTO146:FTP146"/>
    <mergeCell ref="FTQ146:FTR146"/>
    <mergeCell ref="FTS146:FTT146"/>
    <mergeCell ref="FTU146:FTV146"/>
    <mergeCell ref="FTW146:FTX146"/>
    <mergeCell ref="FTA146:FTB146"/>
    <mergeCell ref="FTC146:FTD146"/>
    <mergeCell ref="FTE146:FTF146"/>
    <mergeCell ref="FTG146:FTH146"/>
    <mergeCell ref="FTI146:FTJ146"/>
    <mergeCell ref="FTK146:FTL146"/>
    <mergeCell ref="FSO146:FSP146"/>
    <mergeCell ref="FSQ146:FSR146"/>
    <mergeCell ref="FSS146:FST146"/>
    <mergeCell ref="FSU146:FSV146"/>
    <mergeCell ref="FSW146:FSX146"/>
    <mergeCell ref="FSY146:FSZ146"/>
    <mergeCell ref="FSC146:FSD146"/>
    <mergeCell ref="FSE146:FSF146"/>
    <mergeCell ref="FSG146:FSH146"/>
    <mergeCell ref="FSI146:FSJ146"/>
    <mergeCell ref="FSK146:FSL146"/>
    <mergeCell ref="FSM146:FSN146"/>
    <mergeCell ref="FXE146:FXF146"/>
    <mergeCell ref="FXG146:FXH146"/>
    <mergeCell ref="FXI146:FXJ146"/>
    <mergeCell ref="FXK146:FXL146"/>
    <mergeCell ref="FXM146:FXN146"/>
    <mergeCell ref="FXO146:FXP146"/>
    <mergeCell ref="FWS146:FWT146"/>
    <mergeCell ref="FWU146:FWV146"/>
    <mergeCell ref="FWW146:FWX146"/>
    <mergeCell ref="FWY146:FWZ146"/>
    <mergeCell ref="FXA146:FXB146"/>
    <mergeCell ref="FXC146:FXD146"/>
    <mergeCell ref="FWG146:FWH146"/>
    <mergeCell ref="FWI146:FWJ146"/>
    <mergeCell ref="FWK146:FWL146"/>
    <mergeCell ref="FWM146:FWN146"/>
    <mergeCell ref="FWO146:FWP146"/>
    <mergeCell ref="FWQ146:FWR146"/>
    <mergeCell ref="FVU146:FVV146"/>
    <mergeCell ref="FVW146:FVX146"/>
    <mergeCell ref="FVY146:FVZ146"/>
    <mergeCell ref="FWA146:FWB146"/>
    <mergeCell ref="FWC146:FWD146"/>
    <mergeCell ref="FWE146:FWF146"/>
    <mergeCell ref="FVI146:FVJ146"/>
    <mergeCell ref="FVK146:FVL146"/>
    <mergeCell ref="FVM146:FVN146"/>
    <mergeCell ref="FVO146:FVP146"/>
    <mergeCell ref="FVQ146:FVR146"/>
    <mergeCell ref="FVS146:FVT146"/>
    <mergeCell ref="FUW146:FUX146"/>
    <mergeCell ref="FUY146:FUZ146"/>
    <mergeCell ref="FVA146:FVB146"/>
    <mergeCell ref="FVC146:FVD146"/>
    <mergeCell ref="FVE146:FVF146"/>
    <mergeCell ref="FVG146:FVH146"/>
    <mergeCell ref="FZY146:FZZ146"/>
    <mergeCell ref="GAA146:GAB146"/>
    <mergeCell ref="GAC146:GAD146"/>
    <mergeCell ref="GAE146:GAF146"/>
    <mergeCell ref="GAG146:GAH146"/>
    <mergeCell ref="GAI146:GAJ146"/>
    <mergeCell ref="FZM146:FZN146"/>
    <mergeCell ref="FZO146:FZP146"/>
    <mergeCell ref="FZQ146:FZR146"/>
    <mergeCell ref="FZS146:FZT146"/>
    <mergeCell ref="FZU146:FZV146"/>
    <mergeCell ref="FZW146:FZX146"/>
    <mergeCell ref="FZA146:FZB146"/>
    <mergeCell ref="FZC146:FZD146"/>
    <mergeCell ref="FZE146:FZF146"/>
    <mergeCell ref="FZG146:FZH146"/>
    <mergeCell ref="FZI146:FZJ146"/>
    <mergeCell ref="FZK146:FZL146"/>
    <mergeCell ref="FYO146:FYP146"/>
    <mergeCell ref="FYQ146:FYR146"/>
    <mergeCell ref="FYS146:FYT146"/>
    <mergeCell ref="FYU146:FYV146"/>
    <mergeCell ref="FYW146:FYX146"/>
    <mergeCell ref="FYY146:FYZ146"/>
    <mergeCell ref="FYC146:FYD146"/>
    <mergeCell ref="FYE146:FYF146"/>
    <mergeCell ref="FYG146:FYH146"/>
    <mergeCell ref="FYI146:FYJ146"/>
    <mergeCell ref="FYK146:FYL146"/>
    <mergeCell ref="FYM146:FYN146"/>
    <mergeCell ref="FXQ146:FXR146"/>
    <mergeCell ref="FXS146:FXT146"/>
    <mergeCell ref="FXU146:FXV146"/>
    <mergeCell ref="FXW146:FXX146"/>
    <mergeCell ref="FXY146:FXZ146"/>
    <mergeCell ref="FYA146:FYB146"/>
    <mergeCell ref="GCS146:GCT146"/>
    <mergeCell ref="GCU146:GCV146"/>
    <mergeCell ref="GCW146:GCX146"/>
    <mergeCell ref="GCY146:GCZ146"/>
    <mergeCell ref="GDA146:GDB146"/>
    <mergeCell ref="GDC146:GDD146"/>
    <mergeCell ref="GCG146:GCH146"/>
    <mergeCell ref="GCI146:GCJ146"/>
    <mergeCell ref="GCK146:GCL146"/>
    <mergeCell ref="GCM146:GCN146"/>
    <mergeCell ref="GCO146:GCP146"/>
    <mergeCell ref="GCQ146:GCR146"/>
    <mergeCell ref="GBU146:GBV146"/>
    <mergeCell ref="GBW146:GBX146"/>
    <mergeCell ref="GBY146:GBZ146"/>
    <mergeCell ref="GCA146:GCB146"/>
    <mergeCell ref="GCC146:GCD146"/>
    <mergeCell ref="GCE146:GCF146"/>
    <mergeCell ref="GBI146:GBJ146"/>
    <mergeCell ref="GBK146:GBL146"/>
    <mergeCell ref="GBM146:GBN146"/>
    <mergeCell ref="GBO146:GBP146"/>
    <mergeCell ref="GBQ146:GBR146"/>
    <mergeCell ref="GBS146:GBT146"/>
    <mergeCell ref="GAW146:GAX146"/>
    <mergeCell ref="GAY146:GAZ146"/>
    <mergeCell ref="GBA146:GBB146"/>
    <mergeCell ref="GBC146:GBD146"/>
    <mergeCell ref="GBE146:GBF146"/>
    <mergeCell ref="GBG146:GBH146"/>
    <mergeCell ref="GAK146:GAL146"/>
    <mergeCell ref="GAM146:GAN146"/>
    <mergeCell ref="GAO146:GAP146"/>
    <mergeCell ref="GAQ146:GAR146"/>
    <mergeCell ref="GAS146:GAT146"/>
    <mergeCell ref="GAU146:GAV146"/>
    <mergeCell ref="GFM146:GFN146"/>
    <mergeCell ref="GFO146:GFP146"/>
    <mergeCell ref="GFQ146:GFR146"/>
    <mergeCell ref="GFS146:GFT146"/>
    <mergeCell ref="GFU146:GFV146"/>
    <mergeCell ref="GFW146:GFX146"/>
    <mergeCell ref="GFA146:GFB146"/>
    <mergeCell ref="GFC146:GFD146"/>
    <mergeCell ref="GFE146:GFF146"/>
    <mergeCell ref="GFG146:GFH146"/>
    <mergeCell ref="GFI146:GFJ146"/>
    <mergeCell ref="GFK146:GFL146"/>
    <mergeCell ref="GEO146:GEP146"/>
    <mergeCell ref="GEQ146:GER146"/>
    <mergeCell ref="GES146:GET146"/>
    <mergeCell ref="GEU146:GEV146"/>
    <mergeCell ref="GEW146:GEX146"/>
    <mergeCell ref="GEY146:GEZ146"/>
    <mergeCell ref="GEC146:GED146"/>
    <mergeCell ref="GEE146:GEF146"/>
    <mergeCell ref="GEG146:GEH146"/>
    <mergeCell ref="GEI146:GEJ146"/>
    <mergeCell ref="GEK146:GEL146"/>
    <mergeCell ref="GEM146:GEN146"/>
    <mergeCell ref="GDQ146:GDR146"/>
    <mergeCell ref="GDS146:GDT146"/>
    <mergeCell ref="GDU146:GDV146"/>
    <mergeCell ref="GDW146:GDX146"/>
    <mergeCell ref="GDY146:GDZ146"/>
    <mergeCell ref="GEA146:GEB146"/>
    <mergeCell ref="GDE146:GDF146"/>
    <mergeCell ref="GDG146:GDH146"/>
    <mergeCell ref="GDI146:GDJ146"/>
    <mergeCell ref="GDK146:GDL146"/>
    <mergeCell ref="GDM146:GDN146"/>
    <mergeCell ref="GDO146:GDP146"/>
    <mergeCell ref="GIG146:GIH146"/>
    <mergeCell ref="GII146:GIJ146"/>
    <mergeCell ref="GIK146:GIL146"/>
    <mergeCell ref="GIM146:GIN146"/>
    <mergeCell ref="GIO146:GIP146"/>
    <mergeCell ref="GIQ146:GIR146"/>
    <mergeCell ref="GHU146:GHV146"/>
    <mergeCell ref="GHW146:GHX146"/>
    <mergeCell ref="GHY146:GHZ146"/>
    <mergeCell ref="GIA146:GIB146"/>
    <mergeCell ref="GIC146:GID146"/>
    <mergeCell ref="GIE146:GIF146"/>
    <mergeCell ref="GHI146:GHJ146"/>
    <mergeCell ref="GHK146:GHL146"/>
    <mergeCell ref="GHM146:GHN146"/>
    <mergeCell ref="GHO146:GHP146"/>
    <mergeCell ref="GHQ146:GHR146"/>
    <mergeCell ref="GHS146:GHT146"/>
    <mergeCell ref="GGW146:GGX146"/>
    <mergeCell ref="GGY146:GGZ146"/>
    <mergeCell ref="GHA146:GHB146"/>
    <mergeCell ref="GHC146:GHD146"/>
    <mergeCell ref="GHE146:GHF146"/>
    <mergeCell ref="GHG146:GHH146"/>
    <mergeCell ref="GGK146:GGL146"/>
    <mergeCell ref="GGM146:GGN146"/>
    <mergeCell ref="GGO146:GGP146"/>
    <mergeCell ref="GGQ146:GGR146"/>
    <mergeCell ref="GGS146:GGT146"/>
    <mergeCell ref="GGU146:GGV146"/>
    <mergeCell ref="GFY146:GFZ146"/>
    <mergeCell ref="GGA146:GGB146"/>
    <mergeCell ref="GGC146:GGD146"/>
    <mergeCell ref="GGE146:GGF146"/>
    <mergeCell ref="GGG146:GGH146"/>
    <mergeCell ref="GGI146:GGJ146"/>
    <mergeCell ref="GLA146:GLB146"/>
    <mergeCell ref="GLC146:GLD146"/>
    <mergeCell ref="GLE146:GLF146"/>
    <mergeCell ref="GLG146:GLH146"/>
    <mergeCell ref="GLI146:GLJ146"/>
    <mergeCell ref="GLK146:GLL146"/>
    <mergeCell ref="GKO146:GKP146"/>
    <mergeCell ref="GKQ146:GKR146"/>
    <mergeCell ref="GKS146:GKT146"/>
    <mergeCell ref="GKU146:GKV146"/>
    <mergeCell ref="GKW146:GKX146"/>
    <mergeCell ref="GKY146:GKZ146"/>
    <mergeCell ref="GKC146:GKD146"/>
    <mergeCell ref="GKE146:GKF146"/>
    <mergeCell ref="GKG146:GKH146"/>
    <mergeCell ref="GKI146:GKJ146"/>
    <mergeCell ref="GKK146:GKL146"/>
    <mergeCell ref="GKM146:GKN146"/>
    <mergeCell ref="GJQ146:GJR146"/>
    <mergeCell ref="GJS146:GJT146"/>
    <mergeCell ref="GJU146:GJV146"/>
    <mergeCell ref="GJW146:GJX146"/>
    <mergeCell ref="GJY146:GJZ146"/>
    <mergeCell ref="GKA146:GKB146"/>
    <mergeCell ref="GJE146:GJF146"/>
    <mergeCell ref="GJG146:GJH146"/>
    <mergeCell ref="GJI146:GJJ146"/>
    <mergeCell ref="GJK146:GJL146"/>
    <mergeCell ref="GJM146:GJN146"/>
    <mergeCell ref="GJO146:GJP146"/>
    <mergeCell ref="GIS146:GIT146"/>
    <mergeCell ref="GIU146:GIV146"/>
    <mergeCell ref="GIW146:GIX146"/>
    <mergeCell ref="GIY146:GIZ146"/>
    <mergeCell ref="GJA146:GJB146"/>
    <mergeCell ref="GJC146:GJD146"/>
    <mergeCell ref="GNU146:GNV146"/>
    <mergeCell ref="GNW146:GNX146"/>
    <mergeCell ref="GNY146:GNZ146"/>
    <mergeCell ref="GOA146:GOB146"/>
    <mergeCell ref="GOC146:GOD146"/>
    <mergeCell ref="GOE146:GOF146"/>
    <mergeCell ref="GNI146:GNJ146"/>
    <mergeCell ref="GNK146:GNL146"/>
    <mergeCell ref="GNM146:GNN146"/>
    <mergeCell ref="GNO146:GNP146"/>
    <mergeCell ref="GNQ146:GNR146"/>
    <mergeCell ref="GNS146:GNT146"/>
    <mergeCell ref="GMW146:GMX146"/>
    <mergeCell ref="GMY146:GMZ146"/>
    <mergeCell ref="GNA146:GNB146"/>
    <mergeCell ref="GNC146:GND146"/>
    <mergeCell ref="GNE146:GNF146"/>
    <mergeCell ref="GNG146:GNH146"/>
    <mergeCell ref="GMK146:GML146"/>
    <mergeCell ref="GMM146:GMN146"/>
    <mergeCell ref="GMO146:GMP146"/>
    <mergeCell ref="GMQ146:GMR146"/>
    <mergeCell ref="GMS146:GMT146"/>
    <mergeCell ref="GMU146:GMV146"/>
    <mergeCell ref="GLY146:GLZ146"/>
    <mergeCell ref="GMA146:GMB146"/>
    <mergeCell ref="GMC146:GMD146"/>
    <mergeCell ref="GME146:GMF146"/>
    <mergeCell ref="GMG146:GMH146"/>
    <mergeCell ref="GMI146:GMJ146"/>
    <mergeCell ref="GLM146:GLN146"/>
    <mergeCell ref="GLO146:GLP146"/>
    <mergeCell ref="GLQ146:GLR146"/>
    <mergeCell ref="GLS146:GLT146"/>
    <mergeCell ref="GLU146:GLV146"/>
    <mergeCell ref="GLW146:GLX146"/>
    <mergeCell ref="GQO146:GQP146"/>
    <mergeCell ref="GQQ146:GQR146"/>
    <mergeCell ref="GQS146:GQT146"/>
    <mergeCell ref="GQU146:GQV146"/>
    <mergeCell ref="GQW146:GQX146"/>
    <mergeCell ref="GQY146:GQZ146"/>
    <mergeCell ref="GQC146:GQD146"/>
    <mergeCell ref="GQE146:GQF146"/>
    <mergeCell ref="GQG146:GQH146"/>
    <mergeCell ref="GQI146:GQJ146"/>
    <mergeCell ref="GQK146:GQL146"/>
    <mergeCell ref="GQM146:GQN146"/>
    <mergeCell ref="GPQ146:GPR146"/>
    <mergeCell ref="GPS146:GPT146"/>
    <mergeCell ref="GPU146:GPV146"/>
    <mergeCell ref="GPW146:GPX146"/>
    <mergeCell ref="GPY146:GPZ146"/>
    <mergeCell ref="GQA146:GQB146"/>
    <mergeCell ref="GPE146:GPF146"/>
    <mergeCell ref="GPG146:GPH146"/>
    <mergeCell ref="GPI146:GPJ146"/>
    <mergeCell ref="GPK146:GPL146"/>
    <mergeCell ref="GPM146:GPN146"/>
    <mergeCell ref="GPO146:GPP146"/>
    <mergeCell ref="GOS146:GOT146"/>
    <mergeCell ref="GOU146:GOV146"/>
    <mergeCell ref="GOW146:GOX146"/>
    <mergeCell ref="GOY146:GOZ146"/>
    <mergeCell ref="GPA146:GPB146"/>
    <mergeCell ref="GPC146:GPD146"/>
    <mergeCell ref="GOG146:GOH146"/>
    <mergeCell ref="GOI146:GOJ146"/>
    <mergeCell ref="GOK146:GOL146"/>
    <mergeCell ref="GOM146:GON146"/>
    <mergeCell ref="GOO146:GOP146"/>
    <mergeCell ref="GOQ146:GOR146"/>
    <mergeCell ref="GTI146:GTJ146"/>
    <mergeCell ref="GTK146:GTL146"/>
    <mergeCell ref="GTM146:GTN146"/>
    <mergeCell ref="GTO146:GTP146"/>
    <mergeCell ref="GTQ146:GTR146"/>
    <mergeCell ref="GTS146:GTT146"/>
    <mergeCell ref="GSW146:GSX146"/>
    <mergeCell ref="GSY146:GSZ146"/>
    <mergeCell ref="GTA146:GTB146"/>
    <mergeCell ref="GTC146:GTD146"/>
    <mergeCell ref="GTE146:GTF146"/>
    <mergeCell ref="GTG146:GTH146"/>
    <mergeCell ref="GSK146:GSL146"/>
    <mergeCell ref="GSM146:GSN146"/>
    <mergeCell ref="GSO146:GSP146"/>
    <mergeCell ref="GSQ146:GSR146"/>
    <mergeCell ref="GSS146:GST146"/>
    <mergeCell ref="GSU146:GSV146"/>
    <mergeCell ref="GRY146:GRZ146"/>
    <mergeCell ref="GSA146:GSB146"/>
    <mergeCell ref="GSC146:GSD146"/>
    <mergeCell ref="GSE146:GSF146"/>
    <mergeCell ref="GSG146:GSH146"/>
    <mergeCell ref="GSI146:GSJ146"/>
    <mergeCell ref="GRM146:GRN146"/>
    <mergeCell ref="GRO146:GRP146"/>
    <mergeCell ref="GRQ146:GRR146"/>
    <mergeCell ref="GRS146:GRT146"/>
    <mergeCell ref="GRU146:GRV146"/>
    <mergeCell ref="GRW146:GRX146"/>
    <mergeCell ref="GRA146:GRB146"/>
    <mergeCell ref="GRC146:GRD146"/>
    <mergeCell ref="GRE146:GRF146"/>
    <mergeCell ref="GRG146:GRH146"/>
    <mergeCell ref="GRI146:GRJ146"/>
    <mergeCell ref="GRK146:GRL146"/>
    <mergeCell ref="GWC146:GWD146"/>
    <mergeCell ref="GWE146:GWF146"/>
    <mergeCell ref="GWG146:GWH146"/>
    <mergeCell ref="GWI146:GWJ146"/>
    <mergeCell ref="GWK146:GWL146"/>
    <mergeCell ref="GWM146:GWN146"/>
    <mergeCell ref="GVQ146:GVR146"/>
    <mergeCell ref="GVS146:GVT146"/>
    <mergeCell ref="GVU146:GVV146"/>
    <mergeCell ref="GVW146:GVX146"/>
    <mergeCell ref="GVY146:GVZ146"/>
    <mergeCell ref="GWA146:GWB146"/>
    <mergeCell ref="GVE146:GVF146"/>
    <mergeCell ref="GVG146:GVH146"/>
    <mergeCell ref="GVI146:GVJ146"/>
    <mergeCell ref="GVK146:GVL146"/>
    <mergeCell ref="GVM146:GVN146"/>
    <mergeCell ref="GVO146:GVP146"/>
    <mergeCell ref="GUS146:GUT146"/>
    <mergeCell ref="GUU146:GUV146"/>
    <mergeCell ref="GUW146:GUX146"/>
    <mergeCell ref="GUY146:GUZ146"/>
    <mergeCell ref="GVA146:GVB146"/>
    <mergeCell ref="GVC146:GVD146"/>
    <mergeCell ref="GUG146:GUH146"/>
    <mergeCell ref="GUI146:GUJ146"/>
    <mergeCell ref="GUK146:GUL146"/>
    <mergeCell ref="GUM146:GUN146"/>
    <mergeCell ref="GUO146:GUP146"/>
    <mergeCell ref="GUQ146:GUR146"/>
    <mergeCell ref="GTU146:GTV146"/>
    <mergeCell ref="GTW146:GTX146"/>
    <mergeCell ref="GTY146:GTZ146"/>
    <mergeCell ref="GUA146:GUB146"/>
    <mergeCell ref="GUC146:GUD146"/>
    <mergeCell ref="GUE146:GUF146"/>
    <mergeCell ref="GYW146:GYX146"/>
    <mergeCell ref="GYY146:GYZ146"/>
    <mergeCell ref="GZA146:GZB146"/>
    <mergeCell ref="GZC146:GZD146"/>
    <mergeCell ref="GZE146:GZF146"/>
    <mergeCell ref="GZG146:GZH146"/>
    <mergeCell ref="GYK146:GYL146"/>
    <mergeCell ref="GYM146:GYN146"/>
    <mergeCell ref="GYO146:GYP146"/>
    <mergeCell ref="GYQ146:GYR146"/>
    <mergeCell ref="GYS146:GYT146"/>
    <mergeCell ref="GYU146:GYV146"/>
    <mergeCell ref="GXY146:GXZ146"/>
    <mergeCell ref="GYA146:GYB146"/>
    <mergeCell ref="GYC146:GYD146"/>
    <mergeCell ref="GYE146:GYF146"/>
    <mergeCell ref="GYG146:GYH146"/>
    <mergeCell ref="GYI146:GYJ146"/>
    <mergeCell ref="GXM146:GXN146"/>
    <mergeCell ref="GXO146:GXP146"/>
    <mergeCell ref="GXQ146:GXR146"/>
    <mergeCell ref="GXS146:GXT146"/>
    <mergeCell ref="GXU146:GXV146"/>
    <mergeCell ref="GXW146:GXX146"/>
    <mergeCell ref="GXA146:GXB146"/>
    <mergeCell ref="GXC146:GXD146"/>
    <mergeCell ref="GXE146:GXF146"/>
    <mergeCell ref="GXG146:GXH146"/>
    <mergeCell ref="GXI146:GXJ146"/>
    <mergeCell ref="GXK146:GXL146"/>
    <mergeCell ref="GWO146:GWP146"/>
    <mergeCell ref="GWQ146:GWR146"/>
    <mergeCell ref="GWS146:GWT146"/>
    <mergeCell ref="GWU146:GWV146"/>
    <mergeCell ref="GWW146:GWX146"/>
    <mergeCell ref="GWY146:GWZ146"/>
    <mergeCell ref="HBQ146:HBR146"/>
    <mergeCell ref="HBS146:HBT146"/>
    <mergeCell ref="HBU146:HBV146"/>
    <mergeCell ref="HBW146:HBX146"/>
    <mergeCell ref="HBY146:HBZ146"/>
    <mergeCell ref="HCA146:HCB146"/>
    <mergeCell ref="HBE146:HBF146"/>
    <mergeCell ref="HBG146:HBH146"/>
    <mergeCell ref="HBI146:HBJ146"/>
    <mergeCell ref="HBK146:HBL146"/>
    <mergeCell ref="HBM146:HBN146"/>
    <mergeCell ref="HBO146:HBP146"/>
    <mergeCell ref="HAS146:HAT146"/>
    <mergeCell ref="HAU146:HAV146"/>
    <mergeCell ref="HAW146:HAX146"/>
    <mergeCell ref="HAY146:HAZ146"/>
    <mergeCell ref="HBA146:HBB146"/>
    <mergeCell ref="HBC146:HBD146"/>
    <mergeCell ref="HAG146:HAH146"/>
    <mergeCell ref="HAI146:HAJ146"/>
    <mergeCell ref="HAK146:HAL146"/>
    <mergeCell ref="HAM146:HAN146"/>
    <mergeCell ref="HAO146:HAP146"/>
    <mergeCell ref="HAQ146:HAR146"/>
    <mergeCell ref="GZU146:GZV146"/>
    <mergeCell ref="GZW146:GZX146"/>
    <mergeCell ref="GZY146:GZZ146"/>
    <mergeCell ref="HAA146:HAB146"/>
    <mergeCell ref="HAC146:HAD146"/>
    <mergeCell ref="HAE146:HAF146"/>
    <mergeCell ref="GZI146:GZJ146"/>
    <mergeCell ref="GZK146:GZL146"/>
    <mergeCell ref="GZM146:GZN146"/>
    <mergeCell ref="GZO146:GZP146"/>
    <mergeCell ref="GZQ146:GZR146"/>
    <mergeCell ref="GZS146:GZT146"/>
    <mergeCell ref="HEK146:HEL146"/>
    <mergeCell ref="HEM146:HEN146"/>
    <mergeCell ref="HEO146:HEP146"/>
    <mergeCell ref="HEQ146:HER146"/>
    <mergeCell ref="HES146:HET146"/>
    <mergeCell ref="HEU146:HEV146"/>
    <mergeCell ref="HDY146:HDZ146"/>
    <mergeCell ref="HEA146:HEB146"/>
    <mergeCell ref="HEC146:HED146"/>
    <mergeCell ref="HEE146:HEF146"/>
    <mergeCell ref="HEG146:HEH146"/>
    <mergeCell ref="HEI146:HEJ146"/>
    <mergeCell ref="HDM146:HDN146"/>
    <mergeCell ref="HDO146:HDP146"/>
    <mergeCell ref="HDQ146:HDR146"/>
    <mergeCell ref="HDS146:HDT146"/>
    <mergeCell ref="HDU146:HDV146"/>
    <mergeCell ref="HDW146:HDX146"/>
    <mergeCell ref="HDA146:HDB146"/>
    <mergeCell ref="HDC146:HDD146"/>
    <mergeCell ref="HDE146:HDF146"/>
    <mergeCell ref="HDG146:HDH146"/>
    <mergeCell ref="HDI146:HDJ146"/>
    <mergeCell ref="HDK146:HDL146"/>
    <mergeCell ref="HCO146:HCP146"/>
    <mergeCell ref="HCQ146:HCR146"/>
    <mergeCell ref="HCS146:HCT146"/>
    <mergeCell ref="HCU146:HCV146"/>
    <mergeCell ref="HCW146:HCX146"/>
    <mergeCell ref="HCY146:HCZ146"/>
    <mergeCell ref="HCC146:HCD146"/>
    <mergeCell ref="HCE146:HCF146"/>
    <mergeCell ref="HCG146:HCH146"/>
    <mergeCell ref="HCI146:HCJ146"/>
    <mergeCell ref="HCK146:HCL146"/>
    <mergeCell ref="HCM146:HCN146"/>
    <mergeCell ref="HHE146:HHF146"/>
    <mergeCell ref="HHG146:HHH146"/>
    <mergeCell ref="HHI146:HHJ146"/>
    <mergeCell ref="HHK146:HHL146"/>
    <mergeCell ref="HHM146:HHN146"/>
    <mergeCell ref="HHO146:HHP146"/>
    <mergeCell ref="HGS146:HGT146"/>
    <mergeCell ref="HGU146:HGV146"/>
    <mergeCell ref="HGW146:HGX146"/>
    <mergeCell ref="HGY146:HGZ146"/>
    <mergeCell ref="HHA146:HHB146"/>
    <mergeCell ref="HHC146:HHD146"/>
    <mergeCell ref="HGG146:HGH146"/>
    <mergeCell ref="HGI146:HGJ146"/>
    <mergeCell ref="HGK146:HGL146"/>
    <mergeCell ref="HGM146:HGN146"/>
    <mergeCell ref="HGO146:HGP146"/>
    <mergeCell ref="HGQ146:HGR146"/>
    <mergeCell ref="HFU146:HFV146"/>
    <mergeCell ref="HFW146:HFX146"/>
    <mergeCell ref="HFY146:HFZ146"/>
    <mergeCell ref="HGA146:HGB146"/>
    <mergeCell ref="HGC146:HGD146"/>
    <mergeCell ref="HGE146:HGF146"/>
    <mergeCell ref="HFI146:HFJ146"/>
    <mergeCell ref="HFK146:HFL146"/>
    <mergeCell ref="HFM146:HFN146"/>
    <mergeCell ref="HFO146:HFP146"/>
    <mergeCell ref="HFQ146:HFR146"/>
    <mergeCell ref="HFS146:HFT146"/>
    <mergeCell ref="HEW146:HEX146"/>
    <mergeCell ref="HEY146:HEZ146"/>
    <mergeCell ref="HFA146:HFB146"/>
    <mergeCell ref="HFC146:HFD146"/>
    <mergeCell ref="HFE146:HFF146"/>
    <mergeCell ref="HFG146:HFH146"/>
    <mergeCell ref="HJY146:HJZ146"/>
    <mergeCell ref="HKA146:HKB146"/>
    <mergeCell ref="HKC146:HKD146"/>
    <mergeCell ref="HKE146:HKF146"/>
    <mergeCell ref="HKG146:HKH146"/>
    <mergeCell ref="HKI146:HKJ146"/>
    <mergeCell ref="HJM146:HJN146"/>
    <mergeCell ref="HJO146:HJP146"/>
    <mergeCell ref="HJQ146:HJR146"/>
    <mergeCell ref="HJS146:HJT146"/>
    <mergeCell ref="HJU146:HJV146"/>
    <mergeCell ref="HJW146:HJX146"/>
    <mergeCell ref="HJA146:HJB146"/>
    <mergeCell ref="HJC146:HJD146"/>
    <mergeCell ref="HJE146:HJF146"/>
    <mergeCell ref="HJG146:HJH146"/>
    <mergeCell ref="HJI146:HJJ146"/>
    <mergeCell ref="HJK146:HJL146"/>
    <mergeCell ref="HIO146:HIP146"/>
    <mergeCell ref="HIQ146:HIR146"/>
    <mergeCell ref="HIS146:HIT146"/>
    <mergeCell ref="HIU146:HIV146"/>
    <mergeCell ref="HIW146:HIX146"/>
    <mergeCell ref="HIY146:HIZ146"/>
    <mergeCell ref="HIC146:HID146"/>
    <mergeCell ref="HIE146:HIF146"/>
    <mergeCell ref="HIG146:HIH146"/>
    <mergeCell ref="HII146:HIJ146"/>
    <mergeCell ref="HIK146:HIL146"/>
    <mergeCell ref="HIM146:HIN146"/>
    <mergeCell ref="HHQ146:HHR146"/>
    <mergeCell ref="HHS146:HHT146"/>
    <mergeCell ref="HHU146:HHV146"/>
    <mergeCell ref="HHW146:HHX146"/>
    <mergeCell ref="HHY146:HHZ146"/>
    <mergeCell ref="HIA146:HIB146"/>
    <mergeCell ref="HMS146:HMT146"/>
    <mergeCell ref="HMU146:HMV146"/>
    <mergeCell ref="HMW146:HMX146"/>
    <mergeCell ref="HMY146:HMZ146"/>
    <mergeCell ref="HNA146:HNB146"/>
    <mergeCell ref="HNC146:HND146"/>
    <mergeCell ref="HMG146:HMH146"/>
    <mergeCell ref="HMI146:HMJ146"/>
    <mergeCell ref="HMK146:HML146"/>
    <mergeCell ref="HMM146:HMN146"/>
    <mergeCell ref="HMO146:HMP146"/>
    <mergeCell ref="HMQ146:HMR146"/>
    <mergeCell ref="HLU146:HLV146"/>
    <mergeCell ref="HLW146:HLX146"/>
    <mergeCell ref="HLY146:HLZ146"/>
    <mergeCell ref="HMA146:HMB146"/>
    <mergeCell ref="HMC146:HMD146"/>
    <mergeCell ref="HME146:HMF146"/>
    <mergeCell ref="HLI146:HLJ146"/>
    <mergeCell ref="HLK146:HLL146"/>
    <mergeCell ref="HLM146:HLN146"/>
    <mergeCell ref="HLO146:HLP146"/>
    <mergeCell ref="HLQ146:HLR146"/>
    <mergeCell ref="HLS146:HLT146"/>
    <mergeCell ref="HKW146:HKX146"/>
    <mergeCell ref="HKY146:HKZ146"/>
    <mergeCell ref="HLA146:HLB146"/>
    <mergeCell ref="HLC146:HLD146"/>
    <mergeCell ref="HLE146:HLF146"/>
    <mergeCell ref="HLG146:HLH146"/>
    <mergeCell ref="HKK146:HKL146"/>
    <mergeCell ref="HKM146:HKN146"/>
    <mergeCell ref="HKO146:HKP146"/>
    <mergeCell ref="HKQ146:HKR146"/>
    <mergeCell ref="HKS146:HKT146"/>
    <mergeCell ref="HKU146:HKV146"/>
    <mergeCell ref="HPM146:HPN146"/>
    <mergeCell ref="HPO146:HPP146"/>
    <mergeCell ref="HPQ146:HPR146"/>
    <mergeCell ref="HPS146:HPT146"/>
    <mergeCell ref="HPU146:HPV146"/>
    <mergeCell ref="HPW146:HPX146"/>
    <mergeCell ref="HPA146:HPB146"/>
    <mergeCell ref="HPC146:HPD146"/>
    <mergeCell ref="HPE146:HPF146"/>
    <mergeCell ref="HPG146:HPH146"/>
    <mergeCell ref="HPI146:HPJ146"/>
    <mergeCell ref="HPK146:HPL146"/>
    <mergeCell ref="HOO146:HOP146"/>
    <mergeCell ref="HOQ146:HOR146"/>
    <mergeCell ref="HOS146:HOT146"/>
    <mergeCell ref="HOU146:HOV146"/>
    <mergeCell ref="HOW146:HOX146"/>
    <mergeCell ref="HOY146:HOZ146"/>
    <mergeCell ref="HOC146:HOD146"/>
    <mergeCell ref="HOE146:HOF146"/>
    <mergeCell ref="HOG146:HOH146"/>
    <mergeCell ref="HOI146:HOJ146"/>
    <mergeCell ref="HOK146:HOL146"/>
    <mergeCell ref="HOM146:HON146"/>
    <mergeCell ref="HNQ146:HNR146"/>
    <mergeCell ref="HNS146:HNT146"/>
    <mergeCell ref="HNU146:HNV146"/>
    <mergeCell ref="HNW146:HNX146"/>
    <mergeCell ref="HNY146:HNZ146"/>
    <mergeCell ref="HOA146:HOB146"/>
    <mergeCell ref="HNE146:HNF146"/>
    <mergeCell ref="HNG146:HNH146"/>
    <mergeCell ref="HNI146:HNJ146"/>
    <mergeCell ref="HNK146:HNL146"/>
    <mergeCell ref="HNM146:HNN146"/>
    <mergeCell ref="HNO146:HNP146"/>
    <mergeCell ref="HSG146:HSH146"/>
    <mergeCell ref="HSI146:HSJ146"/>
    <mergeCell ref="HSK146:HSL146"/>
    <mergeCell ref="HSM146:HSN146"/>
    <mergeCell ref="HSO146:HSP146"/>
    <mergeCell ref="HSQ146:HSR146"/>
    <mergeCell ref="HRU146:HRV146"/>
    <mergeCell ref="HRW146:HRX146"/>
    <mergeCell ref="HRY146:HRZ146"/>
    <mergeCell ref="HSA146:HSB146"/>
    <mergeCell ref="HSC146:HSD146"/>
    <mergeCell ref="HSE146:HSF146"/>
    <mergeCell ref="HRI146:HRJ146"/>
    <mergeCell ref="HRK146:HRL146"/>
    <mergeCell ref="HRM146:HRN146"/>
    <mergeCell ref="HRO146:HRP146"/>
    <mergeCell ref="HRQ146:HRR146"/>
    <mergeCell ref="HRS146:HRT146"/>
    <mergeCell ref="HQW146:HQX146"/>
    <mergeCell ref="HQY146:HQZ146"/>
    <mergeCell ref="HRA146:HRB146"/>
    <mergeCell ref="HRC146:HRD146"/>
    <mergeCell ref="HRE146:HRF146"/>
    <mergeCell ref="HRG146:HRH146"/>
    <mergeCell ref="HQK146:HQL146"/>
    <mergeCell ref="HQM146:HQN146"/>
    <mergeCell ref="HQO146:HQP146"/>
    <mergeCell ref="HQQ146:HQR146"/>
    <mergeCell ref="HQS146:HQT146"/>
    <mergeCell ref="HQU146:HQV146"/>
    <mergeCell ref="HPY146:HPZ146"/>
    <mergeCell ref="HQA146:HQB146"/>
    <mergeCell ref="HQC146:HQD146"/>
    <mergeCell ref="HQE146:HQF146"/>
    <mergeCell ref="HQG146:HQH146"/>
    <mergeCell ref="HQI146:HQJ146"/>
    <mergeCell ref="HVA146:HVB146"/>
    <mergeCell ref="HVC146:HVD146"/>
    <mergeCell ref="HVE146:HVF146"/>
    <mergeCell ref="HVG146:HVH146"/>
    <mergeCell ref="HVI146:HVJ146"/>
    <mergeCell ref="HVK146:HVL146"/>
    <mergeCell ref="HUO146:HUP146"/>
    <mergeCell ref="HUQ146:HUR146"/>
    <mergeCell ref="HUS146:HUT146"/>
    <mergeCell ref="HUU146:HUV146"/>
    <mergeCell ref="HUW146:HUX146"/>
    <mergeCell ref="HUY146:HUZ146"/>
    <mergeCell ref="HUC146:HUD146"/>
    <mergeCell ref="HUE146:HUF146"/>
    <mergeCell ref="HUG146:HUH146"/>
    <mergeCell ref="HUI146:HUJ146"/>
    <mergeCell ref="HUK146:HUL146"/>
    <mergeCell ref="HUM146:HUN146"/>
    <mergeCell ref="HTQ146:HTR146"/>
    <mergeCell ref="HTS146:HTT146"/>
    <mergeCell ref="HTU146:HTV146"/>
    <mergeCell ref="HTW146:HTX146"/>
    <mergeCell ref="HTY146:HTZ146"/>
    <mergeCell ref="HUA146:HUB146"/>
    <mergeCell ref="HTE146:HTF146"/>
    <mergeCell ref="HTG146:HTH146"/>
    <mergeCell ref="HTI146:HTJ146"/>
    <mergeCell ref="HTK146:HTL146"/>
    <mergeCell ref="HTM146:HTN146"/>
    <mergeCell ref="HTO146:HTP146"/>
    <mergeCell ref="HSS146:HST146"/>
    <mergeCell ref="HSU146:HSV146"/>
    <mergeCell ref="HSW146:HSX146"/>
    <mergeCell ref="HSY146:HSZ146"/>
    <mergeCell ref="HTA146:HTB146"/>
    <mergeCell ref="HTC146:HTD146"/>
    <mergeCell ref="HXU146:HXV146"/>
    <mergeCell ref="HXW146:HXX146"/>
    <mergeCell ref="HXY146:HXZ146"/>
    <mergeCell ref="HYA146:HYB146"/>
    <mergeCell ref="HYC146:HYD146"/>
    <mergeCell ref="HYE146:HYF146"/>
    <mergeCell ref="HXI146:HXJ146"/>
    <mergeCell ref="HXK146:HXL146"/>
    <mergeCell ref="HXM146:HXN146"/>
    <mergeCell ref="HXO146:HXP146"/>
    <mergeCell ref="HXQ146:HXR146"/>
    <mergeCell ref="HXS146:HXT146"/>
    <mergeCell ref="HWW146:HWX146"/>
    <mergeCell ref="HWY146:HWZ146"/>
    <mergeCell ref="HXA146:HXB146"/>
    <mergeCell ref="HXC146:HXD146"/>
    <mergeCell ref="HXE146:HXF146"/>
    <mergeCell ref="HXG146:HXH146"/>
    <mergeCell ref="HWK146:HWL146"/>
    <mergeCell ref="HWM146:HWN146"/>
    <mergeCell ref="HWO146:HWP146"/>
    <mergeCell ref="HWQ146:HWR146"/>
    <mergeCell ref="HWS146:HWT146"/>
    <mergeCell ref="HWU146:HWV146"/>
    <mergeCell ref="HVY146:HVZ146"/>
    <mergeCell ref="HWA146:HWB146"/>
    <mergeCell ref="HWC146:HWD146"/>
    <mergeCell ref="HWE146:HWF146"/>
    <mergeCell ref="HWG146:HWH146"/>
    <mergeCell ref="HWI146:HWJ146"/>
    <mergeCell ref="HVM146:HVN146"/>
    <mergeCell ref="HVO146:HVP146"/>
    <mergeCell ref="HVQ146:HVR146"/>
    <mergeCell ref="HVS146:HVT146"/>
    <mergeCell ref="HVU146:HVV146"/>
    <mergeCell ref="HVW146:HVX146"/>
    <mergeCell ref="IAO146:IAP146"/>
    <mergeCell ref="IAQ146:IAR146"/>
    <mergeCell ref="IAS146:IAT146"/>
    <mergeCell ref="IAU146:IAV146"/>
    <mergeCell ref="IAW146:IAX146"/>
    <mergeCell ref="IAY146:IAZ146"/>
    <mergeCell ref="IAC146:IAD146"/>
    <mergeCell ref="IAE146:IAF146"/>
    <mergeCell ref="IAG146:IAH146"/>
    <mergeCell ref="IAI146:IAJ146"/>
    <mergeCell ref="IAK146:IAL146"/>
    <mergeCell ref="IAM146:IAN146"/>
    <mergeCell ref="HZQ146:HZR146"/>
    <mergeCell ref="HZS146:HZT146"/>
    <mergeCell ref="HZU146:HZV146"/>
    <mergeCell ref="HZW146:HZX146"/>
    <mergeCell ref="HZY146:HZZ146"/>
    <mergeCell ref="IAA146:IAB146"/>
    <mergeCell ref="HZE146:HZF146"/>
    <mergeCell ref="HZG146:HZH146"/>
    <mergeCell ref="HZI146:HZJ146"/>
    <mergeCell ref="HZK146:HZL146"/>
    <mergeCell ref="HZM146:HZN146"/>
    <mergeCell ref="HZO146:HZP146"/>
    <mergeCell ref="HYS146:HYT146"/>
    <mergeCell ref="HYU146:HYV146"/>
    <mergeCell ref="HYW146:HYX146"/>
    <mergeCell ref="HYY146:HYZ146"/>
    <mergeCell ref="HZA146:HZB146"/>
    <mergeCell ref="HZC146:HZD146"/>
    <mergeCell ref="HYG146:HYH146"/>
    <mergeCell ref="HYI146:HYJ146"/>
    <mergeCell ref="HYK146:HYL146"/>
    <mergeCell ref="HYM146:HYN146"/>
    <mergeCell ref="HYO146:HYP146"/>
    <mergeCell ref="HYQ146:HYR146"/>
    <mergeCell ref="IDI146:IDJ146"/>
    <mergeCell ref="IDK146:IDL146"/>
    <mergeCell ref="IDM146:IDN146"/>
    <mergeCell ref="IDO146:IDP146"/>
    <mergeCell ref="IDQ146:IDR146"/>
    <mergeCell ref="IDS146:IDT146"/>
    <mergeCell ref="ICW146:ICX146"/>
    <mergeCell ref="ICY146:ICZ146"/>
    <mergeCell ref="IDA146:IDB146"/>
    <mergeCell ref="IDC146:IDD146"/>
    <mergeCell ref="IDE146:IDF146"/>
    <mergeCell ref="IDG146:IDH146"/>
    <mergeCell ref="ICK146:ICL146"/>
    <mergeCell ref="ICM146:ICN146"/>
    <mergeCell ref="ICO146:ICP146"/>
    <mergeCell ref="ICQ146:ICR146"/>
    <mergeCell ref="ICS146:ICT146"/>
    <mergeCell ref="ICU146:ICV146"/>
    <mergeCell ref="IBY146:IBZ146"/>
    <mergeCell ref="ICA146:ICB146"/>
    <mergeCell ref="ICC146:ICD146"/>
    <mergeCell ref="ICE146:ICF146"/>
    <mergeCell ref="ICG146:ICH146"/>
    <mergeCell ref="ICI146:ICJ146"/>
    <mergeCell ref="IBM146:IBN146"/>
    <mergeCell ref="IBO146:IBP146"/>
    <mergeCell ref="IBQ146:IBR146"/>
    <mergeCell ref="IBS146:IBT146"/>
    <mergeCell ref="IBU146:IBV146"/>
    <mergeCell ref="IBW146:IBX146"/>
    <mergeCell ref="IBA146:IBB146"/>
    <mergeCell ref="IBC146:IBD146"/>
    <mergeCell ref="IBE146:IBF146"/>
    <mergeCell ref="IBG146:IBH146"/>
    <mergeCell ref="IBI146:IBJ146"/>
    <mergeCell ref="IBK146:IBL146"/>
    <mergeCell ref="IGC146:IGD146"/>
    <mergeCell ref="IGE146:IGF146"/>
    <mergeCell ref="IGG146:IGH146"/>
    <mergeCell ref="IGI146:IGJ146"/>
    <mergeCell ref="IGK146:IGL146"/>
    <mergeCell ref="IGM146:IGN146"/>
    <mergeCell ref="IFQ146:IFR146"/>
    <mergeCell ref="IFS146:IFT146"/>
    <mergeCell ref="IFU146:IFV146"/>
    <mergeCell ref="IFW146:IFX146"/>
    <mergeCell ref="IFY146:IFZ146"/>
    <mergeCell ref="IGA146:IGB146"/>
    <mergeCell ref="IFE146:IFF146"/>
    <mergeCell ref="IFG146:IFH146"/>
    <mergeCell ref="IFI146:IFJ146"/>
    <mergeCell ref="IFK146:IFL146"/>
    <mergeCell ref="IFM146:IFN146"/>
    <mergeCell ref="IFO146:IFP146"/>
    <mergeCell ref="IES146:IET146"/>
    <mergeCell ref="IEU146:IEV146"/>
    <mergeCell ref="IEW146:IEX146"/>
    <mergeCell ref="IEY146:IEZ146"/>
    <mergeCell ref="IFA146:IFB146"/>
    <mergeCell ref="IFC146:IFD146"/>
    <mergeCell ref="IEG146:IEH146"/>
    <mergeCell ref="IEI146:IEJ146"/>
    <mergeCell ref="IEK146:IEL146"/>
    <mergeCell ref="IEM146:IEN146"/>
    <mergeCell ref="IEO146:IEP146"/>
    <mergeCell ref="IEQ146:IER146"/>
    <mergeCell ref="IDU146:IDV146"/>
    <mergeCell ref="IDW146:IDX146"/>
    <mergeCell ref="IDY146:IDZ146"/>
    <mergeCell ref="IEA146:IEB146"/>
    <mergeCell ref="IEC146:IED146"/>
    <mergeCell ref="IEE146:IEF146"/>
    <mergeCell ref="IIW146:IIX146"/>
    <mergeCell ref="IIY146:IIZ146"/>
    <mergeCell ref="IJA146:IJB146"/>
    <mergeCell ref="IJC146:IJD146"/>
    <mergeCell ref="IJE146:IJF146"/>
    <mergeCell ref="IJG146:IJH146"/>
    <mergeCell ref="IIK146:IIL146"/>
    <mergeCell ref="IIM146:IIN146"/>
    <mergeCell ref="IIO146:IIP146"/>
    <mergeCell ref="IIQ146:IIR146"/>
    <mergeCell ref="IIS146:IIT146"/>
    <mergeCell ref="IIU146:IIV146"/>
    <mergeCell ref="IHY146:IHZ146"/>
    <mergeCell ref="IIA146:IIB146"/>
    <mergeCell ref="IIC146:IID146"/>
    <mergeCell ref="IIE146:IIF146"/>
    <mergeCell ref="IIG146:IIH146"/>
    <mergeCell ref="III146:IIJ146"/>
    <mergeCell ref="IHM146:IHN146"/>
    <mergeCell ref="IHO146:IHP146"/>
    <mergeCell ref="IHQ146:IHR146"/>
    <mergeCell ref="IHS146:IHT146"/>
    <mergeCell ref="IHU146:IHV146"/>
    <mergeCell ref="IHW146:IHX146"/>
    <mergeCell ref="IHA146:IHB146"/>
    <mergeCell ref="IHC146:IHD146"/>
    <mergeCell ref="IHE146:IHF146"/>
    <mergeCell ref="IHG146:IHH146"/>
    <mergeCell ref="IHI146:IHJ146"/>
    <mergeCell ref="IHK146:IHL146"/>
    <mergeCell ref="IGO146:IGP146"/>
    <mergeCell ref="IGQ146:IGR146"/>
    <mergeCell ref="IGS146:IGT146"/>
    <mergeCell ref="IGU146:IGV146"/>
    <mergeCell ref="IGW146:IGX146"/>
    <mergeCell ref="IGY146:IGZ146"/>
    <mergeCell ref="ILQ146:ILR146"/>
    <mergeCell ref="ILS146:ILT146"/>
    <mergeCell ref="ILU146:ILV146"/>
    <mergeCell ref="ILW146:ILX146"/>
    <mergeCell ref="ILY146:ILZ146"/>
    <mergeCell ref="IMA146:IMB146"/>
    <mergeCell ref="ILE146:ILF146"/>
    <mergeCell ref="ILG146:ILH146"/>
    <mergeCell ref="ILI146:ILJ146"/>
    <mergeCell ref="ILK146:ILL146"/>
    <mergeCell ref="ILM146:ILN146"/>
    <mergeCell ref="ILO146:ILP146"/>
    <mergeCell ref="IKS146:IKT146"/>
    <mergeCell ref="IKU146:IKV146"/>
    <mergeCell ref="IKW146:IKX146"/>
    <mergeCell ref="IKY146:IKZ146"/>
    <mergeCell ref="ILA146:ILB146"/>
    <mergeCell ref="ILC146:ILD146"/>
    <mergeCell ref="IKG146:IKH146"/>
    <mergeCell ref="IKI146:IKJ146"/>
    <mergeCell ref="IKK146:IKL146"/>
    <mergeCell ref="IKM146:IKN146"/>
    <mergeCell ref="IKO146:IKP146"/>
    <mergeCell ref="IKQ146:IKR146"/>
    <mergeCell ref="IJU146:IJV146"/>
    <mergeCell ref="IJW146:IJX146"/>
    <mergeCell ref="IJY146:IJZ146"/>
    <mergeCell ref="IKA146:IKB146"/>
    <mergeCell ref="IKC146:IKD146"/>
    <mergeCell ref="IKE146:IKF146"/>
    <mergeCell ref="IJI146:IJJ146"/>
    <mergeCell ref="IJK146:IJL146"/>
    <mergeCell ref="IJM146:IJN146"/>
    <mergeCell ref="IJO146:IJP146"/>
    <mergeCell ref="IJQ146:IJR146"/>
    <mergeCell ref="IJS146:IJT146"/>
    <mergeCell ref="IOK146:IOL146"/>
    <mergeCell ref="IOM146:ION146"/>
    <mergeCell ref="IOO146:IOP146"/>
    <mergeCell ref="IOQ146:IOR146"/>
    <mergeCell ref="IOS146:IOT146"/>
    <mergeCell ref="IOU146:IOV146"/>
    <mergeCell ref="INY146:INZ146"/>
    <mergeCell ref="IOA146:IOB146"/>
    <mergeCell ref="IOC146:IOD146"/>
    <mergeCell ref="IOE146:IOF146"/>
    <mergeCell ref="IOG146:IOH146"/>
    <mergeCell ref="IOI146:IOJ146"/>
    <mergeCell ref="INM146:INN146"/>
    <mergeCell ref="INO146:INP146"/>
    <mergeCell ref="INQ146:INR146"/>
    <mergeCell ref="INS146:INT146"/>
    <mergeCell ref="INU146:INV146"/>
    <mergeCell ref="INW146:INX146"/>
    <mergeCell ref="INA146:INB146"/>
    <mergeCell ref="INC146:IND146"/>
    <mergeCell ref="INE146:INF146"/>
    <mergeCell ref="ING146:INH146"/>
    <mergeCell ref="INI146:INJ146"/>
    <mergeCell ref="INK146:INL146"/>
    <mergeCell ref="IMO146:IMP146"/>
    <mergeCell ref="IMQ146:IMR146"/>
    <mergeCell ref="IMS146:IMT146"/>
    <mergeCell ref="IMU146:IMV146"/>
    <mergeCell ref="IMW146:IMX146"/>
    <mergeCell ref="IMY146:IMZ146"/>
    <mergeCell ref="IMC146:IMD146"/>
    <mergeCell ref="IME146:IMF146"/>
    <mergeCell ref="IMG146:IMH146"/>
    <mergeCell ref="IMI146:IMJ146"/>
    <mergeCell ref="IMK146:IML146"/>
    <mergeCell ref="IMM146:IMN146"/>
    <mergeCell ref="IRE146:IRF146"/>
    <mergeCell ref="IRG146:IRH146"/>
    <mergeCell ref="IRI146:IRJ146"/>
    <mergeCell ref="IRK146:IRL146"/>
    <mergeCell ref="IRM146:IRN146"/>
    <mergeCell ref="IRO146:IRP146"/>
    <mergeCell ref="IQS146:IQT146"/>
    <mergeCell ref="IQU146:IQV146"/>
    <mergeCell ref="IQW146:IQX146"/>
    <mergeCell ref="IQY146:IQZ146"/>
    <mergeCell ref="IRA146:IRB146"/>
    <mergeCell ref="IRC146:IRD146"/>
    <mergeCell ref="IQG146:IQH146"/>
    <mergeCell ref="IQI146:IQJ146"/>
    <mergeCell ref="IQK146:IQL146"/>
    <mergeCell ref="IQM146:IQN146"/>
    <mergeCell ref="IQO146:IQP146"/>
    <mergeCell ref="IQQ146:IQR146"/>
    <mergeCell ref="IPU146:IPV146"/>
    <mergeCell ref="IPW146:IPX146"/>
    <mergeCell ref="IPY146:IPZ146"/>
    <mergeCell ref="IQA146:IQB146"/>
    <mergeCell ref="IQC146:IQD146"/>
    <mergeCell ref="IQE146:IQF146"/>
    <mergeCell ref="IPI146:IPJ146"/>
    <mergeCell ref="IPK146:IPL146"/>
    <mergeCell ref="IPM146:IPN146"/>
    <mergeCell ref="IPO146:IPP146"/>
    <mergeCell ref="IPQ146:IPR146"/>
    <mergeCell ref="IPS146:IPT146"/>
    <mergeCell ref="IOW146:IOX146"/>
    <mergeCell ref="IOY146:IOZ146"/>
    <mergeCell ref="IPA146:IPB146"/>
    <mergeCell ref="IPC146:IPD146"/>
    <mergeCell ref="IPE146:IPF146"/>
    <mergeCell ref="IPG146:IPH146"/>
    <mergeCell ref="ITY146:ITZ146"/>
    <mergeCell ref="IUA146:IUB146"/>
    <mergeCell ref="IUC146:IUD146"/>
    <mergeCell ref="IUE146:IUF146"/>
    <mergeCell ref="IUG146:IUH146"/>
    <mergeCell ref="IUI146:IUJ146"/>
    <mergeCell ref="ITM146:ITN146"/>
    <mergeCell ref="ITO146:ITP146"/>
    <mergeCell ref="ITQ146:ITR146"/>
    <mergeCell ref="ITS146:ITT146"/>
    <mergeCell ref="ITU146:ITV146"/>
    <mergeCell ref="ITW146:ITX146"/>
    <mergeCell ref="ITA146:ITB146"/>
    <mergeCell ref="ITC146:ITD146"/>
    <mergeCell ref="ITE146:ITF146"/>
    <mergeCell ref="ITG146:ITH146"/>
    <mergeCell ref="ITI146:ITJ146"/>
    <mergeCell ref="ITK146:ITL146"/>
    <mergeCell ref="ISO146:ISP146"/>
    <mergeCell ref="ISQ146:ISR146"/>
    <mergeCell ref="ISS146:IST146"/>
    <mergeCell ref="ISU146:ISV146"/>
    <mergeCell ref="ISW146:ISX146"/>
    <mergeCell ref="ISY146:ISZ146"/>
    <mergeCell ref="ISC146:ISD146"/>
    <mergeCell ref="ISE146:ISF146"/>
    <mergeCell ref="ISG146:ISH146"/>
    <mergeCell ref="ISI146:ISJ146"/>
    <mergeCell ref="ISK146:ISL146"/>
    <mergeCell ref="ISM146:ISN146"/>
    <mergeCell ref="IRQ146:IRR146"/>
    <mergeCell ref="IRS146:IRT146"/>
    <mergeCell ref="IRU146:IRV146"/>
    <mergeCell ref="IRW146:IRX146"/>
    <mergeCell ref="IRY146:IRZ146"/>
    <mergeCell ref="ISA146:ISB146"/>
    <mergeCell ref="IWS146:IWT146"/>
    <mergeCell ref="IWU146:IWV146"/>
    <mergeCell ref="IWW146:IWX146"/>
    <mergeCell ref="IWY146:IWZ146"/>
    <mergeCell ref="IXA146:IXB146"/>
    <mergeCell ref="IXC146:IXD146"/>
    <mergeCell ref="IWG146:IWH146"/>
    <mergeCell ref="IWI146:IWJ146"/>
    <mergeCell ref="IWK146:IWL146"/>
    <mergeCell ref="IWM146:IWN146"/>
    <mergeCell ref="IWO146:IWP146"/>
    <mergeCell ref="IWQ146:IWR146"/>
    <mergeCell ref="IVU146:IVV146"/>
    <mergeCell ref="IVW146:IVX146"/>
    <mergeCell ref="IVY146:IVZ146"/>
    <mergeCell ref="IWA146:IWB146"/>
    <mergeCell ref="IWC146:IWD146"/>
    <mergeCell ref="IWE146:IWF146"/>
    <mergeCell ref="IVI146:IVJ146"/>
    <mergeCell ref="IVK146:IVL146"/>
    <mergeCell ref="IVM146:IVN146"/>
    <mergeCell ref="IVO146:IVP146"/>
    <mergeCell ref="IVQ146:IVR146"/>
    <mergeCell ref="IVS146:IVT146"/>
    <mergeCell ref="IUW146:IUX146"/>
    <mergeCell ref="IUY146:IUZ146"/>
    <mergeCell ref="IVA146:IVB146"/>
    <mergeCell ref="IVC146:IVD146"/>
    <mergeCell ref="IVE146:IVF146"/>
    <mergeCell ref="IVG146:IVH146"/>
    <mergeCell ref="IUK146:IUL146"/>
    <mergeCell ref="IUM146:IUN146"/>
    <mergeCell ref="IUO146:IUP146"/>
    <mergeCell ref="IUQ146:IUR146"/>
    <mergeCell ref="IUS146:IUT146"/>
    <mergeCell ref="IUU146:IUV146"/>
    <mergeCell ref="IZM146:IZN146"/>
    <mergeCell ref="IZO146:IZP146"/>
    <mergeCell ref="IZQ146:IZR146"/>
    <mergeCell ref="IZS146:IZT146"/>
    <mergeCell ref="IZU146:IZV146"/>
    <mergeCell ref="IZW146:IZX146"/>
    <mergeCell ref="IZA146:IZB146"/>
    <mergeCell ref="IZC146:IZD146"/>
    <mergeCell ref="IZE146:IZF146"/>
    <mergeCell ref="IZG146:IZH146"/>
    <mergeCell ref="IZI146:IZJ146"/>
    <mergeCell ref="IZK146:IZL146"/>
    <mergeCell ref="IYO146:IYP146"/>
    <mergeCell ref="IYQ146:IYR146"/>
    <mergeCell ref="IYS146:IYT146"/>
    <mergeCell ref="IYU146:IYV146"/>
    <mergeCell ref="IYW146:IYX146"/>
    <mergeCell ref="IYY146:IYZ146"/>
    <mergeCell ref="IYC146:IYD146"/>
    <mergeCell ref="IYE146:IYF146"/>
    <mergeCell ref="IYG146:IYH146"/>
    <mergeCell ref="IYI146:IYJ146"/>
    <mergeCell ref="IYK146:IYL146"/>
    <mergeCell ref="IYM146:IYN146"/>
    <mergeCell ref="IXQ146:IXR146"/>
    <mergeCell ref="IXS146:IXT146"/>
    <mergeCell ref="IXU146:IXV146"/>
    <mergeCell ref="IXW146:IXX146"/>
    <mergeCell ref="IXY146:IXZ146"/>
    <mergeCell ref="IYA146:IYB146"/>
    <mergeCell ref="IXE146:IXF146"/>
    <mergeCell ref="IXG146:IXH146"/>
    <mergeCell ref="IXI146:IXJ146"/>
    <mergeCell ref="IXK146:IXL146"/>
    <mergeCell ref="IXM146:IXN146"/>
    <mergeCell ref="IXO146:IXP146"/>
    <mergeCell ref="JCG146:JCH146"/>
    <mergeCell ref="JCI146:JCJ146"/>
    <mergeCell ref="JCK146:JCL146"/>
    <mergeCell ref="JCM146:JCN146"/>
    <mergeCell ref="JCO146:JCP146"/>
    <mergeCell ref="JCQ146:JCR146"/>
    <mergeCell ref="JBU146:JBV146"/>
    <mergeCell ref="JBW146:JBX146"/>
    <mergeCell ref="JBY146:JBZ146"/>
    <mergeCell ref="JCA146:JCB146"/>
    <mergeCell ref="JCC146:JCD146"/>
    <mergeCell ref="JCE146:JCF146"/>
    <mergeCell ref="JBI146:JBJ146"/>
    <mergeCell ref="JBK146:JBL146"/>
    <mergeCell ref="JBM146:JBN146"/>
    <mergeCell ref="JBO146:JBP146"/>
    <mergeCell ref="JBQ146:JBR146"/>
    <mergeCell ref="JBS146:JBT146"/>
    <mergeCell ref="JAW146:JAX146"/>
    <mergeCell ref="JAY146:JAZ146"/>
    <mergeCell ref="JBA146:JBB146"/>
    <mergeCell ref="JBC146:JBD146"/>
    <mergeCell ref="JBE146:JBF146"/>
    <mergeCell ref="JBG146:JBH146"/>
    <mergeCell ref="JAK146:JAL146"/>
    <mergeCell ref="JAM146:JAN146"/>
    <mergeCell ref="JAO146:JAP146"/>
    <mergeCell ref="JAQ146:JAR146"/>
    <mergeCell ref="JAS146:JAT146"/>
    <mergeCell ref="JAU146:JAV146"/>
    <mergeCell ref="IZY146:IZZ146"/>
    <mergeCell ref="JAA146:JAB146"/>
    <mergeCell ref="JAC146:JAD146"/>
    <mergeCell ref="JAE146:JAF146"/>
    <mergeCell ref="JAG146:JAH146"/>
    <mergeCell ref="JAI146:JAJ146"/>
    <mergeCell ref="JFA146:JFB146"/>
    <mergeCell ref="JFC146:JFD146"/>
    <mergeCell ref="JFE146:JFF146"/>
    <mergeCell ref="JFG146:JFH146"/>
    <mergeCell ref="JFI146:JFJ146"/>
    <mergeCell ref="JFK146:JFL146"/>
    <mergeCell ref="JEO146:JEP146"/>
    <mergeCell ref="JEQ146:JER146"/>
    <mergeCell ref="JES146:JET146"/>
    <mergeCell ref="JEU146:JEV146"/>
    <mergeCell ref="JEW146:JEX146"/>
    <mergeCell ref="JEY146:JEZ146"/>
    <mergeCell ref="JEC146:JED146"/>
    <mergeCell ref="JEE146:JEF146"/>
    <mergeCell ref="JEG146:JEH146"/>
    <mergeCell ref="JEI146:JEJ146"/>
    <mergeCell ref="JEK146:JEL146"/>
    <mergeCell ref="JEM146:JEN146"/>
    <mergeCell ref="JDQ146:JDR146"/>
    <mergeCell ref="JDS146:JDT146"/>
    <mergeCell ref="JDU146:JDV146"/>
    <mergeCell ref="JDW146:JDX146"/>
    <mergeCell ref="JDY146:JDZ146"/>
    <mergeCell ref="JEA146:JEB146"/>
    <mergeCell ref="JDE146:JDF146"/>
    <mergeCell ref="JDG146:JDH146"/>
    <mergeCell ref="JDI146:JDJ146"/>
    <mergeCell ref="JDK146:JDL146"/>
    <mergeCell ref="JDM146:JDN146"/>
    <mergeCell ref="JDO146:JDP146"/>
    <mergeCell ref="JCS146:JCT146"/>
    <mergeCell ref="JCU146:JCV146"/>
    <mergeCell ref="JCW146:JCX146"/>
    <mergeCell ref="JCY146:JCZ146"/>
    <mergeCell ref="JDA146:JDB146"/>
    <mergeCell ref="JDC146:JDD146"/>
    <mergeCell ref="JHU146:JHV146"/>
    <mergeCell ref="JHW146:JHX146"/>
    <mergeCell ref="JHY146:JHZ146"/>
    <mergeCell ref="JIA146:JIB146"/>
    <mergeCell ref="JIC146:JID146"/>
    <mergeCell ref="JIE146:JIF146"/>
    <mergeCell ref="JHI146:JHJ146"/>
    <mergeCell ref="JHK146:JHL146"/>
    <mergeCell ref="JHM146:JHN146"/>
    <mergeCell ref="JHO146:JHP146"/>
    <mergeCell ref="JHQ146:JHR146"/>
    <mergeCell ref="JHS146:JHT146"/>
    <mergeCell ref="JGW146:JGX146"/>
    <mergeCell ref="JGY146:JGZ146"/>
    <mergeCell ref="JHA146:JHB146"/>
    <mergeCell ref="JHC146:JHD146"/>
    <mergeCell ref="JHE146:JHF146"/>
    <mergeCell ref="JHG146:JHH146"/>
    <mergeCell ref="JGK146:JGL146"/>
    <mergeCell ref="JGM146:JGN146"/>
    <mergeCell ref="JGO146:JGP146"/>
    <mergeCell ref="JGQ146:JGR146"/>
    <mergeCell ref="JGS146:JGT146"/>
    <mergeCell ref="JGU146:JGV146"/>
    <mergeCell ref="JFY146:JFZ146"/>
    <mergeCell ref="JGA146:JGB146"/>
    <mergeCell ref="JGC146:JGD146"/>
    <mergeCell ref="JGE146:JGF146"/>
    <mergeCell ref="JGG146:JGH146"/>
    <mergeCell ref="JGI146:JGJ146"/>
    <mergeCell ref="JFM146:JFN146"/>
    <mergeCell ref="JFO146:JFP146"/>
    <mergeCell ref="JFQ146:JFR146"/>
    <mergeCell ref="JFS146:JFT146"/>
    <mergeCell ref="JFU146:JFV146"/>
    <mergeCell ref="JFW146:JFX146"/>
    <mergeCell ref="JKO146:JKP146"/>
    <mergeCell ref="JKQ146:JKR146"/>
    <mergeCell ref="JKS146:JKT146"/>
    <mergeCell ref="JKU146:JKV146"/>
    <mergeCell ref="JKW146:JKX146"/>
    <mergeCell ref="JKY146:JKZ146"/>
    <mergeCell ref="JKC146:JKD146"/>
    <mergeCell ref="JKE146:JKF146"/>
    <mergeCell ref="JKG146:JKH146"/>
    <mergeCell ref="JKI146:JKJ146"/>
    <mergeCell ref="JKK146:JKL146"/>
    <mergeCell ref="JKM146:JKN146"/>
    <mergeCell ref="JJQ146:JJR146"/>
    <mergeCell ref="JJS146:JJT146"/>
    <mergeCell ref="JJU146:JJV146"/>
    <mergeCell ref="JJW146:JJX146"/>
    <mergeCell ref="JJY146:JJZ146"/>
    <mergeCell ref="JKA146:JKB146"/>
    <mergeCell ref="JJE146:JJF146"/>
    <mergeCell ref="JJG146:JJH146"/>
    <mergeCell ref="JJI146:JJJ146"/>
    <mergeCell ref="JJK146:JJL146"/>
    <mergeCell ref="JJM146:JJN146"/>
    <mergeCell ref="JJO146:JJP146"/>
    <mergeCell ref="JIS146:JIT146"/>
    <mergeCell ref="JIU146:JIV146"/>
    <mergeCell ref="JIW146:JIX146"/>
    <mergeCell ref="JIY146:JIZ146"/>
    <mergeCell ref="JJA146:JJB146"/>
    <mergeCell ref="JJC146:JJD146"/>
    <mergeCell ref="JIG146:JIH146"/>
    <mergeCell ref="JII146:JIJ146"/>
    <mergeCell ref="JIK146:JIL146"/>
    <mergeCell ref="JIM146:JIN146"/>
    <mergeCell ref="JIO146:JIP146"/>
    <mergeCell ref="JIQ146:JIR146"/>
    <mergeCell ref="JNI146:JNJ146"/>
    <mergeCell ref="JNK146:JNL146"/>
    <mergeCell ref="JNM146:JNN146"/>
    <mergeCell ref="JNO146:JNP146"/>
    <mergeCell ref="JNQ146:JNR146"/>
    <mergeCell ref="JNS146:JNT146"/>
    <mergeCell ref="JMW146:JMX146"/>
    <mergeCell ref="JMY146:JMZ146"/>
    <mergeCell ref="JNA146:JNB146"/>
    <mergeCell ref="JNC146:JND146"/>
    <mergeCell ref="JNE146:JNF146"/>
    <mergeCell ref="JNG146:JNH146"/>
    <mergeCell ref="JMK146:JML146"/>
    <mergeCell ref="JMM146:JMN146"/>
    <mergeCell ref="JMO146:JMP146"/>
    <mergeCell ref="JMQ146:JMR146"/>
    <mergeCell ref="JMS146:JMT146"/>
    <mergeCell ref="JMU146:JMV146"/>
    <mergeCell ref="JLY146:JLZ146"/>
    <mergeCell ref="JMA146:JMB146"/>
    <mergeCell ref="JMC146:JMD146"/>
    <mergeCell ref="JME146:JMF146"/>
    <mergeCell ref="JMG146:JMH146"/>
    <mergeCell ref="JMI146:JMJ146"/>
    <mergeCell ref="JLM146:JLN146"/>
    <mergeCell ref="JLO146:JLP146"/>
    <mergeCell ref="JLQ146:JLR146"/>
    <mergeCell ref="JLS146:JLT146"/>
    <mergeCell ref="JLU146:JLV146"/>
    <mergeCell ref="JLW146:JLX146"/>
    <mergeCell ref="JLA146:JLB146"/>
    <mergeCell ref="JLC146:JLD146"/>
    <mergeCell ref="JLE146:JLF146"/>
    <mergeCell ref="JLG146:JLH146"/>
    <mergeCell ref="JLI146:JLJ146"/>
    <mergeCell ref="JLK146:JLL146"/>
    <mergeCell ref="JQC146:JQD146"/>
    <mergeCell ref="JQE146:JQF146"/>
    <mergeCell ref="JQG146:JQH146"/>
    <mergeCell ref="JQI146:JQJ146"/>
    <mergeCell ref="JQK146:JQL146"/>
    <mergeCell ref="JQM146:JQN146"/>
    <mergeCell ref="JPQ146:JPR146"/>
    <mergeCell ref="JPS146:JPT146"/>
    <mergeCell ref="JPU146:JPV146"/>
    <mergeCell ref="JPW146:JPX146"/>
    <mergeCell ref="JPY146:JPZ146"/>
    <mergeCell ref="JQA146:JQB146"/>
    <mergeCell ref="JPE146:JPF146"/>
    <mergeCell ref="JPG146:JPH146"/>
    <mergeCell ref="JPI146:JPJ146"/>
    <mergeCell ref="JPK146:JPL146"/>
    <mergeCell ref="JPM146:JPN146"/>
    <mergeCell ref="JPO146:JPP146"/>
    <mergeCell ref="JOS146:JOT146"/>
    <mergeCell ref="JOU146:JOV146"/>
    <mergeCell ref="JOW146:JOX146"/>
    <mergeCell ref="JOY146:JOZ146"/>
    <mergeCell ref="JPA146:JPB146"/>
    <mergeCell ref="JPC146:JPD146"/>
    <mergeCell ref="JOG146:JOH146"/>
    <mergeCell ref="JOI146:JOJ146"/>
    <mergeCell ref="JOK146:JOL146"/>
    <mergeCell ref="JOM146:JON146"/>
    <mergeCell ref="JOO146:JOP146"/>
    <mergeCell ref="JOQ146:JOR146"/>
    <mergeCell ref="JNU146:JNV146"/>
    <mergeCell ref="JNW146:JNX146"/>
    <mergeCell ref="JNY146:JNZ146"/>
    <mergeCell ref="JOA146:JOB146"/>
    <mergeCell ref="JOC146:JOD146"/>
    <mergeCell ref="JOE146:JOF146"/>
    <mergeCell ref="JSW146:JSX146"/>
    <mergeCell ref="JSY146:JSZ146"/>
    <mergeCell ref="JTA146:JTB146"/>
    <mergeCell ref="JTC146:JTD146"/>
    <mergeCell ref="JTE146:JTF146"/>
    <mergeCell ref="JTG146:JTH146"/>
    <mergeCell ref="JSK146:JSL146"/>
    <mergeCell ref="JSM146:JSN146"/>
    <mergeCell ref="JSO146:JSP146"/>
    <mergeCell ref="JSQ146:JSR146"/>
    <mergeCell ref="JSS146:JST146"/>
    <mergeCell ref="JSU146:JSV146"/>
    <mergeCell ref="JRY146:JRZ146"/>
    <mergeCell ref="JSA146:JSB146"/>
    <mergeCell ref="JSC146:JSD146"/>
    <mergeCell ref="JSE146:JSF146"/>
    <mergeCell ref="JSG146:JSH146"/>
    <mergeCell ref="JSI146:JSJ146"/>
    <mergeCell ref="JRM146:JRN146"/>
    <mergeCell ref="JRO146:JRP146"/>
    <mergeCell ref="JRQ146:JRR146"/>
    <mergeCell ref="JRS146:JRT146"/>
    <mergeCell ref="JRU146:JRV146"/>
    <mergeCell ref="JRW146:JRX146"/>
    <mergeCell ref="JRA146:JRB146"/>
    <mergeCell ref="JRC146:JRD146"/>
    <mergeCell ref="JRE146:JRF146"/>
    <mergeCell ref="JRG146:JRH146"/>
    <mergeCell ref="JRI146:JRJ146"/>
    <mergeCell ref="JRK146:JRL146"/>
    <mergeCell ref="JQO146:JQP146"/>
    <mergeCell ref="JQQ146:JQR146"/>
    <mergeCell ref="JQS146:JQT146"/>
    <mergeCell ref="JQU146:JQV146"/>
    <mergeCell ref="JQW146:JQX146"/>
    <mergeCell ref="JQY146:JQZ146"/>
    <mergeCell ref="JVQ146:JVR146"/>
    <mergeCell ref="JVS146:JVT146"/>
    <mergeCell ref="JVU146:JVV146"/>
    <mergeCell ref="JVW146:JVX146"/>
    <mergeCell ref="JVY146:JVZ146"/>
    <mergeCell ref="JWA146:JWB146"/>
    <mergeCell ref="JVE146:JVF146"/>
    <mergeCell ref="JVG146:JVH146"/>
    <mergeCell ref="JVI146:JVJ146"/>
    <mergeCell ref="JVK146:JVL146"/>
    <mergeCell ref="JVM146:JVN146"/>
    <mergeCell ref="JVO146:JVP146"/>
    <mergeCell ref="JUS146:JUT146"/>
    <mergeCell ref="JUU146:JUV146"/>
    <mergeCell ref="JUW146:JUX146"/>
    <mergeCell ref="JUY146:JUZ146"/>
    <mergeCell ref="JVA146:JVB146"/>
    <mergeCell ref="JVC146:JVD146"/>
    <mergeCell ref="JUG146:JUH146"/>
    <mergeCell ref="JUI146:JUJ146"/>
    <mergeCell ref="JUK146:JUL146"/>
    <mergeCell ref="JUM146:JUN146"/>
    <mergeCell ref="JUO146:JUP146"/>
    <mergeCell ref="JUQ146:JUR146"/>
    <mergeCell ref="JTU146:JTV146"/>
    <mergeCell ref="JTW146:JTX146"/>
    <mergeCell ref="JTY146:JTZ146"/>
    <mergeCell ref="JUA146:JUB146"/>
    <mergeCell ref="JUC146:JUD146"/>
    <mergeCell ref="JUE146:JUF146"/>
    <mergeCell ref="JTI146:JTJ146"/>
    <mergeCell ref="JTK146:JTL146"/>
    <mergeCell ref="JTM146:JTN146"/>
    <mergeCell ref="JTO146:JTP146"/>
    <mergeCell ref="JTQ146:JTR146"/>
    <mergeCell ref="JTS146:JTT146"/>
    <mergeCell ref="JYK146:JYL146"/>
    <mergeCell ref="JYM146:JYN146"/>
    <mergeCell ref="JYO146:JYP146"/>
    <mergeCell ref="JYQ146:JYR146"/>
    <mergeCell ref="JYS146:JYT146"/>
    <mergeCell ref="JYU146:JYV146"/>
    <mergeCell ref="JXY146:JXZ146"/>
    <mergeCell ref="JYA146:JYB146"/>
    <mergeCell ref="JYC146:JYD146"/>
    <mergeCell ref="JYE146:JYF146"/>
    <mergeCell ref="JYG146:JYH146"/>
    <mergeCell ref="JYI146:JYJ146"/>
    <mergeCell ref="JXM146:JXN146"/>
    <mergeCell ref="JXO146:JXP146"/>
    <mergeCell ref="JXQ146:JXR146"/>
    <mergeCell ref="JXS146:JXT146"/>
    <mergeCell ref="JXU146:JXV146"/>
    <mergeCell ref="JXW146:JXX146"/>
    <mergeCell ref="JXA146:JXB146"/>
    <mergeCell ref="JXC146:JXD146"/>
    <mergeCell ref="JXE146:JXF146"/>
    <mergeCell ref="JXG146:JXH146"/>
    <mergeCell ref="JXI146:JXJ146"/>
    <mergeCell ref="JXK146:JXL146"/>
    <mergeCell ref="JWO146:JWP146"/>
    <mergeCell ref="JWQ146:JWR146"/>
    <mergeCell ref="JWS146:JWT146"/>
    <mergeCell ref="JWU146:JWV146"/>
    <mergeCell ref="JWW146:JWX146"/>
    <mergeCell ref="JWY146:JWZ146"/>
    <mergeCell ref="JWC146:JWD146"/>
    <mergeCell ref="JWE146:JWF146"/>
    <mergeCell ref="JWG146:JWH146"/>
    <mergeCell ref="JWI146:JWJ146"/>
    <mergeCell ref="JWK146:JWL146"/>
    <mergeCell ref="JWM146:JWN146"/>
    <mergeCell ref="KBE146:KBF146"/>
    <mergeCell ref="KBG146:KBH146"/>
    <mergeCell ref="KBI146:KBJ146"/>
    <mergeCell ref="KBK146:KBL146"/>
    <mergeCell ref="KBM146:KBN146"/>
    <mergeCell ref="KBO146:KBP146"/>
    <mergeCell ref="KAS146:KAT146"/>
    <mergeCell ref="KAU146:KAV146"/>
    <mergeCell ref="KAW146:KAX146"/>
    <mergeCell ref="KAY146:KAZ146"/>
    <mergeCell ref="KBA146:KBB146"/>
    <mergeCell ref="KBC146:KBD146"/>
    <mergeCell ref="KAG146:KAH146"/>
    <mergeCell ref="KAI146:KAJ146"/>
    <mergeCell ref="KAK146:KAL146"/>
    <mergeCell ref="KAM146:KAN146"/>
    <mergeCell ref="KAO146:KAP146"/>
    <mergeCell ref="KAQ146:KAR146"/>
    <mergeCell ref="JZU146:JZV146"/>
    <mergeCell ref="JZW146:JZX146"/>
    <mergeCell ref="JZY146:JZZ146"/>
    <mergeCell ref="KAA146:KAB146"/>
    <mergeCell ref="KAC146:KAD146"/>
    <mergeCell ref="KAE146:KAF146"/>
    <mergeCell ref="JZI146:JZJ146"/>
    <mergeCell ref="JZK146:JZL146"/>
    <mergeCell ref="JZM146:JZN146"/>
    <mergeCell ref="JZO146:JZP146"/>
    <mergeCell ref="JZQ146:JZR146"/>
    <mergeCell ref="JZS146:JZT146"/>
    <mergeCell ref="JYW146:JYX146"/>
    <mergeCell ref="JYY146:JYZ146"/>
    <mergeCell ref="JZA146:JZB146"/>
    <mergeCell ref="JZC146:JZD146"/>
    <mergeCell ref="JZE146:JZF146"/>
    <mergeCell ref="JZG146:JZH146"/>
    <mergeCell ref="KDY146:KDZ146"/>
    <mergeCell ref="KEA146:KEB146"/>
    <mergeCell ref="KEC146:KED146"/>
    <mergeCell ref="KEE146:KEF146"/>
    <mergeCell ref="KEG146:KEH146"/>
    <mergeCell ref="KEI146:KEJ146"/>
    <mergeCell ref="KDM146:KDN146"/>
    <mergeCell ref="KDO146:KDP146"/>
    <mergeCell ref="KDQ146:KDR146"/>
    <mergeCell ref="KDS146:KDT146"/>
    <mergeCell ref="KDU146:KDV146"/>
    <mergeCell ref="KDW146:KDX146"/>
    <mergeCell ref="KDA146:KDB146"/>
    <mergeCell ref="KDC146:KDD146"/>
    <mergeCell ref="KDE146:KDF146"/>
    <mergeCell ref="KDG146:KDH146"/>
    <mergeCell ref="KDI146:KDJ146"/>
    <mergeCell ref="KDK146:KDL146"/>
    <mergeCell ref="KCO146:KCP146"/>
    <mergeCell ref="KCQ146:KCR146"/>
    <mergeCell ref="KCS146:KCT146"/>
    <mergeCell ref="KCU146:KCV146"/>
    <mergeCell ref="KCW146:KCX146"/>
    <mergeCell ref="KCY146:KCZ146"/>
    <mergeCell ref="KCC146:KCD146"/>
    <mergeCell ref="KCE146:KCF146"/>
    <mergeCell ref="KCG146:KCH146"/>
    <mergeCell ref="KCI146:KCJ146"/>
    <mergeCell ref="KCK146:KCL146"/>
    <mergeCell ref="KCM146:KCN146"/>
    <mergeCell ref="KBQ146:KBR146"/>
    <mergeCell ref="KBS146:KBT146"/>
    <mergeCell ref="KBU146:KBV146"/>
    <mergeCell ref="KBW146:KBX146"/>
    <mergeCell ref="KBY146:KBZ146"/>
    <mergeCell ref="KCA146:KCB146"/>
    <mergeCell ref="KGS146:KGT146"/>
    <mergeCell ref="KGU146:KGV146"/>
    <mergeCell ref="KGW146:KGX146"/>
    <mergeCell ref="KGY146:KGZ146"/>
    <mergeCell ref="KHA146:KHB146"/>
    <mergeCell ref="KHC146:KHD146"/>
    <mergeCell ref="KGG146:KGH146"/>
    <mergeCell ref="KGI146:KGJ146"/>
    <mergeCell ref="KGK146:KGL146"/>
    <mergeCell ref="KGM146:KGN146"/>
    <mergeCell ref="KGO146:KGP146"/>
    <mergeCell ref="KGQ146:KGR146"/>
    <mergeCell ref="KFU146:KFV146"/>
    <mergeCell ref="KFW146:KFX146"/>
    <mergeCell ref="KFY146:KFZ146"/>
    <mergeCell ref="KGA146:KGB146"/>
    <mergeCell ref="KGC146:KGD146"/>
    <mergeCell ref="KGE146:KGF146"/>
    <mergeCell ref="KFI146:KFJ146"/>
    <mergeCell ref="KFK146:KFL146"/>
    <mergeCell ref="KFM146:KFN146"/>
    <mergeCell ref="KFO146:KFP146"/>
    <mergeCell ref="KFQ146:KFR146"/>
    <mergeCell ref="KFS146:KFT146"/>
    <mergeCell ref="KEW146:KEX146"/>
    <mergeCell ref="KEY146:KEZ146"/>
    <mergeCell ref="KFA146:KFB146"/>
    <mergeCell ref="KFC146:KFD146"/>
    <mergeCell ref="KFE146:KFF146"/>
    <mergeCell ref="KFG146:KFH146"/>
    <mergeCell ref="KEK146:KEL146"/>
    <mergeCell ref="KEM146:KEN146"/>
    <mergeCell ref="KEO146:KEP146"/>
    <mergeCell ref="KEQ146:KER146"/>
    <mergeCell ref="KES146:KET146"/>
    <mergeCell ref="KEU146:KEV146"/>
    <mergeCell ref="KJM146:KJN146"/>
    <mergeCell ref="KJO146:KJP146"/>
    <mergeCell ref="KJQ146:KJR146"/>
    <mergeCell ref="KJS146:KJT146"/>
    <mergeCell ref="KJU146:KJV146"/>
    <mergeCell ref="KJW146:KJX146"/>
    <mergeCell ref="KJA146:KJB146"/>
    <mergeCell ref="KJC146:KJD146"/>
    <mergeCell ref="KJE146:KJF146"/>
    <mergeCell ref="KJG146:KJH146"/>
    <mergeCell ref="KJI146:KJJ146"/>
    <mergeCell ref="KJK146:KJL146"/>
    <mergeCell ref="KIO146:KIP146"/>
    <mergeCell ref="KIQ146:KIR146"/>
    <mergeCell ref="KIS146:KIT146"/>
    <mergeCell ref="KIU146:KIV146"/>
    <mergeCell ref="KIW146:KIX146"/>
    <mergeCell ref="KIY146:KIZ146"/>
    <mergeCell ref="KIC146:KID146"/>
    <mergeCell ref="KIE146:KIF146"/>
    <mergeCell ref="KIG146:KIH146"/>
    <mergeCell ref="KII146:KIJ146"/>
    <mergeCell ref="KIK146:KIL146"/>
    <mergeCell ref="KIM146:KIN146"/>
    <mergeCell ref="KHQ146:KHR146"/>
    <mergeCell ref="KHS146:KHT146"/>
    <mergeCell ref="KHU146:KHV146"/>
    <mergeCell ref="KHW146:KHX146"/>
    <mergeCell ref="KHY146:KHZ146"/>
    <mergeCell ref="KIA146:KIB146"/>
    <mergeCell ref="KHE146:KHF146"/>
    <mergeCell ref="KHG146:KHH146"/>
    <mergeCell ref="KHI146:KHJ146"/>
    <mergeCell ref="KHK146:KHL146"/>
    <mergeCell ref="KHM146:KHN146"/>
    <mergeCell ref="KHO146:KHP146"/>
    <mergeCell ref="KMG146:KMH146"/>
    <mergeCell ref="KMI146:KMJ146"/>
    <mergeCell ref="KMK146:KML146"/>
    <mergeCell ref="KMM146:KMN146"/>
    <mergeCell ref="KMO146:KMP146"/>
    <mergeCell ref="KMQ146:KMR146"/>
    <mergeCell ref="KLU146:KLV146"/>
    <mergeCell ref="KLW146:KLX146"/>
    <mergeCell ref="KLY146:KLZ146"/>
    <mergeCell ref="KMA146:KMB146"/>
    <mergeCell ref="KMC146:KMD146"/>
    <mergeCell ref="KME146:KMF146"/>
    <mergeCell ref="KLI146:KLJ146"/>
    <mergeCell ref="KLK146:KLL146"/>
    <mergeCell ref="KLM146:KLN146"/>
    <mergeCell ref="KLO146:KLP146"/>
    <mergeCell ref="KLQ146:KLR146"/>
    <mergeCell ref="KLS146:KLT146"/>
    <mergeCell ref="KKW146:KKX146"/>
    <mergeCell ref="KKY146:KKZ146"/>
    <mergeCell ref="KLA146:KLB146"/>
    <mergeCell ref="KLC146:KLD146"/>
    <mergeCell ref="KLE146:KLF146"/>
    <mergeCell ref="KLG146:KLH146"/>
    <mergeCell ref="KKK146:KKL146"/>
    <mergeCell ref="KKM146:KKN146"/>
    <mergeCell ref="KKO146:KKP146"/>
    <mergeCell ref="KKQ146:KKR146"/>
    <mergeCell ref="KKS146:KKT146"/>
    <mergeCell ref="KKU146:KKV146"/>
    <mergeCell ref="KJY146:KJZ146"/>
    <mergeCell ref="KKA146:KKB146"/>
    <mergeCell ref="KKC146:KKD146"/>
    <mergeCell ref="KKE146:KKF146"/>
    <mergeCell ref="KKG146:KKH146"/>
    <mergeCell ref="KKI146:KKJ146"/>
    <mergeCell ref="KPA146:KPB146"/>
    <mergeCell ref="KPC146:KPD146"/>
    <mergeCell ref="KPE146:KPF146"/>
    <mergeCell ref="KPG146:KPH146"/>
    <mergeCell ref="KPI146:KPJ146"/>
    <mergeCell ref="KPK146:KPL146"/>
    <mergeCell ref="KOO146:KOP146"/>
    <mergeCell ref="KOQ146:KOR146"/>
    <mergeCell ref="KOS146:KOT146"/>
    <mergeCell ref="KOU146:KOV146"/>
    <mergeCell ref="KOW146:KOX146"/>
    <mergeCell ref="KOY146:KOZ146"/>
    <mergeCell ref="KOC146:KOD146"/>
    <mergeCell ref="KOE146:KOF146"/>
    <mergeCell ref="KOG146:KOH146"/>
    <mergeCell ref="KOI146:KOJ146"/>
    <mergeCell ref="KOK146:KOL146"/>
    <mergeCell ref="KOM146:KON146"/>
    <mergeCell ref="KNQ146:KNR146"/>
    <mergeCell ref="KNS146:KNT146"/>
    <mergeCell ref="KNU146:KNV146"/>
    <mergeCell ref="KNW146:KNX146"/>
    <mergeCell ref="KNY146:KNZ146"/>
    <mergeCell ref="KOA146:KOB146"/>
    <mergeCell ref="KNE146:KNF146"/>
    <mergeCell ref="KNG146:KNH146"/>
    <mergeCell ref="KNI146:KNJ146"/>
    <mergeCell ref="KNK146:KNL146"/>
    <mergeCell ref="KNM146:KNN146"/>
    <mergeCell ref="KNO146:KNP146"/>
    <mergeCell ref="KMS146:KMT146"/>
    <mergeCell ref="KMU146:KMV146"/>
    <mergeCell ref="KMW146:KMX146"/>
    <mergeCell ref="KMY146:KMZ146"/>
    <mergeCell ref="KNA146:KNB146"/>
    <mergeCell ref="KNC146:KND146"/>
    <mergeCell ref="KRU146:KRV146"/>
    <mergeCell ref="KRW146:KRX146"/>
    <mergeCell ref="KRY146:KRZ146"/>
    <mergeCell ref="KSA146:KSB146"/>
    <mergeCell ref="KSC146:KSD146"/>
    <mergeCell ref="KSE146:KSF146"/>
    <mergeCell ref="KRI146:KRJ146"/>
    <mergeCell ref="KRK146:KRL146"/>
    <mergeCell ref="KRM146:KRN146"/>
    <mergeCell ref="KRO146:KRP146"/>
    <mergeCell ref="KRQ146:KRR146"/>
    <mergeCell ref="KRS146:KRT146"/>
    <mergeCell ref="KQW146:KQX146"/>
    <mergeCell ref="KQY146:KQZ146"/>
    <mergeCell ref="KRA146:KRB146"/>
    <mergeCell ref="KRC146:KRD146"/>
    <mergeCell ref="KRE146:KRF146"/>
    <mergeCell ref="KRG146:KRH146"/>
    <mergeCell ref="KQK146:KQL146"/>
    <mergeCell ref="KQM146:KQN146"/>
    <mergeCell ref="KQO146:KQP146"/>
    <mergeCell ref="KQQ146:KQR146"/>
    <mergeCell ref="KQS146:KQT146"/>
    <mergeCell ref="KQU146:KQV146"/>
    <mergeCell ref="KPY146:KPZ146"/>
    <mergeCell ref="KQA146:KQB146"/>
    <mergeCell ref="KQC146:KQD146"/>
    <mergeCell ref="KQE146:KQF146"/>
    <mergeCell ref="KQG146:KQH146"/>
    <mergeCell ref="KQI146:KQJ146"/>
    <mergeCell ref="KPM146:KPN146"/>
    <mergeCell ref="KPO146:KPP146"/>
    <mergeCell ref="KPQ146:KPR146"/>
    <mergeCell ref="KPS146:KPT146"/>
    <mergeCell ref="KPU146:KPV146"/>
    <mergeCell ref="KPW146:KPX146"/>
    <mergeCell ref="KUO146:KUP146"/>
    <mergeCell ref="KUQ146:KUR146"/>
    <mergeCell ref="KUS146:KUT146"/>
    <mergeCell ref="KUU146:KUV146"/>
    <mergeCell ref="KUW146:KUX146"/>
    <mergeCell ref="KUY146:KUZ146"/>
    <mergeCell ref="KUC146:KUD146"/>
    <mergeCell ref="KUE146:KUF146"/>
    <mergeCell ref="KUG146:KUH146"/>
    <mergeCell ref="KUI146:KUJ146"/>
    <mergeCell ref="KUK146:KUL146"/>
    <mergeCell ref="KUM146:KUN146"/>
    <mergeCell ref="KTQ146:KTR146"/>
    <mergeCell ref="KTS146:KTT146"/>
    <mergeCell ref="KTU146:KTV146"/>
    <mergeCell ref="KTW146:KTX146"/>
    <mergeCell ref="KTY146:KTZ146"/>
    <mergeCell ref="KUA146:KUB146"/>
    <mergeCell ref="KTE146:KTF146"/>
    <mergeCell ref="KTG146:KTH146"/>
    <mergeCell ref="KTI146:KTJ146"/>
    <mergeCell ref="KTK146:KTL146"/>
    <mergeCell ref="KTM146:KTN146"/>
    <mergeCell ref="KTO146:KTP146"/>
    <mergeCell ref="KSS146:KST146"/>
    <mergeCell ref="KSU146:KSV146"/>
    <mergeCell ref="KSW146:KSX146"/>
    <mergeCell ref="KSY146:KSZ146"/>
    <mergeCell ref="KTA146:KTB146"/>
    <mergeCell ref="KTC146:KTD146"/>
    <mergeCell ref="KSG146:KSH146"/>
    <mergeCell ref="KSI146:KSJ146"/>
    <mergeCell ref="KSK146:KSL146"/>
    <mergeCell ref="KSM146:KSN146"/>
    <mergeCell ref="KSO146:KSP146"/>
    <mergeCell ref="KSQ146:KSR146"/>
    <mergeCell ref="KXI146:KXJ146"/>
    <mergeCell ref="KXK146:KXL146"/>
    <mergeCell ref="KXM146:KXN146"/>
    <mergeCell ref="KXO146:KXP146"/>
    <mergeCell ref="KXQ146:KXR146"/>
    <mergeCell ref="KXS146:KXT146"/>
    <mergeCell ref="KWW146:KWX146"/>
    <mergeCell ref="KWY146:KWZ146"/>
    <mergeCell ref="KXA146:KXB146"/>
    <mergeCell ref="KXC146:KXD146"/>
    <mergeCell ref="KXE146:KXF146"/>
    <mergeCell ref="KXG146:KXH146"/>
    <mergeCell ref="KWK146:KWL146"/>
    <mergeCell ref="KWM146:KWN146"/>
    <mergeCell ref="KWO146:KWP146"/>
    <mergeCell ref="KWQ146:KWR146"/>
    <mergeCell ref="KWS146:KWT146"/>
    <mergeCell ref="KWU146:KWV146"/>
    <mergeCell ref="KVY146:KVZ146"/>
    <mergeCell ref="KWA146:KWB146"/>
    <mergeCell ref="KWC146:KWD146"/>
    <mergeCell ref="KWE146:KWF146"/>
    <mergeCell ref="KWG146:KWH146"/>
    <mergeCell ref="KWI146:KWJ146"/>
    <mergeCell ref="KVM146:KVN146"/>
    <mergeCell ref="KVO146:KVP146"/>
    <mergeCell ref="KVQ146:KVR146"/>
    <mergeCell ref="KVS146:KVT146"/>
    <mergeCell ref="KVU146:KVV146"/>
    <mergeCell ref="KVW146:KVX146"/>
    <mergeCell ref="KVA146:KVB146"/>
    <mergeCell ref="KVC146:KVD146"/>
    <mergeCell ref="KVE146:KVF146"/>
    <mergeCell ref="KVG146:KVH146"/>
    <mergeCell ref="KVI146:KVJ146"/>
    <mergeCell ref="KVK146:KVL146"/>
    <mergeCell ref="LAC146:LAD146"/>
    <mergeCell ref="LAE146:LAF146"/>
    <mergeCell ref="LAG146:LAH146"/>
    <mergeCell ref="LAI146:LAJ146"/>
    <mergeCell ref="LAK146:LAL146"/>
    <mergeCell ref="LAM146:LAN146"/>
    <mergeCell ref="KZQ146:KZR146"/>
    <mergeCell ref="KZS146:KZT146"/>
    <mergeCell ref="KZU146:KZV146"/>
    <mergeCell ref="KZW146:KZX146"/>
    <mergeCell ref="KZY146:KZZ146"/>
    <mergeCell ref="LAA146:LAB146"/>
    <mergeCell ref="KZE146:KZF146"/>
    <mergeCell ref="KZG146:KZH146"/>
    <mergeCell ref="KZI146:KZJ146"/>
    <mergeCell ref="KZK146:KZL146"/>
    <mergeCell ref="KZM146:KZN146"/>
    <mergeCell ref="KZO146:KZP146"/>
    <mergeCell ref="KYS146:KYT146"/>
    <mergeCell ref="KYU146:KYV146"/>
    <mergeCell ref="KYW146:KYX146"/>
    <mergeCell ref="KYY146:KYZ146"/>
    <mergeCell ref="KZA146:KZB146"/>
    <mergeCell ref="KZC146:KZD146"/>
    <mergeCell ref="KYG146:KYH146"/>
    <mergeCell ref="KYI146:KYJ146"/>
    <mergeCell ref="KYK146:KYL146"/>
    <mergeCell ref="KYM146:KYN146"/>
    <mergeCell ref="KYO146:KYP146"/>
    <mergeCell ref="KYQ146:KYR146"/>
    <mergeCell ref="KXU146:KXV146"/>
    <mergeCell ref="KXW146:KXX146"/>
    <mergeCell ref="KXY146:KXZ146"/>
    <mergeCell ref="KYA146:KYB146"/>
    <mergeCell ref="KYC146:KYD146"/>
    <mergeCell ref="KYE146:KYF146"/>
    <mergeCell ref="LCW146:LCX146"/>
    <mergeCell ref="LCY146:LCZ146"/>
    <mergeCell ref="LDA146:LDB146"/>
    <mergeCell ref="LDC146:LDD146"/>
    <mergeCell ref="LDE146:LDF146"/>
    <mergeCell ref="LDG146:LDH146"/>
    <mergeCell ref="LCK146:LCL146"/>
    <mergeCell ref="LCM146:LCN146"/>
    <mergeCell ref="LCO146:LCP146"/>
    <mergeCell ref="LCQ146:LCR146"/>
    <mergeCell ref="LCS146:LCT146"/>
    <mergeCell ref="LCU146:LCV146"/>
    <mergeCell ref="LBY146:LBZ146"/>
    <mergeCell ref="LCA146:LCB146"/>
    <mergeCell ref="LCC146:LCD146"/>
    <mergeCell ref="LCE146:LCF146"/>
    <mergeCell ref="LCG146:LCH146"/>
    <mergeCell ref="LCI146:LCJ146"/>
    <mergeCell ref="LBM146:LBN146"/>
    <mergeCell ref="LBO146:LBP146"/>
    <mergeCell ref="LBQ146:LBR146"/>
    <mergeCell ref="LBS146:LBT146"/>
    <mergeCell ref="LBU146:LBV146"/>
    <mergeCell ref="LBW146:LBX146"/>
    <mergeCell ref="LBA146:LBB146"/>
    <mergeCell ref="LBC146:LBD146"/>
    <mergeCell ref="LBE146:LBF146"/>
    <mergeCell ref="LBG146:LBH146"/>
    <mergeCell ref="LBI146:LBJ146"/>
    <mergeCell ref="LBK146:LBL146"/>
    <mergeCell ref="LAO146:LAP146"/>
    <mergeCell ref="LAQ146:LAR146"/>
    <mergeCell ref="LAS146:LAT146"/>
    <mergeCell ref="LAU146:LAV146"/>
    <mergeCell ref="LAW146:LAX146"/>
    <mergeCell ref="LAY146:LAZ146"/>
    <mergeCell ref="LFQ146:LFR146"/>
    <mergeCell ref="LFS146:LFT146"/>
    <mergeCell ref="LFU146:LFV146"/>
    <mergeCell ref="LFW146:LFX146"/>
    <mergeCell ref="LFY146:LFZ146"/>
    <mergeCell ref="LGA146:LGB146"/>
    <mergeCell ref="LFE146:LFF146"/>
    <mergeCell ref="LFG146:LFH146"/>
    <mergeCell ref="LFI146:LFJ146"/>
    <mergeCell ref="LFK146:LFL146"/>
    <mergeCell ref="LFM146:LFN146"/>
    <mergeCell ref="LFO146:LFP146"/>
    <mergeCell ref="LES146:LET146"/>
    <mergeCell ref="LEU146:LEV146"/>
    <mergeCell ref="LEW146:LEX146"/>
    <mergeCell ref="LEY146:LEZ146"/>
    <mergeCell ref="LFA146:LFB146"/>
    <mergeCell ref="LFC146:LFD146"/>
    <mergeCell ref="LEG146:LEH146"/>
    <mergeCell ref="LEI146:LEJ146"/>
    <mergeCell ref="LEK146:LEL146"/>
    <mergeCell ref="LEM146:LEN146"/>
    <mergeCell ref="LEO146:LEP146"/>
    <mergeCell ref="LEQ146:LER146"/>
    <mergeCell ref="LDU146:LDV146"/>
    <mergeCell ref="LDW146:LDX146"/>
    <mergeCell ref="LDY146:LDZ146"/>
    <mergeCell ref="LEA146:LEB146"/>
    <mergeCell ref="LEC146:LED146"/>
    <mergeCell ref="LEE146:LEF146"/>
    <mergeCell ref="LDI146:LDJ146"/>
    <mergeCell ref="LDK146:LDL146"/>
    <mergeCell ref="LDM146:LDN146"/>
    <mergeCell ref="LDO146:LDP146"/>
    <mergeCell ref="LDQ146:LDR146"/>
    <mergeCell ref="LDS146:LDT146"/>
    <mergeCell ref="LIK146:LIL146"/>
    <mergeCell ref="LIM146:LIN146"/>
    <mergeCell ref="LIO146:LIP146"/>
    <mergeCell ref="LIQ146:LIR146"/>
    <mergeCell ref="LIS146:LIT146"/>
    <mergeCell ref="LIU146:LIV146"/>
    <mergeCell ref="LHY146:LHZ146"/>
    <mergeCell ref="LIA146:LIB146"/>
    <mergeCell ref="LIC146:LID146"/>
    <mergeCell ref="LIE146:LIF146"/>
    <mergeCell ref="LIG146:LIH146"/>
    <mergeCell ref="LII146:LIJ146"/>
    <mergeCell ref="LHM146:LHN146"/>
    <mergeCell ref="LHO146:LHP146"/>
    <mergeCell ref="LHQ146:LHR146"/>
    <mergeCell ref="LHS146:LHT146"/>
    <mergeCell ref="LHU146:LHV146"/>
    <mergeCell ref="LHW146:LHX146"/>
    <mergeCell ref="LHA146:LHB146"/>
    <mergeCell ref="LHC146:LHD146"/>
    <mergeCell ref="LHE146:LHF146"/>
    <mergeCell ref="LHG146:LHH146"/>
    <mergeCell ref="LHI146:LHJ146"/>
    <mergeCell ref="LHK146:LHL146"/>
    <mergeCell ref="LGO146:LGP146"/>
    <mergeCell ref="LGQ146:LGR146"/>
    <mergeCell ref="LGS146:LGT146"/>
    <mergeCell ref="LGU146:LGV146"/>
    <mergeCell ref="LGW146:LGX146"/>
    <mergeCell ref="LGY146:LGZ146"/>
    <mergeCell ref="LGC146:LGD146"/>
    <mergeCell ref="LGE146:LGF146"/>
    <mergeCell ref="LGG146:LGH146"/>
    <mergeCell ref="LGI146:LGJ146"/>
    <mergeCell ref="LGK146:LGL146"/>
    <mergeCell ref="LGM146:LGN146"/>
    <mergeCell ref="LLE146:LLF146"/>
    <mergeCell ref="LLG146:LLH146"/>
    <mergeCell ref="LLI146:LLJ146"/>
    <mergeCell ref="LLK146:LLL146"/>
    <mergeCell ref="LLM146:LLN146"/>
    <mergeCell ref="LLO146:LLP146"/>
    <mergeCell ref="LKS146:LKT146"/>
    <mergeCell ref="LKU146:LKV146"/>
    <mergeCell ref="LKW146:LKX146"/>
    <mergeCell ref="LKY146:LKZ146"/>
    <mergeCell ref="LLA146:LLB146"/>
    <mergeCell ref="LLC146:LLD146"/>
    <mergeCell ref="LKG146:LKH146"/>
    <mergeCell ref="LKI146:LKJ146"/>
    <mergeCell ref="LKK146:LKL146"/>
    <mergeCell ref="LKM146:LKN146"/>
    <mergeCell ref="LKO146:LKP146"/>
    <mergeCell ref="LKQ146:LKR146"/>
    <mergeCell ref="LJU146:LJV146"/>
    <mergeCell ref="LJW146:LJX146"/>
    <mergeCell ref="LJY146:LJZ146"/>
    <mergeCell ref="LKA146:LKB146"/>
    <mergeCell ref="LKC146:LKD146"/>
    <mergeCell ref="LKE146:LKF146"/>
    <mergeCell ref="LJI146:LJJ146"/>
    <mergeCell ref="LJK146:LJL146"/>
    <mergeCell ref="LJM146:LJN146"/>
    <mergeCell ref="LJO146:LJP146"/>
    <mergeCell ref="LJQ146:LJR146"/>
    <mergeCell ref="LJS146:LJT146"/>
    <mergeCell ref="LIW146:LIX146"/>
    <mergeCell ref="LIY146:LIZ146"/>
    <mergeCell ref="LJA146:LJB146"/>
    <mergeCell ref="LJC146:LJD146"/>
    <mergeCell ref="LJE146:LJF146"/>
    <mergeCell ref="LJG146:LJH146"/>
    <mergeCell ref="LNY146:LNZ146"/>
    <mergeCell ref="LOA146:LOB146"/>
    <mergeCell ref="LOC146:LOD146"/>
    <mergeCell ref="LOE146:LOF146"/>
    <mergeCell ref="LOG146:LOH146"/>
    <mergeCell ref="LOI146:LOJ146"/>
    <mergeCell ref="LNM146:LNN146"/>
    <mergeCell ref="LNO146:LNP146"/>
    <mergeCell ref="LNQ146:LNR146"/>
    <mergeCell ref="LNS146:LNT146"/>
    <mergeCell ref="LNU146:LNV146"/>
    <mergeCell ref="LNW146:LNX146"/>
    <mergeCell ref="LNA146:LNB146"/>
    <mergeCell ref="LNC146:LND146"/>
    <mergeCell ref="LNE146:LNF146"/>
    <mergeCell ref="LNG146:LNH146"/>
    <mergeCell ref="LNI146:LNJ146"/>
    <mergeCell ref="LNK146:LNL146"/>
    <mergeCell ref="LMO146:LMP146"/>
    <mergeCell ref="LMQ146:LMR146"/>
    <mergeCell ref="LMS146:LMT146"/>
    <mergeCell ref="LMU146:LMV146"/>
    <mergeCell ref="LMW146:LMX146"/>
    <mergeCell ref="LMY146:LMZ146"/>
    <mergeCell ref="LMC146:LMD146"/>
    <mergeCell ref="LME146:LMF146"/>
    <mergeCell ref="LMG146:LMH146"/>
    <mergeCell ref="LMI146:LMJ146"/>
    <mergeCell ref="LMK146:LML146"/>
    <mergeCell ref="LMM146:LMN146"/>
    <mergeCell ref="LLQ146:LLR146"/>
    <mergeCell ref="LLS146:LLT146"/>
    <mergeCell ref="LLU146:LLV146"/>
    <mergeCell ref="LLW146:LLX146"/>
    <mergeCell ref="LLY146:LLZ146"/>
    <mergeCell ref="LMA146:LMB146"/>
    <mergeCell ref="LQS146:LQT146"/>
    <mergeCell ref="LQU146:LQV146"/>
    <mergeCell ref="LQW146:LQX146"/>
    <mergeCell ref="LQY146:LQZ146"/>
    <mergeCell ref="LRA146:LRB146"/>
    <mergeCell ref="LRC146:LRD146"/>
    <mergeCell ref="LQG146:LQH146"/>
    <mergeCell ref="LQI146:LQJ146"/>
    <mergeCell ref="LQK146:LQL146"/>
    <mergeCell ref="LQM146:LQN146"/>
    <mergeCell ref="LQO146:LQP146"/>
    <mergeCell ref="LQQ146:LQR146"/>
    <mergeCell ref="LPU146:LPV146"/>
    <mergeCell ref="LPW146:LPX146"/>
    <mergeCell ref="LPY146:LPZ146"/>
    <mergeCell ref="LQA146:LQB146"/>
    <mergeCell ref="LQC146:LQD146"/>
    <mergeCell ref="LQE146:LQF146"/>
    <mergeCell ref="LPI146:LPJ146"/>
    <mergeCell ref="LPK146:LPL146"/>
    <mergeCell ref="LPM146:LPN146"/>
    <mergeCell ref="LPO146:LPP146"/>
    <mergeCell ref="LPQ146:LPR146"/>
    <mergeCell ref="LPS146:LPT146"/>
    <mergeCell ref="LOW146:LOX146"/>
    <mergeCell ref="LOY146:LOZ146"/>
    <mergeCell ref="LPA146:LPB146"/>
    <mergeCell ref="LPC146:LPD146"/>
    <mergeCell ref="LPE146:LPF146"/>
    <mergeCell ref="LPG146:LPH146"/>
    <mergeCell ref="LOK146:LOL146"/>
    <mergeCell ref="LOM146:LON146"/>
    <mergeCell ref="LOO146:LOP146"/>
    <mergeCell ref="LOQ146:LOR146"/>
    <mergeCell ref="LOS146:LOT146"/>
    <mergeCell ref="LOU146:LOV146"/>
    <mergeCell ref="LTM146:LTN146"/>
    <mergeCell ref="LTO146:LTP146"/>
    <mergeCell ref="LTQ146:LTR146"/>
    <mergeCell ref="LTS146:LTT146"/>
    <mergeCell ref="LTU146:LTV146"/>
    <mergeCell ref="LTW146:LTX146"/>
    <mergeCell ref="LTA146:LTB146"/>
    <mergeCell ref="LTC146:LTD146"/>
    <mergeCell ref="LTE146:LTF146"/>
    <mergeCell ref="LTG146:LTH146"/>
    <mergeCell ref="LTI146:LTJ146"/>
    <mergeCell ref="LTK146:LTL146"/>
    <mergeCell ref="LSO146:LSP146"/>
    <mergeCell ref="LSQ146:LSR146"/>
    <mergeCell ref="LSS146:LST146"/>
    <mergeCell ref="LSU146:LSV146"/>
    <mergeCell ref="LSW146:LSX146"/>
    <mergeCell ref="LSY146:LSZ146"/>
    <mergeCell ref="LSC146:LSD146"/>
    <mergeCell ref="LSE146:LSF146"/>
    <mergeCell ref="LSG146:LSH146"/>
    <mergeCell ref="LSI146:LSJ146"/>
    <mergeCell ref="LSK146:LSL146"/>
    <mergeCell ref="LSM146:LSN146"/>
    <mergeCell ref="LRQ146:LRR146"/>
    <mergeCell ref="LRS146:LRT146"/>
    <mergeCell ref="LRU146:LRV146"/>
    <mergeCell ref="LRW146:LRX146"/>
    <mergeCell ref="LRY146:LRZ146"/>
    <mergeCell ref="LSA146:LSB146"/>
    <mergeCell ref="LRE146:LRF146"/>
    <mergeCell ref="LRG146:LRH146"/>
    <mergeCell ref="LRI146:LRJ146"/>
    <mergeCell ref="LRK146:LRL146"/>
    <mergeCell ref="LRM146:LRN146"/>
    <mergeCell ref="LRO146:LRP146"/>
    <mergeCell ref="LWG146:LWH146"/>
    <mergeCell ref="LWI146:LWJ146"/>
    <mergeCell ref="LWK146:LWL146"/>
    <mergeCell ref="LWM146:LWN146"/>
    <mergeCell ref="LWO146:LWP146"/>
    <mergeCell ref="LWQ146:LWR146"/>
    <mergeCell ref="LVU146:LVV146"/>
    <mergeCell ref="LVW146:LVX146"/>
    <mergeCell ref="LVY146:LVZ146"/>
    <mergeCell ref="LWA146:LWB146"/>
    <mergeCell ref="LWC146:LWD146"/>
    <mergeCell ref="LWE146:LWF146"/>
    <mergeCell ref="LVI146:LVJ146"/>
    <mergeCell ref="LVK146:LVL146"/>
    <mergeCell ref="LVM146:LVN146"/>
    <mergeCell ref="LVO146:LVP146"/>
    <mergeCell ref="LVQ146:LVR146"/>
    <mergeCell ref="LVS146:LVT146"/>
    <mergeCell ref="LUW146:LUX146"/>
    <mergeCell ref="LUY146:LUZ146"/>
    <mergeCell ref="LVA146:LVB146"/>
    <mergeCell ref="LVC146:LVD146"/>
    <mergeCell ref="LVE146:LVF146"/>
    <mergeCell ref="LVG146:LVH146"/>
    <mergeCell ref="LUK146:LUL146"/>
    <mergeCell ref="LUM146:LUN146"/>
    <mergeCell ref="LUO146:LUP146"/>
    <mergeCell ref="LUQ146:LUR146"/>
    <mergeCell ref="LUS146:LUT146"/>
    <mergeCell ref="LUU146:LUV146"/>
    <mergeCell ref="LTY146:LTZ146"/>
    <mergeCell ref="LUA146:LUB146"/>
    <mergeCell ref="LUC146:LUD146"/>
    <mergeCell ref="LUE146:LUF146"/>
    <mergeCell ref="LUG146:LUH146"/>
    <mergeCell ref="LUI146:LUJ146"/>
    <mergeCell ref="LZA146:LZB146"/>
    <mergeCell ref="LZC146:LZD146"/>
    <mergeCell ref="LZE146:LZF146"/>
    <mergeCell ref="LZG146:LZH146"/>
    <mergeCell ref="LZI146:LZJ146"/>
    <mergeCell ref="LZK146:LZL146"/>
    <mergeCell ref="LYO146:LYP146"/>
    <mergeCell ref="LYQ146:LYR146"/>
    <mergeCell ref="LYS146:LYT146"/>
    <mergeCell ref="LYU146:LYV146"/>
    <mergeCell ref="LYW146:LYX146"/>
    <mergeCell ref="LYY146:LYZ146"/>
    <mergeCell ref="LYC146:LYD146"/>
    <mergeCell ref="LYE146:LYF146"/>
    <mergeCell ref="LYG146:LYH146"/>
    <mergeCell ref="LYI146:LYJ146"/>
    <mergeCell ref="LYK146:LYL146"/>
    <mergeCell ref="LYM146:LYN146"/>
    <mergeCell ref="LXQ146:LXR146"/>
    <mergeCell ref="LXS146:LXT146"/>
    <mergeCell ref="LXU146:LXV146"/>
    <mergeCell ref="LXW146:LXX146"/>
    <mergeCell ref="LXY146:LXZ146"/>
    <mergeCell ref="LYA146:LYB146"/>
    <mergeCell ref="LXE146:LXF146"/>
    <mergeCell ref="LXG146:LXH146"/>
    <mergeCell ref="LXI146:LXJ146"/>
    <mergeCell ref="LXK146:LXL146"/>
    <mergeCell ref="LXM146:LXN146"/>
    <mergeCell ref="LXO146:LXP146"/>
    <mergeCell ref="LWS146:LWT146"/>
    <mergeCell ref="LWU146:LWV146"/>
    <mergeCell ref="LWW146:LWX146"/>
    <mergeCell ref="LWY146:LWZ146"/>
    <mergeCell ref="LXA146:LXB146"/>
    <mergeCell ref="LXC146:LXD146"/>
    <mergeCell ref="MBU146:MBV146"/>
    <mergeCell ref="MBW146:MBX146"/>
    <mergeCell ref="MBY146:MBZ146"/>
    <mergeCell ref="MCA146:MCB146"/>
    <mergeCell ref="MCC146:MCD146"/>
    <mergeCell ref="MCE146:MCF146"/>
    <mergeCell ref="MBI146:MBJ146"/>
    <mergeCell ref="MBK146:MBL146"/>
    <mergeCell ref="MBM146:MBN146"/>
    <mergeCell ref="MBO146:MBP146"/>
    <mergeCell ref="MBQ146:MBR146"/>
    <mergeCell ref="MBS146:MBT146"/>
    <mergeCell ref="MAW146:MAX146"/>
    <mergeCell ref="MAY146:MAZ146"/>
    <mergeCell ref="MBA146:MBB146"/>
    <mergeCell ref="MBC146:MBD146"/>
    <mergeCell ref="MBE146:MBF146"/>
    <mergeCell ref="MBG146:MBH146"/>
    <mergeCell ref="MAK146:MAL146"/>
    <mergeCell ref="MAM146:MAN146"/>
    <mergeCell ref="MAO146:MAP146"/>
    <mergeCell ref="MAQ146:MAR146"/>
    <mergeCell ref="MAS146:MAT146"/>
    <mergeCell ref="MAU146:MAV146"/>
    <mergeCell ref="LZY146:LZZ146"/>
    <mergeCell ref="MAA146:MAB146"/>
    <mergeCell ref="MAC146:MAD146"/>
    <mergeCell ref="MAE146:MAF146"/>
    <mergeCell ref="MAG146:MAH146"/>
    <mergeCell ref="MAI146:MAJ146"/>
    <mergeCell ref="LZM146:LZN146"/>
    <mergeCell ref="LZO146:LZP146"/>
    <mergeCell ref="LZQ146:LZR146"/>
    <mergeCell ref="LZS146:LZT146"/>
    <mergeCell ref="LZU146:LZV146"/>
    <mergeCell ref="LZW146:LZX146"/>
    <mergeCell ref="MEO146:MEP146"/>
    <mergeCell ref="MEQ146:MER146"/>
    <mergeCell ref="MES146:MET146"/>
    <mergeCell ref="MEU146:MEV146"/>
    <mergeCell ref="MEW146:MEX146"/>
    <mergeCell ref="MEY146:MEZ146"/>
    <mergeCell ref="MEC146:MED146"/>
    <mergeCell ref="MEE146:MEF146"/>
    <mergeCell ref="MEG146:MEH146"/>
    <mergeCell ref="MEI146:MEJ146"/>
    <mergeCell ref="MEK146:MEL146"/>
    <mergeCell ref="MEM146:MEN146"/>
    <mergeCell ref="MDQ146:MDR146"/>
    <mergeCell ref="MDS146:MDT146"/>
    <mergeCell ref="MDU146:MDV146"/>
    <mergeCell ref="MDW146:MDX146"/>
    <mergeCell ref="MDY146:MDZ146"/>
    <mergeCell ref="MEA146:MEB146"/>
    <mergeCell ref="MDE146:MDF146"/>
    <mergeCell ref="MDG146:MDH146"/>
    <mergeCell ref="MDI146:MDJ146"/>
    <mergeCell ref="MDK146:MDL146"/>
    <mergeCell ref="MDM146:MDN146"/>
    <mergeCell ref="MDO146:MDP146"/>
    <mergeCell ref="MCS146:MCT146"/>
    <mergeCell ref="MCU146:MCV146"/>
    <mergeCell ref="MCW146:MCX146"/>
    <mergeCell ref="MCY146:MCZ146"/>
    <mergeCell ref="MDA146:MDB146"/>
    <mergeCell ref="MDC146:MDD146"/>
    <mergeCell ref="MCG146:MCH146"/>
    <mergeCell ref="MCI146:MCJ146"/>
    <mergeCell ref="MCK146:MCL146"/>
    <mergeCell ref="MCM146:MCN146"/>
    <mergeCell ref="MCO146:MCP146"/>
    <mergeCell ref="MCQ146:MCR146"/>
    <mergeCell ref="MHI146:MHJ146"/>
    <mergeCell ref="MHK146:MHL146"/>
    <mergeCell ref="MHM146:MHN146"/>
    <mergeCell ref="MHO146:MHP146"/>
    <mergeCell ref="MHQ146:MHR146"/>
    <mergeCell ref="MHS146:MHT146"/>
    <mergeCell ref="MGW146:MGX146"/>
    <mergeCell ref="MGY146:MGZ146"/>
    <mergeCell ref="MHA146:MHB146"/>
    <mergeCell ref="MHC146:MHD146"/>
    <mergeCell ref="MHE146:MHF146"/>
    <mergeCell ref="MHG146:MHH146"/>
    <mergeCell ref="MGK146:MGL146"/>
    <mergeCell ref="MGM146:MGN146"/>
    <mergeCell ref="MGO146:MGP146"/>
    <mergeCell ref="MGQ146:MGR146"/>
    <mergeCell ref="MGS146:MGT146"/>
    <mergeCell ref="MGU146:MGV146"/>
    <mergeCell ref="MFY146:MFZ146"/>
    <mergeCell ref="MGA146:MGB146"/>
    <mergeCell ref="MGC146:MGD146"/>
    <mergeCell ref="MGE146:MGF146"/>
    <mergeCell ref="MGG146:MGH146"/>
    <mergeCell ref="MGI146:MGJ146"/>
    <mergeCell ref="MFM146:MFN146"/>
    <mergeCell ref="MFO146:MFP146"/>
    <mergeCell ref="MFQ146:MFR146"/>
    <mergeCell ref="MFS146:MFT146"/>
    <mergeCell ref="MFU146:MFV146"/>
    <mergeCell ref="MFW146:MFX146"/>
    <mergeCell ref="MFA146:MFB146"/>
    <mergeCell ref="MFC146:MFD146"/>
    <mergeCell ref="MFE146:MFF146"/>
    <mergeCell ref="MFG146:MFH146"/>
    <mergeCell ref="MFI146:MFJ146"/>
    <mergeCell ref="MFK146:MFL146"/>
    <mergeCell ref="MKC146:MKD146"/>
    <mergeCell ref="MKE146:MKF146"/>
    <mergeCell ref="MKG146:MKH146"/>
    <mergeCell ref="MKI146:MKJ146"/>
    <mergeCell ref="MKK146:MKL146"/>
    <mergeCell ref="MKM146:MKN146"/>
    <mergeCell ref="MJQ146:MJR146"/>
    <mergeCell ref="MJS146:MJT146"/>
    <mergeCell ref="MJU146:MJV146"/>
    <mergeCell ref="MJW146:MJX146"/>
    <mergeCell ref="MJY146:MJZ146"/>
    <mergeCell ref="MKA146:MKB146"/>
    <mergeCell ref="MJE146:MJF146"/>
    <mergeCell ref="MJG146:MJH146"/>
    <mergeCell ref="MJI146:MJJ146"/>
    <mergeCell ref="MJK146:MJL146"/>
    <mergeCell ref="MJM146:MJN146"/>
    <mergeCell ref="MJO146:MJP146"/>
    <mergeCell ref="MIS146:MIT146"/>
    <mergeCell ref="MIU146:MIV146"/>
    <mergeCell ref="MIW146:MIX146"/>
    <mergeCell ref="MIY146:MIZ146"/>
    <mergeCell ref="MJA146:MJB146"/>
    <mergeCell ref="MJC146:MJD146"/>
    <mergeCell ref="MIG146:MIH146"/>
    <mergeCell ref="MII146:MIJ146"/>
    <mergeCell ref="MIK146:MIL146"/>
    <mergeCell ref="MIM146:MIN146"/>
    <mergeCell ref="MIO146:MIP146"/>
    <mergeCell ref="MIQ146:MIR146"/>
    <mergeCell ref="MHU146:MHV146"/>
    <mergeCell ref="MHW146:MHX146"/>
    <mergeCell ref="MHY146:MHZ146"/>
    <mergeCell ref="MIA146:MIB146"/>
    <mergeCell ref="MIC146:MID146"/>
    <mergeCell ref="MIE146:MIF146"/>
    <mergeCell ref="MMW146:MMX146"/>
    <mergeCell ref="MMY146:MMZ146"/>
    <mergeCell ref="MNA146:MNB146"/>
    <mergeCell ref="MNC146:MND146"/>
    <mergeCell ref="MNE146:MNF146"/>
    <mergeCell ref="MNG146:MNH146"/>
    <mergeCell ref="MMK146:MML146"/>
    <mergeCell ref="MMM146:MMN146"/>
    <mergeCell ref="MMO146:MMP146"/>
    <mergeCell ref="MMQ146:MMR146"/>
    <mergeCell ref="MMS146:MMT146"/>
    <mergeCell ref="MMU146:MMV146"/>
    <mergeCell ref="MLY146:MLZ146"/>
    <mergeCell ref="MMA146:MMB146"/>
    <mergeCell ref="MMC146:MMD146"/>
    <mergeCell ref="MME146:MMF146"/>
    <mergeCell ref="MMG146:MMH146"/>
    <mergeCell ref="MMI146:MMJ146"/>
    <mergeCell ref="MLM146:MLN146"/>
    <mergeCell ref="MLO146:MLP146"/>
    <mergeCell ref="MLQ146:MLR146"/>
    <mergeCell ref="MLS146:MLT146"/>
    <mergeCell ref="MLU146:MLV146"/>
    <mergeCell ref="MLW146:MLX146"/>
    <mergeCell ref="MLA146:MLB146"/>
    <mergeCell ref="MLC146:MLD146"/>
    <mergeCell ref="MLE146:MLF146"/>
    <mergeCell ref="MLG146:MLH146"/>
    <mergeCell ref="MLI146:MLJ146"/>
    <mergeCell ref="MLK146:MLL146"/>
    <mergeCell ref="MKO146:MKP146"/>
    <mergeCell ref="MKQ146:MKR146"/>
    <mergeCell ref="MKS146:MKT146"/>
    <mergeCell ref="MKU146:MKV146"/>
    <mergeCell ref="MKW146:MKX146"/>
    <mergeCell ref="MKY146:MKZ146"/>
    <mergeCell ref="MPQ146:MPR146"/>
    <mergeCell ref="MPS146:MPT146"/>
    <mergeCell ref="MPU146:MPV146"/>
    <mergeCell ref="MPW146:MPX146"/>
    <mergeCell ref="MPY146:MPZ146"/>
    <mergeCell ref="MQA146:MQB146"/>
    <mergeCell ref="MPE146:MPF146"/>
    <mergeCell ref="MPG146:MPH146"/>
    <mergeCell ref="MPI146:MPJ146"/>
    <mergeCell ref="MPK146:MPL146"/>
    <mergeCell ref="MPM146:MPN146"/>
    <mergeCell ref="MPO146:MPP146"/>
    <mergeCell ref="MOS146:MOT146"/>
    <mergeCell ref="MOU146:MOV146"/>
    <mergeCell ref="MOW146:MOX146"/>
    <mergeCell ref="MOY146:MOZ146"/>
    <mergeCell ref="MPA146:MPB146"/>
    <mergeCell ref="MPC146:MPD146"/>
    <mergeCell ref="MOG146:MOH146"/>
    <mergeCell ref="MOI146:MOJ146"/>
    <mergeCell ref="MOK146:MOL146"/>
    <mergeCell ref="MOM146:MON146"/>
    <mergeCell ref="MOO146:MOP146"/>
    <mergeCell ref="MOQ146:MOR146"/>
    <mergeCell ref="MNU146:MNV146"/>
    <mergeCell ref="MNW146:MNX146"/>
    <mergeCell ref="MNY146:MNZ146"/>
    <mergeCell ref="MOA146:MOB146"/>
    <mergeCell ref="MOC146:MOD146"/>
    <mergeCell ref="MOE146:MOF146"/>
    <mergeCell ref="MNI146:MNJ146"/>
    <mergeCell ref="MNK146:MNL146"/>
    <mergeCell ref="MNM146:MNN146"/>
    <mergeCell ref="MNO146:MNP146"/>
    <mergeCell ref="MNQ146:MNR146"/>
    <mergeCell ref="MNS146:MNT146"/>
    <mergeCell ref="MSK146:MSL146"/>
    <mergeCell ref="MSM146:MSN146"/>
    <mergeCell ref="MSO146:MSP146"/>
    <mergeCell ref="MSQ146:MSR146"/>
    <mergeCell ref="MSS146:MST146"/>
    <mergeCell ref="MSU146:MSV146"/>
    <mergeCell ref="MRY146:MRZ146"/>
    <mergeCell ref="MSA146:MSB146"/>
    <mergeCell ref="MSC146:MSD146"/>
    <mergeCell ref="MSE146:MSF146"/>
    <mergeCell ref="MSG146:MSH146"/>
    <mergeCell ref="MSI146:MSJ146"/>
    <mergeCell ref="MRM146:MRN146"/>
    <mergeCell ref="MRO146:MRP146"/>
    <mergeCell ref="MRQ146:MRR146"/>
    <mergeCell ref="MRS146:MRT146"/>
    <mergeCell ref="MRU146:MRV146"/>
    <mergeCell ref="MRW146:MRX146"/>
    <mergeCell ref="MRA146:MRB146"/>
    <mergeCell ref="MRC146:MRD146"/>
    <mergeCell ref="MRE146:MRF146"/>
    <mergeCell ref="MRG146:MRH146"/>
    <mergeCell ref="MRI146:MRJ146"/>
    <mergeCell ref="MRK146:MRL146"/>
    <mergeCell ref="MQO146:MQP146"/>
    <mergeCell ref="MQQ146:MQR146"/>
    <mergeCell ref="MQS146:MQT146"/>
    <mergeCell ref="MQU146:MQV146"/>
    <mergeCell ref="MQW146:MQX146"/>
    <mergeCell ref="MQY146:MQZ146"/>
    <mergeCell ref="MQC146:MQD146"/>
    <mergeCell ref="MQE146:MQF146"/>
    <mergeCell ref="MQG146:MQH146"/>
    <mergeCell ref="MQI146:MQJ146"/>
    <mergeCell ref="MQK146:MQL146"/>
    <mergeCell ref="MQM146:MQN146"/>
    <mergeCell ref="MVE146:MVF146"/>
    <mergeCell ref="MVG146:MVH146"/>
    <mergeCell ref="MVI146:MVJ146"/>
    <mergeCell ref="MVK146:MVL146"/>
    <mergeCell ref="MVM146:MVN146"/>
    <mergeCell ref="MVO146:MVP146"/>
    <mergeCell ref="MUS146:MUT146"/>
    <mergeCell ref="MUU146:MUV146"/>
    <mergeCell ref="MUW146:MUX146"/>
    <mergeCell ref="MUY146:MUZ146"/>
    <mergeCell ref="MVA146:MVB146"/>
    <mergeCell ref="MVC146:MVD146"/>
    <mergeCell ref="MUG146:MUH146"/>
    <mergeCell ref="MUI146:MUJ146"/>
    <mergeCell ref="MUK146:MUL146"/>
    <mergeCell ref="MUM146:MUN146"/>
    <mergeCell ref="MUO146:MUP146"/>
    <mergeCell ref="MUQ146:MUR146"/>
    <mergeCell ref="MTU146:MTV146"/>
    <mergeCell ref="MTW146:MTX146"/>
    <mergeCell ref="MTY146:MTZ146"/>
    <mergeCell ref="MUA146:MUB146"/>
    <mergeCell ref="MUC146:MUD146"/>
    <mergeCell ref="MUE146:MUF146"/>
    <mergeCell ref="MTI146:MTJ146"/>
    <mergeCell ref="MTK146:MTL146"/>
    <mergeCell ref="MTM146:MTN146"/>
    <mergeCell ref="MTO146:MTP146"/>
    <mergeCell ref="MTQ146:MTR146"/>
    <mergeCell ref="MTS146:MTT146"/>
    <mergeCell ref="MSW146:MSX146"/>
    <mergeCell ref="MSY146:MSZ146"/>
    <mergeCell ref="MTA146:MTB146"/>
    <mergeCell ref="MTC146:MTD146"/>
    <mergeCell ref="MTE146:MTF146"/>
    <mergeCell ref="MTG146:MTH146"/>
    <mergeCell ref="MXY146:MXZ146"/>
    <mergeCell ref="MYA146:MYB146"/>
    <mergeCell ref="MYC146:MYD146"/>
    <mergeCell ref="MYE146:MYF146"/>
    <mergeCell ref="MYG146:MYH146"/>
    <mergeCell ref="MYI146:MYJ146"/>
    <mergeCell ref="MXM146:MXN146"/>
    <mergeCell ref="MXO146:MXP146"/>
    <mergeCell ref="MXQ146:MXR146"/>
    <mergeCell ref="MXS146:MXT146"/>
    <mergeCell ref="MXU146:MXV146"/>
    <mergeCell ref="MXW146:MXX146"/>
    <mergeCell ref="MXA146:MXB146"/>
    <mergeCell ref="MXC146:MXD146"/>
    <mergeCell ref="MXE146:MXF146"/>
    <mergeCell ref="MXG146:MXH146"/>
    <mergeCell ref="MXI146:MXJ146"/>
    <mergeCell ref="MXK146:MXL146"/>
    <mergeCell ref="MWO146:MWP146"/>
    <mergeCell ref="MWQ146:MWR146"/>
    <mergeCell ref="MWS146:MWT146"/>
    <mergeCell ref="MWU146:MWV146"/>
    <mergeCell ref="MWW146:MWX146"/>
    <mergeCell ref="MWY146:MWZ146"/>
    <mergeCell ref="MWC146:MWD146"/>
    <mergeCell ref="MWE146:MWF146"/>
    <mergeCell ref="MWG146:MWH146"/>
    <mergeCell ref="MWI146:MWJ146"/>
    <mergeCell ref="MWK146:MWL146"/>
    <mergeCell ref="MWM146:MWN146"/>
    <mergeCell ref="MVQ146:MVR146"/>
    <mergeCell ref="MVS146:MVT146"/>
    <mergeCell ref="MVU146:MVV146"/>
    <mergeCell ref="MVW146:MVX146"/>
    <mergeCell ref="MVY146:MVZ146"/>
    <mergeCell ref="MWA146:MWB146"/>
    <mergeCell ref="NAS146:NAT146"/>
    <mergeCell ref="NAU146:NAV146"/>
    <mergeCell ref="NAW146:NAX146"/>
    <mergeCell ref="NAY146:NAZ146"/>
    <mergeCell ref="NBA146:NBB146"/>
    <mergeCell ref="NBC146:NBD146"/>
    <mergeCell ref="NAG146:NAH146"/>
    <mergeCell ref="NAI146:NAJ146"/>
    <mergeCell ref="NAK146:NAL146"/>
    <mergeCell ref="NAM146:NAN146"/>
    <mergeCell ref="NAO146:NAP146"/>
    <mergeCell ref="NAQ146:NAR146"/>
    <mergeCell ref="MZU146:MZV146"/>
    <mergeCell ref="MZW146:MZX146"/>
    <mergeCell ref="MZY146:MZZ146"/>
    <mergeCell ref="NAA146:NAB146"/>
    <mergeCell ref="NAC146:NAD146"/>
    <mergeCell ref="NAE146:NAF146"/>
    <mergeCell ref="MZI146:MZJ146"/>
    <mergeCell ref="MZK146:MZL146"/>
    <mergeCell ref="MZM146:MZN146"/>
    <mergeCell ref="MZO146:MZP146"/>
    <mergeCell ref="MZQ146:MZR146"/>
    <mergeCell ref="MZS146:MZT146"/>
    <mergeCell ref="MYW146:MYX146"/>
    <mergeCell ref="MYY146:MYZ146"/>
    <mergeCell ref="MZA146:MZB146"/>
    <mergeCell ref="MZC146:MZD146"/>
    <mergeCell ref="MZE146:MZF146"/>
    <mergeCell ref="MZG146:MZH146"/>
    <mergeCell ref="MYK146:MYL146"/>
    <mergeCell ref="MYM146:MYN146"/>
    <mergeCell ref="MYO146:MYP146"/>
    <mergeCell ref="MYQ146:MYR146"/>
    <mergeCell ref="MYS146:MYT146"/>
    <mergeCell ref="MYU146:MYV146"/>
    <mergeCell ref="NDM146:NDN146"/>
    <mergeCell ref="NDO146:NDP146"/>
    <mergeCell ref="NDQ146:NDR146"/>
    <mergeCell ref="NDS146:NDT146"/>
    <mergeCell ref="NDU146:NDV146"/>
    <mergeCell ref="NDW146:NDX146"/>
    <mergeCell ref="NDA146:NDB146"/>
    <mergeCell ref="NDC146:NDD146"/>
    <mergeCell ref="NDE146:NDF146"/>
    <mergeCell ref="NDG146:NDH146"/>
    <mergeCell ref="NDI146:NDJ146"/>
    <mergeCell ref="NDK146:NDL146"/>
    <mergeCell ref="NCO146:NCP146"/>
    <mergeCell ref="NCQ146:NCR146"/>
    <mergeCell ref="NCS146:NCT146"/>
    <mergeCell ref="NCU146:NCV146"/>
    <mergeCell ref="NCW146:NCX146"/>
    <mergeCell ref="NCY146:NCZ146"/>
    <mergeCell ref="NCC146:NCD146"/>
    <mergeCell ref="NCE146:NCF146"/>
    <mergeCell ref="NCG146:NCH146"/>
    <mergeCell ref="NCI146:NCJ146"/>
    <mergeCell ref="NCK146:NCL146"/>
    <mergeCell ref="NCM146:NCN146"/>
    <mergeCell ref="NBQ146:NBR146"/>
    <mergeCell ref="NBS146:NBT146"/>
    <mergeCell ref="NBU146:NBV146"/>
    <mergeCell ref="NBW146:NBX146"/>
    <mergeCell ref="NBY146:NBZ146"/>
    <mergeCell ref="NCA146:NCB146"/>
    <mergeCell ref="NBE146:NBF146"/>
    <mergeCell ref="NBG146:NBH146"/>
    <mergeCell ref="NBI146:NBJ146"/>
    <mergeCell ref="NBK146:NBL146"/>
    <mergeCell ref="NBM146:NBN146"/>
    <mergeCell ref="NBO146:NBP146"/>
    <mergeCell ref="NGG146:NGH146"/>
    <mergeCell ref="NGI146:NGJ146"/>
    <mergeCell ref="NGK146:NGL146"/>
    <mergeCell ref="NGM146:NGN146"/>
    <mergeCell ref="NGO146:NGP146"/>
    <mergeCell ref="NGQ146:NGR146"/>
    <mergeCell ref="NFU146:NFV146"/>
    <mergeCell ref="NFW146:NFX146"/>
    <mergeCell ref="NFY146:NFZ146"/>
    <mergeCell ref="NGA146:NGB146"/>
    <mergeCell ref="NGC146:NGD146"/>
    <mergeCell ref="NGE146:NGF146"/>
    <mergeCell ref="NFI146:NFJ146"/>
    <mergeCell ref="NFK146:NFL146"/>
    <mergeCell ref="NFM146:NFN146"/>
    <mergeCell ref="NFO146:NFP146"/>
    <mergeCell ref="NFQ146:NFR146"/>
    <mergeCell ref="NFS146:NFT146"/>
    <mergeCell ref="NEW146:NEX146"/>
    <mergeCell ref="NEY146:NEZ146"/>
    <mergeCell ref="NFA146:NFB146"/>
    <mergeCell ref="NFC146:NFD146"/>
    <mergeCell ref="NFE146:NFF146"/>
    <mergeCell ref="NFG146:NFH146"/>
    <mergeCell ref="NEK146:NEL146"/>
    <mergeCell ref="NEM146:NEN146"/>
    <mergeCell ref="NEO146:NEP146"/>
    <mergeCell ref="NEQ146:NER146"/>
    <mergeCell ref="NES146:NET146"/>
    <mergeCell ref="NEU146:NEV146"/>
    <mergeCell ref="NDY146:NDZ146"/>
    <mergeCell ref="NEA146:NEB146"/>
    <mergeCell ref="NEC146:NED146"/>
    <mergeCell ref="NEE146:NEF146"/>
    <mergeCell ref="NEG146:NEH146"/>
    <mergeCell ref="NEI146:NEJ146"/>
    <mergeCell ref="NJA146:NJB146"/>
    <mergeCell ref="NJC146:NJD146"/>
    <mergeCell ref="NJE146:NJF146"/>
    <mergeCell ref="NJG146:NJH146"/>
    <mergeCell ref="NJI146:NJJ146"/>
    <mergeCell ref="NJK146:NJL146"/>
    <mergeCell ref="NIO146:NIP146"/>
    <mergeCell ref="NIQ146:NIR146"/>
    <mergeCell ref="NIS146:NIT146"/>
    <mergeCell ref="NIU146:NIV146"/>
    <mergeCell ref="NIW146:NIX146"/>
    <mergeCell ref="NIY146:NIZ146"/>
    <mergeCell ref="NIC146:NID146"/>
    <mergeCell ref="NIE146:NIF146"/>
    <mergeCell ref="NIG146:NIH146"/>
    <mergeCell ref="NII146:NIJ146"/>
    <mergeCell ref="NIK146:NIL146"/>
    <mergeCell ref="NIM146:NIN146"/>
    <mergeCell ref="NHQ146:NHR146"/>
    <mergeCell ref="NHS146:NHT146"/>
    <mergeCell ref="NHU146:NHV146"/>
    <mergeCell ref="NHW146:NHX146"/>
    <mergeCell ref="NHY146:NHZ146"/>
    <mergeCell ref="NIA146:NIB146"/>
    <mergeCell ref="NHE146:NHF146"/>
    <mergeCell ref="NHG146:NHH146"/>
    <mergeCell ref="NHI146:NHJ146"/>
    <mergeCell ref="NHK146:NHL146"/>
    <mergeCell ref="NHM146:NHN146"/>
    <mergeCell ref="NHO146:NHP146"/>
    <mergeCell ref="NGS146:NGT146"/>
    <mergeCell ref="NGU146:NGV146"/>
    <mergeCell ref="NGW146:NGX146"/>
    <mergeCell ref="NGY146:NGZ146"/>
    <mergeCell ref="NHA146:NHB146"/>
    <mergeCell ref="NHC146:NHD146"/>
    <mergeCell ref="NLU146:NLV146"/>
    <mergeCell ref="NLW146:NLX146"/>
    <mergeCell ref="NLY146:NLZ146"/>
    <mergeCell ref="NMA146:NMB146"/>
    <mergeCell ref="NMC146:NMD146"/>
    <mergeCell ref="NME146:NMF146"/>
    <mergeCell ref="NLI146:NLJ146"/>
    <mergeCell ref="NLK146:NLL146"/>
    <mergeCell ref="NLM146:NLN146"/>
    <mergeCell ref="NLO146:NLP146"/>
    <mergeCell ref="NLQ146:NLR146"/>
    <mergeCell ref="NLS146:NLT146"/>
    <mergeCell ref="NKW146:NKX146"/>
    <mergeCell ref="NKY146:NKZ146"/>
    <mergeCell ref="NLA146:NLB146"/>
    <mergeCell ref="NLC146:NLD146"/>
    <mergeCell ref="NLE146:NLF146"/>
    <mergeCell ref="NLG146:NLH146"/>
    <mergeCell ref="NKK146:NKL146"/>
    <mergeCell ref="NKM146:NKN146"/>
    <mergeCell ref="NKO146:NKP146"/>
    <mergeCell ref="NKQ146:NKR146"/>
    <mergeCell ref="NKS146:NKT146"/>
    <mergeCell ref="NKU146:NKV146"/>
    <mergeCell ref="NJY146:NJZ146"/>
    <mergeCell ref="NKA146:NKB146"/>
    <mergeCell ref="NKC146:NKD146"/>
    <mergeCell ref="NKE146:NKF146"/>
    <mergeCell ref="NKG146:NKH146"/>
    <mergeCell ref="NKI146:NKJ146"/>
    <mergeCell ref="NJM146:NJN146"/>
    <mergeCell ref="NJO146:NJP146"/>
    <mergeCell ref="NJQ146:NJR146"/>
    <mergeCell ref="NJS146:NJT146"/>
    <mergeCell ref="NJU146:NJV146"/>
    <mergeCell ref="NJW146:NJX146"/>
    <mergeCell ref="NOO146:NOP146"/>
    <mergeCell ref="NOQ146:NOR146"/>
    <mergeCell ref="NOS146:NOT146"/>
    <mergeCell ref="NOU146:NOV146"/>
    <mergeCell ref="NOW146:NOX146"/>
    <mergeCell ref="NOY146:NOZ146"/>
    <mergeCell ref="NOC146:NOD146"/>
    <mergeCell ref="NOE146:NOF146"/>
    <mergeCell ref="NOG146:NOH146"/>
    <mergeCell ref="NOI146:NOJ146"/>
    <mergeCell ref="NOK146:NOL146"/>
    <mergeCell ref="NOM146:NON146"/>
    <mergeCell ref="NNQ146:NNR146"/>
    <mergeCell ref="NNS146:NNT146"/>
    <mergeCell ref="NNU146:NNV146"/>
    <mergeCell ref="NNW146:NNX146"/>
    <mergeCell ref="NNY146:NNZ146"/>
    <mergeCell ref="NOA146:NOB146"/>
    <mergeCell ref="NNE146:NNF146"/>
    <mergeCell ref="NNG146:NNH146"/>
    <mergeCell ref="NNI146:NNJ146"/>
    <mergeCell ref="NNK146:NNL146"/>
    <mergeCell ref="NNM146:NNN146"/>
    <mergeCell ref="NNO146:NNP146"/>
    <mergeCell ref="NMS146:NMT146"/>
    <mergeCell ref="NMU146:NMV146"/>
    <mergeCell ref="NMW146:NMX146"/>
    <mergeCell ref="NMY146:NMZ146"/>
    <mergeCell ref="NNA146:NNB146"/>
    <mergeCell ref="NNC146:NND146"/>
    <mergeCell ref="NMG146:NMH146"/>
    <mergeCell ref="NMI146:NMJ146"/>
    <mergeCell ref="NMK146:NML146"/>
    <mergeCell ref="NMM146:NMN146"/>
    <mergeCell ref="NMO146:NMP146"/>
    <mergeCell ref="NMQ146:NMR146"/>
    <mergeCell ref="NRI146:NRJ146"/>
    <mergeCell ref="NRK146:NRL146"/>
    <mergeCell ref="NRM146:NRN146"/>
    <mergeCell ref="NRO146:NRP146"/>
    <mergeCell ref="NRQ146:NRR146"/>
    <mergeCell ref="NRS146:NRT146"/>
    <mergeCell ref="NQW146:NQX146"/>
    <mergeCell ref="NQY146:NQZ146"/>
    <mergeCell ref="NRA146:NRB146"/>
    <mergeCell ref="NRC146:NRD146"/>
    <mergeCell ref="NRE146:NRF146"/>
    <mergeCell ref="NRG146:NRH146"/>
    <mergeCell ref="NQK146:NQL146"/>
    <mergeCell ref="NQM146:NQN146"/>
    <mergeCell ref="NQO146:NQP146"/>
    <mergeCell ref="NQQ146:NQR146"/>
    <mergeCell ref="NQS146:NQT146"/>
    <mergeCell ref="NQU146:NQV146"/>
    <mergeCell ref="NPY146:NPZ146"/>
    <mergeCell ref="NQA146:NQB146"/>
    <mergeCell ref="NQC146:NQD146"/>
    <mergeCell ref="NQE146:NQF146"/>
    <mergeCell ref="NQG146:NQH146"/>
    <mergeCell ref="NQI146:NQJ146"/>
    <mergeCell ref="NPM146:NPN146"/>
    <mergeCell ref="NPO146:NPP146"/>
    <mergeCell ref="NPQ146:NPR146"/>
    <mergeCell ref="NPS146:NPT146"/>
    <mergeCell ref="NPU146:NPV146"/>
    <mergeCell ref="NPW146:NPX146"/>
    <mergeCell ref="NPA146:NPB146"/>
    <mergeCell ref="NPC146:NPD146"/>
    <mergeCell ref="NPE146:NPF146"/>
    <mergeCell ref="NPG146:NPH146"/>
    <mergeCell ref="NPI146:NPJ146"/>
    <mergeCell ref="NPK146:NPL146"/>
    <mergeCell ref="NUC146:NUD146"/>
    <mergeCell ref="NUE146:NUF146"/>
    <mergeCell ref="NUG146:NUH146"/>
    <mergeCell ref="NUI146:NUJ146"/>
    <mergeCell ref="NUK146:NUL146"/>
    <mergeCell ref="NUM146:NUN146"/>
    <mergeCell ref="NTQ146:NTR146"/>
    <mergeCell ref="NTS146:NTT146"/>
    <mergeCell ref="NTU146:NTV146"/>
    <mergeCell ref="NTW146:NTX146"/>
    <mergeCell ref="NTY146:NTZ146"/>
    <mergeCell ref="NUA146:NUB146"/>
    <mergeCell ref="NTE146:NTF146"/>
    <mergeCell ref="NTG146:NTH146"/>
    <mergeCell ref="NTI146:NTJ146"/>
    <mergeCell ref="NTK146:NTL146"/>
    <mergeCell ref="NTM146:NTN146"/>
    <mergeCell ref="NTO146:NTP146"/>
    <mergeCell ref="NSS146:NST146"/>
    <mergeCell ref="NSU146:NSV146"/>
    <mergeCell ref="NSW146:NSX146"/>
    <mergeCell ref="NSY146:NSZ146"/>
    <mergeCell ref="NTA146:NTB146"/>
    <mergeCell ref="NTC146:NTD146"/>
    <mergeCell ref="NSG146:NSH146"/>
    <mergeCell ref="NSI146:NSJ146"/>
    <mergeCell ref="NSK146:NSL146"/>
    <mergeCell ref="NSM146:NSN146"/>
    <mergeCell ref="NSO146:NSP146"/>
    <mergeCell ref="NSQ146:NSR146"/>
    <mergeCell ref="NRU146:NRV146"/>
    <mergeCell ref="NRW146:NRX146"/>
    <mergeCell ref="NRY146:NRZ146"/>
    <mergeCell ref="NSA146:NSB146"/>
    <mergeCell ref="NSC146:NSD146"/>
    <mergeCell ref="NSE146:NSF146"/>
    <mergeCell ref="NWW146:NWX146"/>
    <mergeCell ref="NWY146:NWZ146"/>
    <mergeCell ref="NXA146:NXB146"/>
    <mergeCell ref="NXC146:NXD146"/>
    <mergeCell ref="NXE146:NXF146"/>
    <mergeCell ref="NXG146:NXH146"/>
    <mergeCell ref="NWK146:NWL146"/>
    <mergeCell ref="NWM146:NWN146"/>
    <mergeCell ref="NWO146:NWP146"/>
    <mergeCell ref="NWQ146:NWR146"/>
    <mergeCell ref="NWS146:NWT146"/>
    <mergeCell ref="NWU146:NWV146"/>
    <mergeCell ref="NVY146:NVZ146"/>
    <mergeCell ref="NWA146:NWB146"/>
    <mergeCell ref="NWC146:NWD146"/>
    <mergeCell ref="NWE146:NWF146"/>
    <mergeCell ref="NWG146:NWH146"/>
    <mergeCell ref="NWI146:NWJ146"/>
    <mergeCell ref="NVM146:NVN146"/>
    <mergeCell ref="NVO146:NVP146"/>
    <mergeCell ref="NVQ146:NVR146"/>
    <mergeCell ref="NVS146:NVT146"/>
    <mergeCell ref="NVU146:NVV146"/>
    <mergeCell ref="NVW146:NVX146"/>
    <mergeCell ref="NVA146:NVB146"/>
    <mergeCell ref="NVC146:NVD146"/>
    <mergeCell ref="NVE146:NVF146"/>
    <mergeCell ref="NVG146:NVH146"/>
    <mergeCell ref="NVI146:NVJ146"/>
    <mergeCell ref="NVK146:NVL146"/>
    <mergeCell ref="NUO146:NUP146"/>
    <mergeCell ref="NUQ146:NUR146"/>
    <mergeCell ref="NUS146:NUT146"/>
    <mergeCell ref="NUU146:NUV146"/>
    <mergeCell ref="NUW146:NUX146"/>
    <mergeCell ref="NUY146:NUZ146"/>
    <mergeCell ref="NZQ146:NZR146"/>
    <mergeCell ref="NZS146:NZT146"/>
    <mergeCell ref="NZU146:NZV146"/>
    <mergeCell ref="NZW146:NZX146"/>
    <mergeCell ref="NZY146:NZZ146"/>
    <mergeCell ref="OAA146:OAB146"/>
    <mergeCell ref="NZE146:NZF146"/>
    <mergeCell ref="NZG146:NZH146"/>
    <mergeCell ref="NZI146:NZJ146"/>
    <mergeCell ref="NZK146:NZL146"/>
    <mergeCell ref="NZM146:NZN146"/>
    <mergeCell ref="NZO146:NZP146"/>
    <mergeCell ref="NYS146:NYT146"/>
    <mergeCell ref="NYU146:NYV146"/>
    <mergeCell ref="NYW146:NYX146"/>
    <mergeCell ref="NYY146:NYZ146"/>
    <mergeCell ref="NZA146:NZB146"/>
    <mergeCell ref="NZC146:NZD146"/>
    <mergeCell ref="NYG146:NYH146"/>
    <mergeCell ref="NYI146:NYJ146"/>
    <mergeCell ref="NYK146:NYL146"/>
    <mergeCell ref="NYM146:NYN146"/>
    <mergeCell ref="NYO146:NYP146"/>
    <mergeCell ref="NYQ146:NYR146"/>
    <mergeCell ref="NXU146:NXV146"/>
    <mergeCell ref="NXW146:NXX146"/>
    <mergeCell ref="NXY146:NXZ146"/>
    <mergeCell ref="NYA146:NYB146"/>
    <mergeCell ref="NYC146:NYD146"/>
    <mergeCell ref="NYE146:NYF146"/>
    <mergeCell ref="NXI146:NXJ146"/>
    <mergeCell ref="NXK146:NXL146"/>
    <mergeCell ref="NXM146:NXN146"/>
    <mergeCell ref="NXO146:NXP146"/>
    <mergeCell ref="NXQ146:NXR146"/>
    <mergeCell ref="NXS146:NXT146"/>
    <mergeCell ref="OCK146:OCL146"/>
    <mergeCell ref="OCM146:OCN146"/>
    <mergeCell ref="OCO146:OCP146"/>
    <mergeCell ref="OCQ146:OCR146"/>
    <mergeCell ref="OCS146:OCT146"/>
    <mergeCell ref="OCU146:OCV146"/>
    <mergeCell ref="OBY146:OBZ146"/>
    <mergeCell ref="OCA146:OCB146"/>
    <mergeCell ref="OCC146:OCD146"/>
    <mergeCell ref="OCE146:OCF146"/>
    <mergeCell ref="OCG146:OCH146"/>
    <mergeCell ref="OCI146:OCJ146"/>
    <mergeCell ref="OBM146:OBN146"/>
    <mergeCell ref="OBO146:OBP146"/>
    <mergeCell ref="OBQ146:OBR146"/>
    <mergeCell ref="OBS146:OBT146"/>
    <mergeCell ref="OBU146:OBV146"/>
    <mergeCell ref="OBW146:OBX146"/>
    <mergeCell ref="OBA146:OBB146"/>
    <mergeCell ref="OBC146:OBD146"/>
    <mergeCell ref="OBE146:OBF146"/>
    <mergeCell ref="OBG146:OBH146"/>
    <mergeCell ref="OBI146:OBJ146"/>
    <mergeCell ref="OBK146:OBL146"/>
    <mergeCell ref="OAO146:OAP146"/>
    <mergeCell ref="OAQ146:OAR146"/>
    <mergeCell ref="OAS146:OAT146"/>
    <mergeCell ref="OAU146:OAV146"/>
    <mergeCell ref="OAW146:OAX146"/>
    <mergeCell ref="OAY146:OAZ146"/>
    <mergeCell ref="OAC146:OAD146"/>
    <mergeCell ref="OAE146:OAF146"/>
    <mergeCell ref="OAG146:OAH146"/>
    <mergeCell ref="OAI146:OAJ146"/>
    <mergeCell ref="OAK146:OAL146"/>
    <mergeCell ref="OAM146:OAN146"/>
    <mergeCell ref="OFE146:OFF146"/>
    <mergeCell ref="OFG146:OFH146"/>
    <mergeCell ref="OFI146:OFJ146"/>
    <mergeCell ref="OFK146:OFL146"/>
    <mergeCell ref="OFM146:OFN146"/>
    <mergeCell ref="OFO146:OFP146"/>
    <mergeCell ref="OES146:OET146"/>
    <mergeCell ref="OEU146:OEV146"/>
    <mergeCell ref="OEW146:OEX146"/>
    <mergeCell ref="OEY146:OEZ146"/>
    <mergeCell ref="OFA146:OFB146"/>
    <mergeCell ref="OFC146:OFD146"/>
    <mergeCell ref="OEG146:OEH146"/>
    <mergeCell ref="OEI146:OEJ146"/>
    <mergeCell ref="OEK146:OEL146"/>
    <mergeCell ref="OEM146:OEN146"/>
    <mergeCell ref="OEO146:OEP146"/>
    <mergeCell ref="OEQ146:OER146"/>
    <mergeCell ref="ODU146:ODV146"/>
    <mergeCell ref="ODW146:ODX146"/>
    <mergeCell ref="ODY146:ODZ146"/>
    <mergeCell ref="OEA146:OEB146"/>
    <mergeCell ref="OEC146:OED146"/>
    <mergeCell ref="OEE146:OEF146"/>
    <mergeCell ref="ODI146:ODJ146"/>
    <mergeCell ref="ODK146:ODL146"/>
    <mergeCell ref="ODM146:ODN146"/>
    <mergeCell ref="ODO146:ODP146"/>
    <mergeCell ref="ODQ146:ODR146"/>
    <mergeCell ref="ODS146:ODT146"/>
    <mergeCell ref="OCW146:OCX146"/>
    <mergeCell ref="OCY146:OCZ146"/>
    <mergeCell ref="ODA146:ODB146"/>
    <mergeCell ref="ODC146:ODD146"/>
    <mergeCell ref="ODE146:ODF146"/>
    <mergeCell ref="ODG146:ODH146"/>
    <mergeCell ref="OHY146:OHZ146"/>
    <mergeCell ref="OIA146:OIB146"/>
    <mergeCell ref="OIC146:OID146"/>
    <mergeCell ref="OIE146:OIF146"/>
    <mergeCell ref="OIG146:OIH146"/>
    <mergeCell ref="OII146:OIJ146"/>
    <mergeCell ref="OHM146:OHN146"/>
    <mergeCell ref="OHO146:OHP146"/>
    <mergeCell ref="OHQ146:OHR146"/>
    <mergeCell ref="OHS146:OHT146"/>
    <mergeCell ref="OHU146:OHV146"/>
    <mergeCell ref="OHW146:OHX146"/>
    <mergeCell ref="OHA146:OHB146"/>
    <mergeCell ref="OHC146:OHD146"/>
    <mergeCell ref="OHE146:OHF146"/>
    <mergeCell ref="OHG146:OHH146"/>
    <mergeCell ref="OHI146:OHJ146"/>
    <mergeCell ref="OHK146:OHL146"/>
    <mergeCell ref="OGO146:OGP146"/>
    <mergeCell ref="OGQ146:OGR146"/>
    <mergeCell ref="OGS146:OGT146"/>
    <mergeCell ref="OGU146:OGV146"/>
    <mergeCell ref="OGW146:OGX146"/>
    <mergeCell ref="OGY146:OGZ146"/>
    <mergeCell ref="OGC146:OGD146"/>
    <mergeCell ref="OGE146:OGF146"/>
    <mergeCell ref="OGG146:OGH146"/>
    <mergeCell ref="OGI146:OGJ146"/>
    <mergeCell ref="OGK146:OGL146"/>
    <mergeCell ref="OGM146:OGN146"/>
    <mergeCell ref="OFQ146:OFR146"/>
    <mergeCell ref="OFS146:OFT146"/>
    <mergeCell ref="OFU146:OFV146"/>
    <mergeCell ref="OFW146:OFX146"/>
    <mergeCell ref="OFY146:OFZ146"/>
    <mergeCell ref="OGA146:OGB146"/>
    <mergeCell ref="OKS146:OKT146"/>
    <mergeCell ref="OKU146:OKV146"/>
    <mergeCell ref="OKW146:OKX146"/>
    <mergeCell ref="OKY146:OKZ146"/>
    <mergeCell ref="OLA146:OLB146"/>
    <mergeCell ref="OLC146:OLD146"/>
    <mergeCell ref="OKG146:OKH146"/>
    <mergeCell ref="OKI146:OKJ146"/>
    <mergeCell ref="OKK146:OKL146"/>
    <mergeCell ref="OKM146:OKN146"/>
    <mergeCell ref="OKO146:OKP146"/>
    <mergeCell ref="OKQ146:OKR146"/>
    <mergeCell ref="OJU146:OJV146"/>
    <mergeCell ref="OJW146:OJX146"/>
    <mergeCell ref="OJY146:OJZ146"/>
    <mergeCell ref="OKA146:OKB146"/>
    <mergeCell ref="OKC146:OKD146"/>
    <mergeCell ref="OKE146:OKF146"/>
    <mergeCell ref="OJI146:OJJ146"/>
    <mergeCell ref="OJK146:OJL146"/>
    <mergeCell ref="OJM146:OJN146"/>
    <mergeCell ref="OJO146:OJP146"/>
    <mergeCell ref="OJQ146:OJR146"/>
    <mergeCell ref="OJS146:OJT146"/>
    <mergeCell ref="OIW146:OIX146"/>
    <mergeCell ref="OIY146:OIZ146"/>
    <mergeCell ref="OJA146:OJB146"/>
    <mergeCell ref="OJC146:OJD146"/>
    <mergeCell ref="OJE146:OJF146"/>
    <mergeCell ref="OJG146:OJH146"/>
    <mergeCell ref="OIK146:OIL146"/>
    <mergeCell ref="OIM146:OIN146"/>
    <mergeCell ref="OIO146:OIP146"/>
    <mergeCell ref="OIQ146:OIR146"/>
    <mergeCell ref="OIS146:OIT146"/>
    <mergeCell ref="OIU146:OIV146"/>
    <mergeCell ref="ONM146:ONN146"/>
    <mergeCell ref="ONO146:ONP146"/>
    <mergeCell ref="ONQ146:ONR146"/>
    <mergeCell ref="ONS146:ONT146"/>
    <mergeCell ref="ONU146:ONV146"/>
    <mergeCell ref="ONW146:ONX146"/>
    <mergeCell ref="ONA146:ONB146"/>
    <mergeCell ref="ONC146:OND146"/>
    <mergeCell ref="ONE146:ONF146"/>
    <mergeCell ref="ONG146:ONH146"/>
    <mergeCell ref="ONI146:ONJ146"/>
    <mergeCell ref="ONK146:ONL146"/>
    <mergeCell ref="OMO146:OMP146"/>
    <mergeCell ref="OMQ146:OMR146"/>
    <mergeCell ref="OMS146:OMT146"/>
    <mergeCell ref="OMU146:OMV146"/>
    <mergeCell ref="OMW146:OMX146"/>
    <mergeCell ref="OMY146:OMZ146"/>
    <mergeCell ref="OMC146:OMD146"/>
    <mergeCell ref="OME146:OMF146"/>
    <mergeCell ref="OMG146:OMH146"/>
    <mergeCell ref="OMI146:OMJ146"/>
    <mergeCell ref="OMK146:OML146"/>
    <mergeCell ref="OMM146:OMN146"/>
    <mergeCell ref="OLQ146:OLR146"/>
    <mergeCell ref="OLS146:OLT146"/>
    <mergeCell ref="OLU146:OLV146"/>
    <mergeCell ref="OLW146:OLX146"/>
    <mergeCell ref="OLY146:OLZ146"/>
    <mergeCell ref="OMA146:OMB146"/>
    <mergeCell ref="OLE146:OLF146"/>
    <mergeCell ref="OLG146:OLH146"/>
    <mergeCell ref="OLI146:OLJ146"/>
    <mergeCell ref="OLK146:OLL146"/>
    <mergeCell ref="OLM146:OLN146"/>
    <mergeCell ref="OLO146:OLP146"/>
    <mergeCell ref="OQG146:OQH146"/>
    <mergeCell ref="OQI146:OQJ146"/>
    <mergeCell ref="OQK146:OQL146"/>
    <mergeCell ref="OQM146:OQN146"/>
    <mergeCell ref="OQO146:OQP146"/>
    <mergeCell ref="OQQ146:OQR146"/>
    <mergeCell ref="OPU146:OPV146"/>
    <mergeCell ref="OPW146:OPX146"/>
    <mergeCell ref="OPY146:OPZ146"/>
    <mergeCell ref="OQA146:OQB146"/>
    <mergeCell ref="OQC146:OQD146"/>
    <mergeCell ref="OQE146:OQF146"/>
    <mergeCell ref="OPI146:OPJ146"/>
    <mergeCell ref="OPK146:OPL146"/>
    <mergeCell ref="OPM146:OPN146"/>
    <mergeCell ref="OPO146:OPP146"/>
    <mergeCell ref="OPQ146:OPR146"/>
    <mergeCell ref="OPS146:OPT146"/>
    <mergeCell ref="OOW146:OOX146"/>
    <mergeCell ref="OOY146:OOZ146"/>
    <mergeCell ref="OPA146:OPB146"/>
    <mergeCell ref="OPC146:OPD146"/>
    <mergeCell ref="OPE146:OPF146"/>
    <mergeCell ref="OPG146:OPH146"/>
    <mergeCell ref="OOK146:OOL146"/>
    <mergeCell ref="OOM146:OON146"/>
    <mergeCell ref="OOO146:OOP146"/>
    <mergeCell ref="OOQ146:OOR146"/>
    <mergeCell ref="OOS146:OOT146"/>
    <mergeCell ref="OOU146:OOV146"/>
    <mergeCell ref="ONY146:ONZ146"/>
    <mergeCell ref="OOA146:OOB146"/>
    <mergeCell ref="OOC146:OOD146"/>
    <mergeCell ref="OOE146:OOF146"/>
    <mergeCell ref="OOG146:OOH146"/>
    <mergeCell ref="OOI146:OOJ146"/>
    <mergeCell ref="OTA146:OTB146"/>
    <mergeCell ref="OTC146:OTD146"/>
    <mergeCell ref="OTE146:OTF146"/>
    <mergeCell ref="OTG146:OTH146"/>
    <mergeCell ref="OTI146:OTJ146"/>
    <mergeCell ref="OTK146:OTL146"/>
    <mergeCell ref="OSO146:OSP146"/>
    <mergeCell ref="OSQ146:OSR146"/>
    <mergeCell ref="OSS146:OST146"/>
    <mergeCell ref="OSU146:OSV146"/>
    <mergeCell ref="OSW146:OSX146"/>
    <mergeCell ref="OSY146:OSZ146"/>
    <mergeCell ref="OSC146:OSD146"/>
    <mergeCell ref="OSE146:OSF146"/>
    <mergeCell ref="OSG146:OSH146"/>
    <mergeCell ref="OSI146:OSJ146"/>
    <mergeCell ref="OSK146:OSL146"/>
    <mergeCell ref="OSM146:OSN146"/>
    <mergeCell ref="ORQ146:ORR146"/>
    <mergeCell ref="ORS146:ORT146"/>
    <mergeCell ref="ORU146:ORV146"/>
    <mergeCell ref="ORW146:ORX146"/>
    <mergeCell ref="ORY146:ORZ146"/>
    <mergeCell ref="OSA146:OSB146"/>
    <mergeCell ref="ORE146:ORF146"/>
    <mergeCell ref="ORG146:ORH146"/>
    <mergeCell ref="ORI146:ORJ146"/>
    <mergeCell ref="ORK146:ORL146"/>
    <mergeCell ref="ORM146:ORN146"/>
    <mergeCell ref="ORO146:ORP146"/>
    <mergeCell ref="OQS146:OQT146"/>
    <mergeCell ref="OQU146:OQV146"/>
    <mergeCell ref="OQW146:OQX146"/>
    <mergeCell ref="OQY146:OQZ146"/>
    <mergeCell ref="ORA146:ORB146"/>
    <mergeCell ref="ORC146:ORD146"/>
    <mergeCell ref="OVU146:OVV146"/>
    <mergeCell ref="OVW146:OVX146"/>
    <mergeCell ref="OVY146:OVZ146"/>
    <mergeCell ref="OWA146:OWB146"/>
    <mergeCell ref="OWC146:OWD146"/>
    <mergeCell ref="OWE146:OWF146"/>
    <mergeCell ref="OVI146:OVJ146"/>
    <mergeCell ref="OVK146:OVL146"/>
    <mergeCell ref="OVM146:OVN146"/>
    <mergeCell ref="OVO146:OVP146"/>
    <mergeCell ref="OVQ146:OVR146"/>
    <mergeCell ref="OVS146:OVT146"/>
    <mergeCell ref="OUW146:OUX146"/>
    <mergeCell ref="OUY146:OUZ146"/>
    <mergeCell ref="OVA146:OVB146"/>
    <mergeCell ref="OVC146:OVD146"/>
    <mergeCell ref="OVE146:OVF146"/>
    <mergeCell ref="OVG146:OVH146"/>
    <mergeCell ref="OUK146:OUL146"/>
    <mergeCell ref="OUM146:OUN146"/>
    <mergeCell ref="OUO146:OUP146"/>
    <mergeCell ref="OUQ146:OUR146"/>
    <mergeCell ref="OUS146:OUT146"/>
    <mergeCell ref="OUU146:OUV146"/>
    <mergeCell ref="OTY146:OTZ146"/>
    <mergeCell ref="OUA146:OUB146"/>
    <mergeCell ref="OUC146:OUD146"/>
    <mergeCell ref="OUE146:OUF146"/>
    <mergeCell ref="OUG146:OUH146"/>
    <mergeCell ref="OUI146:OUJ146"/>
    <mergeCell ref="OTM146:OTN146"/>
    <mergeCell ref="OTO146:OTP146"/>
    <mergeCell ref="OTQ146:OTR146"/>
    <mergeCell ref="OTS146:OTT146"/>
    <mergeCell ref="OTU146:OTV146"/>
    <mergeCell ref="OTW146:OTX146"/>
    <mergeCell ref="OYO146:OYP146"/>
    <mergeCell ref="OYQ146:OYR146"/>
    <mergeCell ref="OYS146:OYT146"/>
    <mergeCell ref="OYU146:OYV146"/>
    <mergeCell ref="OYW146:OYX146"/>
    <mergeCell ref="OYY146:OYZ146"/>
    <mergeCell ref="OYC146:OYD146"/>
    <mergeCell ref="OYE146:OYF146"/>
    <mergeCell ref="OYG146:OYH146"/>
    <mergeCell ref="OYI146:OYJ146"/>
    <mergeCell ref="OYK146:OYL146"/>
    <mergeCell ref="OYM146:OYN146"/>
    <mergeCell ref="OXQ146:OXR146"/>
    <mergeCell ref="OXS146:OXT146"/>
    <mergeCell ref="OXU146:OXV146"/>
    <mergeCell ref="OXW146:OXX146"/>
    <mergeCell ref="OXY146:OXZ146"/>
    <mergeCell ref="OYA146:OYB146"/>
    <mergeCell ref="OXE146:OXF146"/>
    <mergeCell ref="OXG146:OXH146"/>
    <mergeCell ref="OXI146:OXJ146"/>
    <mergeCell ref="OXK146:OXL146"/>
    <mergeCell ref="OXM146:OXN146"/>
    <mergeCell ref="OXO146:OXP146"/>
    <mergeCell ref="OWS146:OWT146"/>
    <mergeCell ref="OWU146:OWV146"/>
    <mergeCell ref="OWW146:OWX146"/>
    <mergeCell ref="OWY146:OWZ146"/>
    <mergeCell ref="OXA146:OXB146"/>
    <mergeCell ref="OXC146:OXD146"/>
    <mergeCell ref="OWG146:OWH146"/>
    <mergeCell ref="OWI146:OWJ146"/>
    <mergeCell ref="OWK146:OWL146"/>
    <mergeCell ref="OWM146:OWN146"/>
    <mergeCell ref="OWO146:OWP146"/>
    <mergeCell ref="OWQ146:OWR146"/>
    <mergeCell ref="PBI146:PBJ146"/>
    <mergeCell ref="PBK146:PBL146"/>
    <mergeCell ref="PBM146:PBN146"/>
    <mergeCell ref="PBO146:PBP146"/>
    <mergeCell ref="PBQ146:PBR146"/>
    <mergeCell ref="PBS146:PBT146"/>
    <mergeCell ref="PAW146:PAX146"/>
    <mergeCell ref="PAY146:PAZ146"/>
    <mergeCell ref="PBA146:PBB146"/>
    <mergeCell ref="PBC146:PBD146"/>
    <mergeCell ref="PBE146:PBF146"/>
    <mergeCell ref="PBG146:PBH146"/>
    <mergeCell ref="PAK146:PAL146"/>
    <mergeCell ref="PAM146:PAN146"/>
    <mergeCell ref="PAO146:PAP146"/>
    <mergeCell ref="PAQ146:PAR146"/>
    <mergeCell ref="PAS146:PAT146"/>
    <mergeCell ref="PAU146:PAV146"/>
    <mergeCell ref="OZY146:OZZ146"/>
    <mergeCell ref="PAA146:PAB146"/>
    <mergeCell ref="PAC146:PAD146"/>
    <mergeCell ref="PAE146:PAF146"/>
    <mergeCell ref="PAG146:PAH146"/>
    <mergeCell ref="PAI146:PAJ146"/>
    <mergeCell ref="OZM146:OZN146"/>
    <mergeCell ref="OZO146:OZP146"/>
    <mergeCell ref="OZQ146:OZR146"/>
    <mergeCell ref="OZS146:OZT146"/>
    <mergeCell ref="OZU146:OZV146"/>
    <mergeCell ref="OZW146:OZX146"/>
    <mergeCell ref="OZA146:OZB146"/>
    <mergeCell ref="OZC146:OZD146"/>
    <mergeCell ref="OZE146:OZF146"/>
    <mergeCell ref="OZG146:OZH146"/>
    <mergeCell ref="OZI146:OZJ146"/>
    <mergeCell ref="OZK146:OZL146"/>
    <mergeCell ref="PEC146:PED146"/>
    <mergeCell ref="PEE146:PEF146"/>
    <mergeCell ref="PEG146:PEH146"/>
    <mergeCell ref="PEI146:PEJ146"/>
    <mergeCell ref="PEK146:PEL146"/>
    <mergeCell ref="PEM146:PEN146"/>
    <mergeCell ref="PDQ146:PDR146"/>
    <mergeCell ref="PDS146:PDT146"/>
    <mergeCell ref="PDU146:PDV146"/>
    <mergeCell ref="PDW146:PDX146"/>
    <mergeCell ref="PDY146:PDZ146"/>
    <mergeCell ref="PEA146:PEB146"/>
    <mergeCell ref="PDE146:PDF146"/>
    <mergeCell ref="PDG146:PDH146"/>
    <mergeCell ref="PDI146:PDJ146"/>
    <mergeCell ref="PDK146:PDL146"/>
    <mergeCell ref="PDM146:PDN146"/>
    <mergeCell ref="PDO146:PDP146"/>
    <mergeCell ref="PCS146:PCT146"/>
    <mergeCell ref="PCU146:PCV146"/>
    <mergeCell ref="PCW146:PCX146"/>
    <mergeCell ref="PCY146:PCZ146"/>
    <mergeCell ref="PDA146:PDB146"/>
    <mergeCell ref="PDC146:PDD146"/>
    <mergeCell ref="PCG146:PCH146"/>
    <mergeCell ref="PCI146:PCJ146"/>
    <mergeCell ref="PCK146:PCL146"/>
    <mergeCell ref="PCM146:PCN146"/>
    <mergeCell ref="PCO146:PCP146"/>
    <mergeCell ref="PCQ146:PCR146"/>
    <mergeCell ref="PBU146:PBV146"/>
    <mergeCell ref="PBW146:PBX146"/>
    <mergeCell ref="PBY146:PBZ146"/>
    <mergeCell ref="PCA146:PCB146"/>
    <mergeCell ref="PCC146:PCD146"/>
    <mergeCell ref="PCE146:PCF146"/>
    <mergeCell ref="PGW146:PGX146"/>
    <mergeCell ref="PGY146:PGZ146"/>
    <mergeCell ref="PHA146:PHB146"/>
    <mergeCell ref="PHC146:PHD146"/>
    <mergeCell ref="PHE146:PHF146"/>
    <mergeCell ref="PHG146:PHH146"/>
    <mergeCell ref="PGK146:PGL146"/>
    <mergeCell ref="PGM146:PGN146"/>
    <mergeCell ref="PGO146:PGP146"/>
    <mergeCell ref="PGQ146:PGR146"/>
    <mergeCell ref="PGS146:PGT146"/>
    <mergeCell ref="PGU146:PGV146"/>
    <mergeCell ref="PFY146:PFZ146"/>
    <mergeCell ref="PGA146:PGB146"/>
    <mergeCell ref="PGC146:PGD146"/>
    <mergeCell ref="PGE146:PGF146"/>
    <mergeCell ref="PGG146:PGH146"/>
    <mergeCell ref="PGI146:PGJ146"/>
    <mergeCell ref="PFM146:PFN146"/>
    <mergeCell ref="PFO146:PFP146"/>
    <mergeCell ref="PFQ146:PFR146"/>
    <mergeCell ref="PFS146:PFT146"/>
    <mergeCell ref="PFU146:PFV146"/>
    <mergeCell ref="PFW146:PFX146"/>
    <mergeCell ref="PFA146:PFB146"/>
    <mergeCell ref="PFC146:PFD146"/>
    <mergeCell ref="PFE146:PFF146"/>
    <mergeCell ref="PFG146:PFH146"/>
    <mergeCell ref="PFI146:PFJ146"/>
    <mergeCell ref="PFK146:PFL146"/>
    <mergeCell ref="PEO146:PEP146"/>
    <mergeCell ref="PEQ146:PER146"/>
    <mergeCell ref="PES146:PET146"/>
    <mergeCell ref="PEU146:PEV146"/>
    <mergeCell ref="PEW146:PEX146"/>
    <mergeCell ref="PEY146:PEZ146"/>
    <mergeCell ref="PJQ146:PJR146"/>
    <mergeCell ref="PJS146:PJT146"/>
    <mergeCell ref="PJU146:PJV146"/>
    <mergeCell ref="PJW146:PJX146"/>
    <mergeCell ref="PJY146:PJZ146"/>
    <mergeCell ref="PKA146:PKB146"/>
    <mergeCell ref="PJE146:PJF146"/>
    <mergeCell ref="PJG146:PJH146"/>
    <mergeCell ref="PJI146:PJJ146"/>
    <mergeCell ref="PJK146:PJL146"/>
    <mergeCell ref="PJM146:PJN146"/>
    <mergeCell ref="PJO146:PJP146"/>
    <mergeCell ref="PIS146:PIT146"/>
    <mergeCell ref="PIU146:PIV146"/>
    <mergeCell ref="PIW146:PIX146"/>
    <mergeCell ref="PIY146:PIZ146"/>
    <mergeCell ref="PJA146:PJB146"/>
    <mergeCell ref="PJC146:PJD146"/>
    <mergeCell ref="PIG146:PIH146"/>
    <mergeCell ref="PII146:PIJ146"/>
    <mergeCell ref="PIK146:PIL146"/>
    <mergeCell ref="PIM146:PIN146"/>
    <mergeCell ref="PIO146:PIP146"/>
    <mergeCell ref="PIQ146:PIR146"/>
    <mergeCell ref="PHU146:PHV146"/>
    <mergeCell ref="PHW146:PHX146"/>
    <mergeCell ref="PHY146:PHZ146"/>
    <mergeCell ref="PIA146:PIB146"/>
    <mergeCell ref="PIC146:PID146"/>
    <mergeCell ref="PIE146:PIF146"/>
    <mergeCell ref="PHI146:PHJ146"/>
    <mergeCell ref="PHK146:PHL146"/>
    <mergeCell ref="PHM146:PHN146"/>
    <mergeCell ref="PHO146:PHP146"/>
    <mergeCell ref="PHQ146:PHR146"/>
    <mergeCell ref="PHS146:PHT146"/>
    <mergeCell ref="PMK146:PML146"/>
    <mergeCell ref="PMM146:PMN146"/>
    <mergeCell ref="PMO146:PMP146"/>
    <mergeCell ref="PMQ146:PMR146"/>
    <mergeCell ref="PMS146:PMT146"/>
    <mergeCell ref="PMU146:PMV146"/>
    <mergeCell ref="PLY146:PLZ146"/>
    <mergeCell ref="PMA146:PMB146"/>
    <mergeCell ref="PMC146:PMD146"/>
    <mergeCell ref="PME146:PMF146"/>
    <mergeCell ref="PMG146:PMH146"/>
    <mergeCell ref="PMI146:PMJ146"/>
    <mergeCell ref="PLM146:PLN146"/>
    <mergeCell ref="PLO146:PLP146"/>
    <mergeCell ref="PLQ146:PLR146"/>
    <mergeCell ref="PLS146:PLT146"/>
    <mergeCell ref="PLU146:PLV146"/>
    <mergeCell ref="PLW146:PLX146"/>
    <mergeCell ref="PLA146:PLB146"/>
    <mergeCell ref="PLC146:PLD146"/>
    <mergeCell ref="PLE146:PLF146"/>
    <mergeCell ref="PLG146:PLH146"/>
    <mergeCell ref="PLI146:PLJ146"/>
    <mergeCell ref="PLK146:PLL146"/>
    <mergeCell ref="PKO146:PKP146"/>
    <mergeCell ref="PKQ146:PKR146"/>
    <mergeCell ref="PKS146:PKT146"/>
    <mergeCell ref="PKU146:PKV146"/>
    <mergeCell ref="PKW146:PKX146"/>
    <mergeCell ref="PKY146:PKZ146"/>
    <mergeCell ref="PKC146:PKD146"/>
    <mergeCell ref="PKE146:PKF146"/>
    <mergeCell ref="PKG146:PKH146"/>
    <mergeCell ref="PKI146:PKJ146"/>
    <mergeCell ref="PKK146:PKL146"/>
    <mergeCell ref="PKM146:PKN146"/>
    <mergeCell ref="PPE146:PPF146"/>
    <mergeCell ref="PPG146:PPH146"/>
    <mergeCell ref="PPI146:PPJ146"/>
    <mergeCell ref="PPK146:PPL146"/>
    <mergeCell ref="PPM146:PPN146"/>
    <mergeCell ref="PPO146:PPP146"/>
    <mergeCell ref="POS146:POT146"/>
    <mergeCell ref="POU146:POV146"/>
    <mergeCell ref="POW146:POX146"/>
    <mergeCell ref="POY146:POZ146"/>
    <mergeCell ref="PPA146:PPB146"/>
    <mergeCell ref="PPC146:PPD146"/>
    <mergeCell ref="POG146:POH146"/>
    <mergeCell ref="POI146:POJ146"/>
    <mergeCell ref="POK146:POL146"/>
    <mergeCell ref="POM146:PON146"/>
    <mergeCell ref="POO146:POP146"/>
    <mergeCell ref="POQ146:POR146"/>
    <mergeCell ref="PNU146:PNV146"/>
    <mergeCell ref="PNW146:PNX146"/>
    <mergeCell ref="PNY146:PNZ146"/>
    <mergeCell ref="POA146:POB146"/>
    <mergeCell ref="POC146:POD146"/>
    <mergeCell ref="POE146:POF146"/>
    <mergeCell ref="PNI146:PNJ146"/>
    <mergeCell ref="PNK146:PNL146"/>
    <mergeCell ref="PNM146:PNN146"/>
    <mergeCell ref="PNO146:PNP146"/>
    <mergeCell ref="PNQ146:PNR146"/>
    <mergeCell ref="PNS146:PNT146"/>
    <mergeCell ref="PMW146:PMX146"/>
    <mergeCell ref="PMY146:PMZ146"/>
    <mergeCell ref="PNA146:PNB146"/>
    <mergeCell ref="PNC146:PND146"/>
    <mergeCell ref="PNE146:PNF146"/>
    <mergeCell ref="PNG146:PNH146"/>
    <mergeCell ref="PRY146:PRZ146"/>
    <mergeCell ref="PSA146:PSB146"/>
    <mergeCell ref="PSC146:PSD146"/>
    <mergeCell ref="PSE146:PSF146"/>
    <mergeCell ref="PSG146:PSH146"/>
    <mergeCell ref="PSI146:PSJ146"/>
    <mergeCell ref="PRM146:PRN146"/>
    <mergeCell ref="PRO146:PRP146"/>
    <mergeCell ref="PRQ146:PRR146"/>
    <mergeCell ref="PRS146:PRT146"/>
    <mergeCell ref="PRU146:PRV146"/>
    <mergeCell ref="PRW146:PRX146"/>
    <mergeCell ref="PRA146:PRB146"/>
    <mergeCell ref="PRC146:PRD146"/>
    <mergeCell ref="PRE146:PRF146"/>
    <mergeCell ref="PRG146:PRH146"/>
    <mergeCell ref="PRI146:PRJ146"/>
    <mergeCell ref="PRK146:PRL146"/>
    <mergeCell ref="PQO146:PQP146"/>
    <mergeCell ref="PQQ146:PQR146"/>
    <mergeCell ref="PQS146:PQT146"/>
    <mergeCell ref="PQU146:PQV146"/>
    <mergeCell ref="PQW146:PQX146"/>
    <mergeCell ref="PQY146:PQZ146"/>
    <mergeCell ref="PQC146:PQD146"/>
    <mergeCell ref="PQE146:PQF146"/>
    <mergeCell ref="PQG146:PQH146"/>
    <mergeCell ref="PQI146:PQJ146"/>
    <mergeCell ref="PQK146:PQL146"/>
    <mergeCell ref="PQM146:PQN146"/>
    <mergeCell ref="PPQ146:PPR146"/>
    <mergeCell ref="PPS146:PPT146"/>
    <mergeCell ref="PPU146:PPV146"/>
    <mergeCell ref="PPW146:PPX146"/>
    <mergeCell ref="PPY146:PPZ146"/>
    <mergeCell ref="PQA146:PQB146"/>
    <mergeCell ref="PUS146:PUT146"/>
    <mergeCell ref="PUU146:PUV146"/>
    <mergeCell ref="PUW146:PUX146"/>
    <mergeCell ref="PUY146:PUZ146"/>
    <mergeCell ref="PVA146:PVB146"/>
    <mergeCell ref="PVC146:PVD146"/>
    <mergeCell ref="PUG146:PUH146"/>
    <mergeCell ref="PUI146:PUJ146"/>
    <mergeCell ref="PUK146:PUL146"/>
    <mergeCell ref="PUM146:PUN146"/>
    <mergeCell ref="PUO146:PUP146"/>
    <mergeCell ref="PUQ146:PUR146"/>
    <mergeCell ref="PTU146:PTV146"/>
    <mergeCell ref="PTW146:PTX146"/>
    <mergeCell ref="PTY146:PTZ146"/>
    <mergeCell ref="PUA146:PUB146"/>
    <mergeCell ref="PUC146:PUD146"/>
    <mergeCell ref="PUE146:PUF146"/>
    <mergeCell ref="PTI146:PTJ146"/>
    <mergeCell ref="PTK146:PTL146"/>
    <mergeCell ref="PTM146:PTN146"/>
    <mergeCell ref="PTO146:PTP146"/>
    <mergeCell ref="PTQ146:PTR146"/>
    <mergeCell ref="PTS146:PTT146"/>
    <mergeCell ref="PSW146:PSX146"/>
    <mergeCell ref="PSY146:PSZ146"/>
    <mergeCell ref="PTA146:PTB146"/>
    <mergeCell ref="PTC146:PTD146"/>
    <mergeCell ref="PTE146:PTF146"/>
    <mergeCell ref="PTG146:PTH146"/>
    <mergeCell ref="PSK146:PSL146"/>
    <mergeCell ref="PSM146:PSN146"/>
    <mergeCell ref="PSO146:PSP146"/>
    <mergeCell ref="PSQ146:PSR146"/>
    <mergeCell ref="PSS146:PST146"/>
    <mergeCell ref="PSU146:PSV146"/>
    <mergeCell ref="PXM146:PXN146"/>
    <mergeCell ref="PXO146:PXP146"/>
    <mergeCell ref="PXQ146:PXR146"/>
    <mergeCell ref="PXS146:PXT146"/>
    <mergeCell ref="PXU146:PXV146"/>
    <mergeCell ref="PXW146:PXX146"/>
    <mergeCell ref="PXA146:PXB146"/>
    <mergeCell ref="PXC146:PXD146"/>
    <mergeCell ref="PXE146:PXF146"/>
    <mergeCell ref="PXG146:PXH146"/>
    <mergeCell ref="PXI146:PXJ146"/>
    <mergeCell ref="PXK146:PXL146"/>
    <mergeCell ref="PWO146:PWP146"/>
    <mergeCell ref="PWQ146:PWR146"/>
    <mergeCell ref="PWS146:PWT146"/>
    <mergeCell ref="PWU146:PWV146"/>
    <mergeCell ref="PWW146:PWX146"/>
    <mergeCell ref="PWY146:PWZ146"/>
    <mergeCell ref="PWC146:PWD146"/>
    <mergeCell ref="PWE146:PWF146"/>
    <mergeCell ref="PWG146:PWH146"/>
    <mergeCell ref="PWI146:PWJ146"/>
    <mergeCell ref="PWK146:PWL146"/>
    <mergeCell ref="PWM146:PWN146"/>
    <mergeCell ref="PVQ146:PVR146"/>
    <mergeCell ref="PVS146:PVT146"/>
    <mergeCell ref="PVU146:PVV146"/>
    <mergeCell ref="PVW146:PVX146"/>
    <mergeCell ref="PVY146:PVZ146"/>
    <mergeCell ref="PWA146:PWB146"/>
    <mergeCell ref="PVE146:PVF146"/>
    <mergeCell ref="PVG146:PVH146"/>
    <mergeCell ref="PVI146:PVJ146"/>
    <mergeCell ref="PVK146:PVL146"/>
    <mergeCell ref="PVM146:PVN146"/>
    <mergeCell ref="PVO146:PVP146"/>
    <mergeCell ref="QAG146:QAH146"/>
    <mergeCell ref="QAI146:QAJ146"/>
    <mergeCell ref="QAK146:QAL146"/>
    <mergeCell ref="QAM146:QAN146"/>
    <mergeCell ref="QAO146:QAP146"/>
    <mergeCell ref="QAQ146:QAR146"/>
    <mergeCell ref="PZU146:PZV146"/>
    <mergeCell ref="PZW146:PZX146"/>
    <mergeCell ref="PZY146:PZZ146"/>
    <mergeCell ref="QAA146:QAB146"/>
    <mergeCell ref="QAC146:QAD146"/>
    <mergeCell ref="QAE146:QAF146"/>
    <mergeCell ref="PZI146:PZJ146"/>
    <mergeCell ref="PZK146:PZL146"/>
    <mergeCell ref="PZM146:PZN146"/>
    <mergeCell ref="PZO146:PZP146"/>
    <mergeCell ref="PZQ146:PZR146"/>
    <mergeCell ref="PZS146:PZT146"/>
    <mergeCell ref="PYW146:PYX146"/>
    <mergeCell ref="PYY146:PYZ146"/>
    <mergeCell ref="PZA146:PZB146"/>
    <mergeCell ref="PZC146:PZD146"/>
    <mergeCell ref="PZE146:PZF146"/>
    <mergeCell ref="PZG146:PZH146"/>
    <mergeCell ref="PYK146:PYL146"/>
    <mergeCell ref="PYM146:PYN146"/>
    <mergeCell ref="PYO146:PYP146"/>
    <mergeCell ref="PYQ146:PYR146"/>
    <mergeCell ref="PYS146:PYT146"/>
    <mergeCell ref="PYU146:PYV146"/>
    <mergeCell ref="PXY146:PXZ146"/>
    <mergeCell ref="PYA146:PYB146"/>
    <mergeCell ref="PYC146:PYD146"/>
    <mergeCell ref="PYE146:PYF146"/>
    <mergeCell ref="PYG146:PYH146"/>
    <mergeCell ref="PYI146:PYJ146"/>
    <mergeCell ref="QDA146:QDB146"/>
    <mergeCell ref="QDC146:QDD146"/>
    <mergeCell ref="QDE146:QDF146"/>
    <mergeCell ref="QDG146:QDH146"/>
    <mergeCell ref="QDI146:QDJ146"/>
    <mergeCell ref="QDK146:QDL146"/>
    <mergeCell ref="QCO146:QCP146"/>
    <mergeCell ref="QCQ146:QCR146"/>
    <mergeCell ref="QCS146:QCT146"/>
    <mergeCell ref="QCU146:QCV146"/>
    <mergeCell ref="QCW146:QCX146"/>
    <mergeCell ref="QCY146:QCZ146"/>
    <mergeCell ref="QCC146:QCD146"/>
    <mergeCell ref="QCE146:QCF146"/>
    <mergeCell ref="QCG146:QCH146"/>
    <mergeCell ref="QCI146:QCJ146"/>
    <mergeCell ref="QCK146:QCL146"/>
    <mergeCell ref="QCM146:QCN146"/>
    <mergeCell ref="QBQ146:QBR146"/>
    <mergeCell ref="QBS146:QBT146"/>
    <mergeCell ref="QBU146:QBV146"/>
    <mergeCell ref="QBW146:QBX146"/>
    <mergeCell ref="QBY146:QBZ146"/>
    <mergeCell ref="QCA146:QCB146"/>
    <mergeCell ref="QBE146:QBF146"/>
    <mergeCell ref="QBG146:QBH146"/>
    <mergeCell ref="QBI146:QBJ146"/>
    <mergeCell ref="QBK146:QBL146"/>
    <mergeCell ref="QBM146:QBN146"/>
    <mergeCell ref="QBO146:QBP146"/>
    <mergeCell ref="QAS146:QAT146"/>
    <mergeCell ref="QAU146:QAV146"/>
    <mergeCell ref="QAW146:QAX146"/>
    <mergeCell ref="QAY146:QAZ146"/>
    <mergeCell ref="QBA146:QBB146"/>
    <mergeCell ref="QBC146:QBD146"/>
    <mergeCell ref="QFU146:QFV146"/>
    <mergeCell ref="QFW146:QFX146"/>
    <mergeCell ref="QFY146:QFZ146"/>
    <mergeCell ref="QGA146:QGB146"/>
    <mergeCell ref="QGC146:QGD146"/>
    <mergeCell ref="QGE146:QGF146"/>
    <mergeCell ref="QFI146:QFJ146"/>
    <mergeCell ref="QFK146:QFL146"/>
    <mergeCell ref="QFM146:QFN146"/>
    <mergeCell ref="QFO146:QFP146"/>
    <mergeCell ref="QFQ146:QFR146"/>
    <mergeCell ref="QFS146:QFT146"/>
    <mergeCell ref="QEW146:QEX146"/>
    <mergeCell ref="QEY146:QEZ146"/>
    <mergeCell ref="QFA146:QFB146"/>
    <mergeCell ref="QFC146:QFD146"/>
    <mergeCell ref="QFE146:QFF146"/>
    <mergeCell ref="QFG146:QFH146"/>
    <mergeCell ref="QEK146:QEL146"/>
    <mergeCell ref="QEM146:QEN146"/>
    <mergeCell ref="QEO146:QEP146"/>
    <mergeCell ref="QEQ146:QER146"/>
    <mergeCell ref="QES146:QET146"/>
    <mergeCell ref="QEU146:QEV146"/>
    <mergeCell ref="QDY146:QDZ146"/>
    <mergeCell ref="QEA146:QEB146"/>
    <mergeCell ref="QEC146:QED146"/>
    <mergeCell ref="QEE146:QEF146"/>
    <mergeCell ref="QEG146:QEH146"/>
    <mergeCell ref="QEI146:QEJ146"/>
    <mergeCell ref="QDM146:QDN146"/>
    <mergeCell ref="QDO146:QDP146"/>
    <mergeCell ref="QDQ146:QDR146"/>
    <mergeCell ref="QDS146:QDT146"/>
    <mergeCell ref="QDU146:QDV146"/>
    <mergeCell ref="QDW146:QDX146"/>
    <mergeCell ref="QIO146:QIP146"/>
    <mergeCell ref="QIQ146:QIR146"/>
    <mergeCell ref="QIS146:QIT146"/>
    <mergeCell ref="QIU146:QIV146"/>
    <mergeCell ref="QIW146:QIX146"/>
    <mergeCell ref="QIY146:QIZ146"/>
    <mergeCell ref="QIC146:QID146"/>
    <mergeCell ref="QIE146:QIF146"/>
    <mergeCell ref="QIG146:QIH146"/>
    <mergeCell ref="QII146:QIJ146"/>
    <mergeCell ref="QIK146:QIL146"/>
    <mergeCell ref="QIM146:QIN146"/>
    <mergeCell ref="QHQ146:QHR146"/>
    <mergeCell ref="QHS146:QHT146"/>
    <mergeCell ref="QHU146:QHV146"/>
    <mergeCell ref="QHW146:QHX146"/>
    <mergeCell ref="QHY146:QHZ146"/>
    <mergeCell ref="QIA146:QIB146"/>
    <mergeCell ref="QHE146:QHF146"/>
    <mergeCell ref="QHG146:QHH146"/>
    <mergeCell ref="QHI146:QHJ146"/>
    <mergeCell ref="QHK146:QHL146"/>
    <mergeCell ref="QHM146:QHN146"/>
    <mergeCell ref="QHO146:QHP146"/>
    <mergeCell ref="QGS146:QGT146"/>
    <mergeCell ref="QGU146:QGV146"/>
    <mergeCell ref="QGW146:QGX146"/>
    <mergeCell ref="QGY146:QGZ146"/>
    <mergeCell ref="QHA146:QHB146"/>
    <mergeCell ref="QHC146:QHD146"/>
    <mergeCell ref="QGG146:QGH146"/>
    <mergeCell ref="QGI146:QGJ146"/>
    <mergeCell ref="QGK146:QGL146"/>
    <mergeCell ref="QGM146:QGN146"/>
    <mergeCell ref="QGO146:QGP146"/>
    <mergeCell ref="QGQ146:QGR146"/>
    <mergeCell ref="QLI146:QLJ146"/>
    <mergeCell ref="QLK146:QLL146"/>
    <mergeCell ref="QLM146:QLN146"/>
    <mergeCell ref="QLO146:QLP146"/>
    <mergeCell ref="QLQ146:QLR146"/>
    <mergeCell ref="QLS146:QLT146"/>
    <mergeCell ref="QKW146:QKX146"/>
    <mergeCell ref="QKY146:QKZ146"/>
    <mergeCell ref="QLA146:QLB146"/>
    <mergeCell ref="QLC146:QLD146"/>
    <mergeCell ref="QLE146:QLF146"/>
    <mergeCell ref="QLG146:QLH146"/>
    <mergeCell ref="QKK146:QKL146"/>
    <mergeCell ref="QKM146:QKN146"/>
    <mergeCell ref="QKO146:QKP146"/>
    <mergeCell ref="QKQ146:QKR146"/>
    <mergeCell ref="QKS146:QKT146"/>
    <mergeCell ref="QKU146:QKV146"/>
    <mergeCell ref="QJY146:QJZ146"/>
    <mergeCell ref="QKA146:QKB146"/>
    <mergeCell ref="QKC146:QKD146"/>
    <mergeCell ref="QKE146:QKF146"/>
    <mergeCell ref="QKG146:QKH146"/>
    <mergeCell ref="QKI146:QKJ146"/>
    <mergeCell ref="QJM146:QJN146"/>
    <mergeCell ref="QJO146:QJP146"/>
    <mergeCell ref="QJQ146:QJR146"/>
    <mergeCell ref="QJS146:QJT146"/>
    <mergeCell ref="QJU146:QJV146"/>
    <mergeCell ref="QJW146:QJX146"/>
    <mergeCell ref="QJA146:QJB146"/>
    <mergeCell ref="QJC146:QJD146"/>
    <mergeCell ref="QJE146:QJF146"/>
    <mergeCell ref="QJG146:QJH146"/>
    <mergeCell ref="QJI146:QJJ146"/>
    <mergeCell ref="QJK146:QJL146"/>
    <mergeCell ref="QOC146:QOD146"/>
    <mergeCell ref="QOE146:QOF146"/>
    <mergeCell ref="QOG146:QOH146"/>
    <mergeCell ref="QOI146:QOJ146"/>
    <mergeCell ref="QOK146:QOL146"/>
    <mergeCell ref="QOM146:QON146"/>
    <mergeCell ref="QNQ146:QNR146"/>
    <mergeCell ref="QNS146:QNT146"/>
    <mergeCell ref="QNU146:QNV146"/>
    <mergeCell ref="QNW146:QNX146"/>
    <mergeCell ref="QNY146:QNZ146"/>
    <mergeCell ref="QOA146:QOB146"/>
    <mergeCell ref="QNE146:QNF146"/>
    <mergeCell ref="QNG146:QNH146"/>
    <mergeCell ref="QNI146:QNJ146"/>
    <mergeCell ref="QNK146:QNL146"/>
    <mergeCell ref="QNM146:QNN146"/>
    <mergeCell ref="QNO146:QNP146"/>
    <mergeCell ref="QMS146:QMT146"/>
    <mergeCell ref="QMU146:QMV146"/>
    <mergeCell ref="QMW146:QMX146"/>
    <mergeCell ref="QMY146:QMZ146"/>
    <mergeCell ref="QNA146:QNB146"/>
    <mergeCell ref="QNC146:QND146"/>
    <mergeCell ref="QMG146:QMH146"/>
    <mergeCell ref="QMI146:QMJ146"/>
    <mergeCell ref="QMK146:QML146"/>
    <mergeCell ref="QMM146:QMN146"/>
    <mergeCell ref="QMO146:QMP146"/>
    <mergeCell ref="QMQ146:QMR146"/>
    <mergeCell ref="QLU146:QLV146"/>
    <mergeCell ref="QLW146:QLX146"/>
    <mergeCell ref="QLY146:QLZ146"/>
    <mergeCell ref="QMA146:QMB146"/>
    <mergeCell ref="QMC146:QMD146"/>
    <mergeCell ref="QME146:QMF146"/>
    <mergeCell ref="QQW146:QQX146"/>
    <mergeCell ref="QQY146:QQZ146"/>
    <mergeCell ref="QRA146:QRB146"/>
    <mergeCell ref="QRC146:QRD146"/>
    <mergeCell ref="QRE146:QRF146"/>
    <mergeCell ref="QRG146:QRH146"/>
    <mergeCell ref="QQK146:QQL146"/>
    <mergeCell ref="QQM146:QQN146"/>
    <mergeCell ref="QQO146:QQP146"/>
    <mergeCell ref="QQQ146:QQR146"/>
    <mergeCell ref="QQS146:QQT146"/>
    <mergeCell ref="QQU146:QQV146"/>
    <mergeCell ref="QPY146:QPZ146"/>
    <mergeCell ref="QQA146:QQB146"/>
    <mergeCell ref="QQC146:QQD146"/>
    <mergeCell ref="QQE146:QQF146"/>
    <mergeCell ref="QQG146:QQH146"/>
    <mergeCell ref="QQI146:QQJ146"/>
    <mergeCell ref="QPM146:QPN146"/>
    <mergeCell ref="QPO146:QPP146"/>
    <mergeCell ref="QPQ146:QPR146"/>
    <mergeCell ref="QPS146:QPT146"/>
    <mergeCell ref="QPU146:QPV146"/>
    <mergeCell ref="QPW146:QPX146"/>
    <mergeCell ref="QPA146:QPB146"/>
    <mergeCell ref="QPC146:QPD146"/>
    <mergeCell ref="QPE146:QPF146"/>
    <mergeCell ref="QPG146:QPH146"/>
    <mergeCell ref="QPI146:QPJ146"/>
    <mergeCell ref="QPK146:QPL146"/>
    <mergeCell ref="QOO146:QOP146"/>
    <mergeCell ref="QOQ146:QOR146"/>
    <mergeCell ref="QOS146:QOT146"/>
    <mergeCell ref="QOU146:QOV146"/>
    <mergeCell ref="QOW146:QOX146"/>
    <mergeCell ref="QOY146:QOZ146"/>
    <mergeCell ref="QTQ146:QTR146"/>
    <mergeCell ref="QTS146:QTT146"/>
    <mergeCell ref="QTU146:QTV146"/>
    <mergeCell ref="QTW146:QTX146"/>
    <mergeCell ref="QTY146:QTZ146"/>
    <mergeCell ref="QUA146:QUB146"/>
    <mergeCell ref="QTE146:QTF146"/>
    <mergeCell ref="QTG146:QTH146"/>
    <mergeCell ref="QTI146:QTJ146"/>
    <mergeCell ref="QTK146:QTL146"/>
    <mergeCell ref="QTM146:QTN146"/>
    <mergeCell ref="QTO146:QTP146"/>
    <mergeCell ref="QSS146:QST146"/>
    <mergeCell ref="QSU146:QSV146"/>
    <mergeCell ref="QSW146:QSX146"/>
    <mergeCell ref="QSY146:QSZ146"/>
    <mergeCell ref="QTA146:QTB146"/>
    <mergeCell ref="QTC146:QTD146"/>
    <mergeCell ref="QSG146:QSH146"/>
    <mergeCell ref="QSI146:QSJ146"/>
    <mergeCell ref="QSK146:QSL146"/>
    <mergeCell ref="QSM146:QSN146"/>
    <mergeCell ref="QSO146:QSP146"/>
    <mergeCell ref="QSQ146:QSR146"/>
    <mergeCell ref="QRU146:QRV146"/>
    <mergeCell ref="QRW146:QRX146"/>
    <mergeCell ref="QRY146:QRZ146"/>
    <mergeCell ref="QSA146:QSB146"/>
    <mergeCell ref="QSC146:QSD146"/>
    <mergeCell ref="QSE146:QSF146"/>
    <mergeCell ref="QRI146:QRJ146"/>
    <mergeCell ref="QRK146:QRL146"/>
    <mergeCell ref="QRM146:QRN146"/>
    <mergeCell ref="QRO146:QRP146"/>
    <mergeCell ref="QRQ146:QRR146"/>
    <mergeCell ref="QRS146:QRT146"/>
    <mergeCell ref="QWK146:QWL146"/>
    <mergeCell ref="QWM146:QWN146"/>
    <mergeCell ref="QWO146:QWP146"/>
    <mergeCell ref="QWQ146:QWR146"/>
    <mergeCell ref="QWS146:QWT146"/>
    <mergeCell ref="QWU146:QWV146"/>
    <mergeCell ref="QVY146:QVZ146"/>
    <mergeCell ref="QWA146:QWB146"/>
    <mergeCell ref="QWC146:QWD146"/>
    <mergeCell ref="QWE146:QWF146"/>
    <mergeCell ref="QWG146:QWH146"/>
    <mergeCell ref="QWI146:QWJ146"/>
    <mergeCell ref="QVM146:QVN146"/>
    <mergeCell ref="QVO146:QVP146"/>
    <mergeCell ref="QVQ146:QVR146"/>
    <mergeCell ref="QVS146:QVT146"/>
    <mergeCell ref="QVU146:QVV146"/>
    <mergeCell ref="QVW146:QVX146"/>
    <mergeCell ref="QVA146:QVB146"/>
    <mergeCell ref="QVC146:QVD146"/>
    <mergeCell ref="QVE146:QVF146"/>
    <mergeCell ref="QVG146:QVH146"/>
    <mergeCell ref="QVI146:QVJ146"/>
    <mergeCell ref="QVK146:QVL146"/>
    <mergeCell ref="QUO146:QUP146"/>
    <mergeCell ref="QUQ146:QUR146"/>
    <mergeCell ref="QUS146:QUT146"/>
    <mergeCell ref="QUU146:QUV146"/>
    <mergeCell ref="QUW146:QUX146"/>
    <mergeCell ref="QUY146:QUZ146"/>
    <mergeCell ref="QUC146:QUD146"/>
    <mergeCell ref="QUE146:QUF146"/>
    <mergeCell ref="QUG146:QUH146"/>
    <mergeCell ref="QUI146:QUJ146"/>
    <mergeCell ref="QUK146:QUL146"/>
    <mergeCell ref="QUM146:QUN146"/>
    <mergeCell ref="QZE146:QZF146"/>
    <mergeCell ref="QZG146:QZH146"/>
    <mergeCell ref="QZI146:QZJ146"/>
    <mergeCell ref="QZK146:QZL146"/>
    <mergeCell ref="QZM146:QZN146"/>
    <mergeCell ref="QZO146:QZP146"/>
    <mergeCell ref="QYS146:QYT146"/>
    <mergeCell ref="QYU146:QYV146"/>
    <mergeCell ref="QYW146:QYX146"/>
    <mergeCell ref="QYY146:QYZ146"/>
    <mergeCell ref="QZA146:QZB146"/>
    <mergeCell ref="QZC146:QZD146"/>
    <mergeCell ref="QYG146:QYH146"/>
    <mergeCell ref="QYI146:QYJ146"/>
    <mergeCell ref="QYK146:QYL146"/>
    <mergeCell ref="QYM146:QYN146"/>
    <mergeCell ref="QYO146:QYP146"/>
    <mergeCell ref="QYQ146:QYR146"/>
    <mergeCell ref="QXU146:QXV146"/>
    <mergeCell ref="QXW146:QXX146"/>
    <mergeCell ref="QXY146:QXZ146"/>
    <mergeCell ref="QYA146:QYB146"/>
    <mergeCell ref="QYC146:QYD146"/>
    <mergeCell ref="QYE146:QYF146"/>
    <mergeCell ref="QXI146:QXJ146"/>
    <mergeCell ref="QXK146:QXL146"/>
    <mergeCell ref="QXM146:QXN146"/>
    <mergeCell ref="QXO146:QXP146"/>
    <mergeCell ref="QXQ146:QXR146"/>
    <mergeCell ref="QXS146:QXT146"/>
    <mergeCell ref="QWW146:QWX146"/>
    <mergeCell ref="QWY146:QWZ146"/>
    <mergeCell ref="QXA146:QXB146"/>
    <mergeCell ref="QXC146:QXD146"/>
    <mergeCell ref="QXE146:QXF146"/>
    <mergeCell ref="QXG146:QXH146"/>
    <mergeCell ref="RBY146:RBZ146"/>
    <mergeCell ref="RCA146:RCB146"/>
    <mergeCell ref="RCC146:RCD146"/>
    <mergeCell ref="RCE146:RCF146"/>
    <mergeCell ref="RCG146:RCH146"/>
    <mergeCell ref="RCI146:RCJ146"/>
    <mergeCell ref="RBM146:RBN146"/>
    <mergeCell ref="RBO146:RBP146"/>
    <mergeCell ref="RBQ146:RBR146"/>
    <mergeCell ref="RBS146:RBT146"/>
    <mergeCell ref="RBU146:RBV146"/>
    <mergeCell ref="RBW146:RBX146"/>
    <mergeCell ref="RBA146:RBB146"/>
    <mergeCell ref="RBC146:RBD146"/>
    <mergeCell ref="RBE146:RBF146"/>
    <mergeCell ref="RBG146:RBH146"/>
    <mergeCell ref="RBI146:RBJ146"/>
    <mergeCell ref="RBK146:RBL146"/>
    <mergeCell ref="RAO146:RAP146"/>
    <mergeCell ref="RAQ146:RAR146"/>
    <mergeCell ref="RAS146:RAT146"/>
    <mergeCell ref="RAU146:RAV146"/>
    <mergeCell ref="RAW146:RAX146"/>
    <mergeCell ref="RAY146:RAZ146"/>
    <mergeCell ref="RAC146:RAD146"/>
    <mergeCell ref="RAE146:RAF146"/>
    <mergeCell ref="RAG146:RAH146"/>
    <mergeCell ref="RAI146:RAJ146"/>
    <mergeCell ref="RAK146:RAL146"/>
    <mergeCell ref="RAM146:RAN146"/>
    <mergeCell ref="QZQ146:QZR146"/>
    <mergeCell ref="QZS146:QZT146"/>
    <mergeCell ref="QZU146:QZV146"/>
    <mergeCell ref="QZW146:QZX146"/>
    <mergeCell ref="QZY146:QZZ146"/>
    <mergeCell ref="RAA146:RAB146"/>
    <mergeCell ref="RES146:RET146"/>
    <mergeCell ref="REU146:REV146"/>
    <mergeCell ref="REW146:REX146"/>
    <mergeCell ref="REY146:REZ146"/>
    <mergeCell ref="RFA146:RFB146"/>
    <mergeCell ref="RFC146:RFD146"/>
    <mergeCell ref="REG146:REH146"/>
    <mergeCell ref="REI146:REJ146"/>
    <mergeCell ref="REK146:REL146"/>
    <mergeCell ref="REM146:REN146"/>
    <mergeCell ref="REO146:REP146"/>
    <mergeCell ref="REQ146:RER146"/>
    <mergeCell ref="RDU146:RDV146"/>
    <mergeCell ref="RDW146:RDX146"/>
    <mergeCell ref="RDY146:RDZ146"/>
    <mergeCell ref="REA146:REB146"/>
    <mergeCell ref="REC146:RED146"/>
    <mergeCell ref="REE146:REF146"/>
    <mergeCell ref="RDI146:RDJ146"/>
    <mergeCell ref="RDK146:RDL146"/>
    <mergeCell ref="RDM146:RDN146"/>
    <mergeCell ref="RDO146:RDP146"/>
    <mergeCell ref="RDQ146:RDR146"/>
    <mergeCell ref="RDS146:RDT146"/>
    <mergeCell ref="RCW146:RCX146"/>
    <mergeCell ref="RCY146:RCZ146"/>
    <mergeCell ref="RDA146:RDB146"/>
    <mergeCell ref="RDC146:RDD146"/>
    <mergeCell ref="RDE146:RDF146"/>
    <mergeCell ref="RDG146:RDH146"/>
    <mergeCell ref="RCK146:RCL146"/>
    <mergeCell ref="RCM146:RCN146"/>
    <mergeCell ref="RCO146:RCP146"/>
    <mergeCell ref="RCQ146:RCR146"/>
    <mergeCell ref="RCS146:RCT146"/>
    <mergeCell ref="RCU146:RCV146"/>
    <mergeCell ref="RHM146:RHN146"/>
    <mergeCell ref="RHO146:RHP146"/>
    <mergeCell ref="RHQ146:RHR146"/>
    <mergeCell ref="RHS146:RHT146"/>
    <mergeCell ref="RHU146:RHV146"/>
    <mergeCell ref="RHW146:RHX146"/>
    <mergeCell ref="RHA146:RHB146"/>
    <mergeCell ref="RHC146:RHD146"/>
    <mergeCell ref="RHE146:RHF146"/>
    <mergeCell ref="RHG146:RHH146"/>
    <mergeCell ref="RHI146:RHJ146"/>
    <mergeCell ref="RHK146:RHL146"/>
    <mergeCell ref="RGO146:RGP146"/>
    <mergeCell ref="RGQ146:RGR146"/>
    <mergeCell ref="RGS146:RGT146"/>
    <mergeCell ref="RGU146:RGV146"/>
    <mergeCell ref="RGW146:RGX146"/>
    <mergeCell ref="RGY146:RGZ146"/>
    <mergeCell ref="RGC146:RGD146"/>
    <mergeCell ref="RGE146:RGF146"/>
    <mergeCell ref="RGG146:RGH146"/>
    <mergeCell ref="RGI146:RGJ146"/>
    <mergeCell ref="RGK146:RGL146"/>
    <mergeCell ref="RGM146:RGN146"/>
    <mergeCell ref="RFQ146:RFR146"/>
    <mergeCell ref="RFS146:RFT146"/>
    <mergeCell ref="RFU146:RFV146"/>
    <mergeCell ref="RFW146:RFX146"/>
    <mergeCell ref="RFY146:RFZ146"/>
    <mergeCell ref="RGA146:RGB146"/>
    <mergeCell ref="RFE146:RFF146"/>
    <mergeCell ref="RFG146:RFH146"/>
    <mergeCell ref="RFI146:RFJ146"/>
    <mergeCell ref="RFK146:RFL146"/>
    <mergeCell ref="RFM146:RFN146"/>
    <mergeCell ref="RFO146:RFP146"/>
    <mergeCell ref="RKG146:RKH146"/>
    <mergeCell ref="RKI146:RKJ146"/>
    <mergeCell ref="RKK146:RKL146"/>
    <mergeCell ref="RKM146:RKN146"/>
    <mergeCell ref="RKO146:RKP146"/>
    <mergeCell ref="RKQ146:RKR146"/>
    <mergeCell ref="RJU146:RJV146"/>
    <mergeCell ref="RJW146:RJX146"/>
    <mergeCell ref="RJY146:RJZ146"/>
    <mergeCell ref="RKA146:RKB146"/>
    <mergeCell ref="RKC146:RKD146"/>
    <mergeCell ref="RKE146:RKF146"/>
    <mergeCell ref="RJI146:RJJ146"/>
    <mergeCell ref="RJK146:RJL146"/>
    <mergeCell ref="RJM146:RJN146"/>
    <mergeCell ref="RJO146:RJP146"/>
    <mergeCell ref="RJQ146:RJR146"/>
    <mergeCell ref="RJS146:RJT146"/>
    <mergeCell ref="RIW146:RIX146"/>
    <mergeCell ref="RIY146:RIZ146"/>
    <mergeCell ref="RJA146:RJB146"/>
    <mergeCell ref="RJC146:RJD146"/>
    <mergeCell ref="RJE146:RJF146"/>
    <mergeCell ref="RJG146:RJH146"/>
    <mergeCell ref="RIK146:RIL146"/>
    <mergeCell ref="RIM146:RIN146"/>
    <mergeCell ref="RIO146:RIP146"/>
    <mergeCell ref="RIQ146:RIR146"/>
    <mergeCell ref="RIS146:RIT146"/>
    <mergeCell ref="RIU146:RIV146"/>
    <mergeCell ref="RHY146:RHZ146"/>
    <mergeCell ref="RIA146:RIB146"/>
    <mergeCell ref="RIC146:RID146"/>
    <mergeCell ref="RIE146:RIF146"/>
    <mergeCell ref="RIG146:RIH146"/>
    <mergeCell ref="RII146:RIJ146"/>
    <mergeCell ref="RNA146:RNB146"/>
    <mergeCell ref="RNC146:RND146"/>
    <mergeCell ref="RNE146:RNF146"/>
    <mergeCell ref="RNG146:RNH146"/>
    <mergeCell ref="RNI146:RNJ146"/>
    <mergeCell ref="RNK146:RNL146"/>
    <mergeCell ref="RMO146:RMP146"/>
    <mergeCell ref="RMQ146:RMR146"/>
    <mergeCell ref="RMS146:RMT146"/>
    <mergeCell ref="RMU146:RMV146"/>
    <mergeCell ref="RMW146:RMX146"/>
    <mergeCell ref="RMY146:RMZ146"/>
    <mergeCell ref="RMC146:RMD146"/>
    <mergeCell ref="RME146:RMF146"/>
    <mergeCell ref="RMG146:RMH146"/>
    <mergeCell ref="RMI146:RMJ146"/>
    <mergeCell ref="RMK146:RML146"/>
    <mergeCell ref="RMM146:RMN146"/>
    <mergeCell ref="RLQ146:RLR146"/>
    <mergeCell ref="RLS146:RLT146"/>
    <mergeCell ref="RLU146:RLV146"/>
    <mergeCell ref="RLW146:RLX146"/>
    <mergeCell ref="RLY146:RLZ146"/>
    <mergeCell ref="RMA146:RMB146"/>
    <mergeCell ref="RLE146:RLF146"/>
    <mergeCell ref="RLG146:RLH146"/>
    <mergeCell ref="RLI146:RLJ146"/>
    <mergeCell ref="RLK146:RLL146"/>
    <mergeCell ref="RLM146:RLN146"/>
    <mergeCell ref="RLO146:RLP146"/>
    <mergeCell ref="RKS146:RKT146"/>
    <mergeCell ref="RKU146:RKV146"/>
    <mergeCell ref="RKW146:RKX146"/>
    <mergeCell ref="RKY146:RKZ146"/>
    <mergeCell ref="RLA146:RLB146"/>
    <mergeCell ref="RLC146:RLD146"/>
    <mergeCell ref="RPU146:RPV146"/>
    <mergeCell ref="RPW146:RPX146"/>
    <mergeCell ref="RPY146:RPZ146"/>
    <mergeCell ref="RQA146:RQB146"/>
    <mergeCell ref="RQC146:RQD146"/>
    <mergeCell ref="RQE146:RQF146"/>
    <mergeCell ref="RPI146:RPJ146"/>
    <mergeCell ref="RPK146:RPL146"/>
    <mergeCell ref="RPM146:RPN146"/>
    <mergeCell ref="RPO146:RPP146"/>
    <mergeCell ref="RPQ146:RPR146"/>
    <mergeCell ref="RPS146:RPT146"/>
    <mergeCell ref="ROW146:ROX146"/>
    <mergeCell ref="ROY146:ROZ146"/>
    <mergeCell ref="RPA146:RPB146"/>
    <mergeCell ref="RPC146:RPD146"/>
    <mergeCell ref="RPE146:RPF146"/>
    <mergeCell ref="RPG146:RPH146"/>
    <mergeCell ref="ROK146:ROL146"/>
    <mergeCell ref="ROM146:RON146"/>
    <mergeCell ref="ROO146:ROP146"/>
    <mergeCell ref="ROQ146:ROR146"/>
    <mergeCell ref="ROS146:ROT146"/>
    <mergeCell ref="ROU146:ROV146"/>
    <mergeCell ref="RNY146:RNZ146"/>
    <mergeCell ref="ROA146:ROB146"/>
    <mergeCell ref="ROC146:ROD146"/>
    <mergeCell ref="ROE146:ROF146"/>
    <mergeCell ref="ROG146:ROH146"/>
    <mergeCell ref="ROI146:ROJ146"/>
    <mergeCell ref="RNM146:RNN146"/>
    <mergeCell ref="RNO146:RNP146"/>
    <mergeCell ref="RNQ146:RNR146"/>
    <mergeCell ref="RNS146:RNT146"/>
    <mergeCell ref="RNU146:RNV146"/>
    <mergeCell ref="RNW146:RNX146"/>
    <mergeCell ref="RSO146:RSP146"/>
    <mergeCell ref="RSQ146:RSR146"/>
    <mergeCell ref="RSS146:RST146"/>
    <mergeCell ref="RSU146:RSV146"/>
    <mergeCell ref="RSW146:RSX146"/>
    <mergeCell ref="RSY146:RSZ146"/>
    <mergeCell ref="RSC146:RSD146"/>
    <mergeCell ref="RSE146:RSF146"/>
    <mergeCell ref="RSG146:RSH146"/>
    <mergeCell ref="RSI146:RSJ146"/>
    <mergeCell ref="RSK146:RSL146"/>
    <mergeCell ref="RSM146:RSN146"/>
    <mergeCell ref="RRQ146:RRR146"/>
    <mergeCell ref="RRS146:RRT146"/>
    <mergeCell ref="RRU146:RRV146"/>
    <mergeCell ref="RRW146:RRX146"/>
    <mergeCell ref="RRY146:RRZ146"/>
    <mergeCell ref="RSA146:RSB146"/>
    <mergeCell ref="RRE146:RRF146"/>
    <mergeCell ref="RRG146:RRH146"/>
    <mergeCell ref="RRI146:RRJ146"/>
    <mergeCell ref="RRK146:RRL146"/>
    <mergeCell ref="RRM146:RRN146"/>
    <mergeCell ref="RRO146:RRP146"/>
    <mergeCell ref="RQS146:RQT146"/>
    <mergeCell ref="RQU146:RQV146"/>
    <mergeCell ref="RQW146:RQX146"/>
    <mergeCell ref="RQY146:RQZ146"/>
    <mergeCell ref="RRA146:RRB146"/>
    <mergeCell ref="RRC146:RRD146"/>
    <mergeCell ref="RQG146:RQH146"/>
    <mergeCell ref="RQI146:RQJ146"/>
    <mergeCell ref="RQK146:RQL146"/>
    <mergeCell ref="RQM146:RQN146"/>
    <mergeCell ref="RQO146:RQP146"/>
    <mergeCell ref="RQQ146:RQR146"/>
    <mergeCell ref="RVI146:RVJ146"/>
    <mergeCell ref="RVK146:RVL146"/>
    <mergeCell ref="RVM146:RVN146"/>
    <mergeCell ref="RVO146:RVP146"/>
    <mergeCell ref="RVQ146:RVR146"/>
    <mergeCell ref="RVS146:RVT146"/>
    <mergeCell ref="RUW146:RUX146"/>
    <mergeCell ref="RUY146:RUZ146"/>
    <mergeCell ref="RVA146:RVB146"/>
    <mergeCell ref="RVC146:RVD146"/>
    <mergeCell ref="RVE146:RVF146"/>
    <mergeCell ref="RVG146:RVH146"/>
    <mergeCell ref="RUK146:RUL146"/>
    <mergeCell ref="RUM146:RUN146"/>
    <mergeCell ref="RUO146:RUP146"/>
    <mergeCell ref="RUQ146:RUR146"/>
    <mergeCell ref="RUS146:RUT146"/>
    <mergeCell ref="RUU146:RUV146"/>
    <mergeCell ref="RTY146:RTZ146"/>
    <mergeCell ref="RUA146:RUB146"/>
    <mergeCell ref="RUC146:RUD146"/>
    <mergeCell ref="RUE146:RUF146"/>
    <mergeCell ref="RUG146:RUH146"/>
    <mergeCell ref="RUI146:RUJ146"/>
    <mergeCell ref="RTM146:RTN146"/>
    <mergeCell ref="RTO146:RTP146"/>
    <mergeCell ref="RTQ146:RTR146"/>
    <mergeCell ref="RTS146:RTT146"/>
    <mergeCell ref="RTU146:RTV146"/>
    <mergeCell ref="RTW146:RTX146"/>
    <mergeCell ref="RTA146:RTB146"/>
    <mergeCell ref="RTC146:RTD146"/>
    <mergeCell ref="RTE146:RTF146"/>
    <mergeCell ref="RTG146:RTH146"/>
    <mergeCell ref="RTI146:RTJ146"/>
    <mergeCell ref="RTK146:RTL146"/>
    <mergeCell ref="RYC146:RYD146"/>
    <mergeCell ref="RYE146:RYF146"/>
    <mergeCell ref="RYG146:RYH146"/>
    <mergeCell ref="RYI146:RYJ146"/>
    <mergeCell ref="RYK146:RYL146"/>
    <mergeCell ref="RYM146:RYN146"/>
    <mergeCell ref="RXQ146:RXR146"/>
    <mergeCell ref="RXS146:RXT146"/>
    <mergeCell ref="RXU146:RXV146"/>
    <mergeCell ref="RXW146:RXX146"/>
    <mergeCell ref="RXY146:RXZ146"/>
    <mergeCell ref="RYA146:RYB146"/>
    <mergeCell ref="RXE146:RXF146"/>
    <mergeCell ref="RXG146:RXH146"/>
    <mergeCell ref="RXI146:RXJ146"/>
    <mergeCell ref="RXK146:RXL146"/>
    <mergeCell ref="RXM146:RXN146"/>
    <mergeCell ref="RXO146:RXP146"/>
    <mergeCell ref="RWS146:RWT146"/>
    <mergeCell ref="RWU146:RWV146"/>
    <mergeCell ref="RWW146:RWX146"/>
    <mergeCell ref="RWY146:RWZ146"/>
    <mergeCell ref="RXA146:RXB146"/>
    <mergeCell ref="RXC146:RXD146"/>
    <mergeCell ref="RWG146:RWH146"/>
    <mergeCell ref="RWI146:RWJ146"/>
    <mergeCell ref="RWK146:RWL146"/>
    <mergeCell ref="RWM146:RWN146"/>
    <mergeCell ref="RWO146:RWP146"/>
    <mergeCell ref="RWQ146:RWR146"/>
    <mergeCell ref="RVU146:RVV146"/>
    <mergeCell ref="RVW146:RVX146"/>
    <mergeCell ref="RVY146:RVZ146"/>
    <mergeCell ref="RWA146:RWB146"/>
    <mergeCell ref="RWC146:RWD146"/>
    <mergeCell ref="RWE146:RWF146"/>
    <mergeCell ref="SAW146:SAX146"/>
    <mergeCell ref="SAY146:SAZ146"/>
    <mergeCell ref="SBA146:SBB146"/>
    <mergeCell ref="SBC146:SBD146"/>
    <mergeCell ref="SBE146:SBF146"/>
    <mergeCell ref="SBG146:SBH146"/>
    <mergeCell ref="SAK146:SAL146"/>
    <mergeCell ref="SAM146:SAN146"/>
    <mergeCell ref="SAO146:SAP146"/>
    <mergeCell ref="SAQ146:SAR146"/>
    <mergeCell ref="SAS146:SAT146"/>
    <mergeCell ref="SAU146:SAV146"/>
    <mergeCell ref="RZY146:RZZ146"/>
    <mergeCell ref="SAA146:SAB146"/>
    <mergeCell ref="SAC146:SAD146"/>
    <mergeCell ref="SAE146:SAF146"/>
    <mergeCell ref="SAG146:SAH146"/>
    <mergeCell ref="SAI146:SAJ146"/>
    <mergeCell ref="RZM146:RZN146"/>
    <mergeCell ref="RZO146:RZP146"/>
    <mergeCell ref="RZQ146:RZR146"/>
    <mergeCell ref="RZS146:RZT146"/>
    <mergeCell ref="RZU146:RZV146"/>
    <mergeCell ref="RZW146:RZX146"/>
    <mergeCell ref="RZA146:RZB146"/>
    <mergeCell ref="RZC146:RZD146"/>
    <mergeCell ref="RZE146:RZF146"/>
    <mergeCell ref="RZG146:RZH146"/>
    <mergeCell ref="RZI146:RZJ146"/>
    <mergeCell ref="RZK146:RZL146"/>
    <mergeCell ref="RYO146:RYP146"/>
    <mergeCell ref="RYQ146:RYR146"/>
    <mergeCell ref="RYS146:RYT146"/>
    <mergeCell ref="RYU146:RYV146"/>
    <mergeCell ref="RYW146:RYX146"/>
    <mergeCell ref="RYY146:RYZ146"/>
    <mergeCell ref="SDQ146:SDR146"/>
    <mergeCell ref="SDS146:SDT146"/>
    <mergeCell ref="SDU146:SDV146"/>
    <mergeCell ref="SDW146:SDX146"/>
    <mergeCell ref="SDY146:SDZ146"/>
    <mergeCell ref="SEA146:SEB146"/>
    <mergeCell ref="SDE146:SDF146"/>
    <mergeCell ref="SDG146:SDH146"/>
    <mergeCell ref="SDI146:SDJ146"/>
    <mergeCell ref="SDK146:SDL146"/>
    <mergeCell ref="SDM146:SDN146"/>
    <mergeCell ref="SDO146:SDP146"/>
    <mergeCell ref="SCS146:SCT146"/>
    <mergeCell ref="SCU146:SCV146"/>
    <mergeCell ref="SCW146:SCX146"/>
    <mergeCell ref="SCY146:SCZ146"/>
    <mergeCell ref="SDA146:SDB146"/>
    <mergeCell ref="SDC146:SDD146"/>
    <mergeCell ref="SCG146:SCH146"/>
    <mergeCell ref="SCI146:SCJ146"/>
    <mergeCell ref="SCK146:SCL146"/>
    <mergeCell ref="SCM146:SCN146"/>
    <mergeCell ref="SCO146:SCP146"/>
    <mergeCell ref="SCQ146:SCR146"/>
    <mergeCell ref="SBU146:SBV146"/>
    <mergeCell ref="SBW146:SBX146"/>
    <mergeCell ref="SBY146:SBZ146"/>
    <mergeCell ref="SCA146:SCB146"/>
    <mergeCell ref="SCC146:SCD146"/>
    <mergeCell ref="SCE146:SCF146"/>
    <mergeCell ref="SBI146:SBJ146"/>
    <mergeCell ref="SBK146:SBL146"/>
    <mergeCell ref="SBM146:SBN146"/>
    <mergeCell ref="SBO146:SBP146"/>
    <mergeCell ref="SBQ146:SBR146"/>
    <mergeCell ref="SBS146:SBT146"/>
    <mergeCell ref="SGK146:SGL146"/>
    <mergeCell ref="SGM146:SGN146"/>
    <mergeCell ref="SGO146:SGP146"/>
    <mergeCell ref="SGQ146:SGR146"/>
    <mergeCell ref="SGS146:SGT146"/>
    <mergeCell ref="SGU146:SGV146"/>
    <mergeCell ref="SFY146:SFZ146"/>
    <mergeCell ref="SGA146:SGB146"/>
    <mergeCell ref="SGC146:SGD146"/>
    <mergeCell ref="SGE146:SGF146"/>
    <mergeCell ref="SGG146:SGH146"/>
    <mergeCell ref="SGI146:SGJ146"/>
    <mergeCell ref="SFM146:SFN146"/>
    <mergeCell ref="SFO146:SFP146"/>
    <mergeCell ref="SFQ146:SFR146"/>
    <mergeCell ref="SFS146:SFT146"/>
    <mergeCell ref="SFU146:SFV146"/>
    <mergeCell ref="SFW146:SFX146"/>
    <mergeCell ref="SFA146:SFB146"/>
    <mergeCell ref="SFC146:SFD146"/>
    <mergeCell ref="SFE146:SFF146"/>
    <mergeCell ref="SFG146:SFH146"/>
    <mergeCell ref="SFI146:SFJ146"/>
    <mergeCell ref="SFK146:SFL146"/>
    <mergeCell ref="SEO146:SEP146"/>
    <mergeCell ref="SEQ146:SER146"/>
    <mergeCell ref="SES146:SET146"/>
    <mergeCell ref="SEU146:SEV146"/>
    <mergeCell ref="SEW146:SEX146"/>
    <mergeCell ref="SEY146:SEZ146"/>
    <mergeCell ref="SEC146:SED146"/>
    <mergeCell ref="SEE146:SEF146"/>
    <mergeCell ref="SEG146:SEH146"/>
    <mergeCell ref="SEI146:SEJ146"/>
    <mergeCell ref="SEK146:SEL146"/>
    <mergeCell ref="SEM146:SEN146"/>
    <mergeCell ref="SJE146:SJF146"/>
    <mergeCell ref="SJG146:SJH146"/>
    <mergeCell ref="SJI146:SJJ146"/>
    <mergeCell ref="SJK146:SJL146"/>
    <mergeCell ref="SJM146:SJN146"/>
    <mergeCell ref="SJO146:SJP146"/>
    <mergeCell ref="SIS146:SIT146"/>
    <mergeCell ref="SIU146:SIV146"/>
    <mergeCell ref="SIW146:SIX146"/>
    <mergeCell ref="SIY146:SIZ146"/>
    <mergeCell ref="SJA146:SJB146"/>
    <mergeCell ref="SJC146:SJD146"/>
    <mergeCell ref="SIG146:SIH146"/>
    <mergeCell ref="SII146:SIJ146"/>
    <mergeCell ref="SIK146:SIL146"/>
    <mergeCell ref="SIM146:SIN146"/>
    <mergeCell ref="SIO146:SIP146"/>
    <mergeCell ref="SIQ146:SIR146"/>
    <mergeCell ref="SHU146:SHV146"/>
    <mergeCell ref="SHW146:SHX146"/>
    <mergeCell ref="SHY146:SHZ146"/>
    <mergeCell ref="SIA146:SIB146"/>
    <mergeCell ref="SIC146:SID146"/>
    <mergeCell ref="SIE146:SIF146"/>
    <mergeCell ref="SHI146:SHJ146"/>
    <mergeCell ref="SHK146:SHL146"/>
    <mergeCell ref="SHM146:SHN146"/>
    <mergeCell ref="SHO146:SHP146"/>
    <mergeCell ref="SHQ146:SHR146"/>
    <mergeCell ref="SHS146:SHT146"/>
    <mergeCell ref="SGW146:SGX146"/>
    <mergeCell ref="SGY146:SGZ146"/>
    <mergeCell ref="SHA146:SHB146"/>
    <mergeCell ref="SHC146:SHD146"/>
    <mergeCell ref="SHE146:SHF146"/>
    <mergeCell ref="SHG146:SHH146"/>
    <mergeCell ref="SLY146:SLZ146"/>
    <mergeCell ref="SMA146:SMB146"/>
    <mergeCell ref="SMC146:SMD146"/>
    <mergeCell ref="SME146:SMF146"/>
    <mergeCell ref="SMG146:SMH146"/>
    <mergeCell ref="SMI146:SMJ146"/>
    <mergeCell ref="SLM146:SLN146"/>
    <mergeCell ref="SLO146:SLP146"/>
    <mergeCell ref="SLQ146:SLR146"/>
    <mergeCell ref="SLS146:SLT146"/>
    <mergeCell ref="SLU146:SLV146"/>
    <mergeCell ref="SLW146:SLX146"/>
    <mergeCell ref="SLA146:SLB146"/>
    <mergeCell ref="SLC146:SLD146"/>
    <mergeCell ref="SLE146:SLF146"/>
    <mergeCell ref="SLG146:SLH146"/>
    <mergeCell ref="SLI146:SLJ146"/>
    <mergeCell ref="SLK146:SLL146"/>
    <mergeCell ref="SKO146:SKP146"/>
    <mergeCell ref="SKQ146:SKR146"/>
    <mergeCell ref="SKS146:SKT146"/>
    <mergeCell ref="SKU146:SKV146"/>
    <mergeCell ref="SKW146:SKX146"/>
    <mergeCell ref="SKY146:SKZ146"/>
    <mergeCell ref="SKC146:SKD146"/>
    <mergeCell ref="SKE146:SKF146"/>
    <mergeCell ref="SKG146:SKH146"/>
    <mergeCell ref="SKI146:SKJ146"/>
    <mergeCell ref="SKK146:SKL146"/>
    <mergeCell ref="SKM146:SKN146"/>
    <mergeCell ref="SJQ146:SJR146"/>
    <mergeCell ref="SJS146:SJT146"/>
    <mergeCell ref="SJU146:SJV146"/>
    <mergeCell ref="SJW146:SJX146"/>
    <mergeCell ref="SJY146:SJZ146"/>
    <mergeCell ref="SKA146:SKB146"/>
    <mergeCell ref="SOS146:SOT146"/>
    <mergeCell ref="SOU146:SOV146"/>
    <mergeCell ref="SOW146:SOX146"/>
    <mergeCell ref="SOY146:SOZ146"/>
    <mergeCell ref="SPA146:SPB146"/>
    <mergeCell ref="SPC146:SPD146"/>
    <mergeCell ref="SOG146:SOH146"/>
    <mergeCell ref="SOI146:SOJ146"/>
    <mergeCell ref="SOK146:SOL146"/>
    <mergeCell ref="SOM146:SON146"/>
    <mergeCell ref="SOO146:SOP146"/>
    <mergeCell ref="SOQ146:SOR146"/>
    <mergeCell ref="SNU146:SNV146"/>
    <mergeCell ref="SNW146:SNX146"/>
    <mergeCell ref="SNY146:SNZ146"/>
    <mergeCell ref="SOA146:SOB146"/>
    <mergeCell ref="SOC146:SOD146"/>
    <mergeCell ref="SOE146:SOF146"/>
    <mergeCell ref="SNI146:SNJ146"/>
    <mergeCell ref="SNK146:SNL146"/>
    <mergeCell ref="SNM146:SNN146"/>
    <mergeCell ref="SNO146:SNP146"/>
    <mergeCell ref="SNQ146:SNR146"/>
    <mergeCell ref="SNS146:SNT146"/>
    <mergeCell ref="SMW146:SMX146"/>
    <mergeCell ref="SMY146:SMZ146"/>
    <mergeCell ref="SNA146:SNB146"/>
    <mergeCell ref="SNC146:SND146"/>
    <mergeCell ref="SNE146:SNF146"/>
    <mergeCell ref="SNG146:SNH146"/>
    <mergeCell ref="SMK146:SML146"/>
    <mergeCell ref="SMM146:SMN146"/>
    <mergeCell ref="SMO146:SMP146"/>
    <mergeCell ref="SMQ146:SMR146"/>
    <mergeCell ref="SMS146:SMT146"/>
    <mergeCell ref="SMU146:SMV146"/>
    <mergeCell ref="SRM146:SRN146"/>
    <mergeCell ref="SRO146:SRP146"/>
    <mergeCell ref="SRQ146:SRR146"/>
    <mergeCell ref="SRS146:SRT146"/>
    <mergeCell ref="SRU146:SRV146"/>
    <mergeCell ref="SRW146:SRX146"/>
    <mergeCell ref="SRA146:SRB146"/>
    <mergeCell ref="SRC146:SRD146"/>
    <mergeCell ref="SRE146:SRF146"/>
    <mergeCell ref="SRG146:SRH146"/>
    <mergeCell ref="SRI146:SRJ146"/>
    <mergeCell ref="SRK146:SRL146"/>
    <mergeCell ref="SQO146:SQP146"/>
    <mergeCell ref="SQQ146:SQR146"/>
    <mergeCell ref="SQS146:SQT146"/>
    <mergeCell ref="SQU146:SQV146"/>
    <mergeCell ref="SQW146:SQX146"/>
    <mergeCell ref="SQY146:SQZ146"/>
    <mergeCell ref="SQC146:SQD146"/>
    <mergeCell ref="SQE146:SQF146"/>
    <mergeCell ref="SQG146:SQH146"/>
    <mergeCell ref="SQI146:SQJ146"/>
    <mergeCell ref="SQK146:SQL146"/>
    <mergeCell ref="SQM146:SQN146"/>
    <mergeCell ref="SPQ146:SPR146"/>
    <mergeCell ref="SPS146:SPT146"/>
    <mergeCell ref="SPU146:SPV146"/>
    <mergeCell ref="SPW146:SPX146"/>
    <mergeCell ref="SPY146:SPZ146"/>
    <mergeCell ref="SQA146:SQB146"/>
    <mergeCell ref="SPE146:SPF146"/>
    <mergeCell ref="SPG146:SPH146"/>
    <mergeCell ref="SPI146:SPJ146"/>
    <mergeCell ref="SPK146:SPL146"/>
    <mergeCell ref="SPM146:SPN146"/>
    <mergeCell ref="SPO146:SPP146"/>
    <mergeCell ref="SUG146:SUH146"/>
    <mergeCell ref="SUI146:SUJ146"/>
    <mergeCell ref="SUK146:SUL146"/>
    <mergeCell ref="SUM146:SUN146"/>
    <mergeCell ref="SUO146:SUP146"/>
    <mergeCell ref="SUQ146:SUR146"/>
    <mergeCell ref="STU146:STV146"/>
    <mergeCell ref="STW146:STX146"/>
    <mergeCell ref="STY146:STZ146"/>
    <mergeCell ref="SUA146:SUB146"/>
    <mergeCell ref="SUC146:SUD146"/>
    <mergeCell ref="SUE146:SUF146"/>
    <mergeCell ref="STI146:STJ146"/>
    <mergeCell ref="STK146:STL146"/>
    <mergeCell ref="STM146:STN146"/>
    <mergeCell ref="STO146:STP146"/>
    <mergeCell ref="STQ146:STR146"/>
    <mergeCell ref="STS146:STT146"/>
    <mergeCell ref="SSW146:SSX146"/>
    <mergeCell ref="SSY146:SSZ146"/>
    <mergeCell ref="STA146:STB146"/>
    <mergeCell ref="STC146:STD146"/>
    <mergeCell ref="STE146:STF146"/>
    <mergeCell ref="STG146:STH146"/>
    <mergeCell ref="SSK146:SSL146"/>
    <mergeCell ref="SSM146:SSN146"/>
    <mergeCell ref="SSO146:SSP146"/>
    <mergeCell ref="SSQ146:SSR146"/>
    <mergeCell ref="SSS146:SST146"/>
    <mergeCell ref="SSU146:SSV146"/>
    <mergeCell ref="SRY146:SRZ146"/>
    <mergeCell ref="SSA146:SSB146"/>
    <mergeCell ref="SSC146:SSD146"/>
    <mergeCell ref="SSE146:SSF146"/>
    <mergeCell ref="SSG146:SSH146"/>
    <mergeCell ref="SSI146:SSJ146"/>
    <mergeCell ref="SXA146:SXB146"/>
    <mergeCell ref="SXC146:SXD146"/>
    <mergeCell ref="SXE146:SXF146"/>
    <mergeCell ref="SXG146:SXH146"/>
    <mergeCell ref="SXI146:SXJ146"/>
    <mergeCell ref="SXK146:SXL146"/>
    <mergeCell ref="SWO146:SWP146"/>
    <mergeCell ref="SWQ146:SWR146"/>
    <mergeCell ref="SWS146:SWT146"/>
    <mergeCell ref="SWU146:SWV146"/>
    <mergeCell ref="SWW146:SWX146"/>
    <mergeCell ref="SWY146:SWZ146"/>
    <mergeCell ref="SWC146:SWD146"/>
    <mergeCell ref="SWE146:SWF146"/>
    <mergeCell ref="SWG146:SWH146"/>
    <mergeCell ref="SWI146:SWJ146"/>
    <mergeCell ref="SWK146:SWL146"/>
    <mergeCell ref="SWM146:SWN146"/>
    <mergeCell ref="SVQ146:SVR146"/>
    <mergeCell ref="SVS146:SVT146"/>
    <mergeCell ref="SVU146:SVV146"/>
    <mergeCell ref="SVW146:SVX146"/>
    <mergeCell ref="SVY146:SVZ146"/>
    <mergeCell ref="SWA146:SWB146"/>
    <mergeCell ref="SVE146:SVF146"/>
    <mergeCell ref="SVG146:SVH146"/>
    <mergeCell ref="SVI146:SVJ146"/>
    <mergeCell ref="SVK146:SVL146"/>
    <mergeCell ref="SVM146:SVN146"/>
    <mergeCell ref="SVO146:SVP146"/>
    <mergeCell ref="SUS146:SUT146"/>
    <mergeCell ref="SUU146:SUV146"/>
    <mergeCell ref="SUW146:SUX146"/>
    <mergeCell ref="SUY146:SUZ146"/>
    <mergeCell ref="SVA146:SVB146"/>
    <mergeCell ref="SVC146:SVD146"/>
    <mergeCell ref="SZU146:SZV146"/>
    <mergeCell ref="SZW146:SZX146"/>
    <mergeCell ref="SZY146:SZZ146"/>
    <mergeCell ref="TAA146:TAB146"/>
    <mergeCell ref="TAC146:TAD146"/>
    <mergeCell ref="TAE146:TAF146"/>
    <mergeCell ref="SZI146:SZJ146"/>
    <mergeCell ref="SZK146:SZL146"/>
    <mergeCell ref="SZM146:SZN146"/>
    <mergeCell ref="SZO146:SZP146"/>
    <mergeCell ref="SZQ146:SZR146"/>
    <mergeCell ref="SZS146:SZT146"/>
    <mergeCell ref="SYW146:SYX146"/>
    <mergeCell ref="SYY146:SYZ146"/>
    <mergeCell ref="SZA146:SZB146"/>
    <mergeCell ref="SZC146:SZD146"/>
    <mergeCell ref="SZE146:SZF146"/>
    <mergeCell ref="SZG146:SZH146"/>
    <mergeCell ref="SYK146:SYL146"/>
    <mergeCell ref="SYM146:SYN146"/>
    <mergeCell ref="SYO146:SYP146"/>
    <mergeCell ref="SYQ146:SYR146"/>
    <mergeCell ref="SYS146:SYT146"/>
    <mergeCell ref="SYU146:SYV146"/>
    <mergeCell ref="SXY146:SXZ146"/>
    <mergeCell ref="SYA146:SYB146"/>
    <mergeCell ref="SYC146:SYD146"/>
    <mergeCell ref="SYE146:SYF146"/>
    <mergeCell ref="SYG146:SYH146"/>
    <mergeCell ref="SYI146:SYJ146"/>
    <mergeCell ref="SXM146:SXN146"/>
    <mergeCell ref="SXO146:SXP146"/>
    <mergeCell ref="SXQ146:SXR146"/>
    <mergeCell ref="SXS146:SXT146"/>
    <mergeCell ref="SXU146:SXV146"/>
    <mergeCell ref="SXW146:SXX146"/>
    <mergeCell ref="TCO146:TCP146"/>
    <mergeCell ref="TCQ146:TCR146"/>
    <mergeCell ref="TCS146:TCT146"/>
    <mergeCell ref="TCU146:TCV146"/>
    <mergeCell ref="TCW146:TCX146"/>
    <mergeCell ref="TCY146:TCZ146"/>
    <mergeCell ref="TCC146:TCD146"/>
    <mergeCell ref="TCE146:TCF146"/>
    <mergeCell ref="TCG146:TCH146"/>
    <mergeCell ref="TCI146:TCJ146"/>
    <mergeCell ref="TCK146:TCL146"/>
    <mergeCell ref="TCM146:TCN146"/>
    <mergeCell ref="TBQ146:TBR146"/>
    <mergeCell ref="TBS146:TBT146"/>
    <mergeCell ref="TBU146:TBV146"/>
    <mergeCell ref="TBW146:TBX146"/>
    <mergeCell ref="TBY146:TBZ146"/>
    <mergeCell ref="TCA146:TCB146"/>
    <mergeCell ref="TBE146:TBF146"/>
    <mergeCell ref="TBG146:TBH146"/>
    <mergeCell ref="TBI146:TBJ146"/>
    <mergeCell ref="TBK146:TBL146"/>
    <mergeCell ref="TBM146:TBN146"/>
    <mergeCell ref="TBO146:TBP146"/>
    <mergeCell ref="TAS146:TAT146"/>
    <mergeCell ref="TAU146:TAV146"/>
    <mergeCell ref="TAW146:TAX146"/>
    <mergeCell ref="TAY146:TAZ146"/>
    <mergeCell ref="TBA146:TBB146"/>
    <mergeCell ref="TBC146:TBD146"/>
    <mergeCell ref="TAG146:TAH146"/>
    <mergeCell ref="TAI146:TAJ146"/>
    <mergeCell ref="TAK146:TAL146"/>
    <mergeCell ref="TAM146:TAN146"/>
    <mergeCell ref="TAO146:TAP146"/>
    <mergeCell ref="TAQ146:TAR146"/>
    <mergeCell ref="TFI146:TFJ146"/>
    <mergeCell ref="TFK146:TFL146"/>
    <mergeCell ref="TFM146:TFN146"/>
    <mergeCell ref="TFO146:TFP146"/>
    <mergeCell ref="TFQ146:TFR146"/>
    <mergeCell ref="TFS146:TFT146"/>
    <mergeCell ref="TEW146:TEX146"/>
    <mergeCell ref="TEY146:TEZ146"/>
    <mergeCell ref="TFA146:TFB146"/>
    <mergeCell ref="TFC146:TFD146"/>
    <mergeCell ref="TFE146:TFF146"/>
    <mergeCell ref="TFG146:TFH146"/>
    <mergeCell ref="TEK146:TEL146"/>
    <mergeCell ref="TEM146:TEN146"/>
    <mergeCell ref="TEO146:TEP146"/>
    <mergeCell ref="TEQ146:TER146"/>
    <mergeCell ref="TES146:TET146"/>
    <mergeCell ref="TEU146:TEV146"/>
    <mergeCell ref="TDY146:TDZ146"/>
    <mergeCell ref="TEA146:TEB146"/>
    <mergeCell ref="TEC146:TED146"/>
    <mergeCell ref="TEE146:TEF146"/>
    <mergeCell ref="TEG146:TEH146"/>
    <mergeCell ref="TEI146:TEJ146"/>
    <mergeCell ref="TDM146:TDN146"/>
    <mergeCell ref="TDO146:TDP146"/>
    <mergeCell ref="TDQ146:TDR146"/>
    <mergeCell ref="TDS146:TDT146"/>
    <mergeCell ref="TDU146:TDV146"/>
    <mergeCell ref="TDW146:TDX146"/>
    <mergeCell ref="TDA146:TDB146"/>
    <mergeCell ref="TDC146:TDD146"/>
    <mergeCell ref="TDE146:TDF146"/>
    <mergeCell ref="TDG146:TDH146"/>
    <mergeCell ref="TDI146:TDJ146"/>
    <mergeCell ref="TDK146:TDL146"/>
    <mergeCell ref="TIC146:TID146"/>
    <mergeCell ref="TIE146:TIF146"/>
    <mergeCell ref="TIG146:TIH146"/>
    <mergeCell ref="TII146:TIJ146"/>
    <mergeCell ref="TIK146:TIL146"/>
    <mergeCell ref="TIM146:TIN146"/>
    <mergeCell ref="THQ146:THR146"/>
    <mergeCell ref="THS146:THT146"/>
    <mergeCell ref="THU146:THV146"/>
    <mergeCell ref="THW146:THX146"/>
    <mergeCell ref="THY146:THZ146"/>
    <mergeCell ref="TIA146:TIB146"/>
    <mergeCell ref="THE146:THF146"/>
    <mergeCell ref="THG146:THH146"/>
    <mergeCell ref="THI146:THJ146"/>
    <mergeCell ref="THK146:THL146"/>
    <mergeCell ref="THM146:THN146"/>
    <mergeCell ref="THO146:THP146"/>
    <mergeCell ref="TGS146:TGT146"/>
    <mergeCell ref="TGU146:TGV146"/>
    <mergeCell ref="TGW146:TGX146"/>
    <mergeCell ref="TGY146:TGZ146"/>
    <mergeCell ref="THA146:THB146"/>
    <mergeCell ref="THC146:THD146"/>
    <mergeCell ref="TGG146:TGH146"/>
    <mergeCell ref="TGI146:TGJ146"/>
    <mergeCell ref="TGK146:TGL146"/>
    <mergeCell ref="TGM146:TGN146"/>
    <mergeCell ref="TGO146:TGP146"/>
    <mergeCell ref="TGQ146:TGR146"/>
    <mergeCell ref="TFU146:TFV146"/>
    <mergeCell ref="TFW146:TFX146"/>
    <mergeCell ref="TFY146:TFZ146"/>
    <mergeCell ref="TGA146:TGB146"/>
    <mergeCell ref="TGC146:TGD146"/>
    <mergeCell ref="TGE146:TGF146"/>
    <mergeCell ref="TKW146:TKX146"/>
    <mergeCell ref="TKY146:TKZ146"/>
    <mergeCell ref="TLA146:TLB146"/>
    <mergeCell ref="TLC146:TLD146"/>
    <mergeCell ref="TLE146:TLF146"/>
    <mergeCell ref="TLG146:TLH146"/>
    <mergeCell ref="TKK146:TKL146"/>
    <mergeCell ref="TKM146:TKN146"/>
    <mergeCell ref="TKO146:TKP146"/>
    <mergeCell ref="TKQ146:TKR146"/>
    <mergeCell ref="TKS146:TKT146"/>
    <mergeCell ref="TKU146:TKV146"/>
    <mergeCell ref="TJY146:TJZ146"/>
    <mergeCell ref="TKA146:TKB146"/>
    <mergeCell ref="TKC146:TKD146"/>
    <mergeCell ref="TKE146:TKF146"/>
    <mergeCell ref="TKG146:TKH146"/>
    <mergeCell ref="TKI146:TKJ146"/>
    <mergeCell ref="TJM146:TJN146"/>
    <mergeCell ref="TJO146:TJP146"/>
    <mergeCell ref="TJQ146:TJR146"/>
    <mergeCell ref="TJS146:TJT146"/>
    <mergeCell ref="TJU146:TJV146"/>
    <mergeCell ref="TJW146:TJX146"/>
    <mergeCell ref="TJA146:TJB146"/>
    <mergeCell ref="TJC146:TJD146"/>
    <mergeCell ref="TJE146:TJF146"/>
    <mergeCell ref="TJG146:TJH146"/>
    <mergeCell ref="TJI146:TJJ146"/>
    <mergeCell ref="TJK146:TJL146"/>
    <mergeCell ref="TIO146:TIP146"/>
    <mergeCell ref="TIQ146:TIR146"/>
    <mergeCell ref="TIS146:TIT146"/>
    <mergeCell ref="TIU146:TIV146"/>
    <mergeCell ref="TIW146:TIX146"/>
    <mergeCell ref="TIY146:TIZ146"/>
    <mergeCell ref="TNQ146:TNR146"/>
    <mergeCell ref="TNS146:TNT146"/>
    <mergeCell ref="TNU146:TNV146"/>
    <mergeCell ref="TNW146:TNX146"/>
    <mergeCell ref="TNY146:TNZ146"/>
    <mergeCell ref="TOA146:TOB146"/>
    <mergeCell ref="TNE146:TNF146"/>
    <mergeCell ref="TNG146:TNH146"/>
    <mergeCell ref="TNI146:TNJ146"/>
    <mergeCell ref="TNK146:TNL146"/>
    <mergeCell ref="TNM146:TNN146"/>
    <mergeCell ref="TNO146:TNP146"/>
    <mergeCell ref="TMS146:TMT146"/>
    <mergeCell ref="TMU146:TMV146"/>
    <mergeCell ref="TMW146:TMX146"/>
    <mergeCell ref="TMY146:TMZ146"/>
    <mergeCell ref="TNA146:TNB146"/>
    <mergeCell ref="TNC146:TND146"/>
    <mergeCell ref="TMG146:TMH146"/>
    <mergeCell ref="TMI146:TMJ146"/>
    <mergeCell ref="TMK146:TML146"/>
    <mergeCell ref="TMM146:TMN146"/>
    <mergeCell ref="TMO146:TMP146"/>
    <mergeCell ref="TMQ146:TMR146"/>
    <mergeCell ref="TLU146:TLV146"/>
    <mergeCell ref="TLW146:TLX146"/>
    <mergeCell ref="TLY146:TLZ146"/>
    <mergeCell ref="TMA146:TMB146"/>
    <mergeCell ref="TMC146:TMD146"/>
    <mergeCell ref="TME146:TMF146"/>
    <mergeCell ref="TLI146:TLJ146"/>
    <mergeCell ref="TLK146:TLL146"/>
    <mergeCell ref="TLM146:TLN146"/>
    <mergeCell ref="TLO146:TLP146"/>
    <mergeCell ref="TLQ146:TLR146"/>
    <mergeCell ref="TLS146:TLT146"/>
    <mergeCell ref="TQK146:TQL146"/>
    <mergeCell ref="TQM146:TQN146"/>
    <mergeCell ref="TQO146:TQP146"/>
    <mergeCell ref="TQQ146:TQR146"/>
    <mergeCell ref="TQS146:TQT146"/>
    <mergeCell ref="TQU146:TQV146"/>
    <mergeCell ref="TPY146:TPZ146"/>
    <mergeCell ref="TQA146:TQB146"/>
    <mergeCell ref="TQC146:TQD146"/>
    <mergeCell ref="TQE146:TQF146"/>
    <mergeCell ref="TQG146:TQH146"/>
    <mergeCell ref="TQI146:TQJ146"/>
    <mergeCell ref="TPM146:TPN146"/>
    <mergeCell ref="TPO146:TPP146"/>
    <mergeCell ref="TPQ146:TPR146"/>
    <mergeCell ref="TPS146:TPT146"/>
    <mergeCell ref="TPU146:TPV146"/>
    <mergeCell ref="TPW146:TPX146"/>
    <mergeCell ref="TPA146:TPB146"/>
    <mergeCell ref="TPC146:TPD146"/>
    <mergeCell ref="TPE146:TPF146"/>
    <mergeCell ref="TPG146:TPH146"/>
    <mergeCell ref="TPI146:TPJ146"/>
    <mergeCell ref="TPK146:TPL146"/>
    <mergeCell ref="TOO146:TOP146"/>
    <mergeCell ref="TOQ146:TOR146"/>
    <mergeCell ref="TOS146:TOT146"/>
    <mergeCell ref="TOU146:TOV146"/>
    <mergeCell ref="TOW146:TOX146"/>
    <mergeCell ref="TOY146:TOZ146"/>
    <mergeCell ref="TOC146:TOD146"/>
    <mergeCell ref="TOE146:TOF146"/>
    <mergeCell ref="TOG146:TOH146"/>
    <mergeCell ref="TOI146:TOJ146"/>
    <mergeCell ref="TOK146:TOL146"/>
    <mergeCell ref="TOM146:TON146"/>
    <mergeCell ref="TTE146:TTF146"/>
    <mergeCell ref="TTG146:TTH146"/>
    <mergeCell ref="TTI146:TTJ146"/>
    <mergeCell ref="TTK146:TTL146"/>
    <mergeCell ref="TTM146:TTN146"/>
    <mergeCell ref="TTO146:TTP146"/>
    <mergeCell ref="TSS146:TST146"/>
    <mergeCell ref="TSU146:TSV146"/>
    <mergeCell ref="TSW146:TSX146"/>
    <mergeCell ref="TSY146:TSZ146"/>
    <mergeCell ref="TTA146:TTB146"/>
    <mergeCell ref="TTC146:TTD146"/>
    <mergeCell ref="TSG146:TSH146"/>
    <mergeCell ref="TSI146:TSJ146"/>
    <mergeCell ref="TSK146:TSL146"/>
    <mergeCell ref="TSM146:TSN146"/>
    <mergeCell ref="TSO146:TSP146"/>
    <mergeCell ref="TSQ146:TSR146"/>
    <mergeCell ref="TRU146:TRV146"/>
    <mergeCell ref="TRW146:TRX146"/>
    <mergeCell ref="TRY146:TRZ146"/>
    <mergeCell ref="TSA146:TSB146"/>
    <mergeCell ref="TSC146:TSD146"/>
    <mergeCell ref="TSE146:TSF146"/>
    <mergeCell ref="TRI146:TRJ146"/>
    <mergeCell ref="TRK146:TRL146"/>
    <mergeCell ref="TRM146:TRN146"/>
    <mergeCell ref="TRO146:TRP146"/>
    <mergeCell ref="TRQ146:TRR146"/>
    <mergeCell ref="TRS146:TRT146"/>
    <mergeCell ref="TQW146:TQX146"/>
    <mergeCell ref="TQY146:TQZ146"/>
    <mergeCell ref="TRA146:TRB146"/>
    <mergeCell ref="TRC146:TRD146"/>
    <mergeCell ref="TRE146:TRF146"/>
    <mergeCell ref="TRG146:TRH146"/>
    <mergeCell ref="TVY146:TVZ146"/>
    <mergeCell ref="TWA146:TWB146"/>
    <mergeCell ref="TWC146:TWD146"/>
    <mergeCell ref="TWE146:TWF146"/>
    <mergeCell ref="TWG146:TWH146"/>
    <mergeCell ref="TWI146:TWJ146"/>
    <mergeCell ref="TVM146:TVN146"/>
    <mergeCell ref="TVO146:TVP146"/>
    <mergeCell ref="TVQ146:TVR146"/>
    <mergeCell ref="TVS146:TVT146"/>
    <mergeCell ref="TVU146:TVV146"/>
    <mergeCell ref="TVW146:TVX146"/>
    <mergeCell ref="TVA146:TVB146"/>
    <mergeCell ref="TVC146:TVD146"/>
    <mergeCell ref="TVE146:TVF146"/>
    <mergeCell ref="TVG146:TVH146"/>
    <mergeCell ref="TVI146:TVJ146"/>
    <mergeCell ref="TVK146:TVL146"/>
    <mergeCell ref="TUO146:TUP146"/>
    <mergeCell ref="TUQ146:TUR146"/>
    <mergeCell ref="TUS146:TUT146"/>
    <mergeCell ref="TUU146:TUV146"/>
    <mergeCell ref="TUW146:TUX146"/>
    <mergeCell ref="TUY146:TUZ146"/>
    <mergeCell ref="TUC146:TUD146"/>
    <mergeCell ref="TUE146:TUF146"/>
    <mergeCell ref="TUG146:TUH146"/>
    <mergeCell ref="TUI146:TUJ146"/>
    <mergeCell ref="TUK146:TUL146"/>
    <mergeCell ref="TUM146:TUN146"/>
    <mergeCell ref="TTQ146:TTR146"/>
    <mergeCell ref="TTS146:TTT146"/>
    <mergeCell ref="TTU146:TTV146"/>
    <mergeCell ref="TTW146:TTX146"/>
    <mergeCell ref="TTY146:TTZ146"/>
    <mergeCell ref="TUA146:TUB146"/>
    <mergeCell ref="TYS146:TYT146"/>
    <mergeCell ref="TYU146:TYV146"/>
    <mergeCell ref="TYW146:TYX146"/>
    <mergeCell ref="TYY146:TYZ146"/>
    <mergeCell ref="TZA146:TZB146"/>
    <mergeCell ref="TZC146:TZD146"/>
    <mergeCell ref="TYG146:TYH146"/>
    <mergeCell ref="TYI146:TYJ146"/>
    <mergeCell ref="TYK146:TYL146"/>
    <mergeCell ref="TYM146:TYN146"/>
    <mergeCell ref="TYO146:TYP146"/>
    <mergeCell ref="TYQ146:TYR146"/>
    <mergeCell ref="TXU146:TXV146"/>
    <mergeCell ref="TXW146:TXX146"/>
    <mergeCell ref="TXY146:TXZ146"/>
    <mergeCell ref="TYA146:TYB146"/>
    <mergeCell ref="TYC146:TYD146"/>
    <mergeCell ref="TYE146:TYF146"/>
    <mergeCell ref="TXI146:TXJ146"/>
    <mergeCell ref="TXK146:TXL146"/>
    <mergeCell ref="TXM146:TXN146"/>
    <mergeCell ref="TXO146:TXP146"/>
    <mergeCell ref="TXQ146:TXR146"/>
    <mergeCell ref="TXS146:TXT146"/>
    <mergeCell ref="TWW146:TWX146"/>
    <mergeCell ref="TWY146:TWZ146"/>
    <mergeCell ref="TXA146:TXB146"/>
    <mergeCell ref="TXC146:TXD146"/>
    <mergeCell ref="TXE146:TXF146"/>
    <mergeCell ref="TXG146:TXH146"/>
    <mergeCell ref="TWK146:TWL146"/>
    <mergeCell ref="TWM146:TWN146"/>
    <mergeCell ref="TWO146:TWP146"/>
    <mergeCell ref="TWQ146:TWR146"/>
    <mergeCell ref="TWS146:TWT146"/>
    <mergeCell ref="TWU146:TWV146"/>
    <mergeCell ref="UBM146:UBN146"/>
    <mergeCell ref="UBO146:UBP146"/>
    <mergeCell ref="UBQ146:UBR146"/>
    <mergeCell ref="UBS146:UBT146"/>
    <mergeCell ref="UBU146:UBV146"/>
    <mergeCell ref="UBW146:UBX146"/>
    <mergeCell ref="UBA146:UBB146"/>
    <mergeCell ref="UBC146:UBD146"/>
    <mergeCell ref="UBE146:UBF146"/>
    <mergeCell ref="UBG146:UBH146"/>
    <mergeCell ref="UBI146:UBJ146"/>
    <mergeCell ref="UBK146:UBL146"/>
    <mergeCell ref="UAO146:UAP146"/>
    <mergeCell ref="UAQ146:UAR146"/>
    <mergeCell ref="UAS146:UAT146"/>
    <mergeCell ref="UAU146:UAV146"/>
    <mergeCell ref="UAW146:UAX146"/>
    <mergeCell ref="UAY146:UAZ146"/>
    <mergeCell ref="UAC146:UAD146"/>
    <mergeCell ref="UAE146:UAF146"/>
    <mergeCell ref="UAG146:UAH146"/>
    <mergeCell ref="UAI146:UAJ146"/>
    <mergeCell ref="UAK146:UAL146"/>
    <mergeCell ref="UAM146:UAN146"/>
    <mergeCell ref="TZQ146:TZR146"/>
    <mergeCell ref="TZS146:TZT146"/>
    <mergeCell ref="TZU146:TZV146"/>
    <mergeCell ref="TZW146:TZX146"/>
    <mergeCell ref="TZY146:TZZ146"/>
    <mergeCell ref="UAA146:UAB146"/>
    <mergeCell ref="TZE146:TZF146"/>
    <mergeCell ref="TZG146:TZH146"/>
    <mergeCell ref="TZI146:TZJ146"/>
    <mergeCell ref="TZK146:TZL146"/>
    <mergeCell ref="TZM146:TZN146"/>
    <mergeCell ref="TZO146:TZP146"/>
    <mergeCell ref="UEG146:UEH146"/>
    <mergeCell ref="UEI146:UEJ146"/>
    <mergeCell ref="UEK146:UEL146"/>
    <mergeCell ref="UEM146:UEN146"/>
    <mergeCell ref="UEO146:UEP146"/>
    <mergeCell ref="UEQ146:UER146"/>
    <mergeCell ref="UDU146:UDV146"/>
    <mergeCell ref="UDW146:UDX146"/>
    <mergeCell ref="UDY146:UDZ146"/>
    <mergeCell ref="UEA146:UEB146"/>
    <mergeCell ref="UEC146:UED146"/>
    <mergeCell ref="UEE146:UEF146"/>
    <mergeCell ref="UDI146:UDJ146"/>
    <mergeCell ref="UDK146:UDL146"/>
    <mergeCell ref="UDM146:UDN146"/>
    <mergeCell ref="UDO146:UDP146"/>
    <mergeCell ref="UDQ146:UDR146"/>
    <mergeCell ref="UDS146:UDT146"/>
    <mergeCell ref="UCW146:UCX146"/>
    <mergeCell ref="UCY146:UCZ146"/>
    <mergeCell ref="UDA146:UDB146"/>
    <mergeCell ref="UDC146:UDD146"/>
    <mergeCell ref="UDE146:UDF146"/>
    <mergeCell ref="UDG146:UDH146"/>
    <mergeCell ref="UCK146:UCL146"/>
    <mergeCell ref="UCM146:UCN146"/>
    <mergeCell ref="UCO146:UCP146"/>
    <mergeCell ref="UCQ146:UCR146"/>
    <mergeCell ref="UCS146:UCT146"/>
    <mergeCell ref="UCU146:UCV146"/>
    <mergeCell ref="UBY146:UBZ146"/>
    <mergeCell ref="UCA146:UCB146"/>
    <mergeCell ref="UCC146:UCD146"/>
    <mergeCell ref="UCE146:UCF146"/>
    <mergeCell ref="UCG146:UCH146"/>
    <mergeCell ref="UCI146:UCJ146"/>
    <mergeCell ref="UHA146:UHB146"/>
    <mergeCell ref="UHC146:UHD146"/>
    <mergeCell ref="UHE146:UHF146"/>
    <mergeCell ref="UHG146:UHH146"/>
    <mergeCell ref="UHI146:UHJ146"/>
    <mergeCell ref="UHK146:UHL146"/>
    <mergeCell ref="UGO146:UGP146"/>
    <mergeCell ref="UGQ146:UGR146"/>
    <mergeCell ref="UGS146:UGT146"/>
    <mergeCell ref="UGU146:UGV146"/>
    <mergeCell ref="UGW146:UGX146"/>
    <mergeCell ref="UGY146:UGZ146"/>
    <mergeCell ref="UGC146:UGD146"/>
    <mergeCell ref="UGE146:UGF146"/>
    <mergeCell ref="UGG146:UGH146"/>
    <mergeCell ref="UGI146:UGJ146"/>
    <mergeCell ref="UGK146:UGL146"/>
    <mergeCell ref="UGM146:UGN146"/>
    <mergeCell ref="UFQ146:UFR146"/>
    <mergeCell ref="UFS146:UFT146"/>
    <mergeCell ref="UFU146:UFV146"/>
    <mergeCell ref="UFW146:UFX146"/>
    <mergeCell ref="UFY146:UFZ146"/>
    <mergeCell ref="UGA146:UGB146"/>
    <mergeCell ref="UFE146:UFF146"/>
    <mergeCell ref="UFG146:UFH146"/>
    <mergeCell ref="UFI146:UFJ146"/>
    <mergeCell ref="UFK146:UFL146"/>
    <mergeCell ref="UFM146:UFN146"/>
    <mergeCell ref="UFO146:UFP146"/>
    <mergeCell ref="UES146:UET146"/>
    <mergeCell ref="UEU146:UEV146"/>
    <mergeCell ref="UEW146:UEX146"/>
    <mergeCell ref="UEY146:UEZ146"/>
    <mergeCell ref="UFA146:UFB146"/>
    <mergeCell ref="UFC146:UFD146"/>
    <mergeCell ref="UJU146:UJV146"/>
    <mergeCell ref="UJW146:UJX146"/>
    <mergeCell ref="UJY146:UJZ146"/>
    <mergeCell ref="UKA146:UKB146"/>
    <mergeCell ref="UKC146:UKD146"/>
    <mergeCell ref="UKE146:UKF146"/>
    <mergeCell ref="UJI146:UJJ146"/>
    <mergeCell ref="UJK146:UJL146"/>
    <mergeCell ref="UJM146:UJN146"/>
    <mergeCell ref="UJO146:UJP146"/>
    <mergeCell ref="UJQ146:UJR146"/>
    <mergeCell ref="UJS146:UJT146"/>
    <mergeCell ref="UIW146:UIX146"/>
    <mergeCell ref="UIY146:UIZ146"/>
    <mergeCell ref="UJA146:UJB146"/>
    <mergeCell ref="UJC146:UJD146"/>
    <mergeCell ref="UJE146:UJF146"/>
    <mergeCell ref="UJG146:UJH146"/>
    <mergeCell ref="UIK146:UIL146"/>
    <mergeCell ref="UIM146:UIN146"/>
    <mergeCell ref="UIO146:UIP146"/>
    <mergeCell ref="UIQ146:UIR146"/>
    <mergeCell ref="UIS146:UIT146"/>
    <mergeCell ref="UIU146:UIV146"/>
    <mergeCell ref="UHY146:UHZ146"/>
    <mergeCell ref="UIA146:UIB146"/>
    <mergeCell ref="UIC146:UID146"/>
    <mergeCell ref="UIE146:UIF146"/>
    <mergeCell ref="UIG146:UIH146"/>
    <mergeCell ref="UII146:UIJ146"/>
    <mergeCell ref="UHM146:UHN146"/>
    <mergeCell ref="UHO146:UHP146"/>
    <mergeCell ref="UHQ146:UHR146"/>
    <mergeCell ref="UHS146:UHT146"/>
    <mergeCell ref="UHU146:UHV146"/>
    <mergeCell ref="UHW146:UHX146"/>
    <mergeCell ref="UMO146:UMP146"/>
    <mergeCell ref="UMQ146:UMR146"/>
    <mergeCell ref="UMS146:UMT146"/>
    <mergeCell ref="UMU146:UMV146"/>
    <mergeCell ref="UMW146:UMX146"/>
    <mergeCell ref="UMY146:UMZ146"/>
    <mergeCell ref="UMC146:UMD146"/>
    <mergeCell ref="UME146:UMF146"/>
    <mergeCell ref="UMG146:UMH146"/>
    <mergeCell ref="UMI146:UMJ146"/>
    <mergeCell ref="UMK146:UML146"/>
    <mergeCell ref="UMM146:UMN146"/>
    <mergeCell ref="ULQ146:ULR146"/>
    <mergeCell ref="ULS146:ULT146"/>
    <mergeCell ref="ULU146:ULV146"/>
    <mergeCell ref="ULW146:ULX146"/>
    <mergeCell ref="ULY146:ULZ146"/>
    <mergeCell ref="UMA146:UMB146"/>
    <mergeCell ref="ULE146:ULF146"/>
    <mergeCell ref="ULG146:ULH146"/>
    <mergeCell ref="ULI146:ULJ146"/>
    <mergeCell ref="ULK146:ULL146"/>
    <mergeCell ref="ULM146:ULN146"/>
    <mergeCell ref="ULO146:ULP146"/>
    <mergeCell ref="UKS146:UKT146"/>
    <mergeCell ref="UKU146:UKV146"/>
    <mergeCell ref="UKW146:UKX146"/>
    <mergeCell ref="UKY146:UKZ146"/>
    <mergeCell ref="ULA146:ULB146"/>
    <mergeCell ref="ULC146:ULD146"/>
    <mergeCell ref="UKG146:UKH146"/>
    <mergeCell ref="UKI146:UKJ146"/>
    <mergeCell ref="UKK146:UKL146"/>
    <mergeCell ref="UKM146:UKN146"/>
    <mergeCell ref="UKO146:UKP146"/>
    <mergeCell ref="UKQ146:UKR146"/>
    <mergeCell ref="UPI146:UPJ146"/>
    <mergeCell ref="UPK146:UPL146"/>
    <mergeCell ref="UPM146:UPN146"/>
    <mergeCell ref="UPO146:UPP146"/>
    <mergeCell ref="UPQ146:UPR146"/>
    <mergeCell ref="UPS146:UPT146"/>
    <mergeCell ref="UOW146:UOX146"/>
    <mergeCell ref="UOY146:UOZ146"/>
    <mergeCell ref="UPA146:UPB146"/>
    <mergeCell ref="UPC146:UPD146"/>
    <mergeCell ref="UPE146:UPF146"/>
    <mergeCell ref="UPG146:UPH146"/>
    <mergeCell ref="UOK146:UOL146"/>
    <mergeCell ref="UOM146:UON146"/>
    <mergeCell ref="UOO146:UOP146"/>
    <mergeCell ref="UOQ146:UOR146"/>
    <mergeCell ref="UOS146:UOT146"/>
    <mergeCell ref="UOU146:UOV146"/>
    <mergeCell ref="UNY146:UNZ146"/>
    <mergeCell ref="UOA146:UOB146"/>
    <mergeCell ref="UOC146:UOD146"/>
    <mergeCell ref="UOE146:UOF146"/>
    <mergeCell ref="UOG146:UOH146"/>
    <mergeCell ref="UOI146:UOJ146"/>
    <mergeCell ref="UNM146:UNN146"/>
    <mergeCell ref="UNO146:UNP146"/>
    <mergeCell ref="UNQ146:UNR146"/>
    <mergeCell ref="UNS146:UNT146"/>
    <mergeCell ref="UNU146:UNV146"/>
    <mergeCell ref="UNW146:UNX146"/>
    <mergeCell ref="UNA146:UNB146"/>
    <mergeCell ref="UNC146:UND146"/>
    <mergeCell ref="UNE146:UNF146"/>
    <mergeCell ref="UNG146:UNH146"/>
    <mergeCell ref="UNI146:UNJ146"/>
    <mergeCell ref="UNK146:UNL146"/>
    <mergeCell ref="USC146:USD146"/>
    <mergeCell ref="USE146:USF146"/>
    <mergeCell ref="USG146:USH146"/>
    <mergeCell ref="USI146:USJ146"/>
    <mergeCell ref="USK146:USL146"/>
    <mergeCell ref="USM146:USN146"/>
    <mergeCell ref="URQ146:URR146"/>
    <mergeCell ref="URS146:URT146"/>
    <mergeCell ref="URU146:URV146"/>
    <mergeCell ref="URW146:URX146"/>
    <mergeCell ref="URY146:URZ146"/>
    <mergeCell ref="USA146:USB146"/>
    <mergeCell ref="URE146:URF146"/>
    <mergeCell ref="URG146:URH146"/>
    <mergeCell ref="URI146:URJ146"/>
    <mergeCell ref="URK146:URL146"/>
    <mergeCell ref="URM146:URN146"/>
    <mergeCell ref="URO146:URP146"/>
    <mergeCell ref="UQS146:UQT146"/>
    <mergeCell ref="UQU146:UQV146"/>
    <mergeCell ref="UQW146:UQX146"/>
    <mergeCell ref="UQY146:UQZ146"/>
    <mergeCell ref="URA146:URB146"/>
    <mergeCell ref="URC146:URD146"/>
    <mergeCell ref="UQG146:UQH146"/>
    <mergeCell ref="UQI146:UQJ146"/>
    <mergeCell ref="UQK146:UQL146"/>
    <mergeCell ref="UQM146:UQN146"/>
    <mergeCell ref="UQO146:UQP146"/>
    <mergeCell ref="UQQ146:UQR146"/>
    <mergeCell ref="UPU146:UPV146"/>
    <mergeCell ref="UPW146:UPX146"/>
    <mergeCell ref="UPY146:UPZ146"/>
    <mergeCell ref="UQA146:UQB146"/>
    <mergeCell ref="UQC146:UQD146"/>
    <mergeCell ref="UQE146:UQF146"/>
    <mergeCell ref="UUW146:UUX146"/>
    <mergeCell ref="UUY146:UUZ146"/>
    <mergeCell ref="UVA146:UVB146"/>
    <mergeCell ref="UVC146:UVD146"/>
    <mergeCell ref="UVE146:UVF146"/>
    <mergeCell ref="UVG146:UVH146"/>
    <mergeCell ref="UUK146:UUL146"/>
    <mergeCell ref="UUM146:UUN146"/>
    <mergeCell ref="UUO146:UUP146"/>
    <mergeCell ref="UUQ146:UUR146"/>
    <mergeCell ref="UUS146:UUT146"/>
    <mergeCell ref="UUU146:UUV146"/>
    <mergeCell ref="UTY146:UTZ146"/>
    <mergeCell ref="UUA146:UUB146"/>
    <mergeCell ref="UUC146:UUD146"/>
    <mergeCell ref="UUE146:UUF146"/>
    <mergeCell ref="UUG146:UUH146"/>
    <mergeCell ref="UUI146:UUJ146"/>
    <mergeCell ref="UTM146:UTN146"/>
    <mergeCell ref="UTO146:UTP146"/>
    <mergeCell ref="UTQ146:UTR146"/>
    <mergeCell ref="UTS146:UTT146"/>
    <mergeCell ref="UTU146:UTV146"/>
    <mergeCell ref="UTW146:UTX146"/>
    <mergeCell ref="UTA146:UTB146"/>
    <mergeCell ref="UTC146:UTD146"/>
    <mergeCell ref="UTE146:UTF146"/>
    <mergeCell ref="UTG146:UTH146"/>
    <mergeCell ref="UTI146:UTJ146"/>
    <mergeCell ref="UTK146:UTL146"/>
    <mergeCell ref="USO146:USP146"/>
    <mergeCell ref="USQ146:USR146"/>
    <mergeCell ref="USS146:UST146"/>
    <mergeCell ref="USU146:USV146"/>
    <mergeCell ref="USW146:USX146"/>
    <mergeCell ref="USY146:USZ146"/>
    <mergeCell ref="UXQ146:UXR146"/>
    <mergeCell ref="UXS146:UXT146"/>
    <mergeCell ref="UXU146:UXV146"/>
    <mergeCell ref="UXW146:UXX146"/>
    <mergeCell ref="UXY146:UXZ146"/>
    <mergeCell ref="UYA146:UYB146"/>
    <mergeCell ref="UXE146:UXF146"/>
    <mergeCell ref="UXG146:UXH146"/>
    <mergeCell ref="UXI146:UXJ146"/>
    <mergeCell ref="UXK146:UXL146"/>
    <mergeCell ref="UXM146:UXN146"/>
    <mergeCell ref="UXO146:UXP146"/>
    <mergeCell ref="UWS146:UWT146"/>
    <mergeCell ref="UWU146:UWV146"/>
    <mergeCell ref="UWW146:UWX146"/>
    <mergeCell ref="UWY146:UWZ146"/>
    <mergeCell ref="UXA146:UXB146"/>
    <mergeCell ref="UXC146:UXD146"/>
    <mergeCell ref="UWG146:UWH146"/>
    <mergeCell ref="UWI146:UWJ146"/>
    <mergeCell ref="UWK146:UWL146"/>
    <mergeCell ref="UWM146:UWN146"/>
    <mergeCell ref="UWO146:UWP146"/>
    <mergeCell ref="UWQ146:UWR146"/>
    <mergeCell ref="UVU146:UVV146"/>
    <mergeCell ref="UVW146:UVX146"/>
    <mergeCell ref="UVY146:UVZ146"/>
    <mergeCell ref="UWA146:UWB146"/>
    <mergeCell ref="UWC146:UWD146"/>
    <mergeCell ref="UWE146:UWF146"/>
    <mergeCell ref="UVI146:UVJ146"/>
    <mergeCell ref="UVK146:UVL146"/>
    <mergeCell ref="UVM146:UVN146"/>
    <mergeCell ref="UVO146:UVP146"/>
    <mergeCell ref="UVQ146:UVR146"/>
    <mergeCell ref="UVS146:UVT146"/>
    <mergeCell ref="VAK146:VAL146"/>
    <mergeCell ref="VAM146:VAN146"/>
    <mergeCell ref="VAO146:VAP146"/>
    <mergeCell ref="VAQ146:VAR146"/>
    <mergeCell ref="VAS146:VAT146"/>
    <mergeCell ref="VAU146:VAV146"/>
    <mergeCell ref="UZY146:UZZ146"/>
    <mergeCell ref="VAA146:VAB146"/>
    <mergeCell ref="VAC146:VAD146"/>
    <mergeCell ref="VAE146:VAF146"/>
    <mergeCell ref="VAG146:VAH146"/>
    <mergeCell ref="VAI146:VAJ146"/>
    <mergeCell ref="UZM146:UZN146"/>
    <mergeCell ref="UZO146:UZP146"/>
    <mergeCell ref="UZQ146:UZR146"/>
    <mergeCell ref="UZS146:UZT146"/>
    <mergeCell ref="UZU146:UZV146"/>
    <mergeCell ref="UZW146:UZX146"/>
    <mergeCell ref="UZA146:UZB146"/>
    <mergeCell ref="UZC146:UZD146"/>
    <mergeCell ref="UZE146:UZF146"/>
    <mergeCell ref="UZG146:UZH146"/>
    <mergeCell ref="UZI146:UZJ146"/>
    <mergeCell ref="UZK146:UZL146"/>
    <mergeCell ref="UYO146:UYP146"/>
    <mergeCell ref="UYQ146:UYR146"/>
    <mergeCell ref="UYS146:UYT146"/>
    <mergeCell ref="UYU146:UYV146"/>
    <mergeCell ref="UYW146:UYX146"/>
    <mergeCell ref="UYY146:UYZ146"/>
    <mergeCell ref="UYC146:UYD146"/>
    <mergeCell ref="UYE146:UYF146"/>
    <mergeCell ref="UYG146:UYH146"/>
    <mergeCell ref="UYI146:UYJ146"/>
    <mergeCell ref="UYK146:UYL146"/>
    <mergeCell ref="UYM146:UYN146"/>
    <mergeCell ref="VDE146:VDF146"/>
    <mergeCell ref="VDG146:VDH146"/>
    <mergeCell ref="VDI146:VDJ146"/>
    <mergeCell ref="VDK146:VDL146"/>
    <mergeCell ref="VDM146:VDN146"/>
    <mergeCell ref="VDO146:VDP146"/>
    <mergeCell ref="VCS146:VCT146"/>
    <mergeCell ref="VCU146:VCV146"/>
    <mergeCell ref="VCW146:VCX146"/>
    <mergeCell ref="VCY146:VCZ146"/>
    <mergeCell ref="VDA146:VDB146"/>
    <mergeCell ref="VDC146:VDD146"/>
    <mergeCell ref="VCG146:VCH146"/>
    <mergeCell ref="VCI146:VCJ146"/>
    <mergeCell ref="VCK146:VCL146"/>
    <mergeCell ref="VCM146:VCN146"/>
    <mergeCell ref="VCO146:VCP146"/>
    <mergeCell ref="VCQ146:VCR146"/>
    <mergeCell ref="VBU146:VBV146"/>
    <mergeCell ref="VBW146:VBX146"/>
    <mergeCell ref="VBY146:VBZ146"/>
    <mergeCell ref="VCA146:VCB146"/>
    <mergeCell ref="VCC146:VCD146"/>
    <mergeCell ref="VCE146:VCF146"/>
    <mergeCell ref="VBI146:VBJ146"/>
    <mergeCell ref="VBK146:VBL146"/>
    <mergeCell ref="VBM146:VBN146"/>
    <mergeCell ref="VBO146:VBP146"/>
    <mergeCell ref="VBQ146:VBR146"/>
    <mergeCell ref="VBS146:VBT146"/>
    <mergeCell ref="VAW146:VAX146"/>
    <mergeCell ref="VAY146:VAZ146"/>
    <mergeCell ref="VBA146:VBB146"/>
    <mergeCell ref="VBC146:VBD146"/>
    <mergeCell ref="VBE146:VBF146"/>
    <mergeCell ref="VBG146:VBH146"/>
    <mergeCell ref="VFY146:VFZ146"/>
    <mergeCell ref="VGA146:VGB146"/>
    <mergeCell ref="VGC146:VGD146"/>
    <mergeCell ref="VGE146:VGF146"/>
    <mergeCell ref="VGG146:VGH146"/>
    <mergeCell ref="VGI146:VGJ146"/>
    <mergeCell ref="VFM146:VFN146"/>
    <mergeCell ref="VFO146:VFP146"/>
    <mergeCell ref="VFQ146:VFR146"/>
    <mergeCell ref="VFS146:VFT146"/>
    <mergeCell ref="VFU146:VFV146"/>
    <mergeCell ref="VFW146:VFX146"/>
    <mergeCell ref="VFA146:VFB146"/>
    <mergeCell ref="VFC146:VFD146"/>
    <mergeCell ref="VFE146:VFF146"/>
    <mergeCell ref="VFG146:VFH146"/>
    <mergeCell ref="VFI146:VFJ146"/>
    <mergeCell ref="VFK146:VFL146"/>
    <mergeCell ref="VEO146:VEP146"/>
    <mergeCell ref="VEQ146:VER146"/>
    <mergeCell ref="VES146:VET146"/>
    <mergeCell ref="VEU146:VEV146"/>
    <mergeCell ref="VEW146:VEX146"/>
    <mergeCell ref="VEY146:VEZ146"/>
    <mergeCell ref="VEC146:VED146"/>
    <mergeCell ref="VEE146:VEF146"/>
    <mergeCell ref="VEG146:VEH146"/>
    <mergeCell ref="VEI146:VEJ146"/>
    <mergeCell ref="VEK146:VEL146"/>
    <mergeCell ref="VEM146:VEN146"/>
    <mergeCell ref="VDQ146:VDR146"/>
    <mergeCell ref="VDS146:VDT146"/>
    <mergeCell ref="VDU146:VDV146"/>
    <mergeCell ref="VDW146:VDX146"/>
    <mergeCell ref="VDY146:VDZ146"/>
    <mergeCell ref="VEA146:VEB146"/>
    <mergeCell ref="VIS146:VIT146"/>
    <mergeCell ref="VIU146:VIV146"/>
    <mergeCell ref="VIW146:VIX146"/>
    <mergeCell ref="VIY146:VIZ146"/>
    <mergeCell ref="VJA146:VJB146"/>
    <mergeCell ref="VJC146:VJD146"/>
    <mergeCell ref="VIG146:VIH146"/>
    <mergeCell ref="VII146:VIJ146"/>
    <mergeCell ref="VIK146:VIL146"/>
    <mergeCell ref="VIM146:VIN146"/>
    <mergeCell ref="VIO146:VIP146"/>
    <mergeCell ref="VIQ146:VIR146"/>
    <mergeCell ref="VHU146:VHV146"/>
    <mergeCell ref="VHW146:VHX146"/>
    <mergeCell ref="VHY146:VHZ146"/>
    <mergeCell ref="VIA146:VIB146"/>
    <mergeCell ref="VIC146:VID146"/>
    <mergeCell ref="VIE146:VIF146"/>
    <mergeCell ref="VHI146:VHJ146"/>
    <mergeCell ref="VHK146:VHL146"/>
    <mergeCell ref="VHM146:VHN146"/>
    <mergeCell ref="VHO146:VHP146"/>
    <mergeCell ref="VHQ146:VHR146"/>
    <mergeCell ref="VHS146:VHT146"/>
    <mergeCell ref="VGW146:VGX146"/>
    <mergeCell ref="VGY146:VGZ146"/>
    <mergeCell ref="VHA146:VHB146"/>
    <mergeCell ref="VHC146:VHD146"/>
    <mergeCell ref="VHE146:VHF146"/>
    <mergeCell ref="VHG146:VHH146"/>
    <mergeCell ref="VGK146:VGL146"/>
    <mergeCell ref="VGM146:VGN146"/>
    <mergeCell ref="VGO146:VGP146"/>
    <mergeCell ref="VGQ146:VGR146"/>
    <mergeCell ref="VGS146:VGT146"/>
    <mergeCell ref="VGU146:VGV146"/>
    <mergeCell ref="VLM146:VLN146"/>
    <mergeCell ref="VLO146:VLP146"/>
    <mergeCell ref="VLQ146:VLR146"/>
    <mergeCell ref="VLS146:VLT146"/>
    <mergeCell ref="VLU146:VLV146"/>
    <mergeCell ref="VLW146:VLX146"/>
    <mergeCell ref="VLA146:VLB146"/>
    <mergeCell ref="VLC146:VLD146"/>
    <mergeCell ref="VLE146:VLF146"/>
    <mergeCell ref="VLG146:VLH146"/>
    <mergeCell ref="VLI146:VLJ146"/>
    <mergeCell ref="VLK146:VLL146"/>
    <mergeCell ref="VKO146:VKP146"/>
    <mergeCell ref="VKQ146:VKR146"/>
    <mergeCell ref="VKS146:VKT146"/>
    <mergeCell ref="VKU146:VKV146"/>
    <mergeCell ref="VKW146:VKX146"/>
    <mergeCell ref="VKY146:VKZ146"/>
    <mergeCell ref="VKC146:VKD146"/>
    <mergeCell ref="VKE146:VKF146"/>
    <mergeCell ref="VKG146:VKH146"/>
    <mergeCell ref="VKI146:VKJ146"/>
    <mergeCell ref="VKK146:VKL146"/>
    <mergeCell ref="VKM146:VKN146"/>
    <mergeCell ref="VJQ146:VJR146"/>
    <mergeCell ref="VJS146:VJT146"/>
    <mergeCell ref="VJU146:VJV146"/>
    <mergeCell ref="VJW146:VJX146"/>
    <mergeCell ref="VJY146:VJZ146"/>
    <mergeCell ref="VKA146:VKB146"/>
    <mergeCell ref="VJE146:VJF146"/>
    <mergeCell ref="VJG146:VJH146"/>
    <mergeCell ref="VJI146:VJJ146"/>
    <mergeCell ref="VJK146:VJL146"/>
    <mergeCell ref="VJM146:VJN146"/>
    <mergeCell ref="VJO146:VJP146"/>
    <mergeCell ref="VOG146:VOH146"/>
    <mergeCell ref="VOI146:VOJ146"/>
    <mergeCell ref="VOK146:VOL146"/>
    <mergeCell ref="VOM146:VON146"/>
    <mergeCell ref="VOO146:VOP146"/>
    <mergeCell ref="VOQ146:VOR146"/>
    <mergeCell ref="VNU146:VNV146"/>
    <mergeCell ref="VNW146:VNX146"/>
    <mergeCell ref="VNY146:VNZ146"/>
    <mergeCell ref="VOA146:VOB146"/>
    <mergeCell ref="VOC146:VOD146"/>
    <mergeCell ref="VOE146:VOF146"/>
    <mergeCell ref="VNI146:VNJ146"/>
    <mergeCell ref="VNK146:VNL146"/>
    <mergeCell ref="VNM146:VNN146"/>
    <mergeCell ref="VNO146:VNP146"/>
    <mergeCell ref="VNQ146:VNR146"/>
    <mergeCell ref="VNS146:VNT146"/>
    <mergeCell ref="VMW146:VMX146"/>
    <mergeCell ref="VMY146:VMZ146"/>
    <mergeCell ref="VNA146:VNB146"/>
    <mergeCell ref="VNC146:VND146"/>
    <mergeCell ref="VNE146:VNF146"/>
    <mergeCell ref="VNG146:VNH146"/>
    <mergeCell ref="VMK146:VML146"/>
    <mergeCell ref="VMM146:VMN146"/>
    <mergeCell ref="VMO146:VMP146"/>
    <mergeCell ref="VMQ146:VMR146"/>
    <mergeCell ref="VMS146:VMT146"/>
    <mergeCell ref="VMU146:VMV146"/>
    <mergeCell ref="VLY146:VLZ146"/>
    <mergeCell ref="VMA146:VMB146"/>
    <mergeCell ref="VMC146:VMD146"/>
    <mergeCell ref="VME146:VMF146"/>
    <mergeCell ref="VMG146:VMH146"/>
    <mergeCell ref="VMI146:VMJ146"/>
    <mergeCell ref="VRA146:VRB146"/>
    <mergeCell ref="VRC146:VRD146"/>
    <mergeCell ref="VRE146:VRF146"/>
    <mergeCell ref="VRG146:VRH146"/>
    <mergeCell ref="VRI146:VRJ146"/>
    <mergeCell ref="VRK146:VRL146"/>
    <mergeCell ref="VQO146:VQP146"/>
    <mergeCell ref="VQQ146:VQR146"/>
    <mergeCell ref="VQS146:VQT146"/>
    <mergeCell ref="VQU146:VQV146"/>
    <mergeCell ref="VQW146:VQX146"/>
    <mergeCell ref="VQY146:VQZ146"/>
    <mergeCell ref="VQC146:VQD146"/>
    <mergeCell ref="VQE146:VQF146"/>
    <mergeCell ref="VQG146:VQH146"/>
    <mergeCell ref="VQI146:VQJ146"/>
    <mergeCell ref="VQK146:VQL146"/>
    <mergeCell ref="VQM146:VQN146"/>
    <mergeCell ref="VPQ146:VPR146"/>
    <mergeCell ref="VPS146:VPT146"/>
    <mergeCell ref="VPU146:VPV146"/>
    <mergeCell ref="VPW146:VPX146"/>
    <mergeCell ref="VPY146:VPZ146"/>
    <mergeCell ref="VQA146:VQB146"/>
    <mergeCell ref="VPE146:VPF146"/>
    <mergeCell ref="VPG146:VPH146"/>
    <mergeCell ref="VPI146:VPJ146"/>
    <mergeCell ref="VPK146:VPL146"/>
    <mergeCell ref="VPM146:VPN146"/>
    <mergeCell ref="VPO146:VPP146"/>
    <mergeCell ref="VOS146:VOT146"/>
    <mergeCell ref="VOU146:VOV146"/>
    <mergeCell ref="VOW146:VOX146"/>
    <mergeCell ref="VOY146:VOZ146"/>
    <mergeCell ref="VPA146:VPB146"/>
    <mergeCell ref="VPC146:VPD146"/>
    <mergeCell ref="VTU146:VTV146"/>
    <mergeCell ref="VTW146:VTX146"/>
    <mergeCell ref="VTY146:VTZ146"/>
    <mergeCell ref="VUA146:VUB146"/>
    <mergeCell ref="VUC146:VUD146"/>
    <mergeCell ref="VUE146:VUF146"/>
    <mergeCell ref="VTI146:VTJ146"/>
    <mergeCell ref="VTK146:VTL146"/>
    <mergeCell ref="VTM146:VTN146"/>
    <mergeCell ref="VTO146:VTP146"/>
    <mergeCell ref="VTQ146:VTR146"/>
    <mergeCell ref="VTS146:VTT146"/>
    <mergeCell ref="VSW146:VSX146"/>
    <mergeCell ref="VSY146:VSZ146"/>
    <mergeCell ref="VTA146:VTB146"/>
    <mergeCell ref="VTC146:VTD146"/>
    <mergeCell ref="VTE146:VTF146"/>
    <mergeCell ref="VTG146:VTH146"/>
    <mergeCell ref="VSK146:VSL146"/>
    <mergeCell ref="VSM146:VSN146"/>
    <mergeCell ref="VSO146:VSP146"/>
    <mergeCell ref="VSQ146:VSR146"/>
    <mergeCell ref="VSS146:VST146"/>
    <mergeCell ref="VSU146:VSV146"/>
    <mergeCell ref="VRY146:VRZ146"/>
    <mergeCell ref="VSA146:VSB146"/>
    <mergeCell ref="VSC146:VSD146"/>
    <mergeCell ref="VSE146:VSF146"/>
    <mergeCell ref="VSG146:VSH146"/>
    <mergeCell ref="VSI146:VSJ146"/>
    <mergeCell ref="VRM146:VRN146"/>
    <mergeCell ref="VRO146:VRP146"/>
    <mergeCell ref="VRQ146:VRR146"/>
    <mergeCell ref="VRS146:VRT146"/>
    <mergeCell ref="VRU146:VRV146"/>
    <mergeCell ref="VRW146:VRX146"/>
    <mergeCell ref="VWO146:VWP146"/>
    <mergeCell ref="VWQ146:VWR146"/>
    <mergeCell ref="VWS146:VWT146"/>
    <mergeCell ref="VWU146:VWV146"/>
    <mergeCell ref="VWW146:VWX146"/>
    <mergeCell ref="VWY146:VWZ146"/>
    <mergeCell ref="VWC146:VWD146"/>
    <mergeCell ref="VWE146:VWF146"/>
    <mergeCell ref="VWG146:VWH146"/>
    <mergeCell ref="VWI146:VWJ146"/>
    <mergeCell ref="VWK146:VWL146"/>
    <mergeCell ref="VWM146:VWN146"/>
    <mergeCell ref="VVQ146:VVR146"/>
    <mergeCell ref="VVS146:VVT146"/>
    <mergeCell ref="VVU146:VVV146"/>
    <mergeCell ref="VVW146:VVX146"/>
    <mergeCell ref="VVY146:VVZ146"/>
    <mergeCell ref="VWA146:VWB146"/>
    <mergeCell ref="VVE146:VVF146"/>
    <mergeCell ref="VVG146:VVH146"/>
    <mergeCell ref="VVI146:VVJ146"/>
    <mergeCell ref="VVK146:VVL146"/>
    <mergeCell ref="VVM146:VVN146"/>
    <mergeCell ref="VVO146:VVP146"/>
    <mergeCell ref="VUS146:VUT146"/>
    <mergeCell ref="VUU146:VUV146"/>
    <mergeCell ref="VUW146:VUX146"/>
    <mergeCell ref="VUY146:VUZ146"/>
    <mergeCell ref="VVA146:VVB146"/>
    <mergeCell ref="VVC146:VVD146"/>
    <mergeCell ref="VUG146:VUH146"/>
    <mergeCell ref="VUI146:VUJ146"/>
    <mergeCell ref="VUK146:VUL146"/>
    <mergeCell ref="VUM146:VUN146"/>
    <mergeCell ref="VUO146:VUP146"/>
    <mergeCell ref="VUQ146:VUR146"/>
    <mergeCell ref="VZI146:VZJ146"/>
    <mergeCell ref="VZK146:VZL146"/>
    <mergeCell ref="VZM146:VZN146"/>
    <mergeCell ref="VZO146:VZP146"/>
    <mergeCell ref="VZQ146:VZR146"/>
    <mergeCell ref="VZS146:VZT146"/>
    <mergeCell ref="VYW146:VYX146"/>
    <mergeCell ref="VYY146:VYZ146"/>
    <mergeCell ref="VZA146:VZB146"/>
    <mergeCell ref="VZC146:VZD146"/>
    <mergeCell ref="VZE146:VZF146"/>
    <mergeCell ref="VZG146:VZH146"/>
    <mergeCell ref="VYK146:VYL146"/>
    <mergeCell ref="VYM146:VYN146"/>
    <mergeCell ref="VYO146:VYP146"/>
    <mergeCell ref="VYQ146:VYR146"/>
    <mergeCell ref="VYS146:VYT146"/>
    <mergeCell ref="VYU146:VYV146"/>
    <mergeCell ref="VXY146:VXZ146"/>
    <mergeCell ref="VYA146:VYB146"/>
    <mergeCell ref="VYC146:VYD146"/>
    <mergeCell ref="VYE146:VYF146"/>
    <mergeCell ref="VYG146:VYH146"/>
    <mergeCell ref="VYI146:VYJ146"/>
    <mergeCell ref="VXM146:VXN146"/>
    <mergeCell ref="VXO146:VXP146"/>
    <mergeCell ref="VXQ146:VXR146"/>
    <mergeCell ref="VXS146:VXT146"/>
    <mergeCell ref="VXU146:VXV146"/>
    <mergeCell ref="VXW146:VXX146"/>
    <mergeCell ref="VXA146:VXB146"/>
    <mergeCell ref="VXC146:VXD146"/>
    <mergeCell ref="VXE146:VXF146"/>
    <mergeCell ref="VXG146:VXH146"/>
    <mergeCell ref="VXI146:VXJ146"/>
    <mergeCell ref="VXK146:VXL146"/>
    <mergeCell ref="WCC146:WCD146"/>
    <mergeCell ref="WCE146:WCF146"/>
    <mergeCell ref="WCG146:WCH146"/>
    <mergeCell ref="WCI146:WCJ146"/>
    <mergeCell ref="WCK146:WCL146"/>
    <mergeCell ref="WCM146:WCN146"/>
    <mergeCell ref="WBQ146:WBR146"/>
    <mergeCell ref="WBS146:WBT146"/>
    <mergeCell ref="WBU146:WBV146"/>
    <mergeCell ref="WBW146:WBX146"/>
    <mergeCell ref="WBY146:WBZ146"/>
    <mergeCell ref="WCA146:WCB146"/>
    <mergeCell ref="WBE146:WBF146"/>
    <mergeCell ref="WBG146:WBH146"/>
    <mergeCell ref="WBI146:WBJ146"/>
    <mergeCell ref="WBK146:WBL146"/>
    <mergeCell ref="WBM146:WBN146"/>
    <mergeCell ref="WBO146:WBP146"/>
    <mergeCell ref="WAS146:WAT146"/>
    <mergeCell ref="WAU146:WAV146"/>
    <mergeCell ref="WAW146:WAX146"/>
    <mergeCell ref="WAY146:WAZ146"/>
    <mergeCell ref="WBA146:WBB146"/>
    <mergeCell ref="WBC146:WBD146"/>
    <mergeCell ref="WAG146:WAH146"/>
    <mergeCell ref="WAI146:WAJ146"/>
    <mergeCell ref="WAK146:WAL146"/>
    <mergeCell ref="WAM146:WAN146"/>
    <mergeCell ref="WAO146:WAP146"/>
    <mergeCell ref="WAQ146:WAR146"/>
    <mergeCell ref="VZU146:VZV146"/>
    <mergeCell ref="VZW146:VZX146"/>
    <mergeCell ref="VZY146:VZZ146"/>
    <mergeCell ref="WAA146:WAB146"/>
    <mergeCell ref="WAC146:WAD146"/>
    <mergeCell ref="WAE146:WAF146"/>
    <mergeCell ref="WEW146:WEX146"/>
    <mergeCell ref="WEY146:WEZ146"/>
    <mergeCell ref="WFA146:WFB146"/>
    <mergeCell ref="WFC146:WFD146"/>
    <mergeCell ref="WFE146:WFF146"/>
    <mergeCell ref="WFG146:WFH146"/>
    <mergeCell ref="WEK146:WEL146"/>
    <mergeCell ref="WEM146:WEN146"/>
    <mergeCell ref="WEO146:WEP146"/>
    <mergeCell ref="WEQ146:WER146"/>
    <mergeCell ref="WES146:WET146"/>
    <mergeCell ref="WEU146:WEV146"/>
    <mergeCell ref="WDY146:WDZ146"/>
    <mergeCell ref="WEA146:WEB146"/>
    <mergeCell ref="WEC146:WED146"/>
    <mergeCell ref="WEE146:WEF146"/>
    <mergeCell ref="WEG146:WEH146"/>
    <mergeCell ref="WEI146:WEJ146"/>
    <mergeCell ref="WDM146:WDN146"/>
    <mergeCell ref="WDO146:WDP146"/>
    <mergeCell ref="WDQ146:WDR146"/>
    <mergeCell ref="WDS146:WDT146"/>
    <mergeCell ref="WDU146:WDV146"/>
    <mergeCell ref="WDW146:WDX146"/>
    <mergeCell ref="WDA146:WDB146"/>
    <mergeCell ref="WDC146:WDD146"/>
    <mergeCell ref="WDE146:WDF146"/>
    <mergeCell ref="WDG146:WDH146"/>
    <mergeCell ref="WDI146:WDJ146"/>
    <mergeCell ref="WDK146:WDL146"/>
    <mergeCell ref="WCO146:WCP146"/>
    <mergeCell ref="WCQ146:WCR146"/>
    <mergeCell ref="WCS146:WCT146"/>
    <mergeCell ref="WCU146:WCV146"/>
    <mergeCell ref="WCW146:WCX146"/>
    <mergeCell ref="WCY146:WCZ146"/>
    <mergeCell ref="WHQ146:WHR146"/>
    <mergeCell ref="WHS146:WHT146"/>
    <mergeCell ref="WHU146:WHV146"/>
    <mergeCell ref="WHW146:WHX146"/>
    <mergeCell ref="WHY146:WHZ146"/>
    <mergeCell ref="WIA146:WIB146"/>
    <mergeCell ref="WHE146:WHF146"/>
    <mergeCell ref="WHG146:WHH146"/>
    <mergeCell ref="WHI146:WHJ146"/>
    <mergeCell ref="WHK146:WHL146"/>
    <mergeCell ref="WHM146:WHN146"/>
    <mergeCell ref="WHO146:WHP146"/>
    <mergeCell ref="WGS146:WGT146"/>
    <mergeCell ref="WGU146:WGV146"/>
    <mergeCell ref="WGW146:WGX146"/>
    <mergeCell ref="WGY146:WGZ146"/>
    <mergeCell ref="WHA146:WHB146"/>
    <mergeCell ref="WHC146:WHD146"/>
    <mergeCell ref="WGG146:WGH146"/>
    <mergeCell ref="WGI146:WGJ146"/>
    <mergeCell ref="WGK146:WGL146"/>
    <mergeCell ref="WGM146:WGN146"/>
    <mergeCell ref="WGO146:WGP146"/>
    <mergeCell ref="WGQ146:WGR146"/>
    <mergeCell ref="WFU146:WFV146"/>
    <mergeCell ref="WFW146:WFX146"/>
    <mergeCell ref="WFY146:WFZ146"/>
    <mergeCell ref="WGA146:WGB146"/>
    <mergeCell ref="WGC146:WGD146"/>
    <mergeCell ref="WGE146:WGF146"/>
    <mergeCell ref="WFI146:WFJ146"/>
    <mergeCell ref="WFK146:WFL146"/>
    <mergeCell ref="WFM146:WFN146"/>
    <mergeCell ref="WFO146:WFP146"/>
    <mergeCell ref="WFQ146:WFR146"/>
    <mergeCell ref="WFS146:WFT146"/>
    <mergeCell ref="WKK146:WKL146"/>
    <mergeCell ref="WKM146:WKN146"/>
    <mergeCell ref="WKO146:WKP146"/>
    <mergeCell ref="WKQ146:WKR146"/>
    <mergeCell ref="WKS146:WKT146"/>
    <mergeCell ref="WKU146:WKV146"/>
    <mergeCell ref="WJY146:WJZ146"/>
    <mergeCell ref="WKA146:WKB146"/>
    <mergeCell ref="WKC146:WKD146"/>
    <mergeCell ref="WKE146:WKF146"/>
    <mergeCell ref="WKG146:WKH146"/>
    <mergeCell ref="WKI146:WKJ146"/>
    <mergeCell ref="WJM146:WJN146"/>
    <mergeCell ref="WJO146:WJP146"/>
    <mergeCell ref="WJQ146:WJR146"/>
    <mergeCell ref="WJS146:WJT146"/>
    <mergeCell ref="WJU146:WJV146"/>
    <mergeCell ref="WJW146:WJX146"/>
    <mergeCell ref="WJA146:WJB146"/>
    <mergeCell ref="WJC146:WJD146"/>
    <mergeCell ref="WJE146:WJF146"/>
    <mergeCell ref="WJG146:WJH146"/>
    <mergeCell ref="WJI146:WJJ146"/>
    <mergeCell ref="WJK146:WJL146"/>
    <mergeCell ref="WIO146:WIP146"/>
    <mergeCell ref="WIQ146:WIR146"/>
    <mergeCell ref="WIS146:WIT146"/>
    <mergeCell ref="WIU146:WIV146"/>
    <mergeCell ref="WIW146:WIX146"/>
    <mergeCell ref="WIY146:WIZ146"/>
    <mergeCell ref="WIC146:WID146"/>
    <mergeCell ref="WIE146:WIF146"/>
    <mergeCell ref="WIG146:WIH146"/>
    <mergeCell ref="WII146:WIJ146"/>
    <mergeCell ref="WIK146:WIL146"/>
    <mergeCell ref="WIM146:WIN146"/>
    <mergeCell ref="WNE146:WNF146"/>
    <mergeCell ref="WNG146:WNH146"/>
    <mergeCell ref="WNI146:WNJ146"/>
    <mergeCell ref="WNK146:WNL146"/>
    <mergeCell ref="WNM146:WNN146"/>
    <mergeCell ref="WNO146:WNP146"/>
    <mergeCell ref="WMS146:WMT146"/>
    <mergeCell ref="WMU146:WMV146"/>
    <mergeCell ref="WMW146:WMX146"/>
    <mergeCell ref="WMY146:WMZ146"/>
    <mergeCell ref="WNA146:WNB146"/>
    <mergeCell ref="WNC146:WND146"/>
    <mergeCell ref="WMG146:WMH146"/>
    <mergeCell ref="WMI146:WMJ146"/>
    <mergeCell ref="WMK146:WML146"/>
    <mergeCell ref="WMM146:WMN146"/>
    <mergeCell ref="WMO146:WMP146"/>
    <mergeCell ref="WMQ146:WMR146"/>
    <mergeCell ref="WLU146:WLV146"/>
    <mergeCell ref="WLW146:WLX146"/>
    <mergeCell ref="WLY146:WLZ146"/>
    <mergeCell ref="WMA146:WMB146"/>
    <mergeCell ref="WMC146:WMD146"/>
    <mergeCell ref="WME146:WMF146"/>
    <mergeCell ref="WLI146:WLJ146"/>
    <mergeCell ref="WLK146:WLL146"/>
    <mergeCell ref="WLM146:WLN146"/>
    <mergeCell ref="WLO146:WLP146"/>
    <mergeCell ref="WLQ146:WLR146"/>
    <mergeCell ref="WLS146:WLT146"/>
    <mergeCell ref="WKW146:WKX146"/>
    <mergeCell ref="WKY146:WKZ146"/>
    <mergeCell ref="WLA146:WLB146"/>
    <mergeCell ref="WLC146:WLD146"/>
    <mergeCell ref="WLE146:WLF146"/>
    <mergeCell ref="WLG146:WLH146"/>
    <mergeCell ref="WPY146:WPZ146"/>
    <mergeCell ref="WQA146:WQB146"/>
    <mergeCell ref="WQC146:WQD146"/>
    <mergeCell ref="WQE146:WQF146"/>
    <mergeCell ref="WQG146:WQH146"/>
    <mergeCell ref="WQI146:WQJ146"/>
    <mergeCell ref="WPM146:WPN146"/>
    <mergeCell ref="WPO146:WPP146"/>
    <mergeCell ref="WPQ146:WPR146"/>
    <mergeCell ref="WPS146:WPT146"/>
    <mergeCell ref="WPU146:WPV146"/>
    <mergeCell ref="WPW146:WPX146"/>
    <mergeCell ref="WPA146:WPB146"/>
    <mergeCell ref="WPC146:WPD146"/>
    <mergeCell ref="WPE146:WPF146"/>
    <mergeCell ref="WPG146:WPH146"/>
    <mergeCell ref="WPI146:WPJ146"/>
    <mergeCell ref="WPK146:WPL146"/>
    <mergeCell ref="WOO146:WOP146"/>
    <mergeCell ref="WOQ146:WOR146"/>
    <mergeCell ref="WOS146:WOT146"/>
    <mergeCell ref="WOU146:WOV146"/>
    <mergeCell ref="WOW146:WOX146"/>
    <mergeCell ref="WOY146:WOZ146"/>
    <mergeCell ref="WOC146:WOD146"/>
    <mergeCell ref="WOE146:WOF146"/>
    <mergeCell ref="WOG146:WOH146"/>
    <mergeCell ref="WOI146:WOJ146"/>
    <mergeCell ref="WOK146:WOL146"/>
    <mergeCell ref="WOM146:WON146"/>
    <mergeCell ref="WNQ146:WNR146"/>
    <mergeCell ref="WNS146:WNT146"/>
    <mergeCell ref="WNU146:WNV146"/>
    <mergeCell ref="WNW146:WNX146"/>
    <mergeCell ref="WNY146:WNZ146"/>
    <mergeCell ref="WOA146:WOB146"/>
    <mergeCell ref="WSS146:WST146"/>
    <mergeCell ref="WSU146:WSV146"/>
    <mergeCell ref="WSW146:WSX146"/>
    <mergeCell ref="WSY146:WSZ146"/>
    <mergeCell ref="WTA146:WTB146"/>
    <mergeCell ref="WTC146:WTD146"/>
    <mergeCell ref="WSG146:WSH146"/>
    <mergeCell ref="WSI146:WSJ146"/>
    <mergeCell ref="WSK146:WSL146"/>
    <mergeCell ref="WSM146:WSN146"/>
    <mergeCell ref="WSO146:WSP146"/>
    <mergeCell ref="WSQ146:WSR146"/>
    <mergeCell ref="WRU146:WRV146"/>
    <mergeCell ref="WRW146:WRX146"/>
    <mergeCell ref="WRY146:WRZ146"/>
    <mergeCell ref="WSA146:WSB146"/>
    <mergeCell ref="WSC146:WSD146"/>
    <mergeCell ref="WSE146:WSF146"/>
    <mergeCell ref="WRI146:WRJ146"/>
    <mergeCell ref="WRK146:WRL146"/>
    <mergeCell ref="WRM146:WRN146"/>
    <mergeCell ref="WRO146:WRP146"/>
    <mergeCell ref="WRQ146:WRR146"/>
    <mergeCell ref="WRS146:WRT146"/>
    <mergeCell ref="WQW146:WQX146"/>
    <mergeCell ref="WQY146:WQZ146"/>
    <mergeCell ref="WRA146:WRB146"/>
    <mergeCell ref="WRC146:WRD146"/>
    <mergeCell ref="WRE146:WRF146"/>
    <mergeCell ref="WRG146:WRH146"/>
    <mergeCell ref="WQK146:WQL146"/>
    <mergeCell ref="WQM146:WQN146"/>
    <mergeCell ref="WQO146:WQP146"/>
    <mergeCell ref="WQQ146:WQR146"/>
    <mergeCell ref="WQS146:WQT146"/>
    <mergeCell ref="WQU146:WQV146"/>
    <mergeCell ref="WVM146:WVN146"/>
    <mergeCell ref="WVO146:WVP146"/>
    <mergeCell ref="WVQ146:WVR146"/>
    <mergeCell ref="WVS146:WVT146"/>
    <mergeCell ref="WVU146:WVV146"/>
    <mergeCell ref="WVW146:WVX146"/>
    <mergeCell ref="WVA146:WVB146"/>
    <mergeCell ref="WVC146:WVD146"/>
    <mergeCell ref="WVE146:WVF146"/>
    <mergeCell ref="WVG146:WVH146"/>
    <mergeCell ref="WVI146:WVJ146"/>
    <mergeCell ref="WVK146:WVL146"/>
    <mergeCell ref="WUO146:WUP146"/>
    <mergeCell ref="WUQ146:WUR146"/>
    <mergeCell ref="WUS146:WUT146"/>
    <mergeCell ref="WUU146:WUV146"/>
    <mergeCell ref="WUW146:WUX146"/>
    <mergeCell ref="WUY146:WUZ146"/>
    <mergeCell ref="WUC146:WUD146"/>
    <mergeCell ref="WUE146:WUF146"/>
    <mergeCell ref="WUG146:WUH146"/>
    <mergeCell ref="WUI146:WUJ146"/>
    <mergeCell ref="WUK146:WUL146"/>
    <mergeCell ref="WUM146:WUN146"/>
    <mergeCell ref="WTQ146:WTR146"/>
    <mergeCell ref="WTS146:WTT146"/>
    <mergeCell ref="WTU146:WTV146"/>
    <mergeCell ref="WTW146:WTX146"/>
    <mergeCell ref="WTY146:WTZ146"/>
    <mergeCell ref="WUA146:WUB146"/>
    <mergeCell ref="WTE146:WTF146"/>
    <mergeCell ref="WTG146:WTH146"/>
    <mergeCell ref="WTI146:WTJ146"/>
    <mergeCell ref="WTK146:WTL146"/>
    <mergeCell ref="WTM146:WTN146"/>
    <mergeCell ref="WTO146:WTP146"/>
    <mergeCell ref="WYG146:WYH146"/>
    <mergeCell ref="WYI146:WYJ146"/>
    <mergeCell ref="WYK146:WYL146"/>
    <mergeCell ref="WYM146:WYN146"/>
    <mergeCell ref="WYO146:WYP146"/>
    <mergeCell ref="WYQ146:WYR146"/>
    <mergeCell ref="WXU146:WXV146"/>
    <mergeCell ref="WXW146:WXX146"/>
    <mergeCell ref="WXY146:WXZ146"/>
    <mergeCell ref="WYA146:WYB146"/>
    <mergeCell ref="WYC146:WYD146"/>
    <mergeCell ref="WYE146:WYF146"/>
    <mergeCell ref="WXI146:WXJ146"/>
    <mergeCell ref="WXK146:WXL146"/>
    <mergeCell ref="WXM146:WXN146"/>
    <mergeCell ref="WXO146:WXP146"/>
    <mergeCell ref="WXQ146:WXR146"/>
    <mergeCell ref="WXS146:WXT146"/>
    <mergeCell ref="WWW146:WWX146"/>
    <mergeCell ref="WWY146:WWZ146"/>
    <mergeCell ref="WXA146:WXB146"/>
    <mergeCell ref="WXC146:WXD146"/>
    <mergeCell ref="WXE146:WXF146"/>
    <mergeCell ref="WXG146:WXH146"/>
    <mergeCell ref="WWK146:WWL146"/>
    <mergeCell ref="WWM146:WWN146"/>
    <mergeCell ref="WWO146:WWP146"/>
    <mergeCell ref="WWQ146:WWR146"/>
    <mergeCell ref="WWS146:WWT146"/>
    <mergeCell ref="WWU146:WWV146"/>
    <mergeCell ref="WVY146:WVZ146"/>
    <mergeCell ref="WWA146:WWB146"/>
    <mergeCell ref="WWC146:WWD146"/>
    <mergeCell ref="WWE146:WWF146"/>
    <mergeCell ref="WWG146:WWH146"/>
    <mergeCell ref="WWI146:WWJ146"/>
    <mergeCell ref="XBU146:XBV146"/>
    <mergeCell ref="XBW146:XBX146"/>
    <mergeCell ref="XBA146:XBB146"/>
    <mergeCell ref="XBC146:XBD146"/>
    <mergeCell ref="XBE146:XBF146"/>
    <mergeCell ref="XBG146:XBH146"/>
    <mergeCell ref="XBI146:XBJ146"/>
    <mergeCell ref="XBK146:XBL146"/>
    <mergeCell ref="XAO146:XAP146"/>
    <mergeCell ref="XAQ146:XAR146"/>
    <mergeCell ref="XAS146:XAT146"/>
    <mergeCell ref="XAU146:XAV146"/>
    <mergeCell ref="XAW146:XAX146"/>
    <mergeCell ref="XAY146:XAZ146"/>
    <mergeCell ref="XAC146:XAD146"/>
    <mergeCell ref="XAE146:XAF146"/>
    <mergeCell ref="XAG146:XAH146"/>
    <mergeCell ref="XAI146:XAJ146"/>
    <mergeCell ref="XAK146:XAL146"/>
    <mergeCell ref="XAM146:XAN146"/>
    <mergeCell ref="WZQ146:WZR146"/>
    <mergeCell ref="WZS146:WZT146"/>
    <mergeCell ref="WZU146:WZV146"/>
    <mergeCell ref="WZW146:WZX146"/>
    <mergeCell ref="WZY146:WZZ146"/>
    <mergeCell ref="XAA146:XAB146"/>
    <mergeCell ref="WZE146:WZF146"/>
    <mergeCell ref="WZG146:WZH146"/>
    <mergeCell ref="WZI146:WZJ146"/>
    <mergeCell ref="WZK146:WZL146"/>
    <mergeCell ref="WZM146:WZN146"/>
    <mergeCell ref="WZO146:WZP146"/>
    <mergeCell ref="WYS146:WYT146"/>
    <mergeCell ref="WYU146:WYV146"/>
    <mergeCell ref="WYW146:WYX146"/>
    <mergeCell ref="WYY146:WYZ146"/>
    <mergeCell ref="WZA146:WZB146"/>
    <mergeCell ref="WZC146:WZD146"/>
    <mergeCell ref="Y157:Z157"/>
    <mergeCell ref="AA157:AB157"/>
    <mergeCell ref="AC157:AD157"/>
    <mergeCell ref="AE157:AF157"/>
    <mergeCell ref="AG157:AH157"/>
    <mergeCell ref="AI157:AJ157"/>
    <mergeCell ref="M157:N157"/>
    <mergeCell ref="O157:P157"/>
    <mergeCell ref="Q157:R157"/>
    <mergeCell ref="S157:T157"/>
    <mergeCell ref="U157:V157"/>
    <mergeCell ref="W157:X157"/>
    <mergeCell ref="A157:B157"/>
    <mergeCell ref="C157:D157"/>
    <mergeCell ref="E157:F157"/>
    <mergeCell ref="G157:H157"/>
    <mergeCell ref="I157:J157"/>
    <mergeCell ref="K157:L157"/>
    <mergeCell ref="XES146:XET146"/>
    <mergeCell ref="XEU146:XEV146"/>
    <mergeCell ref="XEW146:XEX146"/>
    <mergeCell ref="XEY146:XEZ146"/>
    <mergeCell ref="XFA146:XFB146"/>
    <mergeCell ref="XFC146:XFD146"/>
    <mergeCell ref="XEG146:XEH146"/>
    <mergeCell ref="XEI146:XEJ146"/>
    <mergeCell ref="XEK146:XEL146"/>
    <mergeCell ref="XEM146:XEN146"/>
    <mergeCell ref="XEO146:XEP146"/>
    <mergeCell ref="XEQ146:XER146"/>
    <mergeCell ref="XDU146:XDV146"/>
    <mergeCell ref="XDW146:XDX146"/>
    <mergeCell ref="XDY146:XDZ146"/>
    <mergeCell ref="XEA146:XEB146"/>
    <mergeCell ref="XEC146:XED146"/>
    <mergeCell ref="XEE146:XEF146"/>
    <mergeCell ref="XDI146:XDJ146"/>
    <mergeCell ref="XDK146:XDL146"/>
    <mergeCell ref="XDM146:XDN146"/>
    <mergeCell ref="XDO146:XDP146"/>
    <mergeCell ref="XDQ146:XDR146"/>
    <mergeCell ref="XDS146:XDT146"/>
    <mergeCell ref="XCW146:XCX146"/>
    <mergeCell ref="XCY146:XCZ146"/>
    <mergeCell ref="XDA146:XDB146"/>
    <mergeCell ref="XDC146:XDD146"/>
    <mergeCell ref="XDE146:XDF146"/>
    <mergeCell ref="XDG146:XDH146"/>
    <mergeCell ref="XCK146:XCL146"/>
    <mergeCell ref="XCM146:XCN146"/>
    <mergeCell ref="XCO146:XCP146"/>
    <mergeCell ref="XCQ146:XCR146"/>
    <mergeCell ref="XCS146:XCT146"/>
    <mergeCell ref="XCU146:XCV146"/>
    <mergeCell ref="XBY146:XBZ146"/>
    <mergeCell ref="XCA146:XCB146"/>
    <mergeCell ref="XCC146:XCD146"/>
    <mergeCell ref="XCE146:XCF146"/>
    <mergeCell ref="XCG146:XCH146"/>
    <mergeCell ref="XCI146:XCJ146"/>
    <mergeCell ref="XBM146:XBN146"/>
    <mergeCell ref="XBO146:XBP146"/>
    <mergeCell ref="XBQ146:XBR146"/>
    <mergeCell ref="XBS146:XBT146"/>
    <mergeCell ref="CS157:CT157"/>
    <mergeCell ref="CU157:CV157"/>
    <mergeCell ref="CW157:CX157"/>
    <mergeCell ref="CY157:CZ157"/>
    <mergeCell ref="DA157:DB157"/>
    <mergeCell ref="DC157:DD157"/>
    <mergeCell ref="CG157:CH157"/>
    <mergeCell ref="CI157:CJ157"/>
    <mergeCell ref="CK157:CL157"/>
    <mergeCell ref="CM157:CN157"/>
    <mergeCell ref="CO157:CP157"/>
    <mergeCell ref="CQ157:CR157"/>
    <mergeCell ref="BU157:BV157"/>
    <mergeCell ref="BW157:BX157"/>
    <mergeCell ref="BY157:BZ157"/>
    <mergeCell ref="CA157:CB157"/>
    <mergeCell ref="CC157:CD157"/>
    <mergeCell ref="CE157:CF157"/>
    <mergeCell ref="BI157:BJ157"/>
    <mergeCell ref="BK157:BL157"/>
    <mergeCell ref="BM157:BN157"/>
    <mergeCell ref="BO157:BP157"/>
    <mergeCell ref="BQ157:BR157"/>
    <mergeCell ref="BS157:BT157"/>
    <mergeCell ref="AW157:AX157"/>
    <mergeCell ref="AY157:AZ157"/>
    <mergeCell ref="BA157:BB157"/>
    <mergeCell ref="BC157:BD157"/>
    <mergeCell ref="BE157:BF157"/>
    <mergeCell ref="BG157:BH157"/>
    <mergeCell ref="AK157:AL157"/>
    <mergeCell ref="AM157:AN157"/>
    <mergeCell ref="AO157:AP157"/>
    <mergeCell ref="AQ157:AR157"/>
    <mergeCell ref="AS157:AT157"/>
    <mergeCell ref="AU157:AV157"/>
    <mergeCell ref="FM157:FN157"/>
    <mergeCell ref="FO157:FP157"/>
    <mergeCell ref="FQ157:FR157"/>
    <mergeCell ref="FS157:FT157"/>
    <mergeCell ref="FU157:FV157"/>
    <mergeCell ref="FW157:FX157"/>
    <mergeCell ref="FA157:FB157"/>
    <mergeCell ref="FC157:FD157"/>
    <mergeCell ref="FE157:FF157"/>
    <mergeCell ref="FG157:FH157"/>
    <mergeCell ref="FI157:FJ157"/>
    <mergeCell ref="FK157:FL157"/>
    <mergeCell ref="EO157:EP157"/>
    <mergeCell ref="EQ157:ER157"/>
    <mergeCell ref="ES157:ET157"/>
    <mergeCell ref="EU157:EV157"/>
    <mergeCell ref="EW157:EX157"/>
    <mergeCell ref="EY157:EZ157"/>
    <mergeCell ref="EC157:ED157"/>
    <mergeCell ref="EE157:EF157"/>
    <mergeCell ref="EG157:EH157"/>
    <mergeCell ref="EI157:EJ157"/>
    <mergeCell ref="EK157:EL157"/>
    <mergeCell ref="EM157:EN157"/>
    <mergeCell ref="DQ157:DR157"/>
    <mergeCell ref="DS157:DT157"/>
    <mergeCell ref="DU157:DV157"/>
    <mergeCell ref="DW157:DX157"/>
    <mergeCell ref="DY157:DZ157"/>
    <mergeCell ref="EA157:EB157"/>
    <mergeCell ref="DE157:DF157"/>
    <mergeCell ref="DG157:DH157"/>
    <mergeCell ref="DI157:DJ157"/>
    <mergeCell ref="DK157:DL157"/>
    <mergeCell ref="DM157:DN157"/>
    <mergeCell ref="DO157:DP157"/>
    <mergeCell ref="IG157:IH157"/>
    <mergeCell ref="II157:IJ157"/>
    <mergeCell ref="IK157:IL157"/>
    <mergeCell ref="IM157:IN157"/>
    <mergeCell ref="IO157:IP157"/>
    <mergeCell ref="IQ157:IR157"/>
    <mergeCell ref="HU157:HV157"/>
    <mergeCell ref="HW157:HX157"/>
    <mergeCell ref="HY157:HZ157"/>
    <mergeCell ref="IA157:IB157"/>
    <mergeCell ref="IC157:ID157"/>
    <mergeCell ref="IE157:IF157"/>
    <mergeCell ref="HI157:HJ157"/>
    <mergeCell ref="HK157:HL157"/>
    <mergeCell ref="HM157:HN157"/>
    <mergeCell ref="HO157:HP157"/>
    <mergeCell ref="HQ157:HR157"/>
    <mergeCell ref="HS157:HT157"/>
    <mergeCell ref="GW157:GX157"/>
    <mergeCell ref="GY157:GZ157"/>
    <mergeCell ref="HA157:HB157"/>
    <mergeCell ref="HC157:HD157"/>
    <mergeCell ref="HE157:HF157"/>
    <mergeCell ref="HG157:HH157"/>
    <mergeCell ref="GK157:GL157"/>
    <mergeCell ref="GM157:GN157"/>
    <mergeCell ref="GO157:GP157"/>
    <mergeCell ref="GQ157:GR157"/>
    <mergeCell ref="GS157:GT157"/>
    <mergeCell ref="GU157:GV157"/>
    <mergeCell ref="FY157:FZ157"/>
    <mergeCell ref="GA157:GB157"/>
    <mergeCell ref="GC157:GD157"/>
    <mergeCell ref="GE157:GF157"/>
    <mergeCell ref="GG157:GH157"/>
    <mergeCell ref="GI157:GJ157"/>
    <mergeCell ref="LA157:LB157"/>
    <mergeCell ref="LC157:LD157"/>
    <mergeCell ref="LE157:LF157"/>
    <mergeCell ref="LG157:LH157"/>
    <mergeCell ref="LI157:LJ157"/>
    <mergeCell ref="LK157:LL157"/>
    <mergeCell ref="KO157:KP157"/>
    <mergeCell ref="KQ157:KR157"/>
    <mergeCell ref="KS157:KT157"/>
    <mergeCell ref="KU157:KV157"/>
    <mergeCell ref="KW157:KX157"/>
    <mergeCell ref="KY157:KZ157"/>
    <mergeCell ref="KC157:KD157"/>
    <mergeCell ref="KE157:KF157"/>
    <mergeCell ref="KG157:KH157"/>
    <mergeCell ref="KI157:KJ157"/>
    <mergeCell ref="KK157:KL157"/>
    <mergeCell ref="KM157:KN157"/>
    <mergeCell ref="JQ157:JR157"/>
    <mergeCell ref="JS157:JT157"/>
    <mergeCell ref="JU157:JV157"/>
    <mergeCell ref="JW157:JX157"/>
    <mergeCell ref="JY157:JZ157"/>
    <mergeCell ref="KA157:KB157"/>
    <mergeCell ref="JE157:JF157"/>
    <mergeCell ref="JG157:JH157"/>
    <mergeCell ref="JI157:JJ157"/>
    <mergeCell ref="JK157:JL157"/>
    <mergeCell ref="JM157:JN157"/>
    <mergeCell ref="JO157:JP157"/>
    <mergeCell ref="IS157:IT157"/>
    <mergeCell ref="IU157:IV157"/>
    <mergeCell ref="IW157:IX157"/>
    <mergeCell ref="IY157:IZ157"/>
    <mergeCell ref="JA157:JB157"/>
    <mergeCell ref="JC157:JD157"/>
    <mergeCell ref="NU157:NV157"/>
    <mergeCell ref="NW157:NX157"/>
    <mergeCell ref="NY157:NZ157"/>
    <mergeCell ref="OA157:OB157"/>
    <mergeCell ref="OC157:OD157"/>
    <mergeCell ref="OE157:OF157"/>
    <mergeCell ref="NI157:NJ157"/>
    <mergeCell ref="NK157:NL157"/>
    <mergeCell ref="NM157:NN157"/>
    <mergeCell ref="NO157:NP157"/>
    <mergeCell ref="NQ157:NR157"/>
    <mergeCell ref="NS157:NT157"/>
    <mergeCell ref="MW157:MX157"/>
    <mergeCell ref="MY157:MZ157"/>
    <mergeCell ref="NA157:NB157"/>
    <mergeCell ref="NC157:ND157"/>
    <mergeCell ref="NE157:NF157"/>
    <mergeCell ref="NG157:NH157"/>
    <mergeCell ref="MK157:ML157"/>
    <mergeCell ref="MM157:MN157"/>
    <mergeCell ref="MO157:MP157"/>
    <mergeCell ref="MQ157:MR157"/>
    <mergeCell ref="MS157:MT157"/>
    <mergeCell ref="MU157:MV157"/>
    <mergeCell ref="LY157:LZ157"/>
    <mergeCell ref="MA157:MB157"/>
    <mergeCell ref="MC157:MD157"/>
    <mergeCell ref="ME157:MF157"/>
    <mergeCell ref="MG157:MH157"/>
    <mergeCell ref="MI157:MJ157"/>
    <mergeCell ref="LM157:LN157"/>
    <mergeCell ref="LO157:LP157"/>
    <mergeCell ref="LQ157:LR157"/>
    <mergeCell ref="LS157:LT157"/>
    <mergeCell ref="LU157:LV157"/>
    <mergeCell ref="LW157:LX157"/>
    <mergeCell ref="QO157:QP157"/>
    <mergeCell ref="QQ157:QR157"/>
    <mergeCell ref="QS157:QT157"/>
    <mergeCell ref="QU157:QV157"/>
    <mergeCell ref="QW157:QX157"/>
    <mergeCell ref="QY157:QZ157"/>
    <mergeCell ref="QC157:QD157"/>
    <mergeCell ref="QE157:QF157"/>
    <mergeCell ref="QG157:QH157"/>
    <mergeCell ref="QI157:QJ157"/>
    <mergeCell ref="QK157:QL157"/>
    <mergeCell ref="QM157:QN157"/>
    <mergeCell ref="PQ157:PR157"/>
    <mergeCell ref="PS157:PT157"/>
    <mergeCell ref="PU157:PV157"/>
    <mergeCell ref="PW157:PX157"/>
    <mergeCell ref="PY157:PZ157"/>
    <mergeCell ref="QA157:QB157"/>
    <mergeCell ref="PE157:PF157"/>
    <mergeCell ref="PG157:PH157"/>
    <mergeCell ref="PI157:PJ157"/>
    <mergeCell ref="PK157:PL157"/>
    <mergeCell ref="PM157:PN157"/>
    <mergeCell ref="PO157:PP157"/>
    <mergeCell ref="OS157:OT157"/>
    <mergeCell ref="OU157:OV157"/>
    <mergeCell ref="OW157:OX157"/>
    <mergeCell ref="OY157:OZ157"/>
    <mergeCell ref="PA157:PB157"/>
    <mergeCell ref="PC157:PD157"/>
    <mergeCell ref="OG157:OH157"/>
    <mergeCell ref="OI157:OJ157"/>
    <mergeCell ref="OK157:OL157"/>
    <mergeCell ref="OM157:ON157"/>
    <mergeCell ref="OO157:OP157"/>
    <mergeCell ref="OQ157:OR157"/>
    <mergeCell ref="TI157:TJ157"/>
    <mergeCell ref="TK157:TL157"/>
    <mergeCell ref="TM157:TN157"/>
    <mergeCell ref="TO157:TP157"/>
    <mergeCell ref="TQ157:TR157"/>
    <mergeCell ref="TS157:TT157"/>
    <mergeCell ref="SW157:SX157"/>
    <mergeCell ref="SY157:SZ157"/>
    <mergeCell ref="TA157:TB157"/>
    <mergeCell ref="TC157:TD157"/>
    <mergeCell ref="TE157:TF157"/>
    <mergeCell ref="TG157:TH157"/>
    <mergeCell ref="SK157:SL157"/>
    <mergeCell ref="SM157:SN157"/>
    <mergeCell ref="SO157:SP157"/>
    <mergeCell ref="SQ157:SR157"/>
    <mergeCell ref="SS157:ST157"/>
    <mergeCell ref="SU157:SV157"/>
    <mergeCell ref="RY157:RZ157"/>
    <mergeCell ref="SA157:SB157"/>
    <mergeCell ref="SC157:SD157"/>
    <mergeCell ref="SE157:SF157"/>
    <mergeCell ref="SG157:SH157"/>
    <mergeCell ref="SI157:SJ157"/>
    <mergeCell ref="RM157:RN157"/>
    <mergeCell ref="RO157:RP157"/>
    <mergeCell ref="RQ157:RR157"/>
    <mergeCell ref="RS157:RT157"/>
    <mergeCell ref="RU157:RV157"/>
    <mergeCell ref="RW157:RX157"/>
    <mergeCell ref="RA157:RB157"/>
    <mergeCell ref="RC157:RD157"/>
    <mergeCell ref="RE157:RF157"/>
    <mergeCell ref="RG157:RH157"/>
    <mergeCell ref="RI157:RJ157"/>
    <mergeCell ref="RK157:RL157"/>
    <mergeCell ref="WC157:WD157"/>
    <mergeCell ref="WE157:WF157"/>
    <mergeCell ref="WG157:WH157"/>
    <mergeCell ref="WI157:WJ157"/>
    <mergeCell ref="WK157:WL157"/>
    <mergeCell ref="WM157:WN157"/>
    <mergeCell ref="VQ157:VR157"/>
    <mergeCell ref="VS157:VT157"/>
    <mergeCell ref="VU157:VV157"/>
    <mergeCell ref="VW157:VX157"/>
    <mergeCell ref="VY157:VZ157"/>
    <mergeCell ref="WA157:WB157"/>
    <mergeCell ref="VE157:VF157"/>
    <mergeCell ref="VG157:VH157"/>
    <mergeCell ref="VI157:VJ157"/>
    <mergeCell ref="VK157:VL157"/>
    <mergeCell ref="VM157:VN157"/>
    <mergeCell ref="VO157:VP157"/>
    <mergeCell ref="US157:UT157"/>
    <mergeCell ref="UU157:UV157"/>
    <mergeCell ref="UW157:UX157"/>
    <mergeCell ref="UY157:UZ157"/>
    <mergeCell ref="VA157:VB157"/>
    <mergeCell ref="VC157:VD157"/>
    <mergeCell ref="UG157:UH157"/>
    <mergeCell ref="UI157:UJ157"/>
    <mergeCell ref="UK157:UL157"/>
    <mergeCell ref="UM157:UN157"/>
    <mergeCell ref="UO157:UP157"/>
    <mergeCell ref="UQ157:UR157"/>
    <mergeCell ref="TU157:TV157"/>
    <mergeCell ref="TW157:TX157"/>
    <mergeCell ref="TY157:TZ157"/>
    <mergeCell ref="UA157:UB157"/>
    <mergeCell ref="UC157:UD157"/>
    <mergeCell ref="UE157:UF157"/>
    <mergeCell ref="YW157:YX157"/>
    <mergeCell ref="YY157:YZ157"/>
    <mergeCell ref="ZA157:ZB157"/>
    <mergeCell ref="ZC157:ZD157"/>
    <mergeCell ref="ZE157:ZF157"/>
    <mergeCell ref="ZG157:ZH157"/>
    <mergeCell ref="YK157:YL157"/>
    <mergeCell ref="YM157:YN157"/>
    <mergeCell ref="YO157:YP157"/>
    <mergeCell ref="YQ157:YR157"/>
    <mergeCell ref="YS157:YT157"/>
    <mergeCell ref="YU157:YV157"/>
    <mergeCell ref="XY157:XZ157"/>
    <mergeCell ref="YA157:YB157"/>
    <mergeCell ref="YC157:YD157"/>
    <mergeCell ref="YE157:YF157"/>
    <mergeCell ref="YG157:YH157"/>
    <mergeCell ref="YI157:YJ157"/>
    <mergeCell ref="XM157:XN157"/>
    <mergeCell ref="XO157:XP157"/>
    <mergeCell ref="XQ157:XR157"/>
    <mergeCell ref="XS157:XT157"/>
    <mergeCell ref="XU157:XV157"/>
    <mergeCell ref="XW157:XX157"/>
    <mergeCell ref="XA157:XB157"/>
    <mergeCell ref="XC157:XD157"/>
    <mergeCell ref="XE157:XF157"/>
    <mergeCell ref="XG157:XH157"/>
    <mergeCell ref="XI157:XJ157"/>
    <mergeCell ref="XK157:XL157"/>
    <mergeCell ref="WO157:WP157"/>
    <mergeCell ref="WQ157:WR157"/>
    <mergeCell ref="WS157:WT157"/>
    <mergeCell ref="WU157:WV157"/>
    <mergeCell ref="WW157:WX157"/>
    <mergeCell ref="WY157:WZ157"/>
    <mergeCell ref="ABQ157:ABR157"/>
    <mergeCell ref="ABS157:ABT157"/>
    <mergeCell ref="ABU157:ABV157"/>
    <mergeCell ref="ABW157:ABX157"/>
    <mergeCell ref="ABY157:ABZ157"/>
    <mergeCell ref="ACA157:ACB157"/>
    <mergeCell ref="ABE157:ABF157"/>
    <mergeCell ref="ABG157:ABH157"/>
    <mergeCell ref="ABI157:ABJ157"/>
    <mergeCell ref="ABK157:ABL157"/>
    <mergeCell ref="ABM157:ABN157"/>
    <mergeCell ref="ABO157:ABP157"/>
    <mergeCell ref="AAS157:AAT157"/>
    <mergeCell ref="AAU157:AAV157"/>
    <mergeCell ref="AAW157:AAX157"/>
    <mergeCell ref="AAY157:AAZ157"/>
    <mergeCell ref="ABA157:ABB157"/>
    <mergeCell ref="ABC157:ABD157"/>
    <mergeCell ref="AAG157:AAH157"/>
    <mergeCell ref="AAI157:AAJ157"/>
    <mergeCell ref="AAK157:AAL157"/>
    <mergeCell ref="AAM157:AAN157"/>
    <mergeCell ref="AAO157:AAP157"/>
    <mergeCell ref="AAQ157:AAR157"/>
    <mergeCell ref="ZU157:ZV157"/>
    <mergeCell ref="ZW157:ZX157"/>
    <mergeCell ref="ZY157:ZZ157"/>
    <mergeCell ref="AAA157:AAB157"/>
    <mergeCell ref="AAC157:AAD157"/>
    <mergeCell ref="AAE157:AAF157"/>
    <mergeCell ref="ZI157:ZJ157"/>
    <mergeCell ref="ZK157:ZL157"/>
    <mergeCell ref="ZM157:ZN157"/>
    <mergeCell ref="ZO157:ZP157"/>
    <mergeCell ref="ZQ157:ZR157"/>
    <mergeCell ref="ZS157:ZT157"/>
    <mergeCell ref="AEK157:AEL157"/>
    <mergeCell ref="AEM157:AEN157"/>
    <mergeCell ref="AEO157:AEP157"/>
    <mergeCell ref="AEQ157:AER157"/>
    <mergeCell ref="AES157:AET157"/>
    <mergeCell ref="AEU157:AEV157"/>
    <mergeCell ref="ADY157:ADZ157"/>
    <mergeCell ref="AEA157:AEB157"/>
    <mergeCell ref="AEC157:AED157"/>
    <mergeCell ref="AEE157:AEF157"/>
    <mergeCell ref="AEG157:AEH157"/>
    <mergeCell ref="AEI157:AEJ157"/>
    <mergeCell ref="ADM157:ADN157"/>
    <mergeCell ref="ADO157:ADP157"/>
    <mergeCell ref="ADQ157:ADR157"/>
    <mergeCell ref="ADS157:ADT157"/>
    <mergeCell ref="ADU157:ADV157"/>
    <mergeCell ref="ADW157:ADX157"/>
    <mergeCell ref="ADA157:ADB157"/>
    <mergeCell ref="ADC157:ADD157"/>
    <mergeCell ref="ADE157:ADF157"/>
    <mergeCell ref="ADG157:ADH157"/>
    <mergeCell ref="ADI157:ADJ157"/>
    <mergeCell ref="ADK157:ADL157"/>
    <mergeCell ref="ACO157:ACP157"/>
    <mergeCell ref="ACQ157:ACR157"/>
    <mergeCell ref="ACS157:ACT157"/>
    <mergeCell ref="ACU157:ACV157"/>
    <mergeCell ref="ACW157:ACX157"/>
    <mergeCell ref="ACY157:ACZ157"/>
    <mergeCell ref="ACC157:ACD157"/>
    <mergeCell ref="ACE157:ACF157"/>
    <mergeCell ref="ACG157:ACH157"/>
    <mergeCell ref="ACI157:ACJ157"/>
    <mergeCell ref="ACK157:ACL157"/>
    <mergeCell ref="ACM157:ACN157"/>
    <mergeCell ref="AHE157:AHF157"/>
    <mergeCell ref="AHG157:AHH157"/>
    <mergeCell ref="AHI157:AHJ157"/>
    <mergeCell ref="AHK157:AHL157"/>
    <mergeCell ref="AHM157:AHN157"/>
    <mergeCell ref="AHO157:AHP157"/>
    <mergeCell ref="AGS157:AGT157"/>
    <mergeCell ref="AGU157:AGV157"/>
    <mergeCell ref="AGW157:AGX157"/>
    <mergeCell ref="AGY157:AGZ157"/>
    <mergeCell ref="AHA157:AHB157"/>
    <mergeCell ref="AHC157:AHD157"/>
    <mergeCell ref="AGG157:AGH157"/>
    <mergeCell ref="AGI157:AGJ157"/>
    <mergeCell ref="AGK157:AGL157"/>
    <mergeCell ref="AGM157:AGN157"/>
    <mergeCell ref="AGO157:AGP157"/>
    <mergeCell ref="AGQ157:AGR157"/>
    <mergeCell ref="AFU157:AFV157"/>
    <mergeCell ref="AFW157:AFX157"/>
    <mergeCell ref="AFY157:AFZ157"/>
    <mergeCell ref="AGA157:AGB157"/>
    <mergeCell ref="AGC157:AGD157"/>
    <mergeCell ref="AGE157:AGF157"/>
    <mergeCell ref="AFI157:AFJ157"/>
    <mergeCell ref="AFK157:AFL157"/>
    <mergeCell ref="AFM157:AFN157"/>
    <mergeCell ref="AFO157:AFP157"/>
    <mergeCell ref="AFQ157:AFR157"/>
    <mergeCell ref="AFS157:AFT157"/>
    <mergeCell ref="AEW157:AEX157"/>
    <mergeCell ref="AEY157:AEZ157"/>
    <mergeCell ref="AFA157:AFB157"/>
    <mergeCell ref="AFC157:AFD157"/>
    <mergeCell ref="AFE157:AFF157"/>
    <mergeCell ref="AFG157:AFH157"/>
    <mergeCell ref="AJY157:AJZ157"/>
    <mergeCell ref="AKA157:AKB157"/>
    <mergeCell ref="AKC157:AKD157"/>
    <mergeCell ref="AKE157:AKF157"/>
    <mergeCell ref="AKG157:AKH157"/>
    <mergeCell ref="AKI157:AKJ157"/>
    <mergeCell ref="AJM157:AJN157"/>
    <mergeCell ref="AJO157:AJP157"/>
    <mergeCell ref="AJQ157:AJR157"/>
    <mergeCell ref="AJS157:AJT157"/>
    <mergeCell ref="AJU157:AJV157"/>
    <mergeCell ref="AJW157:AJX157"/>
    <mergeCell ref="AJA157:AJB157"/>
    <mergeCell ref="AJC157:AJD157"/>
    <mergeCell ref="AJE157:AJF157"/>
    <mergeCell ref="AJG157:AJH157"/>
    <mergeCell ref="AJI157:AJJ157"/>
    <mergeCell ref="AJK157:AJL157"/>
    <mergeCell ref="AIO157:AIP157"/>
    <mergeCell ref="AIQ157:AIR157"/>
    <mergeCell ref="AIS157:AIT157"/>
    <mergeCell ref="AIU157:AIV157"/>
    <mergeCell ref="AIW157:AIX157"/>
    <mergeCell ref="AIY157:AIZ157"/>
    <mergeCell ref="AIC157:AID157"/>
    <mergeCell ref="AIE157:AIF157"/>
    <mergeCell ref="AIG157:AIH157"/>
    <mergeCell ref="AII157:AIJ157"/>
    <mergeCell ref="AIK157:AIL157"/>
    <mergeCell ref="AIM157:AIN157"/>
    <mergeCell ref="AHQ157:AHR157"/>
    <mergeCell ref="AHS157:AHT157"/>
    <mergeCell ref="AHU157:AHV157"/>
    <mergeCell ref="AHW157:AHX157"/>
    <mergeCell ref="AHY157:AHZ157"/>
    <mergeCell ref="AIA157:AIB157"/>
    <mergeCell ref="AMS157:AMT157"/>
    <mergeCell ref="AMU157:AMV157"/>
    <mergeCell ref="AMW157:AMX157"/>
    <mergeCell ref="AMY157:AMZ157"/>
    <mergeCell ref="ANA157:ANB157"/>
    <mergeCell ref="ANC157:AND157"/>
    <mergeCell ref="AMG157:AMH157"/>
    <mergeCell ref="AMI157:AMJ157"/>
    <mergeCell ref="AMK157:AML157"/>
    <mergeCell ref="AMM157:AMN157"/>
    <mergeCell ref="AMO157:AMP157"/>
    <mergeCell ref="AMQ157:AMR157"/>
    <mergeCell ref="ALU157:ALV157"/>
    <mergeCell ref="ALW157:ALX157"/>
    <mergeCell ref="ALY157:ALZ157"/>
    <mergeCell ref="AMA157:AMB157"/>
    <mergeCell ref="AMC157:AMD157"/>
    <mergeCell ref="AME157:AMF157"/>
    <mergeCell ref="ALI157:ALJ157"/>
    <mergeCell ref="ALK157:ALL157"/>
    <mergeCell ref="ALM157:ALN157"/>
    <mergeCell ref="ALO157:ALP157"/>
    <mergeCell ref="ALQ157:ALR157"/>
    <mergeCell ref="ALS157:ALT157"/>
    <mergeCell ref="AKW157:AKX157"/>
    <mergeCell ref="AKY157:AKZ157"/>
    <mergeCell ref="ALA157:ALB157"/>
    <mergeCell ref="ALC157:ALD157"/>
    <mergeCell ref="ALE157:ALF157"/>
    <mergeCell ref="ALG157:ALH157"/>
    <mergeCell ref="AKK157:AKL157"/>
    <mergeCell ref="AKM157:AKN157"/>
    <mergeCell ref="AKO157:AKP157"/>
    <mergeCell ref="AKQ157:AKR157"/>
    <mergeCell ref="AKS157:AKT157"/>
    <mergeCell ref="AKU157:AKV157"/>
    <mergeCell ref="APM157:APN157"/>
    <mergeCell ref="APO157:APP157"/>
    <mergeCell ref="APQ157:APR157"/>
    <mergeCell ref="APS157:APT157"/>
    <mergeCell ref="APU157:APV157"/>
    <mergeCell ref="APW157:APX157"/>
    <mergeCell ref="APA157:APB157"/>
    <mergeCell ref="APC157:APD157"/>
    <mergeCell ref="APE157:APF157"/>
    <mergeCell ref="APG157:APH157"/>
    <mergeCell ref="API157:APJ157"/>
    <mergeCell ref="APK157:APL157"/>
    <mergeCell ref="AOO157:AOP157"/>
    <mergeCell ref="AOQ157:AOR157"/>
    <mergeCell ref="AOS157:AOT157"/>
    <mergeCell ref="AOU157:AOV157"/>
    <mergeCell ref="AOW157:AOX157"/>
    <mergeCell ref="AOY157:AOZ157"/>
    <mergeCell ref="AOC157:AOD157"/>
    <mergeCell ref="AOE157:AOF157"/>
    <mergeCell ref="AOG157:AOH157"/>
    <mergeCell ref="AOI157:AOJ157"/>
    <mergeCell ref="AOK157:AOL157"/>
    <mergeCell ref="AOM157:AON157"/>
    <mergeCell ref="ANQ157:ANR157"/>
    <mergeCell ref="ANS157:ANT157"/>
    <mergeCell ref="ANU157:ANV157"/>
    <mergeCell ref="ANW157:ANX157"/>
    <mergeCell ref="ANY157:ANZ157"/>
    <mergeCell ref="AOA157:AOB157"/>
    <mergeCell ref="ANE157:ANF157"/>
    <mergeCell ref="ANG157:ANH157"/>
    <mergeCell ref="ANI157:ANJ157"/>
    <mergeCell ref="ANK157:ANL157"/>
    <mergeCell ref="ANM157:ANN157"/>
    <mergeCell ref="ANO157:ANP157"/>
    <mergeCell ref="ASG157:ASH157"/>
    <mergeCell ref="ASI157:ASJ157"/>
    <mergeCell ref="ASK157:ASL157"/>
    <mergeCell ref="ASM157:ASN157"/>
    <mergeCell ref="ASO157:ASP157"/>
    <mergeCell ref="ASQ157:ASR157"/>
    <mergeCell ref="ARU157:ARV157"/>
    <mergeCell ref="ARW157:ARX157"/>
    <mergeCell ref="ARY157:ARZ157"/>
    <mergeCell ref="ASA157:ASB157"/>
    <mergeCell ref="ASC157:ASD157"/>
    <mergeCell ref="ASE157:ASF157"/>
    <mergeCell ref="ARI157:ARJ157"/>
    <mergeCell ref="ARK157:ARL157"/>
    <mergeCell ref="ARM157:ARN157"/>
    <mergeCell ref="ARO157:ARP157"/>
    <mergeCell ref="ARQ157:ARR157"/>
    <mergeCell ref="ARS157:ART157"/>
    <mergeCell ref="AQW157:AQX157"/>
    <mergeCell ref="AQY157:AQZ157"/>
    <mergeCell ref="ARA157:ARB157"/>
    <mergeCell ref="ARC157:ARD157"/>
    <mergeCell ref="ARE157:ARF157"/>
    <mergeCell ref="ARG157:ARH157"/>
    <mergeCell ref="AQK157:AQL157"/>
    <mergeCell ref="AQM157:AQN157"/>
    <mergeCell ref="AQO157:AQP157"/>
    <mergeCell ref="AQQ157:AQR157"/>
    <mergeCell ref="AQS157:AQT157"/>
    <mergeCell ref="AQU157:AQV157"/>
    <mergeCell ref="APY157:APZ157"/>
    <mergeCell ref="AQA157:AQB157"/>
    <mergeCell ref="AQC157:AQD157"/>
    <mergeCell ref="AQE157:AQF157"/>
    <mergeCell ref="AQG157:AQH157"/>
    <mergeCell ref="AQI157:AQJ157"/>
    <mergeCell ref="AVA157:AVB157"/>
    <mergeCell ref="AVC157:AVD157"/>
    <mergeCell ref="AVE157:AVF157"/>
    <mergeCell ref="AVG157:AVH157"/>
    <mergeCell ref="AVI157:AVJ157"/>
    <mergeCell ref="AVK157:AVL157"/>
    <mergeCell ref="AUO157:AUP157"/>
    <mergeCell ref="AUQ157:AUR157"/>
    <mergeCell ref="AUS157:AUT157"/>
    <mergeCell ref="AUU157:AUV157"/>
    <mergeCell ref="AUW157:AUX157"/>
    <mergeCell ref="AUY157:AUZ157"/>
    <mergeCell ref="AUC157:AUD157"/>
    <mergeCell ref="AUE157:AUF157"/>
    <mergeCell ref="AUG157:AUH157"/>
    <mergeCell ref="AUI157:AUJ157"/>
    <mergeCell ref="AUK157:AUL157"/>
    <mergeCell ref="AUM157:AUN157"/>
    <mergeCell ref="ATQ157:ATR157"/>
    <mergeCell ref="ATS157:ATT157"/>
    <mergeCell ref="ATU157:ATV157"/>
    <mergeCell ref="ATW157:ATX157"/>
    <mergeCell ref="ATY157:ATZ157"/>
    <mergeCell ref="AUA157:AUB157"/>
    <mergeCell ref="ATE157:ATF157"/>
    <mergeCell ref="ATG157:ATH157"/>
    <mergeCell ref="ATI157:ATJ157"/>
    <mergeCell ref="ATK157:ATL157"/>
    <mergeCell ref="ATM157:ATN157"/>
    <mergeCell ref="ATO157:ATP157"/>
    <mergeCell ref="ASS157:AST157"/>
    <mergeCell ref="ASU157:ASV157"/>
    <mergeCell ref="ASW157:ASX157"/>
    <mergeCell ref="ASY157:ASZ157"/>
    <mergeCell ref="ATA157:ATB157"/>
    <mergeCell ref="ATC157:ATD157"/>
    <mergeCell ref="AXU157:AXV157"/>
    <mergeCell ref="AXW157:AXX157"/>
    <mergeCell ref="AXY157:AXZ157"/>
    <mergeCell ref="AYA157:AYB157"/>
    <mergeCell ref="AYC157:AYD157"/>
    <mergeCell ref="AYE157:AYF157"/>
    <mergeCell ref="AXI157:AXJ157"/>
    <mergeCell ref="AXK157:AXL157"/>
    <mergeCell ref="AXM157:AXN157"/>
    <mergeCell ref="AXO157:AXP157"/>
    <mergeCell ref="AXQ157:AXR157"/>
    <mergeCell ref="AXS157:AXT157"/>
    <mergeCell ref="AWW157:AWX157"/>
    <mergeCell ref="AWY157:AWZ157"/>
    <mergeCell ref="AXA157:AXB157"/>
    <mergeCell ref="AXC157:AXD157"/>
    <mergeCell ref="AXE157:AXF157"/>
    <mergeCell ref="AXG157:AXH157"/>
    <mergeCell ref="AWK157:AWL157"/>
    <mergeCell ref="AWM157:AWN157"/>
    <mergeCell ref="AWO157:AWP157"/>
    <mergeCell ref="AWQ157:AWR157"/>
    <mergeCell ref="AWS157:AWT157"/>
    <mergeCell ref="AWU157:AWV157"/>
    <mergeCell ref="AVY157:AVZ157"/>
    <mergeCell ref="AWA157:AWB157"/>
    <mergeCell ref="AWC157:AWD157"/>
    <mergeCell ref="AWE157:AWF157"/>
    <mergeCell ref="AWG157:AWH157"/>
    <mergeCell ref="AWI157:AWJ157"/>
    <mergeCell ref="AVM157:AVN157"/>
    <mergeCell ref="AVO157:AVP157"/>
    <mergeCell ref="AVQ157:AVR157"/>
    <mergeCell ref="AVS157:AVT157"/>
    <mergeCell ref="AVU157:AVV157"/>
    <mergeCell ref="AVW157:AVX157"/>
    <mergeCell ref="BAO157:BAP157"/>
    <mergeCell ref="BAQ157:BAR157"/>
    <mergeCell ref="BAS157:BAT157"/>
    <mergeCell ref="BAU157:BAV157"/>
    <mergeCell ref="BAW157:BAX157"/>
    <mergeCell ref="BAY157:BAZ157"/>
    <mergeCell ref="BAC157:BAD157"/>
    <mergeCell ref="BAE157:BAF157"/>
    <mergeCell ref="BAG157:BAH157"/>
    <mergeCell ref="BAI157:BAJ157"/>
    <mergeCell ref="BAK157:BAL157"/>
    <mergeCell ref="BAM157:BAN157"/>
    <mergeCell ref="AZQ157:AZR157"/>
    <mergeCell ref="AZS157:AZT157"/>
    <mergeCell ref="AZU157:AZV157"/>
    <mergeCell ref="AZW157:AZX157"/>
    <mergeCell ref="AZY157:AZZ157"/>
    <mergeCell ref="BAA157:BAB157"/>
    <mergeCell ref="AZE157:AZF157"/>
    <mergeCell ref="AZG157:AZH157"/>
    <mergeCell ref="AZI157:AZJ157"/>
    <mergeCell ref="AZK157:AZL157"/>
    <mergeCell ref="AZM157:AZN157"/>
    <mergeCell ref="AZO157:AZP157"/>
    <mergeCell ref="AYS157:AYT157"/>
    <mergeCell ref="AYU157:AYV157"/>
    <mergeCell ref="AYW157:AYX157"/>
    <mergeCell ref="AYY157:AYZ157"/>
    <mergeCell ref="AZA157:AZB157"/>
    <mergeCell ref="AZC157:AZD157"/>
    <mergeCell ref="AYG157:AYH157"/>
    <mergeCell ref="AYI157:AYJ157"/>
    <mergeCell ref="AYK157:AYL157"/>
    <mergeCell ref="AYM157:AYN157"/>
    <mergeCell ref="AYO157:AYP157"/>
    <mergeCell ref="AYQ157:AYR157"/>
    <mergeCell ref="BDI157:BDJ157"/>
    <mergeCell ref="BDK157:BDL157"/>
    <mergeCell ref="BDM157:BDN157"/>
    <mergeCell ref="BDO157:BDP157"/>
    <mergeCell ref="BDQ157:BDR157"/>
    <mergeCell ref="BDS157:BDT157"/>
    <mergeCell ref="BCW157:BCX157"/>
    <mergeCell ref="BCY157:BCZ157"/>
    <mergeCell ref="BDA157:BDB157"/>
    <mergeCell ref="BDC157:BDD157"/>
    <mergeCell ref="BDE157:BDF157"/>
    <mergeCell ref="BDG157:BDH157"/>
    <mergeCell ref="BCK157:BCL157"/>
    <mergeCell ref="BCM157:BCN157"/>
    <mergeCell ref="BCO157:BCP157"/>
    <mergeCell ref="BCQ157:BCR157"/>
    <mergeCell ref="BCS157:BCT157"/>
    <mergeCell ref="BCU157:BCV157"/>
    <mergeCell ref="BBY157:BBZ157"/>
    <mergeCell ref="BCA157:BCB157"/>
    <mergeCell ref="BCC157:BCD157"/>
    <mergeCell ref="BCE157:BCF157"/>
    <mergeCell ref="BCG157:BCH157"/>
    <mergeCell ref="BCI157:BCJ157"/>
    <mergeCell ref="BBM157:BBN157"/>
    <mergeCell ref="BBO157:BBP157"/>
    <mergeCell ref="BBQ157:BBR157"/>
    <mergeCell ref="BBS157:BBT157"/>
    <mergeCell ref="BBU157:BBV157"/>
    <mergeCell ref="BBW157:BBX157"/>
    <mergeCell ref="BBA157:BBB157"/>
    <mergeCell ref="BBC157:BBD157"/>
    <mergeCell ref="BBE157:BBF157"/>
    <mergeCell ref="BBG157:BBH157"/>
    <mergeCell ref="BBI157:BBJ157"/>
    <mergeCell ref="BBK157:BBL157"/>
    <mergeCell ref="BGC157:BGD157"/>
    <mergeCell ref="BGE157:BGF157"/>
    <mergeCell ref="BGG157:BGH157"/>
    <mergeCell ref="BGI157:BGJ157"/>
    <mergeCell ref="BGK157:BGL157"/>
    <mergeCell ref="BGM157:BGN157"/>
    <mergeCell ref="BFQ157:BFR157"/>
    <mergeCell ref="BFS157:BFT157"/>
    <mergeCell ref="BFU157:BFV157"/>
    <mergeCell ref="BFW157:BFX157"/>
    <mergeCell ref="BFY157:BFZ157"/>
    <mergeCell ref="BGA157:BGB157"/>
    <mergeCell ref="BFE157:BFF157"/>
    <mergeCell ref="BFG157:BFH157"/>
    <mergeCell ref="BFI157:BFJ157"/>
    <mergeCell ref="BFK157:BFL157"/>
    <mergeCell ref="BFM157:BFN157"/>
    <mergeCell ref="BFO157:BFP157"/>
    <mergeCell ref="BES157:BET157"/>
    <mergeCell ref="BEU157:BEV157"/>
    <mergeCell ref="BEW157:BEX157"/>
    <mergeCell ref="BEY157:BEZ157"/>
    <mergeCell ref="BFA157:BFB157"/>
    <mergeCell ref="BFC157:BFD157"/>
    <mergeCell ref="BEG157:BEH157"/>
    <mergeCell ref="BEI157:BEJ157"/>
    <mergeCell ref="BEK157:BEL157"/>
    <mergeCell ref="BEM157:BEN157"/>
    <mergeCell ref="BEO157:BEP157"/>
    <mergeCell ref="BEQ157:BER157"/>
    <mergeCell ref="BDU157:BDV157"/>
    <mergeCell ref="BDW157:BDX157"/>
    <mergeCell ref="BDY157:BDZ157"/>
    <mergeCell ref="BEA157:BEB157"/>
    <mergeCell ref="BEC157:BED157"/>
    <mergeCell ref="BEE157:BEF157"/>
    <mergeCell ref="BIW157:BIX157"/>
    <mergeCell ref="BIY157:BIZ157"/>
    <mergeCell ref="BJA157:BJB157"/>
    <mergeCell ref="BJC157:BJD157"/>
    <mergeCell ref="BJE157:BJF157"/>
    <mergeCell ref="BJG157:BJH157"/>
    <mergeCell ref="BIK157:BIL157"/>
    <mergeCell ref="BIM157:BIN157"/>
    <mergeCell ref="BIO157:BIP157"/>
    <mergeCell ref="BIQ157:BIR157"/>
    <mergeCell ref="BIS157:BIT157"/>
    <mergeCell ref="BIU157:BIV157"/>
    <mergeCell ref="BHY157:BHZ157"/>
    <mergeCell ref="BIA157:BIB157"/>
    <mergeCell ref="BIC157:BID157"/>
    <mergeCell ref="BIE157:BIF157"/>
    <mergeCell ref="BIG157:BIH157"/>
    <mergeCell ref="BII157:BIJ157"/>
    <mergeCell ref="BHM157:BHN157"/>
    <mergeCell ref="BHO157:BHP157"/>
    <mergeCell ref="BHQ157:BHR157"/>
    <mergeCell ref="BHS157:BHT157"/>
    <mergeCell ref="BHU157:BHV157"/>
    <mergeCell ref="BHW157:BHX157"/>
    <mergeCell ref="BHA157:BHB157"/>
    <mergeCell ref="BHC157:BHD157"/>
    <mergeCell ref="BHE157:BHF157"/>
    <mergeCell ref="BHG157:BHH157"/>
    <mergeCell ref="BHI157:BHJ157"/>
    <mergeCell ref="BHK157:BHL157"/>
    <mergeCell ref="BGO157:BGP157"/>
    <mergeCell ref="BGQ157:BGR157"/>
    <mergeCell ref="BGS157:BGT157"/>
    <mergeCell ref="BGU157:BGV157"/>
    <mergeCell ref="BGW157:BGX157"/>
    <mergeCell ref="BGY157:BGZ157"/>
    <mergeCell ref="BLQ157:BLR157"/>
    <mergeCell ref="BLS157:BLT157"/>
    <mergeCell ref="BLU157:BLV157"/>
    <mergeCell ref="BLW157:BLX157"/>
    <mergeCell ref="BLY157:BLZ157"/>
    <mergeCell ref="BMA157:BMB157"/>
    <mergeCell ref="BLE157:BLF157"/>
    <mergeCell ref="BLG157:BLH157"/>
    <mergeCell ref="BLI157:BLJ157"/>
    <mergeCell ref="BLK157:BLL157"/>
    <mergeCell ref="BLM157:BLN157"/>
    <mergeCell ref="BLO157:BLP157"/>
    <mergeCell ref="BKS157:BKT157"/>
    <mergeCell ref="BKU157:BKV157"/>
    <mergeCell ref="BKW157:BKX157"/>
    <mergeCell ref="BKY157:BKZ157"/>
    <mergeCell ref="BLA157:BLB157"/>
    <mergeCell ref="BLC157:BLD157"/>
    <mergeCell ref="BKG157:BKH157"/>
    <mergeCell ref="BKI157:BKJ157"/>
    <mergeCell ref="BKK157:BKL157"/>
    <mergeCell ref="BKM157:BKN157"/>
    <mergeCell ref="BKO157:BKP157"/>
    <mergeCell ref="BKQ157:BKR157"/>
    <mergeCell ref="BJU157:BJV157"/>
    <mergeCell ref="BJW157:BJX157"/>
    <mergeCell ref="BJY157:BJZ157"/>
    <mergeCell ref="BKA157:BKB157"/>
    <mergeCell ref="BKC157:BKD157"/>
    <mergeCell ref="BKE157:BKF157"/>
    <mergeCell ref="BJI157:BJJ157"/>
    <mergeCell ref="BJK157:BJL157"/>
    <mergeCell ref="BJM157:BJN157"/>
    <mergeCell ref="BJO157:BJP157"/>
    <mergeCell ref="BJQ157:BJR157"/>
    <mergeCell ref="BJS157:BJT157"/>
    <mergeCell ref="BOK157:BOL157"/>
    <mergeCell ref="BOM157:BON157"/>
    <mergeCell ref="BOO157:BOP157"/>
    <mergeCell ref="BOQ157:BOR157"/>
    <mergeCell ref="BOS157:BOT157"/>
    <mergeCell ref="BOU157:BOV157"/>
    <mergeCell ref="BNY157:BNZ157"/>
    <mergeCell ref="BOA157:BOB157"/>
    <mergeCell ref="BOC157:BOD157"/>
    <mergeCell ref="BOE157:BOF157"/>
    <mergeCell ref="BOG157:BOH157"/>
    <mergeCell ref="BOI157:BOJ157"/>
    <mergeCell ref="BNM157:BNN157"/>
    <mergeCell ref="BNO157:BNP157"/>
    <mergeCell ref="BNQ157:BNR157"/>
    <mergeCell ref="BNS157:BNT157"/>
    <mergeCell ref="BNU157:BNV157"/>
    <mergeCell ref="BNW157:BNX157"/>
    <mergeCell ref="BNA157:BNB157"/>
    <mergeCell ref="BNC157:BND157"/>
    <mergeCell ref="BNE157:BNF157"/>
    <mergeCell ref="BNG157:BNH157"/>
    <mergeCell ref="BNI157:BNJ157"/>
    <mergeCell ref="BNK157:BNL157"/>
    <mergeCell ref="BMO157:BMP157"/>
    <mergeCell ref="BMQ157:BMR157"/>
    <mergeCell ref="BMS157:BMT157"/>
    <mergeCell ref="BMU157:BMV157"/>
    <mergeCell ref="BMW157:BMX157"/>
    <mergeCell ref="BMY157:BMZ157"/>
    <mergeCell ref="BMC157:BMD157"/>
    <mergeCell ref="BME157:BMF157"/>
    <mergeCell ref="BMG157:BMH157"/>
    <mergeCell ref="BMI157:BMJ157"/>
    <mergeCell ref="BMK157:BML157"/>
    <mergeCell ref="BMM157:BMN157"/>
    <mergeCell ref="BRE157:BRF157"/>
    <mergeCell ref="BRG157:BRH157"/>
    <mergeCell ref="BRI157:BRJ157"/>
    <mergeCell ref="BRK157:BRL157"/>
    <mergeCell ref="BRM157:BRN157"/>
    <mergeCell ref="BRO157:BRP157"/>
    <mergeCell ref="BQS157:BQT157"/>
    <mergeCell ref="BQU157:BQV157"/>
    <mergeCell ref="BQW157:BQX157"/>
    <mergeCell ref="BQY157:BQZ157"/>
    <mergeCell ref="BRA157:BRB157"/>
    <mergeCell ref="BRC157:BRD157"/>
    <mergeCell ref="BQG157:BQH157"/>
    <mergeCell ref="BQI157:BQJ157"/>
    <mergeCell ref="BQK157:BQL157"/>
    <mergeCell ref="BQM157:BQN157"/>
    <mergeCell ref="BQO157:BQP157"/>
    <mergeCell ref="BQQ157:BQR157"/>
    <mergeCell ref="BPU157:BPV157"/>
    <mergeCell ref="BPW157:BPX157"/>
    <mergeCell ref="BPY157:BPZ157"/>
    <mergeCell ref="BQA157:BQB157"/>
    <mergeCell ref="BQC157:BQD157"/>
    <mergeCell ref="BQE157:BQF157"/>
    <mergeCell ref="BPI157:BPJ157"/>
    <mergeCell ref="BPK157:BPL157"/>
    <mergeCell ref="BPM157:BPN157"/>
    <mergeCell ref="BPO157:BPP157"/>
    <mergeCell ref="BPQ157:BPR157"/>
    <mergeCell ref="BPS157:BPT157"/>
    <mergeCell ref="BOW157:BOX157"/>
    <mergeCell ref="BOY157:BOZ157"/>
    <mergeCell ref="BPA157:BPB157"/>
    <mergeCell ref="BPC157:BPD157"/>
    <mergeCell ref="BPE157:BPF157"/>
    <mergeCell ref="BPG157:BPH157"/>
    <mergeCell ref="BTY157:BTZ157"/>
    <mergeCell ref="BUA157:BUB157"/>
    <mergeCell ref="BUC157:BUD157"/>
    <mergeCell ref="BUE157:BUF157"/>
    <mergeCell ref="BUG157:BUH157"/>
    <mergeCell ref="BUI157:BUJ157"/>
    <mergeCell ref="BTM157:BTN157"/>
    <mergeCell ref="BTO157:BTP157"/>
    <mergeCell ref="BTQ157:BTR157"/>
    <mergeCell ref="BTS157:BTT157"/>
    <mergeCell ref="BTU157:BTV157"/>
    <mergeCell ref="BTW157:BTX157"/>
    <mergeCell ref="BTA157:BTB157"/>
    <mergeCell ref="BTC157:BTD157"/>
    <mergeCell ref="BTE157:BTF157"/>
    <mergeCell ref="BTG157:BTH157"/>
    <mergeCell ref="BTI157:BTJ157"/>
    <mergeCell ref="BTK157:BTL157"/>
    <mergeCell ref="BSO157:BSP157"/>
    <mergeCell ref="BSQ157:BSR157"/>
    <mergeCell ref="BSS157:BST157"/>
    <mergeCell ref="BSU157:BSV157"/>
    <mergeCell ref="BSW157:BSX157"/>
    <mergeCell ref="BSY157:BSZ157"/>
    <mergeCell ref="BSC157:BSD157"/>
    <mergeCell ref="BSE157:BSF157"/>
    <mergeCell ref="BSG157:BSH157"/>
    <mergeCell ref="BSI157:BSJ157"/>
    <mergeCell ref="BSK157:BSL157"/>
    <mergeCell ref="BSM157:BSN157"/>
    <mergeCell ref="BRQ157:BRR157"/>
    <mergeCell ref="BRS157:BRT157"/>
    <mergeCell ref="BRU157:BRV157"/>
    <mergeCell ref="BRW157:BRX157"/>
    <mergeCell ref="BRY157:BRZ157"/>
    <mergeCell ref="BSA157:BSB157"/>
    <mergeCell ref="BWS157:BWT157"/>
    <mergeCell ref="BWU157:BWV157"/>
    <mergeCell ref="BWW157:BWX157"/>
    <mergeCell ref="BWY157:BWZ157"/>
    <mergeCell ref="BXA157:BXB157"/>
    <mergeCell ref="BXC157:BXD157"/>
    <mergeCell ref="BWG157:BWH157"/>
    <mergeCell ref="BWI157:BWJ157"/>
    <mergeCell ref="BWK157:BWL157"/>
    <mergeCell ref="BWM157:BWN157"/>
    <mergeCell ref="BWO157:BWP157"/>
    <mergeCell ref="BWQ157:BWR157"/>
    <mergeCell ref="BVU157:BVV157"/>
    <mergeCell ref="BVW157:BVX157"/>
    <mergeCell ref="BVY157:BVZ157"/>
    <mergeCell ref="BWA157:BWB157"/>
    <mergeCell ref="BWC157:BWD157"/>
    <mergeCell ref="BWE157:BWF157"/>
    <mergeCell ref="BVI157:BVJ157"/>
    <mergeCell ref="BVK157:BVL157"/>
    <mergeCell ref="BVM157:BVN157"/>
    <mergeCell ref="BVO157:BVP157"/>
    <mergeCell ref="BVQ157:BVR157"/>
    <mergeCell ref="BVS157:BVT157"/>
    <mergeCell ref="BUW157:BUX157"/>
    <mergeCell ref="BUY157:BUZ157"/>
    <mergeCell ref="BVA157:BVB157"/>
    <mergeCell ref="BVC157:BVD157"/>
    <mergeCell ref="BVE157:BVF157"/>
    <mergeCell ref="BVG157:BVH157"/>
    <mergeCell ref="BUK157:BUL157"/>
    <mergeCell ref="BUM157:BUN157"/>
    <mergeCell ref="BUO157:BUP157"/>
    <mergeCell ref="BUQ157:BUR157"/>
    <mergeCell ref="BUS157:BUT157"/>
    <mergeCell ref="BUU157:BUV157"/>
    <mergeCell ref="BZM157:BZN157"/>
    <mergeCell ref="BZO157:BZP157"/>
    <mergeCell ref="BZQ157:BZR157"/>
    <mergeCell ref="BZS157:BZT157"/>
    <mergeCell ref="BZU157:BZV157"/>
    <mergeCell ref="BZW157:BZX157"/>
    <mergeCell ref="BZA157:BZB157"/>
    <mergeCell ref="BZC157:BZD157"/>
    <mergeCell ref="BZE157:BZF157"/>
    <mergeCell ref="BZG157:BZH157"/>
    <mergeCell ref="BZI157:BZJ157"/>
    <mergeCell ref="BZK157:BZL157"/>
    <mergeCell ref="BYO157:BYP157"/>
    <mergeCell ref="BYQ157:BYR157"/>
    <mergeCell ref="BYS157:BYT157"/>
    <mergeCell ref="BYU157:BYV157"/>
    <mergeCell ref="BYW157:BYX157"/>
    <mergeCell ref="BYY157:BYZ157"/>
    <mergeCell ref="BYC157:BYD157"/>
    <mergeCell ref="BYE157:BYF157"/>
    <mergeCell ref="BYG157:BYH157"/>
    <mergeCell ref="BYI157:BYJ157"/>
    <mergeCell ref="BYK157:BYL157"/>
    <mergeCell ref="BYM157:BYN157"/>
    <mergeCell ref="BXQ157:BXR157"/>
    <mergeCell ref="BXS157:BXT157"/>
    <mergeCell ref="BXU157:BXV157"/>
    <mergeCell ref="BXW157:BXX157"/>
    <mergeCell ref="BXY157:BXZ157"/>
    <mergeCell ref="BYA157:BYB157"/>
    <mergeCell ref="BXE157:BXF157"/>
    <mergeCell ref="BXG157:BXH157"/>
    <mergeCell ref="BXI157:BXJ157"/>
    <mergeCell ref="BXK157:BXL157"/>
    <mergeCell ref="BXM157:BXN157"/>
    <mergeCell ref="BXO157:BXP157"/>
    <mergeCell ref="CCG157:CCH157"/>
    <mergeCell ref="CCI157:CCJ157"/>
    <mergeCell ref="CCK157:CCL157"/>
    <mergeCell ref="CCM157:CCN157"/>
    <mergeCell ref="CCO157:CCP157"/>
    <mergeCell ref="CCQ157:CCR157"/>
    <mergeCell ref="CBU157:CBV157"/>
    <mergeCell ref="CBW157:CBX157"/>
    <mergeCell ref="CBY157:CBZ157"/>
    <mergeCell ref="CCA157:CCB157"/>
    <mergeCell ref="CCC157:CCD157"/>
    <mergeCell ref="CCE157:CCF157"/>
    <mergeCell ref="CBI157:CBJ157"/>
    <mergeCell ref="CBK157:CBL157"/>
    <mergeCell ref="CBM157:CBN157"/>
    <mergeCell ref="CBO157:CBP157"/>
    <mergeCell ref="CBQ157:CBR157"/>
    <mergeCell ref="CBS157:CBT157"/>
    <mergeCell ref="CAW157:CAX157"/>
    <mergeCell ref="CAY157:CAZ157"/>
    <mergeCell ref="CBA157:CBB157"/>
    <mergeCell ref="CBC157:CBD157"/>
    <mergeCell ref="CBE157:CBF157"/>
    <mergeCell ref="CBG157:CBH157"/>
    <mergeCell ref="CAK157:CAL157"/>
    <mergeCell ref="CAM157:CAN157"/>
    <mergeCell ref="CAO157:CAP157"/>
    <mergeCell ref="CAQ157:CAR157"/>
    <mergeCell ref="CAS157:CAT157"/>
    <mergeCell ref="CAU157:CAV157"/>
    <mergeCell ref="BZY157:BZZ157"/>
    <mergeCell ref="CAA157:CAB157"/>
    <mergeCell ref="CAC157:CAD157"/>
    <mergeCell ref="CAE157:CAF157"/>
    <mergeCell ref="CAG157:CAH157"/>
    <mergeCell ref="CAI157:CAJ157"/>
    <mergeCell ref="CFA157:CFB157"/>
    <mergeCell ref="CFC157:CFD157"/>
    <mergeCell ref="CFE157:CFF157"/>
    <mergeCell ref="CFG157:CFH157"/>
    <mergeCell ref="CFI157:CFJ157"/>
    <mergeCell ref="CFK157:CFL157"/>
    <mergeCell ref="CEO157:CEP157"/>
    <mergeCell ref="CEQ157:CER157"/>
    <mergeCell ref="CES157:CET157"/>
    <mergeCell ref="CEU157:CEV157"/>
    <mergeCell ref="CEW157:CEX157"/>
    <mergeCell ref="CEY157:CEZ157"/>
    <mergeCell ref="CEC157:CED157"/>
    <mergeCell ref="CEE157:CEF157"/>
    <mergeCell ref="CEG157:CEH157"/>
    <mergeCell ref="CEI157:CEJ157"/>
    <mergeCell ref="CEK157:CEL157"/>
    <mergeCell ref="CEM157:CEN157"/>
    <mergeCell ref="CDQ157:CDR157"/>
    <mergeCell ref="CDS157:CDT157"/>
    <mergeCell ref="CDU157:CDV157"/>
    <mergeCell ref="CDW157:CDX157"/>
    <mergeCell ref="CDY157:CDZ157"/>
    <mergeCell ref="CEA157:CEB157"/>
    <mergeCell ref="CDE157:CDF157"/>
    <mergeCell ref="CDG157:CDH157"/>
    <mergeCell ref="CDI157:CDJ157"/>
    <mergeCell ref="CDK157:CDL157"/>
    <mergeCell ref="CDM157:CDN157"/>
    <mergeCell ref="CDO157:CDP157"/>
    <mergeCell ref="CCS157:CCT157"/>
    <mergeCell ref="CCU157:CCV157"/>
    <mergeCell ref="CCW157:CCX157"/>
    <mergeCell ref="CCY157:CCZ157"/>
    <mergeCell ref="CDA157:CDB157"/>
    <mergeCell ref="CDC157:CDD157"/>
    <mergeCell ref="CHU157:CHV157"/>
    <mergeCell ref="CHW157:CHX157"/>
    <mergeCell ref="CHY157:CHZ157"/>
    <mergeCell ref="CIA157:CIB157"/>
    <mergeCell ref="CIC157:CID157"/>
    <mergeCell ref="CIE157:CIF157"/>
    <mergeCell ref="CHI157:CHJ157"/>
    <mergeCell ref="CHK157:CHL157"/>
    <mergeCell ref="CHM157:CHN157"/>
    <mergeCell ref="CHO157:CHP157"/>
    <mergeCell ref="CHQ157:CHR157"/>
    <mergeCell ref="CHS157:CHT157"/>
    <mergeCell ref="CGW157:CGX157"/>
    <mergeCell ref="CGY157:CGZ157"/>
    <mergeCell ref="CHA157:CHB157"/>
    <mergeCell ref="CHC157:CHD157"/>
    <mergeCell ref="CHE157:CHF157"/>
    <mergeCell ref="CHG157:CHH157"/>
    <mergeCell ref="CGK157:CGL157"/>
    <mergeCell ref="CGM157:CGN157"/>
    <mergeCell ref="CGO157:CGP157"/>
    <mergeCell ref="CGQ157:CGR157"/>
    <mergeCell ref="CGS157:CGT157"/>
    <mergeCell ref="CGU157:CGV157"/>
    <mergeCell ref="CFY157:CFZ157"/>
    <mergeCell ref="CGA157:CGB157"/>
    <mergeCell ref="CGC157:CGD157"/>
    <mergeCell ref="CGE157:CGF157"/>
    <mergeCell ref="CGG157:CGH157"/>
    <mergeCell ref="CGI157:CGJ157"/>
    <mergeCell ref="CFM157:CFN157"/>
    <mergeCell ref="CFO157:CFP157"/>
    <mergeCell ref="CFQ157:CFR157"/>
    <mergeCell ref="CFS157:CFT157"/>
    <mergeCell ref="CFU157:CFV157"/>
    <mergeCell ref="CFW157:CFX157"/>
    <mergeCell ref="CKO157:CKP157"/>
    <mergeCell ref="CKQ157:CKR157"/>
    <mergeCell ref="CKS157:CKT157"/>
    <mergeCell ref="CKU157:CKV157"/>
    <mergeCell ref="CKW157:CKX157"/>
    <mergeCell ref="CKY157:CKZ157"/>
    <mergeCell ref="CKC157:CKD157"/>
    <mergeCell ref="CKE157:CKF157"/>
    <mergeCell ref="CKG157:CKH157"/>
    <mergeCell ref="CKI157:CKJ157"/>
    <mergeCell ref="CKK157:CKL157"/>
    <mergeCell ref="CKM157:CKN157"/>
    <mergeCell ref="CJQ157:CJR157"/>
    <mergeCell ref="CJS157:CJT157"/>
    <mergeCell ref="CJU157:CJV157"/>
    <mergeCell ref="CJW157:CJX157"/>
    <mergeCell ref="CJY157:CJZ157"/>
    <mergeCell ref="CKA157:CKB157"/>
    <mergeCell ref="CJE157:CJF157"/>
    <mergeCell ref="CJG157:CJH157"/>
    <mergeCell ref="CJI157:CJJ157"/>
    <mergeCell ref="CJK157:CJL157"/>
    <mergeCell ref="CJM157:CJN157"/>
    <mergeCell ref="CJO157:CJP157"/>
    <mergeCell ref="CIS157:CIT157"/>
    <mergeCell ref="CIU157:CIV157"/>
    <mergeCell ref="CIW157:CIX157"/>
    <mergeCell ref="CIY157:CIZ157"/>
    <mergeCell ref="CJA157:CJB157"/>
    <mergeCell ref="CJC157:CJD157"/>
    <mergeCell ref="CIG157:CIH157"/>
    <mergeCell ref="CII157:CIJ157"/>
    <mergeCell ref="CIK157:CIL157"/>
    <mergeCell ref="CIM157:CIN157"/>
    <mergeCell ref="CIO157:CIP157"/>
    <mergeCell ref="CIQ157:CIR157"/>
    <mergeCell ref="CNI157:CNJ157"/>
    <mergeCell ref="CNK157:CNL157"/>
    <mergeCell ref="CNM157:CNN157"/>
    <mergeCell ref="CNO157:CNP157"/>
    <mergeCell ref="CNQ157:CNR157"/>
    <mergeCell ref="CNS157:CNT157"/>
    <mergeCell ref="CMW157:CMX157"/>
    <mergeCell ref="CMY157:CMZ157"/>
    <mergeCell ref="CNA157:CNB157"/>
    <mergeCell ref="CNC157:CND157"/>
    <mergeCell ref="CNE157:CNF157"/>
    <mergeCell ref="CNG157:CNH157"/>
    <mergeCell ref="CMK157:CML157"/>
    <mergeCell ref="CMM157:CMN157"/>
    <mergeCell ref="CMO157:CMP157"/>
    <mergeCell ref="CMQ157:CMR157"/>
    <mergeCell ref="CMS157:CMT157"/>
    <mergeCell ref="CMU157:CMV157"/>
    <mergeCell ref="CLY157:CLZ157"/>
    <mergeCell ref="CMA157:CMB157"/>
    <mergeCell ref="CMC157:CMD157"/>
    <mergeCell ref="CME157:CMF157"/>
    <mergeCell ref="CMG157:CMH157"/>
    <mergeCell ref="CMI157:CMJ157"/>
    <mergeCell ref="CLM157:CLN157"/>
    <mergeCell ref="CLO157:CLP157"/>
    <mergeCell ref="CLQ157:CLR157"/>
    <mergeCell ref="CLS157:CLT157"/>
    <mergeCell ref="CLU157:CLV157"/>
    <mergeCell ref="CLW157:CLX157"/>
    <mergeCell ref="CLA157:CLB157"/>
    <mergeCell ref="CLC157:CLD157"/>
    <mergeCell ref="CLE157:CLF157"/>
    <mergeCell ref="CLG157:CLH157"/>
    <mergeCell ref="CLI157:CLJ157"/>
    <mergeCell ref="CLK157:CLL157"/>
    <mergeCell ref="CQC157:CQD157"/>
    <mergeCell ref="CQE157:CQF157"/>
    <mergeCell ref="CQG157:CQH157"/>
    <mergeCell ref="CQI157:CQJ157"/>
    <mergeCell ref="CQK157:CQL157"/>
    <mergeCell ref="CQM157:CQN157"/>
    <mergeCell ref="CPQ157:CPR157"/>
    <mergeCell ref="CPS157:CPT157"/>
    <mergeCell ref="CPU157:CPV157"/>
    <mergeCell ref="CPW157:CPX157"/>
    <mergeCell ref="CPY157:CPZ157"/>
    <mergeCell ref="CQA157:CQB157"/>
    <mergeCell ref="CPE157:CPF157"/>
    <mergeCell ref="CPG157:CPH157"/>
    <mergeCell ref="CPI157:CPJ157"/>
    <mergeCell ref="CPK157:CPL157"/>
    <mergeCell ref="CPM157:CPN157"/>
    <mergeCell ref="CPO157:CPP157"/>
    <mergeCell ref="COS157:COT157"/>
    <mergeCell ref="COU157:COV157"/>
    <mergeCell ref="COW157:COX157"/>
    <mergeCell ref="COY157:COZ157"/>
    <mergeCell ref="CPA157:CPB157"/>
    <mergeCell ref="CPC157:CPD157"/>
    <mergeCell ref="COG157:COH157"/>
    <mergeCell ref="COI157:COJ157"/>
    <mergeCell ref="COK157:COL157"/>
    <mergeCell ref="COM157:CON157"/>
    <mergeCell ref="COO157:COP157"/>
    <mergeCell ref="COQ157:COR157"/>
    <mergeCell ref="CNU157:CNV157"/>
    <mergeCell ref="CNW157:CNX157"/>
    <mergeCell ref="CNY157:CNZ157"/>
    <mergeCell ref="COA157:COB157"/>
    <mergeCell ref="COC157:COD157"/>
    <mergeCell ref="COE157:COF157"/>
    <mergeCell ref="CSW157:CSX157"/>
    <mergeCell ref="CSY157:CSZ157"/>
    <mergeCell ref="CTA157:CTB157"/>
    <mergeCell ref="CTC157:CTD157"/>
    <mergeCell ref="CTE157:CTF157"/>
    <mergeCell ref="CTG157:CTH157"/>
    <mergeCell ref="CSK157:CSL157"/>
    <mergeCell ref="CSM157:CSN157"/>
    <mergeCell ref="CSO157:CSP157"/>
    <mergeCell ref="CSQ157:CSR157"/>
    <mergeCell ref="CSS157:CST157"/>
    <mergeCell ref="CSU157:CSV157"/>
    <mergeCell ref="CRY157:CRZ157"/>
    <mergeCell ref="CSA157:CSB157"/>
    <mergeCell ref="CSC157:CSD157"/>
    <mergeCell ref="CSE157:CSF157"/>
    <mergeCell ref="CSG157:CSH157"/>
    <mergeCell ref="CSI157:CSJ157"/>
    <mergeCell ref="CRM157:CRN157"/>
    <mergeCell ref="CRO157:CRP157"/>
    <mergeCell ref="CRQ157:CRR157"/>
    <mergeCell ref="CRS157:CRT157"/>
    <mergeCell ref="CRU157:CRV157"/>
    <mergeCell ref="CRW157:CRX157"/>
    <mergeCell ref="CRA157:CRB157"/>
    <mergeCell ref="CRC157:CRD157"/>
    <mergeCell ref="CRE157:CRF157"/>
    <mergeCell ref="CRG157:CRH157"/>
    <mergeCell ref="CRI157:CRJ157"/>
    <mergeCell ref="CRK157:CRL157"/>
    <mergeCell ref="CQO157:CQP157"/>
    <mergeCell ref="CQQ157:CQR157"/>
    <mergeCell ref="CQS157:CQT157"/>
    <mergeCell ref="CQU157:CQV157"/>
    <mergeCell ref="CQW157:CQX157"/>
    <mergeCell ref="CQY157:CQZ157"/>
    <mergeCell ref="CVQ157:CVR157"/>
    <mergeCell ref="CVS157:CVT157"/>
    <mergeCell ref="CVU157:CVV157"/>
    <mergeCell ref="CVW157:CVX157"/>
    <mergeCell ref="CVY157:CVZ157"/>
    <mergeCell ref="CWA157:CWB157"/>
    <mergeCell ref="CVE157:CVF157"/>
    <mergeCell ref="CVG157:CVH157"/>
    <mergeCell ref="CVI157:CVJ157"/>
    <mergeCell ref="CVK157:CVL157"/>
    <mergeCell ref="CVM157:CVN157"/>
    <mergeCell ref="CVO157:CVP157"/>
    <mergeCell ref="CUS157:CUT157"/>
    <mergeCell ref="CUU157:CUV157"/>
    <mergeCell ref="CUW157:CUX157"/>
    <mergeCell ref="CUY157:CUZ157"/>
    <mergeCell ref="CVA157:CVB157"/>
    <mergeCell ref="CVC157:CVD157"/>
    <mergeCell ref="CUG157:CUH157"/>
    <mergeCell ref="CUI157:CUJ157"/>
    <mergeCell ref="CUK157:CUL157"/>
    <mergeCell ref="CUM157:CUN157"/>
    <mergeCell ref="CUO157:CUP157"/>
    <mergeCell ref="CUQ157:CUR157"/>
    <mergeCell ref="CTU157:CTV157"/>
    <mergeCell ref="CTW157:CTX157"/>
    <mergeCell ref="CTY157:CTZ157"/>
    <mergeCell ref="CUA157:CUB157"/>
    <mergeCell ref="CUC157:CUD157"/>
    <mergeCell ref="CUE157:CUF157"/>
    <mergeCell ref="CTI157:CTJ157"/>
    <mergeCell ref="CTK157:CTL157"/>
    <mergeCell ref="CTM157:CTN157"/>
    <mergeCell ref="CTO157:CTP157"/>
    <mergeCell ref="CTQ157:CTR157"/>
    <mergeCell ref="CTS157:CTT157"/>
    <mergeCell ref="CYK157:CYL157"/>
    <mergeCell ref="CYM157:CYN157"/>
    <mergeCell ref="CYO157:CYP157"/>
    <mergeCell ref="CYQ157:CYR157"/>
    <mergeCell ref="CYS157:CYT157"/>
    <mergeCell ref="CYU157:CYV157"/>
    <mergeCell ref="CXY157:CXZ157"/>
    <mergeCell ref="CYA157:CYB157"/>
    <mergeCell ref="CYC157:CYD157"/>
    <mergeCell ref="CYE157:CYF157"/>
    <mergeCell ref="CYG157:CYH157"/>
    <mergeCell ref="CYI157:CYJ157"/>
    <mergeCell ref="CXM157:CXN157"/>
    <mergeCell ref="CXO157:CXP157"/>
    <mergeCell ref="CXQ157:CXR157"/>
    <mergeCell ref="CXS157:CXT157"/>
    <mergeCell ref="CXU157:CXV157"/>
    <mergeCell ref="CXW157:CXX157"/>
    <mergeCell ref="CXA157:CXB157"/>
    <mergeCell ref="CXC157:CXD157"/>
    <mergeCell ref="CXE157:CXF157"/>
    <mergeCell ref="CXG157:CXH157"/>
    <mergeCell ref="CXI157:CXJ157"/>
    <mergeCell ref="CXK157:CXL157"/>
    <mergeCell ref="CWO157:CWP157"/>
    <mergeCell ref="CWQ157:CWR157"/>
    <mergeCell ref="CWS157:CWT157"/>
    <mergeCell ref="CWU157:CWV157"/>
    <mergeCell ref="CWW157:CWX157"/>
    <mergeCell ref="CWY157:CWZ157"/>
    <mergeCell ref="CWC157:CWD157"/>
    <mergeCell ref="CWE157:CWF157"/>
    <mergeCell ref="CWG157:CWH157"/>
    <mergeCell ref="CWI157:CWJ157"/>
    <mergeCell ref="CWK157:CWL157"/>
    <mergeCell ref="CWM157:CWN157"/>
    <mergeCell ref="DBE157:DBF157"/>
    <mergeCell ref="DBG157:DBH157"/>
    <mergeCell ref="DBI157:DBJ157"/>
    <mergeCell ref="DBK157:DBL157"/>
    <mergeCell ref="DBM157:DBN157"/>
    <mergeCell ref="DBO157:DBP157"/>
    <mergeCell ref="DAS157:DAT157"/>
    <mergeCell ref="DAU157:DAV157"/>
    <mergeCell ref="DAW157:DAX157"/>
    <mergeCell ref="DAY157:DAZ157"/>
    <mergeCell ref="DBA157:DBB157"/>
    <mergeCell ref="DBC157:DBD157"/>
    <mergeCell ref="DAG157:DAH157"/>
    <mergeCell ref="DAI157:DAJ157"/>
    <mergeCell ref="DAK157:DAL157"/>
    <mergeCell ref="DAM157:DAN157"/>
    <mergeCell ref="DAO157:DAP157"/>
    <mergeCell ref="DAQ157:DAR157"/>
    <mergeCell ref="CZU157:CZV157"/>
    <mergeCell ref="CZW157:CZX157"/>
    <mergeCell ref="CZY157:CZZ157"/>
    <mergeCell ref="DAA157:DAB157"/>
    <mergeCell ref="DAC157:DAD157"/>
    <mergeCell ref="DAE157:DAF157"/>
    <mergeCell ref="CZI157:CZJ157"/>
    <mergeCell ref="CZK157:CZL157"/>
    <mergeCell ref="CZM157:CZN157"/>
    <mergeCell ref="CZO157:CZP157"/>
    <mergeCell ref="CZQ157:CZR157"/>
    <mergeCell ref="CZS157:CZT157"/>
    <mergeCell ref="CYW157:CYX157"/>
    <mergeCell ref="CYY157:CYZ157"/>
    <mergeCell ref="CZA157:CZB157"/>
    <mergeCell ref="CZC157:CZD157"/>
    <mergeCell ref="CZE157:CZF157"/>
    <mergeCell ref="CZG157:CZH157"/>
    <mergeCell ref="DDY157:DDZ157"/>
    <mergeCell ref="DEA157:DEB157"/>
    <mergeCell ref="DEC157:DED157"/>
    <mergeCell ref="DEE157:DEF157"/>
    <mergeCell ref="DEG157:DEH157"/>
    <mergeCell ref="DEI157:DEJ157"/>
    <mergeCell ref="DDM157:DDN157"/>
    <mergeCell ref="DDO157:DDP157"/>
    <mergeCell ref="DDQ157:DDR157"/>
    <mergeCell ref="DDS157:DDT157"/>
    <mergeCell ref="DDU157:DDV157"/>
    <mergeCell ref="DDW157:DDX157"/>
    <mergeCell ref="DDA157:DDB157"/>
    <mergeCell ref="DDC157:DDD157"/>
    <mergeCell ref="DDE157:DDF157"/>
    <mergeCell ref="DDG157:DDH157"/>
    <mergeCell ref="DDI157:DDJ157"/>
    <mergeCell ref="DDK157:DDL157"/>
    <mergeCell ref="DCO157:DCP157"/>
    <mergeCell ref="DCQ157:DCR157"/>
    <mergeCell ref="DCS157:DCT157"/>
    <mergeCell ref="DCU157:DCV157"/>
    <mergeCell ref="DCW157:DCX157"/>
    <mergeCell ref="DCY157:DCZ157"/>
    <mergeCell ref="DCC157:DCD157"/>
    <mergeCell ref="DCE157:DCF157"/>
    <mergeCell ref="DCG157:DCH157"/>
    <mergeCell ref="DCI157:DCJ157"/>
    <mergeCell ref="DCK157:DCL157"/>
    <mergeCell ref="DCM157:DCN157"/>
    <mergeCell ref="DBQ157:DBR157"/>
    <mergeCell ref="DBS157:DBT157"/>
    <mergeCell ref="DBU157:DBV157"/>
    <mergeCell ref="DBW157:DBX157"/>
    <mergeCell ref="DBY157:DBZ157"/>
    <mergeCell ref="DCA157:DCB157"/>
    <mergeCell ref="DGS157:DGT157"/>
    <mergeCell ref="DGU157:DGV157"/>
    <mergeCell ref="DGW157:DGX157"/>
    <mergeCell ref="DGY157:DGZ157"/>
    <mergeCell ref="DHA157:DHB157"/>
    <mergeCell ref="DHC157:DHD157"/>
    <mergeCell ref="DGG157:DGH157"/>
    <mergeCell ref="DGI157:DGJ157"/>
    <mergeCell ref="DGK157:DGL157"/>
    <mergeCell ref="DGM157:DGN157"/>
    <mergeCell ref="DGO157:DGP157"/>
    <mergeCell ref="DGQ157:DGR157"/>
    <mergeCell ref="DFU157:DFV157"/>
    <mergeCell ref="DFW157:DFX157"/>
    <mergeCell ref="DFY157:DFZ157"/>
    <mergeCell ref="DGA157:DGB157"/>
    <mergeCell ref="DGC157:DGD157"/>
    <mergeCell ref="DGE157:DGF157"/>
    <mergeCell ref="DFI157:DFJ157"/>
    <mergeCell ref="DFK157:DFL157"/>
    <mergeCell ref="DFM157:DFN157"/>
    <mergeCell ref="DFO157:DFP157"/>
    <mergeCell ref="DFQ157:DFR157"/>
    <mergeCell ref="DFS157:DFT157"/>
    <mergeCell ref="DEW157:DEX157"/>
    <mergeCell ref="DEY157:DEZ157"/>
    <mergeCell ref="DFA157:DFB157"/>
    <mergeCell ref="DFC157:DFD157"/>
    <mergeCell ref="DFE157:DFF157"/>
    <mergeCell ref="DFG157:DFH157"/>
    <mergeCell ref="DEK157:DEL157"/>
    <mergeCell ref="DEM157:DEN157"/>
    <mergeCell ref="DEO157:DEP157"/>
    <mergeCell ref="DEQ157:DER157"/>
    <mergeCell ref="DES157:DET157"/>
    <mergeCell ref="DEU157:DEV157"/>
    <mergeCell ref="DJM157:DJN157"/>
    <mergeCell ref="DJO157:DJP157"/>
    <mergeCell ref="DJQ157:DJR157"/>
    <mergeCell ref="DJS157:DJT157"/>
    <mergeCell ref="DJU157:DJV157"/>
    <mergeCell ref="DJW157:DJX157"/>
    <mergeCell ref="DJA157:DJB157"/>
    <mergeCell ref="DJC157:DJD157"/>
    <mergeCell ref="DJE157:DJF157"/>
    <mergeCell ref="DJG157:DJH157"/>
    <mergeCell ref="DJI157:DJJ157"/>
    <mergeCell ref="DJK157:DJL157"/>
    <mergeCell ref="DIO157:DIP157"/>
    <mergeCell ref="DIQ157:DIR157"/>
    <mergeCell ref="DIS157:DIT157"/>
    <mergeCell ref="DIU157:DIV157"/>
    <mergeCell ref="DIW157:DIX157"/>
    <mergeCell ref="DIY157:DIZ157"/>
    <mergeCell ref="DIC157:DID157"/>
    <mergeCell ref="DIE157:DIF157"/>
    <mergeCell ref="DIG157:DIH157"/>
    <mergeCell ref="DII157:DIJ157"/>
    <mergeCell ref="DIK157:DIL157"/>
    <mergeCell ref="DIM157:DIN157"/>
    <mergeCell ref="DHQ157:DHR157"/>
    <mergeCell ref="DHS157:DHT157"/>
    <mergeCell ref="DHU157:DHV157"/>
    <mergeCell ref="DHW157:DHX157"/>
    <mergeCell ref="DHY157:DHZ157"/>
    <mergeCell ref="DIA157:DIB157"/>
    <mergeCell ref="DHE157:DHF157"/>
    <mergeCell ref="DHG157:DHH157"/>
    <mergeCell ref="DHI157:DHJ157"/>
    <mergeCell ref="DHK157:DHL157"/>
    <mergeCell ref="DHM157:DHN157"/>
    <mergeCell ref="DHO157:DHP157"/>
    <mergeCell ref="DMG157:DMH157"/>
    <mergeCell ref="DMI157:DMJ157"/>
    <mergeCell ref="DMK157:DML157"/>
    <mergeCell ref="DMM157:DMN157"/>
    <mergeCell ref="DMO157:DMP157"/>
    <mergeCell ref="DMQ157:DMR157"/>
    <mergeCell ref="DLU157:DLV157"/>
    <mergeCell ref="DLW157:DLX157"/>
    <mergeCell ref="DLY157:DLZ157"/>
    <mergeCell ref="DMA157:DMB157"/>
    <mergeCell ref="DMC157:DMD157"/>
    <mergeCell ref="DME157:DMF157"/>
    <mergeCell ref="DLI157:DLJ157"/>
    <mergeCell ref="DLK157:DLL157"/>
    <mergeCell ref="DLM157:DLN157"/>
    <mergeCell ref="DLO157:DLP157"/>
    <mergeCell ref="DLQ157:DLR157"/>
    <mergeCell ref="DLS157:DLT157"/>
    <mergeCell ref="DKW157:DKX157"/>
    <mergeCell ref="DKY157:DKZ157"/>
    <mergeCell ref="DLA157:DLB157"/>
    <mergeCell ref="DLC157:DLD157"/>
    <mergeCell ref="DLE157:DLF157"/>
    <mergeCell ref="DLG157:DLH157"/>
    <mergeCell ref="DKK157:DKL157"/>
    <mergeCell ref="DKM157:DKN157"/>
    <mergeCell ref="DKO157:DKP157"/>
    <mergeCell ref="DKQ157:DKR157"/>
    <mergeCell ref="DKS157:DKT157"/>
    <mergeCell ref="DKU157:DKV157"/>
    <mergeCell ref="DJY157:DJZ157"/>
    <mergeCell ref="DKA157:DKB157"/>
    <mergeCell ref="DKC157:DKD157"/>
    <mergeCell ref="DKE157:DKF157"/>
    <mergeCell ref="DKG157:DKH157"/>
    <mergeCell ref="DKI157:DKJ157"/>
    <mergeCell ref="DPA157:DPB157"/>
    <mergeCell ref="DPC157:DPD157"/>
    <mergeCell ref="DPE157:DPF157"/>
    <mergeCell ref="DPG157:DPH157"/>
    <mergeCell ref="DPI157:DPJ157"/>
    <mergeCell ref="DPK157:DPL157"/>
    <mergeCell ref="DOO157:DOP157"/>
    <mergeCell ref="DOQ157:DOR157"/>
    <mergeCell ref="DOS157:DOT157"/>
    <mergeCell ref="DOU157:DOV157"/>
    <mergeCell ref="DOW157:DOX157"/>
    <mergeCell ref="DOY157:DOZ157"/>
    <mergeCell ref="DOC157:DOD157"/>
    <mergeCell ref="DOE157:DOF157"/>
    <mergeCell ref="DOG157:DOH157"/>
    <mergeCell ref="DOI157:DOJ157"/>
    <mergeCell ref="DOK157:DOL157"/>
    <mergeCell ref="DOM157:DON157"/>
    <mergeCell ref="DNQ157:DNR157"/>
    <mergeCell ref="DNS157:DNT157"/>
    <mergeCell ref="DNU157:DNV157"/>
    <mergeCell ref="DNW157:DNX157"/>
    <mergeCell ref="DNY157:DNZ157"/>
    <mergeCell ref="DOA157:DOB157"/>
    <mergeCell ref="DNE157:DNF157"/>
    <mergeCell ref="DNG157:DNH157"/>
    <mergeCell ref="DNI157:DNJ157"/>
    <mergeCell ref="DNK157:DNL157"/>
    <mergeCell ref="DNM157:DNN157"/>
    <mergeCell ref="DNO157:DNP157"/>
    <mergeCell ref="DMS157:DMT157"/>
    <mergeCell ref="DMU157:DMV157"/>
    <mergeCell ref="DMW157:DMX157"/>
    <mergeCell ref="DMY157:DMZ157"/>
    <mergeCell ref="DNA157:DNB157"/>
    <mergeCell ref="DNC157:DND157"/>
    <mergeCell ref="DRU157:DRV157"/>
    <mergeCell ref="DRW157:DRX157"/>
    <mergeCell ref="DRY157:DRZ157"/>
    <mergeCell ref="DSA157:DSB157"/>
    <mergeCell ref="DSC157:DSD157"/>
    <mergeCell ref="DSE157:DSF157"/>
    <mergeCell ref="DRI157:DRJ157"/>
    <mergeCell ref="DRK157:DRL157"/>
    <mergeCell ref="DRM157:DRN157"/>
    <mergeCell ref="DRO157:DRP157"/>
    <mergeCell ref="DRQ157:DRR157"/>
    <mergeCell ref="DRS157:DRT157"/>
    <mergeCell ref="DQW157:DQX157"/>
    <mergeCell ref="DQY157:DQZ157"/>
    <mergeCell ref="DRA157:DRB157"/>
    <mergeCell ref="DRC157:DRD157"/>
    <mergeCell ref="DRE157:DRF157"/>
    <mergeCell ref="DRG157:DRH157"/>
    <mergeCell ref="DQK157:DQL157"/>
    <mergeCell ref="DQM157:DQN157"/>
    <mergeCell ref="DQO157:DQP157"/>
    <mergeCell ref="DQQ157:DQR157"/>
    <mergeCell ref="DQS157:DQT157"/>
    <mergeCell ref="DQU157:DQV157"/>
    <mergeCell ref="DPY157:DPZ157"/>
    <mergeCell ref="DQA157:DQB157"/>
    <mergeCell ref="DQC157:DQD157"/>
    <mergeCell ref="DQE157:DQF157"/>
    <mergeCell ref="DQG157:DQH157"/>
    <mergeCell ref="DQI157:DQJ157"/>
    <mergeCell ref="DPM157:DPN157"/>
    <mergeCell ref="DPO157:DPP157"/>
    <mergeCell ref="DPQ157:DPR157"/>
    <mergeCell ref="DPS157:DPT157"/>
    <mergeCell ref="DPU157:DPV157"/>
    <mergeCell ref="DPW157:DPX157"/>
    <mergeCell ref="DUO157:DUP157"/>
    <mergeCell ref="DUQ157:DUR157"/>
    <mergeCell ref="DUS157:DUT157"/>
    <mergeCell ref="DUU157:DUV157"/>
    <mergeCell ref="DUW157:DUX157"/>
    <mergeCell ref="DUY157:DUZ157"/>
    <mergeCell ref="DUC157:DUD157"/>
    <mergeCell ref="DUE157:DUF157"/>
    <mergeCell ref="DUG157:DUH157"/>
    <mergeCell ref="DUI157:DUJ157"/>
    <mergeCell ref="DUK157:DUL157"/>
    <mergeCell ref="DUM157:DUN157"/>
    <mergeCell ref="DTQ157:DTR157"/>
    <mergeCell ref="DTS157:DTT157"/>
    <mergeCell ref="DTU157:DTV157"/>
    <mergeCell ref="DTW157:DTX157"/>
    <mergeCell ref="DTY157:DTZ157"/>
    <mergeCell ref="DUA157:DUB157"/>
    <mergeCell ref="DTE157:DTF157"/>
    <mergeCell ref="DTG157:DTH157"/>
    <mergeCell ref="DTI157:DTJ157"/>
    <mergeCell ref="DTK157:DTL157"/>
    <mergeCell ref="DTM157:DTN157"/>
    <mergeCell ref="DTO157:DTP157"/>
    <mergeCell ref="DSS157:DST157"/>
    <mergeCell ref="DSU157:DSV157"/>
    <mergeCell ref="DSW157:DSX157"/>
    <mergeCell ref="DSY157:DSZ157"/>
    <mergeCell ref="DTA157:DTB157"/>
    <mergeCell ref="DTC157:DTD157"/>
    <mergeCell ref="DSG157:DSH157"/>
    <mergeCell ref="DSI157:DSJ157"/>
    <mergeCell ref="DSK157:DSL157"/>
    <mergeCell ref="DSM157:DSN157"/>
    <mergeCell ref="DSO157:DSP157"/>
    <mergeCell ref="DSQ157:DSR157"/>
    <mergeCell ref="DXI157:DXJ157"/>
    <mergeCell ref="DXK157:DXL157"/>
    <mergeCell ref="DXM157:DXN157"/>
    <mergeCell ref="DXO157:DXP157"/>
    <mergeCell ref="DXQ157:DXR157"/>
    <mergeCell ref="DXS157:DXT157"/>
    <mergeCell ref="DWW157:DWX157"/>
    <mergeCell ref="DWY157:DWZ157"/>
    <mergeCell ref="DXA157:DXB157"/>
    <mergeCell ref="DXC157:DXD157"/>
    <mergeCell ref="DXE157:DXF157"/>
    <mergeCell ref="DXG157:DXH157"/>
    <mergeCell ref="DWK157:DWL157"/>
    <mergeCell ref="DWM157:DWN157"/>
    <mergeCell ref="DWO157:DWP157"/>
    <mergeCell ref="DWQ157:DWR157"/>
    <mergeCell ref="DWS157:DWT157"/>
    <mergeCell ref="DWU157:DWV157"/>
    <mergeCell ref="DVY157:DVZ157"/>
    <mergeCell ref="DWA157:DWB157"/>
    <mergeCell ref="DWC157:DWD157"/>
    <mergeCell ref="DWE157:DWF157"/>
    <mergeCell ref="DWG157:DWH157"/>
    <mergeCell ref="DWI157:DWJ157"/>
    <mergeCell ref="DVM157:DVN157"/>
    <mergeCell ref="DVO157:DVP157"/>
    <mergeCell ref="DVQ157:DVR157"/>
    <mergeCell ref="DVS157:DVT157"/>
    <mergeCell ref="DVU157:DVV157"/>
    <mergeCell ref="DVW157:DVX157"/>
    <mergeCell ref="DVA157:DVB157"/>
    <mergeCell ref="DVC157:DVD157"/>
    <mergeCell ref="DVE157:DVF157"/>
    <mergeCell ref="DVG157:DVH157"/>
    <mergeCell ref="DVI157:DVJ157"/>
    <mergeCell ref="DVK157:DVL157"/>
    <mergeCell ref="EAC157:EAD157"/>
    <mergeCell ref="EAE157:EAF157"/>
    <mergeCell ref="EAG157:EAH157"/>
    <mergeCell ref="EAI157:EAJ157"/>
    <mergeCell ref="EAK157:EAL157"/>
    <mergeCell ref="EAM157:EAN157"/>
    <mergeCell ref="DZQ157:DZR157"/>
    <mergeCell ref="DZS157:DZT157"/>
    <mergeCell ref="DZU157:DZV157"/>
    <mergeCell ref="DZW157:DZX157"/>
    <mergeCell ref="DZY157:DZZ157"/>
    <mergeCell ref="EAA157:EAB157"/>
    <mergeCell ref="DZE157:DZF157"/>
    <mergeCell ref="DZG157:DZH157"/>
    <mergeCell ref="DZI157:DZJ157"/>
    <mergeCell ref="DZK157:DZL157"/>
    <mergeCell ref="DZM157:DZN157"/>
    <mergeCell ref="DZO157:DZP157"/>
    <mergeCell ref="DYS157:DYT157"/>
    <mergeCell ref="DYU157:DYV157"/>
    <mergeCell ref="DYW157:DYX157"/>
    <mergeCell ref="DYY157:DYZ157"/>
    <mergeCell ref="DZA157:DZB157"/>
    <mergeCell ref="DZC157:DZD157"/>
    <mergeCell ref="DYG157:DYH157"/>
    <mergeCell ref="DYI157:DYJ157"/>
    <mergeCell ref="DYK157:DYL157"/>
    <mergeCell ref="DYM157:DYN157"/>
    <mergeCell ref="DYO157:DYP157"/>
    <mergeCell ref="DYQ157:DYR157"/>
    <mergeCell ref="DXU157:DXV157"/>
    <mergeCell ref="DXW157:DXX157"/>
    <mergeCell ref="DXY157:DXZ157"/>
    <mergeCell ref="DYA157:DYB157"/>
    <mergeCell ref="DYC157:DYD157"/>
    <mergeCell ref="DYE157:DYF157"/>
    <mergeCell ref="ECW157:ECX157"/>
    <mergeCell ref="ECY157:ECZ157"/>
    <mergeCell ref="EDA157:EDB157"/>
    <mergeCell ref="EDC157:EDD157"/>
    <mergeCell ref="EDE157:EDF157"/>
    <mergeCell ref="EDG157:EDH157"/>
    <mergeCell ref="ECK157:ECL157"/>
    <mergeCell ref="ECM157:ECN157"/>
    <mergeCell ref="ECO157:ECP157"/>
    <mergeCell ref="ECQ157:ECR157"/>
    <mergeCell ref="ECS157:ECT157"/>
    <mergeCell ref="ECU157:ECV157"/>
    <mergeCell ref="EBY157:EBZ157"/>
    <mergeCell ref="ECA157:ECB157"/>
    <mergeCell ref="ECC157:ECD157"/>
    <mergeCell ref="ECE157:ECF157"/>
    <mergeCell ref="ECG157:ECH157"/>
    <mergeCell ref="ECI157:ECJ157"/>
    <mergeCell ref="EBM157:EBN157"/>
    <mergeCell ref="EBO157:EBP157"/>
    <mergeCell ref="EBQ157:EBR157"/>
    <mergeCell ref="EBS157:EBT157"/>
    <mergeCell ref="EBU157:EBV157"/>
    <mergeCell ref="EBW157:EBX157"/>
    <mergeCell ref="EBA157:EBB157"/>
    <mergeCell ref="EBC157:EBD157"/>
    <mergeCell ref="EBE157:EBF157"/>
    <mergeCell ref="EBG157:EBH157"/>
    <mergeCell ref="EBI157:EBJ157"/>
    <mergeCell ref="EBK157:EBL157"/>
    <mergeCell ref="EAO157:EAP157"/>
    <mergeCell ref="EAQ157:EAR157"/>
    <mergeCell ref="EAS157:EAT157"/>
    <mergeCell ref="EAU157:EAV157"/>
    <mergeCell ref="EAW157:EAX157"/>
    <mergeCell ref="EAY157:EAZ157"/>
    <mergeCell ref="EFQ157:EFR157"/>
    <mergeCell ref="EFS157:EFT157"/>
    <mergeCell ref="EFU157:EFV157"/>
    <mergeCell ref="EFW157:EFX157"/>
    <mergeCell ref="EFY157:EFZ157"/>
    <mergeCell ref="EGA157:EGB157"/>
    <mergeCell ref="EFE157:EFF157"/>
    <mergeCell ref="EFG157:EFH157"/>
    <mergeCell ref="EFI157:EFJ157"/>
    <mergeCell ref="EFK157:EFL157"/>
    <mergeCell ref="EFM157:EFN157"/>
    <mergeCell ref="EFO157:EFP157"/>
    <mergeCell ref="EES157:EET157"/>
    <mergeCell ref="EEU157:EEV157"/>
    <mergeCell ref="EEW157:EEX157"/>
    <mergeCell ref="EEY157:EEZ157"/>
    <mergeCell ref="EFA157:EFB157"/>
    <mergeCell ref="EFC157:EFD157"/>
    <mergeCell ref="EEG157:EEH157"/>
    <mergeCell ref="EEI157:EEJ157"/>
    <mergeCell ref="EEK157:EEL157"/>
    <mergeCell ref="EEM157:EEN157"/>
    <mergeCell ref="EEO157:EEP157"/>
    <mergeCell ref="EEQ157:EER157"/>
    <mergeCell ref="EDU157:EDV157"/>
    <mergeCell ref="EDW157:EDX157"/>
    <mergeCell ref="EDY157:EDZ157"/>
    <mergeCell ref="EEA157:EEB157"/>
    <mergeCell ref="EEC157:EED157"/>
    <mergeCell ref="EEE157:EEF157"/>
    <mergeCell ref="EDI157:EDJ157"/>
    <mergeCell ref="EDK157:EDL157"/>
    <mergeCell ref="EDM157:EDN157"/>
    <mergeCell ref="EDO157:EDP157"/>
    <mergeCell ref="EDQ157:EDR157"/>
    <mergeCell ref="EDS157:EDT157"/>
    <mergeCell ref="EIK157:EIL157"/>
    <mergeCell ref="EIM157:EIN157"/>
    <mergeCell ref="EIO157:EIP157"/>
    <mergeCell ref="EIQ157:EIR157"/>
    <mergeCell ref="EIS157:EIT157"/>
    <mergeCell ref="EIU157:EIV157"/>
    <mergeCell ref="EHY157:EHZ157"/>
    <mergeCell ref="EIA157:EIB157"/>
    <mergeCell ref="EIC157:EID157"/>
    <mergeCell ref="EIE157:EIF157"/>
    <mergeCell ref="EIG157:EIH157"/>
    <mergeCell ref="EII157:EIJ157"/>
    <mergeCell ref="EHM157:EHN157"/>
    <mergeCell ref="EHO157:EHP157"/>
    <mergeCell ref="EHQ157:EHR157"/>
    <mergeCell ref="EHS157:EHT157"/>
    <mergeCell ref="EHU157:EHV157"/>
    <mergeCell ref="EHW157:EHX157"/>
    <mergeCell ref="EHA157:EHB157"/>
    <mergeCell ref="EHC157:EHD157"/>
    <mergeCell ref="EHE157:EHF157"/>
    <mergeCell ref="EHG157:EHH157"/>
    <mergeCell ref="EHI157:EHJ157"/>
    <mergeCell ref="EHK157:EHL157"/>
    <mergeCell ref="EGO157:EGP157"/>
    <mergeCell ref="EGQ157:EGR157"/>
    <mergeCell ref="EGS157:EGT157"/>
    <mergeCell ref="EGU157:EGV157"/>
    <mergeCell ref="EGW157:EGX157"/>
    <mergeCell ref="EGY157:EGZ157"/>
    <mergeCell ref="EGC157:EGD157"/>
    <mergeCell ref="EGE157:EGF157"/>
    <mergeCell ref="EGG157:EGH157"/>
    <mergeCell ref="EGI157:EGJ157"/>
    <mergeCell ref="EGK157:EGL157"/>
    <mergeCell ref="EGM157:EGN157"/>
    <mergeCell ref="ELE157:ELF157"/>
    <mergeCell ref="ELG157:ELH157"/>
    <mergeCell ref="ELI157:ELJ157"/>
    <mergeCell ref="ELK157:ELL157"/>
    <mergeCell ref="ELM157:ELN157"/>
    <mergeCell ref="ELO157:ELP157"/>
    <mergeCell ref="EKS157:EKT157"/>
    <mergeCell ref="EKU157:EKV157"/>
    <mergeCell ref="EKW157:EKX157"/>
    <mergeCell ref="EKY157:EKZ157"/>
    <mergeCell ref="ELA157:ELB157"/>
    <mergeCell ref="ELC157:ELD157"/>
    <mergeCell ref="EKG157:EKH157"/>
    <mergeCell ref="EKI157:EKJ157"/>
    <mergeCell ref="EKK157:EKL157"/>
    <mergeCell ref="EKM157:EKN157"/>
    <mergeCell ref="EKO157:EKP157"/>
    <mergeCell ref="EKQ157:EKR157"/>
    <mergeCell ref="EJU157:EJV157"/>
    <mergeCell ref="EJW157:EJX157"/>
    <mergeCell ref="EJY157:EJZ157"/>
    <mergeCell ref="EKA157:EKB157"/>
    <mergeCell ref="EKC157:EKD157"/>
    <mergeCell ref="EKE157:EKF157"/>
    <mergeCell ref="EJI157:EJJ157"/>
    <mergeCell ref="EJK157:EJL157"/>
    <mergeCell ref="EJM157:EJN157"/>
    <mergeCell ref="EJO157:EJP157"/>
    <mergeCell ref="EJQ157:EJR157"/>
    <mergeCell ref="EJS157:EJT157"/>
    <mergeCell ref="EIW157:EIX157"/>
    <mergeCell ref="EIY157:EIZ157"/>
    <mergeCell ref="EJA157:EJB157"/>
    <mergeCell ref="EJC157:EJD157"/>
    <mergeCell ref="EJE157:EJF157"/>
    <mergeCell ref="EJG157:EJH157"/>
    <mergeCell ref="ENY157:ENZ157"/>
    <mergeCell ref="EOA157:EOB157"/>
    <mergeCell ref="EOC157:EOD157"/>
    <mergeCell ref="EOE157:EOF157"/>
    <mergeCell ref="EOG157:EOH157"/>
    <mergeCell ref="EOI157:EOJ157"/>
    <mergeCell ref="ENM157:ENN157"/>
    <mergeCell ref="ENO157:ENP157"/>
    <mergeCell ref="ENQ157:ENR157"/>
    <mergeCell ref="ENS157:ENT157"/>
    <mergeCell ref="ENU157:ENV157"/>
    <mergeCell ref="ENW157:ENX157"/>
    <mergeCell ref="ENA157:ENB157"/>
    <mergeCell ref="ENC157:END157"/>
    <mergeCell ref="ENE157:ENF157"/>
    <mergeCell ref="ENG157:ENH157"/>
    <mergeCell ref="ENI157:ENJ157"/>
    <mergeCell ref="ENK157:ENL157"/>
    <mergeCell ref="EMO157:EMP157"/>
    <mergeCell ref="EMQ157:EMR157"/>
    <mergeCell ref="EMS157:EMT157"/>
    <mergeCell ref="EMU157:EMV157"/>
    <mergeCell ref="EMW157:EMX157"/>
    <mergeCell ref="EMY157:EMZ157"/>
    <mergeCell ref="EMC157:EMD157"/>
    <mergeCell ref="EME157:EMF157"/>
    <mergeCell ref="EMG157:EMH157"/>
    <mergeCell ref="EMI157:EMJ157"/>
    <mergeCell ref="EMK157:EML157"/>
    <mergeCell ref="EMM157:EMN157"/>
    <mergeCell ref="ELQ157:ELR157"/>
    <mergeCell ref="ELS157:ELT157"/>
    <mergeCell ref="ELU157:ELV157"/>
    <mergeCell ref="ELW157:ELX157"/>
    <mergeCell ref="ELY157:ELZ157"/>
    <mergeCell ref="EMA157:EMB157"/>
    <mergeCell ref="EQS157:EQT157"/>
    <mergeCell ref="EQU157:EQV157"/>
    <mergeCell ref="EQW157:EQX157"/>
    <mergeCell ref="EQY157:EQZ157"/>
    <mergeCell ref="ERA157:ERB157"/>
    <mergeCell ref="ERC157:ERD157"/>
    <mergeCell ref="EQG157:EQH157"/>
    <mergeCell ref="EQI157:EQJ157"/>
    <mergeCell ref="EQK157:EQL157"/>
    <mergeCell ref="EQM157:EQN157"/>
    <mergeCell ref="EQO157:EQP157"/>
    <mergeCell ref="EQQ157:EQR157"/>
    <mergeCell ref="EPU157:EPV157"/>
    <mergeCell ref="EPW157:EPX157"/>
    <mergeCell ref="EPY157:EPZ157"/>
    <mergeCell ref="EQA157:EQB157"/>
    <mergeCell ref="EQC157:EQD157"/>
    <mergeCell ref="EQE157:EQF157"/>
    <mergeCell ref="EPI157:EPJ157"/>
    <mergeCell ref="EPK157:EPL157"/>
    <mergeCell ref="EPM157:EPN157"/>
    <mergeCell ref="EPO157:EPP157"/>
    <mergeCell ref="EPQ157:EPR157"/>
    <mergeCell ref="EPS157:EPT157"/>
    <mergeCell ref="EOW157:EOX157"/>
    <mergeCell ref="EOY157:EOZ157"/>
    <mergeCell ref="EPA157:EPB157"/>
    <mergeCell ref="EPC157:EPD157"/>
    <mergeCell ref="EPE157:EPF157"/>
    <mergeCell ref="EPG157:EPH157"/>
    <mergeCell ref="EOK157:EOL157"/>
    <mergeCell ref="EOM157:EON157"/>
    <mergeCell ref="EOO157:EOP157"/>
    <mergeCell ref="EOQ157:EOR157"/>
    <mergeCell ref="EOS157:EOT157"/>
    <mergeCell ref="EOU157:EOV157"/>
    <mergeCell ref="ETM157:ETN157"/>
    <mergeCell ref="ETO157:ETP157"/>
    <mergeCell ref="ETQ157:ETR157"/>
    <mergeCell ref="ETS157:ETT157"/>
    <mergeCell ref="ETU157:ETV157"/>
    <mergeCell ref="ETW157:ETX157"/>
    <mergeCell ref="ETA157:ETB157"/>
    <mergeCell ref="ETC157:ETD157"/>
    <mergeCell ref="ETE157:ETF157"/>
    <mergeCell ref="ETG157:ETH157"/>
    <mergeCell ref="ETI157:ETJ157"/>
    <mergeCell ref="ETK157:ETL157"/>
    <mergeCell ref="ESO157:ESP157"/>
    <mergeCell ref="ESQ157:ESR157"/>
    <mergeCell ref="ESS157:EST157"/>
    <mergeCell ref="ESU157:ESV157"/>
    <mergeCell ref="ESW157:ESX157"/>
    <mergeCell ref="ESY157:ESZ157"/>
    <mergeCell ref="ESC157:ESD157"/>
    <mergeCell ref="ESE157:ESF157"/>
    <mergeCell ref="ESG157:ESH157"/>
    <mergeCell ref="ESI157:ESJ157"/>
    <mergeCell ref="ESK157:ESL157"/>
    <mergeCell ref="ESM157:ESN157"/>
    <mergeCell ref="ERQ157:ERR157"/>
    <mergeCell ref="ERS157:ERT157"/>
    <mergeCell ref="ERU157:ERV157"/>
    <mergeCell ref="ERW157:ERX157"/>
    <mergeCell ref="ERY157:ERZ157"/>
    <mergeCell ref="ESA157:ESB157"/>
    <mergeCell ref="ERE157:ERF157"/>
    <mergeCell ref="ERG157:ERH157"/>
    <mergeCell ref="ERI157:ERJ157"/>
    <mergeCell ref="ERK157:ERL157"/>
    <mergeCell ref="ERM157:ERN157"/>
    <mergeCell ref="ERO157:ERP157"/>
    <mergeCell ref="EWG157:EWH157"/>
    <mergeCell ref="EWI157:EWJ157"/>
    <mergeCell ref="EWK157:EWL157"/>
    <mergeCell ref="EWM157:EWN157"/>
    <mergeCell ref="EWO157:EWP157"/>
    <mergeCell ref="EWQ157:EWR157"/>
    <mergeCell ref="EVU157:EVV157"/>
    <mergeCell ref="EVW157:EVX157"/>
    <mergeCell ref="EVY157:EVZ157"/>
    <mergeCell ref="EWA157:EWB157"/>
    <mergeCell ref="EWC157:EWD157"/>
    <mergeCell ref="EWE157:EWF157"/>
    <mergeCell ref="EVI157:EVJ157"/>
    <mergeCell ref="EVK157:EVL157"/>
    <mergeCell ref="EVM157:EVN157"/>
    <mergeCell ref="EVO157:EVP157"/>
    <mergeCell ref="EVQ157:EVR157"/>
    <mergeCell ref="EVS157:EVT157"/>
    <mergeCell ref="EUW157:EUX157"/>
    <mergeCell ref="EUY157:EUZ157"/>
    <mergeCell ref="EVA157:EVB157"/>
    <mergeCell ref="EVC157:EVD157"/>
    <mergeCell ref="EVE157:EVF157"/>
    <mergeCell ref="EVG157:EVH157"/>
    <mergeCell ref="EUK157:EUL157"/>
    <mergeCell ref="EUM157:EUN157"/>
    <mergeCell ref="EUO157:EUP157"/>
    <mergeCell ref="EUQ157:EUR157"/>
    <mergeCell ref="EUS157:EUT157"/>
    <mergeCell ref="EUU157:EUV157"/>
    <mergeCell ref="ETY157:ETZ157"/>
    <mergeCell ref="EUA157:EUB157"/>
    <mergeCell ref="EUC157:EUD157"/>
    <mergeCell ref="EUE157:EUF157"/>
    <mergeCell ref="EUG157:EUH157"/>
    <mergeCell ref="EUI157:EUJ157"/>
    <mergeCell ref="EZA157:EZB157"/>
    <mergeCell ref="EZC157:EZD157"/>
    <mergeCell ref="EZE157:EZF157"/>
    <mergeCell ref="EZG157:EZH157"/>
    <mergeCell ref="EZI157:EZJ157"/>
    <mergeCell ref="EZK157:EZL157"/>
    <mergeCell ref="EYO157:EYP157"/>
    <mergeCell ref="EYQ157:EYR157"/>
    <mergeCell ref="EYS157:EYT157"/>
    <mergeCell ref="EYU157:EYV157"/>
    <mergeCell ref="EYW157:EYX157"/>
    <mergeCell ref="EYY157:EYZ157"/>
    <mergeCell ref="EYC157:EYD157"/>
    <mergeCell ref="EYE157:EYF157"/>
    <mergeCell ref="EYG157:EYH157"/>
    <mergeCell ref="EYI157:EYJ157"/>
    <mergeCell ref="EYK157:EYL157"/>
    <mergeCell ref="EYM157:EYN157"/>
    <mergeCell ref="EXQ157:EXR157"/>
    <mergeCell ref="EXS157:EXT157"/>
    <mergeCell ref="EXU157:EXV157"/>
    <mergeCell ref="EXW157:EXX157"/>
    <mergeCell ref="EXY157:EXZ157"/>
    <mergeCell ref="EYA157:EYB157"/>
    <mergeCell ref="EXE157:EXF157"/>
    <mergeCell ref="EXG157:EXH157"/>
    <mergeCell ref="EXI157:EXJ157"/>
    <mergeCell ref="EXK157:EXL157"/>
    <mergeCell ref="EXM157:EXN157"/>
    <mergeCell ref="EXO157:EXP157"/>
    <mergeCell ref="EWS157:EWT157"/>
    <mergeCell ref="EWU157:EWV157"/>
    <mergeCell ref="EWW157:EWX157"/>
    <mergeCell ref="EWY157:EWZ157"/>
    <mergeCell ref="EXA157:EXB157"/>
    <mergeCell ref="EXC157:EXD157"/>
    <mergeCell ref="FBU157:FBV157"/>
    <mergeCell ref="FBW157:FBX157"/>
    <mergeCell ref="FBY157:FBZ157"/>
    <mergeCell ref="FCA157:FCB157"/>
    <mergeCell ref="FCC157:FCD157"/>
    <mergeCell ref="FCE157:FCF157"/>
    <mergeCell ref="FBI157:FBJ157"/>
    <mergeCell ref="FBK157:FBL157"/>
    <mergeCell ref="FBM157:FBN157"/>
    <mergeCell ref="FBO157:FBP157"/>
    <mergeCell ref="FBQ157:FBR157"/>
    <mergeCell ref="FBS157:FBT157"/>
    <mergeCell ref="FAW157:FAX157"/>
    <mergeCell ref="FAY157:FAZ157"/>
    <mergeCell ref="FBA157:FBB157"/>
    <mergeCell ref="FBC157:FBD157"/>
    <mergeCell ref="FBE157:FBF157"/>
    <mergeCell ref="FBG157:FBH157"/>
    <mergeCell ref="FAK157:FAL157"/>
    <mergeCell ref="FAM157:FAN157"/>
    <mergeCell ref="FAO157:FAP157"/>
    <mergeCell ref="FAQ157:FAR157"/>
    <mergeCell ref="FAS157:FAT157"/>
    <mergeCell ref="FAU157:FAV157"/>
    <mergeCell ref="EZY157:EZZ157"/>
    <mergeCell ref="FAA157:FAB157"/>
    <mergeCell ref="FAC157:FAD157"/>
    <mergeCell ref="FAE157:FAF157"/>
    <mergeCell ref="FAG157:FAH157"/>
    <mergeCell ref="FAI157:FAJ157"/>
    <mergeCell ref="EZM157:EZN157"/>
    <mergeCell ref="EZO157:EZP157"/>
    <mergeCell ref="EZQ157:EZR157"/>
    <mergeCell ref="EZS157:EZT157"/>
    <mergeCell ref="EZU157:EZV157"/>
    <mergeCell ref="EZW157:EZX157"/>
    <mergeCell ref="FEO157:FEP157"/>
    <mergeCell ref="FEQ157:FER157"/>
    <mergeCell ref="FES157:FET157"/>
    <mergeCell ref="FEU157:FEV157"/>
    <mergeCell ref="FEW157:FEX157"/>
    <mergeCell ref="FEY157:FEZ157"/>
    <mergeCell ref="FEC157:FED157"/>
    <mergeCell ref="FEE157:FEF157"/>
    <mergeCell ref="FEG157:FEH157"/>
    <mergeCell ref="FEI157:FEJ157"/>
    <mergeCell ref="FEK157:FEL157"/>
    <mergeCell ref="FEM157:FEN157"/>
    <mergeCell ref="FDQ157:FDR157"/>
    <mergeCell ref="FDS157:FDT157"/>
    <mergeCell ref="FDU157:FDV157"/>
    <mergeCell ref="FDW157:FDX157"/>
    <mergeCell ref="FDY157:FDZ157"/>
    <mergeCell ref="FEA157:FEB157"/>
    <mergeCell ref="FDE157:FDF157"/>
    <mergeCell ref="FDG157:FDH157"/>
    <mergeCell ref="FDI157:FDJ157"/>
    <mergeCell ref="FDK157:FDL157"/>
    <mergeCell ref="FDM157:FDN157"/>
    <mergeCell ref="FDO157:FDP157"/>
    <mergeCell ref="FCS157:FCT157"/>
    <mergeCell ref="FCU157:FCV157"/>
    <mergeCell ref="FCW157:FCX157"/>
    <mergeCell ref="FCY157:FCZ157"/>
    <mergeCell ref="FDA157:FDB157"/>
    <mergeCell ref="FDC157:FDD157"/>
    <mergeCell ref="FCG157:FCH157"/>
    <mergeCell ref="FCI157:FCJ157"/>
    <mergeCell ref="FCK157:FCL157"/>
    <mergeCell ref="FCM157:FCN157"/>
    <mergeCell ref="FCO157:FCP157"/>
    <mergeCell ref="FCQ157:FCR157"/>
    <mergeCell ref="FHI157:FHJ157"/>
    <mergeCell ref="FHK157:FHL157"/>
    <mergeCell ref="FHM157:FHN157"/>
    <mergeCell ref="FHO157:FHP157"/>
    <mergeCell ref="FHQ157:FHR157"/>
    <mergeCell ref="FHS157:FHT157"/>
    <mergeCell ref="FGW157:FGX157"/>
    <mergeCell ref="FGY157:FGZ157"/>
    <mergeCell ref="FHA157:FHB157"/>
    <mergeCell ref="FHC157:FHD157"/>
    <mergeCell ref="FHE157:FHF157"/>
    <mergeCell ref="FHG157:FHH157"/>
    <mergeCell ref="FGK157:FGL157"/>
    <mergeCell ref="FGM157:FGN157"/>
    <mergeCell ref="FGO157:FGP157"/>
    <mergeCell ref="FGQ157:FGR157"/>
    <mergeCell ref="FGS157:FGT157"/>
    <mergeCell ref="FGU157:FGV157"/>
    <mergeCell ref="FFY157:FFZ157"/>
    <mergeCell ref="FGA157:FGB157"/>
    <mergeCell ref="FGC157:FGD157"/>
    <mergeCell ref="FGE157:FGF157"/>
    <mergeCell ref="FGG157:FGH157"/>
    <mergeCell ref="FGI157:FGJ157"/>
    <mergeCell ref="FFM157:FFN157"/>
    <mergeCell ref="FFO157:FFP157"/>
    <mergeCell ref="FFQ157:FFR157"/>
    <mergeCell ref="FFS157:FFT157"/>
    <mergeCell ref="FFU157:FFV157"/>
    <mergeCell ref="FFW157:FFX157"/>
    <mergeCell ref="FFA157:FFB157"/>
    <mergeCell ref="FFC157:FFD157"/>
    <mergeCell ref="FFE157:FFF157"/>
    <mergeCell ref="FFG157:FFH157"/>
    <mergeCell ref="FFI157:FFJ157"/>
    <mergeCell ref="FFK157:FFL157"/>
    <mergeCell ref="FKC157:FKD157"/>
    <mergeCell ref="FKE157:FKF157"/>
    <mergeCell ref="FKG157:FKH157"/>
    <mergeCell ref="FKI157:FKJ157"/>
    <mergeCell ref="FKK157:FKL157"/>
    <mergeCell ref="FKM157:FKN157"/>
    <mergeCell ref="FJQ157:FJR157"/>
    <mergeCell ref="FJS157:FJT157"/>
    <mergeCell ref="FJU157:FJV157"/>
    <mergeCell ref="FJW157:FJX157"/>
    <mergeCell ref="FJY157:FJZ157"/>
    <mergeCell ref="FKA157:FKB157"/>
    <mergeCell ref="FJE157:FJF157"/>
    <mergeCell ref="FJG157:FJH157"/>
    <mergeCell ref="FJI157:FJJ157"/>
    <mergeCell ref="FJK157:FJL157"/>
    <mergeCell ref="FJM157:FJN157"/>
    <mergeCell ref="FJO157:FJP157"/>
    <mergeCell ref="FIS157:FIT157"/>
    <mergeCell ref="FIU157:FIV157"/>
    <mergeCell ref="FIW157:FIX157"/>
    <mergeCell ref="FIY157:FIZ157"/>
    <mergeCell ref="FJA157:FJB157"/>
    <mergeCell ref="FJC157:FJD157"/>
    <mergeCell ref="FIG157:FIH157"/>
    <mergeCell ref="FII157:FIJ157"/>
    <mergeCell ref="FIK157:FIL157"/>
    <mergeCell ref="FIM157:FIN157"/>
    <mergeCell ref="FIO157:FIP157"/>
    <mergeCell ref="FIQ157:FIR157"/>
    <mergeCell ref="FHU157:FHV157"/>
    <mergeCell ref="FHW157:FHX157"/>
    <mergeCell ref="FHY157:FHZ157"/>
    <mergeCell ref="FIA157:FIB157"/>
    <mergeCell ref="FIC157:FID157"/>
    <mergeCell ref="FIE157:FIF157"/>
    <mergeCell ref="FMW157:FMX157"/>
    <mergeCell ref="FMY157:FMZ157"/>
    <mergeCell ref="FNA157:FNB157"/>
    <mergeCell ref="FNC157:FND157"/>
    <mergeCell ref="FNE157:FNF157"/>
    <mergeCell ref="FNG157:FNH157"/>
    <mergeCell ref="FMK157:FML157"/>
    <mergeCell ref="FMM157:FMN157"/>
    <mergeCell ref="FMO157:FMP157"/>
    <mergeCell ref="FMQ157:FMR157"/>
    <mergeCell ref="FMS157:FMT157"/>
    <mergeCell ref="FMU157:FMV157"/>
    <mergeCell ref="FLY157:FLZ157"/>
    <mergeCell ref="FMA157:FMB157"/>
    <mergeCell ref="FMC157:FMD157"/>
    <mergeCell ref="FME157:FMF157"/>
    <mergeCell ref="FMG157:FMH157"/>
    <mergeCell ref="FMI157:FMJ157"/>
    <mergeCell ref="FLM157:FLN157"/>
    <mergeCell ref="FLO157:FLP157"/>
    <mergeCell ref="FLQ157:FLR157"/>
    <mergeCell ref="FLS157:FLT157"/>
    <mergeCell ref="FLU157:FLV157"/>
    <mergeCell ref="FLW157:FLX157"/>
    <mergeCell ref="FLA157:FLB157"/>
    <mergeCell ref="FLC157:FLD157"/>
    <mergeCell ref="FLE157:FLF157"/>
    <mergeCell ref="FLG157:FLH157"/>
    <mergeCell ref="FLI157:FLJ157"/>
    <mergeCell ref="FLK157:FLL157"/>
    <mergeCell ref="FKO157:FKP157"/>
    <mergeCell ref="FKQ157:FKR157"/>
    <mergeCell ref="FKS157:FKT157"/>
    <mergeCell ref="FKU157:FKV157"/>
    <mergeCell ref="FKW157:FKX157"/>
    <mergeCell ref="FKY157:FKZ157"/>
    <mergeCell ref="FPQ157:FPR157"/>
    <mergeCell ref="FPS157:FPT157"/>
    <mergeCell ref="FPU157:FPV157"/>
    <mergeCell ref="FPW157:FPX157"/>
    <mergeCell ref="FPY157:FPZ157"/>
    <mergeCell ref="FQA157:FQB157"/>
    <mergeCell ref="FPE157:FPF157"/>
    <mergeCell ref="FPG157:FPH157"/>
    <mergeCell ref="FPI157:FPJ157"/>
    <mergeCell ref="FPK157:FPL157"/>
    <mergeCell ref="FPM157:FPN157"/>
    <mergeCell ref="FPO157:FPP157"/>
    <mergeCell ref="FOS157:FOT157"/>
    <mergeCell ref="FOU157:FOV157"/>
    <mergeCell ref="FOW157:FOX157"/>
    <mergeCell ref="FOY157:FOZ157"/>
    <mergeCell ref="FPA157:FPB157"/>
    <mergeCell ref="FPC157:FPD157"/>
    <mergeCell ref="FOG157:FOH157"/>
    <mergeCell ref="FOI157:FOJ157"/>
    <mergeCell ref="FOK157:FOL157"/>
    <mergeCell ref="FOM157:FON157"/>
    <mergeCell ref="FOO157:FOP157"/>
    <mergeCell ref="FOQ157:FOR157"/>
    <mergeCell ref="FNU157:FNV157"/>
    <mergeCell ref="FNW157:FNX157"/>
    <mergeCell ref="FNY157:FNZ157"/>
    <mergeCell ref="FOA157:FOB157"/>
    <mergeCell ref="FOC157:FOD157"/>
    <mergeCell ref="FOE157:FOF157"/>
    <mergeCell ref="FNI157:FNJ157"/>
    <mergeCell ref="FNK157:FNL157"/>
    <mergeCell ref="FNM157:FNN157"/>
    <mergeCell ref="FNO157:FNP157"/>
    <mergeCell ref="FNQ157:FNR157"/>
    <mergeCell ref="FNS157:FNT157"/>
    <mergeCell ref="FSK157:FSL157"/>
    <mergeCell ref="FSM157:FSN157"/>
    <mergeCell ref="FSO157:FSP157"/>
    <mergeCell ref="FSQ157:FSR157"/>
    <mergeCell ref="FSS157:FST157"/>
    <mergeCell ref="FSU157:FSV157"/>
    <mergeCell ref="FRY157:FRZ157"/>
    <mergeCell ref="FSA157:FSB157"/>
    <mergeCell ref="FSC157:FSD157"/>
    <mergeCell ref="FSE157:FSF157"/>
    <mergeCell ref="FSG157:FSH157"/>
    <mergeCell ref="FSI157:FSJ157"/>
    <mergeCell ref="FRM157:FRN157"/>
    <mergeCell ref="FRO157:FRP157"/>
    <mergeCell ref="FRQ157:FRR157"/>
    <mergeCell ref="FRS157:FRT157"/>
    <mergeCell ref="FRU157:FRV157"/>
    <mergeCell ref="FRW157:FRX157"/>
    <mergeCell ref="FRA157:FRB157"/>
    <mergeCell ref="FRC157:FRD157"/>
    <mergeCell ref="FRE157:FRF157"/>
    <mergeCell ref="FRG157:FRH157"/>
    <mergeCell ref="FRI157:FRJ157"/>
    <mergeCell ref="FRK157:FRL157"/>
    <mergeCell ref="FQO157:FQP157"/>
    <mergeCell ref="FQQ157:FQR157"/>
    <mergeCell ref="FQS157:FQT157"/>
    <mergeCell ref="FQU157:FQV157"/>
    <mergeCell ref="FQW157:FQX157"/>
    <mergeCell ref="FQY157:FQZ157"/>
    <mergeCell ref="FQC157:FQD157"/>
    <mergeCell ref="FQE157:FQF157"/>
    <mergeCell ref="FQG157:FQH157"/>
    <mergeCell ref="FQI157:FQJ157"/>
    <mergeCell ref="FQK157:FQL157"/>
    <mergeCell ref="FQM157:FQN157"/>
    <mergeCell ref="FVE157:FVF157"/>
    <mergeCell ref="FVG157:FVH157"/>
    <mergeCell ref="FVI157:FVJ157"/>
    <mergeCell ref="FVK157:FVL157"/>
    <mergeCell ref="FVM157:FVN157"/>
    <mergeCell ref="FVO157:FVP157"/>
    <mergeCell ref="FUS157:FUT157"/>
    <mergeCell ref="FUU157:FUV157"/>
    <mergeCell ref="FUW157:FUX157"/>
    <mergeCell ref="FUY157:FUZ157"/>
    <mergeCell ref="FVA157:FVB157"/>
    <mergeCell ref="FVC157:FVD157"/>
    <mergeCell ref="FUG157:FUH157"/>
    <mergeCell ref="FUI157:FUJ157"/>
    <mergeCell ref="FUK157:FUL157"/>
    <mergeCell ref="FUM157:FUN157"/>
    <mergeCell ref="FUO157:FUP157"/>
    <mergeCell ref="FUQ157:FUR157"/>
    <mergeCell ref="FTU157:FTV157"/>
    <mergeCell ref="FTW157:FTX157"/>
    <mergeCell ref="FTY157:FTZ157"/>
    <mergeCell ref="FUA157:FUB157"/>
    <mergeCell ref="FUC157:FUD157"/>
    <mergeCell ref="FUE157:FUF157"/>
    <mergeCell ref="FTI157:FTJ157"/>
    <mergeCell ref="FTK157:FTL157"/>
    <mergeCell ref="FTM157:FTN157"/>
    <mergeCell ref="FTO157:FTP157"/>
    <mergeCell ref="FTQ157:FTR157"/>
    <mergeCell ref="FTS157:FTT157"/>
    <mergeCell ref="FSW157:FSX157"/>
    <mergeCell ref="FSY157:FSZ157"/>
    <mergeCell ref="FTA157:FTB157"/>
    <mergeCell ref="FTC157:FTD157"/>
    <mergeCell ref="FTE157:FTF157"/>
    <mergeCell ref="FTG157:FTH157"/>
    <mergeCell ref="FXY157:FXZ157"/>
    <mergeCell ref="FYA157:FYB157"/>
    <mergeCell ref="FYC157:FYD157"/>
    <mergeCell ref="FYE157:FYF157"/>
    <mergeCell ref="FYG157:FYH157"/>
    <mergeCell ref="FYI157:FYJ157"/>
    <mergeCell ref="FXM157:FXN157"/>
    <mergeCell ref="FXO157:FXP157"/>
    <mergeCell ref="FXQ157:FXR157"/>
    <mergeCell ref="FXS157:FXT157"/>
    <mergeCell ref="FXU157:FXV157"/>
    <mergeCell ref="FXW157:FXX157"/>
    <mergeCell ref="FXA157:FXB157"/>
    <mergeCell ref="FXC157:FXD157"/>
    <mergeCell ref="FXE157:FXF157"/>
    <mergeCell ref="FXG157:FXH157"/>
    <mergeCell ref="FXI157:FXJ157"/>
    <mergeCell ref="FXK157:FXL157"/>
    <mergeCell ref="FWO157:FWP157"/>
    <mergeCell ref="FWQ157:FWR157"/>
    <mergeCell ref="FWS157:FWT157"/>
    <mergeCell ref="FWU157:FWV157"/>
    <mergeCell ref="FWW157:FWX157"/>
    <mergeCell ref="FWY157:FWZ157"/>
    <mergeCell ref="FWC157:FWD157"/>
    <mergeCell ref="FWE157:FWF157"/>
    <mergeCell ref="FWG157:FWH157"/>
    <mergeCell ref="FWI157:FWJ157"/>
    <mergeCell ref="FWK157:FWL157"/>
    <mergeCell ref="FWM157:FWN157"/>
    <mergeCell ref="FVQ157:FVR157"/>
    <mergeCell ref="FVS157:FVT157"/>
    <mergeCell ref="FVU157:FVV157"/>
    <mergeCell ref="FVW157:FVX157"/>
    <mergeCell ref="FVY157:FVZ157"/>
    <mergeCell ref="FWA157:FWB157"/>
    <mergeCell ref="GAS157:GAT157"/>
    <mergeCell ref="GAU157:GAV157"/>
    <mergeCell ref="GAW157:GAX157"/>
    <mergeCell ref="GAY157:GAZ157"/>
    <mergeCell ref="GBA157:GBB157"/>
    <mergeCell ref="GBC157:GBD157"/>
    <mergeCell ref="GAG157:GAH157"/>
    <mergeCell ref="GAI157:GAJ157"/>
    <mergeCell ref="GAK157:GAL157"/>
    <mergeCell ref="GAM157:GAN157"/>
    <mergeCell ref="GAO157:GAP157"/>
    <mergeCell ref="GAQ157:GAR157"/>
    <mergeCell ref="FZU157:FZV157"/>
    <mergeCell ref="FZW157:FZX157"/>
    <mergeCell ref="FZY157:FZZ157"/>
    <mergeCell ref="GAA157:GAB157"/>
    <mergeCell ref="GAC157:GAD157"/>
    <mergeCell ref="GAE157:GAF157"/>
    <mergeCell ref="FZI157:FZJ157"/>
    <mergeCell ref="FZK157:FZL157"/>
    <mergeCell ref="FZM157:FZN157"/>
    <mergeCell ref="FZO157:FZP157"/>
    <mergeCell ref="FZQ157:FZR157"/>
    <mergeCell ref="FZS157:FZT157"/>
    <mergeCell ref="FYW157:FYX157"/>
    <mergeCell ref="FYY157:FYZ157"/>
    <mergeCell ref="FZA157:FZB157"/>
    <mergeCell ref="FZC157:FZD157"/>
    <mergeCell ref="FZE157:FZF157"/>
    <mergeCell ref="FZG157:FZH157"/>
    <mergeCell ref="FYK157:FYL157"/>
    <mergeCell ref="FYM157:FYN157"/>
    <mergeCell ref="FYO157:FYP157"/>
    <mergeCell ref="FYQ157:FYR157"/>
    <mergeCell ref="FYS157:FYT157"/>
    <mergeCell ref="FYU157:FYV157"/>
    <mergeCell ref="GDM157:GDN157"/>
    <mergeCell ref="GDO157:GDP157"/>
    <mergeCell ref="GDQ157:GDR157"/>
    <mergeCell ref="GDS157:GDT157"/>
    <mergeCell ref="GDU157:GDV157"/>
    <mergeCell ref="GDW157:GDX157"/>
    <mergeCell ref="GDA157:GDB157"/>
    <mergeCell ref="GDC157:GDD157"/>
    <mergeCell ref="GDE157:GDF157"/>
    <mergeCell ref="GDG157:GDH157"/>
    <mergeCell ref="GDI157:GDJ157"/>
    <mergeCell ref="GDK157:GDL157"/>
    <mergeCell ref="GCO157:GCP157"/>
    <mergeCell ref="GCQ157:GCR157"/>
    <mergeCell ref="GCS157:GCT157"/>
    <mergeCell ref="GCU157:GCV157"/>
    <mergeCell ref="GCW157:GCX157"/>
    <mergeCell ref="GCY157:GCZ157"/>
    <mergeCell ref="GCC157:GCD157"/>
    <mergeCell ref="GCE157:GCF157"/>
    <mergeCell ref="GCG157:GCH157"/>
    <mergeCell ref="GCI157:GCJ157"/>
    <mergeCell ref="GCK157:GCL157"/>
    <mergeCell ref="GCM157:GCN157"/>
    <mergeCell ref="GBQ157:GBR157"/>
    <mergeCell ref="GBS157:GBT157"/>
    <mergeCell ref="GBU157:GBV157"/>
    <mergeCell ref="GBW157:GBX157"/>
    <mergeCell ref="GBY157:GBZ157"/>
    <mergeCell ref="GCA157:GCB157"/>
    <mergeCell ref="GBE157:GBF157"/>
    <mergeCell ref="GBG157:GBH157"/>
    <mergeCell ref="GBI157:GBJ157"/>
    <mergeCell ref="GBK157:GBL157"/>
    <mergeCell ref="GBM157:GBN157"/>
    <mergeCell ref="GBO157:GBP157"/>
    <mergeCell ref="GGG157:GGH157"/>
    <mergeCell ref="GGI157:GGJ157"/>
    <mergeCell ref="GGK157:GGL157"/>
    <mergeCell ref="GGM157:GGN157"/>
    <mergeCell ref="GGO157:GGP157"/>
    <mergeCell ref="GGQ157:GGR157"/>
    <mergeCell ref="GFU157:GFV157"/>
    <mergeCell ref="GFW157:GFX157"/>
    <mergeCell ref="GFY157:GFZ157"/>
    <mergeCell ref="GGA157:GGB157"/>
    <mergeCell ref="GGC157:GGD157"/>
    <mergeCell ref="GGE157:GGF157"/>
    <mergeCell ref="GFI157:GFJ157"/>
    <mergeCell ref="GFK157:GFL157"/>
    <mergeCell ref="GFM157:GFN157"/>
    <mergeCell ref="GFO157:GFP157"/>
    <mergeCell ref="GFQ157:GFR157"/>
    <mergeCell ref="GFS157:GFT157"/>
    <mergeCell ref="GEW157:GEX157"/>
    <mergeCell ref="GEY157:GEZ157"/>
    <mergeCell ref="GFA157:GFB157"/>
    <mergeCell ref="GFC157:GFD157"/>
    <mergeCell ref="GFE157:GFF157"/>
    <mergeCell ref="GFG157:GFH157"/>
    <mergeCell ref="GEK157:GEL157"/>
    <mergeCell ref="GEM157:GEN157"/>
    <mergeCell ref="GEO157:GEP157"/>
    <mergeCell ref="GEQ157:GER157"/>
    <mergeCell ref="GES157:GET157"/>
    <mergeCell ref="GEU157:GEV157"/>
    <mergeCell ref="GDY157:GDZ157"/>
    <mergeCell ref="GEA157:GEB157"/>
    <mergeCell ref="GEC157:GED157"/>
    <mergeCell ref="GEE157:GEF157"/>
    <mergeCell ref="GEG157:GEH157"/>
    <mergeCell ref="GEI157:GEJ157"/>
    <mergeCell ref="GJA157:GJB157"/>
    <mergeCell ref="GJC157:GJD157"/>
    <mergeCell ref="GJE157:GJF157"/>
    <mergeCell ref="GJG157:GJH157"/>
    <mergeCell ref="GJI157:GJJ157"/>
    <mergeCell ref="GJK157:GJL157"/>
    <mergeCell ref="GIO157:GIP157"/>
    <mergeCell ref="GIQ157:GIR157"/>
    <mergeCell ref="GIS157:GIT157"/>
    <mergeCell ref="GIU157:GIV157"/>
    <mergeCell ref="GIW157:GIX157"/>
    <mergeCell ref="GIY157:GIZ157"/>
    <mergeCell ref="GIC157:GID157"/>
    <mergeCell ref="GIE157:GIF157"/>
    <mergeCell ref="GIG157:GIH157"/>
    <mergeCell ref="GII157:GIJ157"/>
    <mergeCell ref="GIK157:GIL157"/>
    <mergeCell ref="GIM157:GIN157"/>
    <mergeCell ref="GHQ157:GHR157"/>
    <mergeCell ref="GHS157:GHT157"/>
    <mergeCell ref="GHU157:GHV157"/>
    <mergeCell ref="GHW157:GHX157"/>
    <mergeCell ref="GHY157:GHZ157"/>
    <mergeCell ref="GIA157:GIB157"/>
    <mergeCell ref="GHE157:GHF157"/>
    <mergeCell ref="GHG157:GHH157"/>
    <mergeCell ref="GHI157:GHJ157"/>
    <mergeCell ref="GHK157:GHL157"/>
    <mergeCell ref="GHM157:GHN157"/>
    <mergeCell ref="GHO157:GHP157"/>
    <mergeCell ref="GGS157:GGT157"/>
    <mergeCell ref="GGU157:GGV157"/>
    <mergeCell ref="GGW157:GGX157"/>
    <mergeCell ref="GGY157:GGZ157"/>
    <mergeCell ref="GHA157:GHB157"/>
    <mergeCell ref="GHC157:GHD157"/>
    <mergeCell ref="GLU157:GLV157"/>
    <mergeCell ref="GLW157:GLX157"/>
    <mergeCell ref="GLY157:GLZ157"/>
    <mergeCell ref="GMA157:GMB157"/>
    <mergeCell ref="GMC157:GMD157"/>
    <mergeCell ref="GME157:GMF157"/>
    <mergeCell ref="GLI157:GLJ157"/>
    <mergeCell ref="GLK157:GLL157"/>
    <mergeCell ref="GLM157:GLN157"/>
    <mergeCell ref="GLO157:GLP157"/>
    <mergeCell ref="GLQ157:GLR157"/>
    <mergeCell ref="GLS157:GLT157"/>
    <mergeCell ref="GKW157:GKX157"/>
    <mergeCell ref="GKY157:GKZ157"/>
    <mergeCell ref="GLA157:GLB157"/>
    <mergeCell ref="GLC157:GLD157"/>
    <mergeCell ref="GLE157:GLF157"/>
    <mergeCell ref="GLG157:GLH157"/>
    <mergeCell ref="GKK157:GKL157"/>
    <mergeCell ref="GKM157:GKN157"/>
    <mergeCell ref="GKO157:GKP157"/>
    <mergeCell ref="GKQ157:GKR157"/>
    <mergeCell ref="GKS157:GKT157"/>
    <mergeCell ref="GKU157:GKV157"/>
    <mergeCell ref="GJY157:GJZ157"/>
    <mergeCell ref="GKA157:GKB157"/>
    <mergeCell ref="GKC157:GKD157"/>
    <mergeCell ref="GKE157:GKF157"/>
    <mergeCell ref="GKG157:GKH157"/>
    <mergeCell ref="GKI157:GKJ157"/>
    <mergeCell ref="GJM157:GJN157"/>
    <mergeCell ref="GJO157:GJP157"/>
    <mergeCell ref="GJQ157:GJR157"/>
    <mergeCell ref="GJS157:GJT157"/>
    <mergeCell ref="GJU157:GJV157"/>
    <mergeCell ref="GJW157:GJX157"/>
    <mergeCell ref="GOO157:GOP157"/>
    <mergeCell ref="GOQ157:GOR157"/>
    <mergeCell ref="GOS157:GOT157"/>
    <mergeCell ref="GOU157:GOV157"/>
    <mergeCell ref="GOW157:GOX157"/>
    <mergeCell ref="GOY157:GOZ157"/>
    <mergeCell ref="GOC157:GOD157"/>
    <mergeCell ref="GOE157:GOF157"/>
    <mergeCell ref="GOG157:GOH157"/>
    <mergeCell ref="GOI157:GOJ157"/>
    <mergeCell ref="GOK157:GOL157"/>
    <mergeCell ref="GOM157:GON157"/>
    <mergeCell ref="GNQ157:GNR157"/>
    <mergeCell ref="GNS157:GNT157"/>
    <mergeCell ref="GNU157:GNV157"/>
    <mergeCell ref="GNW157:GNX157"/>
    <mergeCell ref="GNY157:GNZ157"/>
    <mergeCell ref="GOA157:GOB157"/>
    <mergeCell ref="GNE157:GNF157"/>
    <mergeCell ref="GNG157:GNH157"/>
    <mergeCell ref="GNI157:GNJ157"/>
    <mergeCell ref="GNK157:GNL157"/>
    <mergeCell ref="GNM157:GNN157"/>
    <mergeCell ref="GNO157:GNP157"/>
    <mergeCell ref="GMS157:GMT157"/>
    <mergeCell ref="GMU157:GMV157"/>
    <mergeCell ref="GMW157:GMX157"/>
    <mergeCell ref="GMY157:GMZ157"/>
    <mergeCell ref="GNA157:GNB157"/>
    <mergeCell ref="GNC157:GND157"/>
    <mergeCell ref="GMG157:GMH157"/>
    <mergeCell ref="GMI157:GMJ157"/>
    <mergeCell ref="GMK157:GML157"/>
    <mergeCell ref="GMM157:GMN157"/>
    <mergeCell ref="GMO157:GMP157"/>
    <mergeCell ref="GMQ157:GMR157"/>
    <mergeCell ref="GRI157:GRJ157"/>
    <mergeCell ref="GRK157:GRL157"/>
    <mergeCell ref="GRM157:GRN157"/>
    <mergeCell ref="GRO157:GRP157"/>
    <mergeCell ref="GRQ157:GRR157"/>
    <mergeCell ref="GRS157:GRT157"/>
    <mergeCell ref="GQW157:GQX157"/>
    <mergeCell ref="GQY157:GQZ157"/>
    <mergeCell ref="GRA157:GRB157"/>
    <mergeCell ref="GRC157:GRD157"/>
    <mergeCell ref="GRE157:GRF157"/>
    <mergeCell ref="GRG157:GRH157"/>
    <mergeCell ref="GQK157:GQL157"/>
    <mergeCell ref="GQM157:GQN157"/>
    <mergeCell ref="GQO157:GQP157"/>
    <mergeCell ref="GQQ157:GQR157"/>
    <mergeCell ref="GQS157:GQT157"/>
    <mergeCell ref="GQU157:GQV157"/>
    <mergeCell ref="GPY157:GPZ157"/>
    <mergeCell ref="GQA157:GQB157"/>
    <mergeCell ref="GQC157:GQD157"/>
    <mergeCell ref="GQE157:GQF157"/>
    <mergeCell ref="GQG157:GQH157"/>
    <mergeCell ref="GQI157:GQJ157"/>
    <mergeCell ref="GPM157:GPN157"/>
    <mergeCell ref="GPO157:GPP157"/>
    <mergeCell ref="GPQ157:GPR157"/>
    <mergeCell ref="GPS157:GPT157"/>
    <mergeCell ref="GPU157:GPV157"/>
    <mergeCell ref="GPW157:GPX157"/>
    <mergeCell ref="GPA157:GPB157"/>
    <mergeCell ref="GPC157:GPD157"/>
    <mergeCell ref="GPE157:GPF157"/>
    <mergeCell ref="GPG157:GPH157"/>
    <mergeCell ref="GPI157:GPJ157"/>
    <mergeCell ref="GPK157:GPL157"/>
    <mergeCell ref="GUC157:GUD157"/>
    <mergeCell ref="GUE157:GUF157"/>
    <mergeCell ref="GUG157:GUH157"/>
    <mergeCell ref="GUI157:GUJ157"/>
    <mergeCell ref="GUK157:GUL157"/>
    <mergeCell ref="GUM157:GUN157"/>
    <mergeCell ref="GTQ157:GTR157"/>
    <mergeCell ref="GTS157:GTT157"/>
    <mergeCell ref="GTU157:GTV157"/>
    <mergeCell ref="GTW157:GTX157"/>
    <mergeCell ref="GTY157:GTZ157"/>
    <mergeCell ref="GUA157:GUB157"/>
    <mergeCell ref="GTE157:GTF157"/>
    <mergeCell ref="GTG157:GTH157"/>
    <mergeCell ref="GTI157:GTJ157"/>
    <mergeCell ref="GTK157:GTL157"/>
    <mergeCell ref="GTM157:GTN157"/>
    <mergeCell ref="GTO157:GTP157"/>
    <mergeCell ref="GSS157:GST157"/>
    <mergeCell ref="GSU157:GSV157"/>
    <mergeCell ref="GSW157:GSX157"/>
    <mergeCell ref="GSY157:GSZ157"/>
    <mergeCell ref="GTA157:GTB157"/>
    <mergeCell ref="GTC157:GTD157"/>
    <mergeCell ref="GSG157:GSH157"/>
    <mergeCell ref="GSI157:GSJ157"/>
    <mergeCell ref="GSK157:GSL157"/>
    <mergeCell ref="GSM157:GSN157"/>
    <mergeCell ref="GSO157:GSP157"/>
    <mergeCell ref="GSQ157:GSR157"/>
    <mergeCell ref="GRU157:GRV157"/>
    <mergeCell ref="GRW157:GRX157"/>
    <mergeCell ref="GRY157:GRZ157"/>
    <mergeCell ref="GSA157:GSB157"/>
    <mergeCell ref="GSC157:GSD157"/>
    <mergeCell ref="GSE157:GSF157"/>
    <mergeCell ref="GWW157:GWX157"/>
    <mergeCell ref="GWY157:GWZ157"/>
    <mergeCell ref="GXA157:GXB157"/>
    <mergeCell ref="GXC157:GXD157"/>
    <mergeCell ref="GXE157:GXF157"/>
    <mergeCell ref="GXG157:GXH157"/>
    <mergeCell ref="GWK157:GWL157"/>
    <mergeCell ref="GWM157:GWN157"/>
    <mergeCell ref="GWO157:GWP157"/>
    <mergeCell ref="GWQ157:GWR157"/>
    <mergeCell ref="GWS157:GWT157"/>
    <mergeCell ref="GWU157:GWV157"/>
    <mergeCell ref="GVY157:GVZ157"/>
    <mergeCell ref="GWA157:GWB157"/>
    <mergeCell ref="GWC157:GWD157"/>
    <mergeCell ref="GWE157:GWF157"/>
    <mergeCell ref="GWG157:GWH157"/>
    <mergeCell ref="GWI157:GWJ157"/>
    <mergeCell ref="GVM157:GVN157"/>
    <mergeCell ref="GVO157:GVP157"/>
    <mergeCell ref="GVQ157:GVR157"/>
    <mergeCell ref="GVS157:GVT157"/>
    <mergeCell ref="GVU157:GVV157"/>
    <mergeCell ref="GVW157:GVX157"/>
    <mergeCell ref="GVA157:GVB157"/>
    <mergeCell ref="GVC157:GVD157"/>
    <mergeCell ref="GVE157:GVF157"/>
    <mergeCell ref="GVG157:GVH157"/>
    <mergeCell ref="GVI157:GVJ157"/>
    <mergeCell ref="GVK157:GVL157"/>
    <mergeCell ref="GUO157:GUP157"/>
    <mergeCell ref="GUQ157:GUR157"/>
    <mergeCell ref="GUS157:GUT157"/>
    <mergeCell ref="GUU157:GUV157"/>
    <mergeCell ref="GUW157:GUX157"/>
    <mergeCell ref="GUY157:GUZ157"/>
    <mergeCell ref="GZQ157:GZR157"/>
    <mergeCell ref="GZS157:GZT157"/>
    <mergeCell ref="GZU157:GZV157"/>
    <mergeCell ref="GZW157:GZX157"/>
    <mergeCell ref="GZY157:GZZ157"/>
    <mergeCell ref="HAA157:HAB157"/>
    <mergeCell ref="GZE157:GZF157"/>
    <mergeCell ref="GZG157:GZH157"/>
    <mergeCell ref="GZI157:GZJ157"/>
    <mergeCell ref="GZK157:GZL157"/>
    <mergeCell ref="GZM157:GZN157"/>
    <mergeCell ref="GZO157:GZP157"/>
    <mergeCell ref="GYS157:GYT157"/>
    <mergeCell ref="GYU157:GYV157"/>
    <mergeCell ref="GYW157:GYX157"/>
    <mergeCell ref="GYY157:GYZ157"/>
    <mergeCell ref="GZA157:GZB157"/>
    <mergeCell ref="GZC157:GZD157"/>
    <mergeCell ref="GYG157:GYH157"/>
    <mergeCell ref="GYI157:GYJ157"/>
    <mergeCell ref="GYK157:GYL157"/>
    <mergeCell ref="GYM157:GYN157"/>
    <mergeCell ref="GYO157:GYP157"/>
    <mergeCell ref="GYQ157:GYR157"/>
    <mergeCell ref="GXU157:GXV157"/>
    <mergeCell ref="GXW157:GXX157"/>
    <mergeCell ref="GXY157:GXZ157"/>
    <mergeCell ref="GYA157:GYB157"/>
    <mergeCell ref="GYC157:GYD157"/>
    <mergeCell ref="GYE157:GYF157"/>
    <mergeCell ref="GXI157:GXJ157"/>
    <mergeCell ref="GXK157:GXL157"/>
    <mergeCell ref="GXM157:GXN157"/>
    <mergeCell ref="GXO157:GXP157"/>
    <mergeCell ref="GXQ157:GXR157"/>
    <mergeCell ref="GXS157:GXT157"/>
    <mergeCell ref="HCK157:HCL157"/>
    <mergeCell ref="HCM157:HCN157"/>
    <mergeCell ref="HCO157:HCP157"/>
    <mergeCell ref="HCQ157:HCR157"/>
    <mergeCell ref="HCS157:HCT157"/>
    <mergeCell ref="HCU157:HCV157"/>
    <mergeCell ref="HBY157:HBZ157"/>
    <mergeCell ref="HCA157:HCB157"/>
    <mergeCell ref="HCC157:HCD157"/>
    <mergeCell ref="HCE157:HCF157"/>
    <mergeCell ref="HCG157:HCH157"/>
    <mergeCell ref="HCI157:HCJ157"/>
    <mergeCell ref="HBM157:HBN157"/>
    <mergeCell ref="HBO157:HBP157"/>
    <mergeCell ref="HBQ157:HBR157"/>
    <mergeCell ref="HBS157:HBT157"/>
    <mergeCell ref="HBU157:HBV157"/>
    <mergeCell ref="HBW157:HBX157"/>
    <mergeCell ref="HBA157:HBB157"/>
    <mergeCell ref="HBC157:HBD157"/>
    <mergeCell ref="HBE157:HBF157"/>
    <mergeCell ref="HBG157:HBH157"/>
    <mergeCell ref="HBI157:HBJ157"/>
    <mergeCell ref="HBK157:HBL157"/>
    <mergeCell ref="HAO157:HAP157"/>
    <mergeCell ref="HAQ157:HAR157"/>
    <mergeCell ref="HAS157:HAT157"/>
    <mergeCell ref="HAU157:HAV157"/>
    <mergeCell ref="HAW157:HAX157"/>
    <mergeCell ref="HAY157:HAZ157"/>
    <mergeCell ref="HAC157:HAD157"/>
    <mergeCell ref="HAE157:HAF157"/>
    <mergeCell ref="HAG157:HAH157"/>
    <mergeCell ref="HAI157:HAJ157"/>
    <mergeCell ref="HAK157:HAL157"/>
    <mergeCell ref="HAM157:HAN157"/>
    <mergeCell ref="HFE157:HFF157"/>
    <mergeCell ref="HFG157:HFH157"/>
    <mergeCell ref="HFI157:HFJ157"/>
    <mergeCell ref="HFK157:HFL157"/>
    <mergeCell ref="HFM157:HFN157"/>
    <mergeCell ref="HFO157:HFP157"/>
    <mergeCell ref="HES157:HET157"/>
    <mergeCell ref="HEU157:HEV157"/>
    <mergeCell ref="HEW157:HEX157"/>
    <mergeCell ref="HEY157:HEZ157"/>
    <mergeCell ref="HFA157:HFB157"/>
    <mergeCell ref="HFC157:HFD157"/>
    <mergeCell ref="HEG157:HEH157"/>
    <mergeCell ref="HEI157:HEJ157"/>
    <mergeCell ref="HEK157:HEL157"/>
    <mergeCell ref="HEM157:HEN157"/>
    <mergeCell ref="HEO157:HEP157"/>
    <mergeCell ref="HEQ157:HER157"/>
    <mergeCell ref="HDU157:HDV157"/>
    <mergeCell ref="HDW157:HDX157"/>
    <mergeCell ref="HDY157:HDZ157"/>
    <mergeCell ref="HEA157:HEB157"/>
    <mergeCell ref="HEC157:HED157"/>
    <mergeCell ref="HEE157:HEF157"/>
    <mergeCell ref="HDI157:HDJ157"/>
    <mergeCell ref="HDK157:HDL157"/>
    <mergeCell ref="HDM157:HDN157"/>
    <mergeCell ref="HDO157:HDP157"/>
    <mergeCell ref="HDQ157:HDR157"/>
    <mergeCell ref="HDS157:HDT157"/>
    <mergeCell ref="HCW157:HCX157"/>
    <mergeCell ref="HCY157:HCZ157"/>
    <mergeCell ref="HDA157:HDB157"/>
    <mergeCell ref="HDC157:HDD157"/>
    <mergeCell ref="HDE157:HDF157"/>
    <mergeCell ref="HDG157:HDH157"/>
    <mergeCell ref="HHY157:HHZ157"/>
    <mergeCell ref="HIA157:HIB157"/>
    <mergeCell ref="HIC157:HID157"/>
    <mergeCell ref="HIE157:HIF157"/>
    <mergeCell ref="HIG157:HIH157"/>
    <mergeCell ref="HII157:HIJ157"/>
    <mergeCell ref="HHM157:HHN157"/>
    <mergeCell ref="HHO157:HHP157"/>
    <mergeCell ref="HHQ157:HHR157"/>
    <mergeCell ref="HHS157:HHT157"/>
    <mergeCell ref="HHU157:HHV157"/>
    <mergeCell ref="HHW157:HHX157"/>
    <mergeCell ref="HHA157:HHB157"/>
    <mergeCell ref="HHC157:HHD157"/>
    <mergeCell ref="HHE157:HHF157"/>
    <mergeCell ref="HHG157:HHH157"/>
    <mergeCell ref="HHI157:HHJ157"/>
    <mergeCell ref="HHK157:HHL157"/>
    <mergeCell ref="HGO157:HGP157"/>
    <mergeCell ref="HGQ157:HGR157"/>
    <mergeCell ref="HGS157:HGT157"/>
    <mergeCell ref="HGU157:HGV157"/>
    <mergeCell ref="HGW157:HGX157"/>
    <mergeCell ref="HGY157:HGZ157"/>
    <mergeCell ref="HGC157:HGD157"/>
    <mergeCell ref="HGE157:HGF157"/>
    <mergeCell ref="HGG157:HGH157"/>
    <mergeCell ref="HGI157:HGJ157"/>
    <mergeCell ref="HGK157:HGL157"/>
    <mergeCell ref="HGM157:HGN157"/>
    <mergeCell ref="HFQ157:HFR157"/>
    <mergeCell ref="HFS157:HFT157"/>
    <mergeCell ref="HFU157:HFV157"/>
    <mergeCell ref="HFW157:HFX157"/>
    <mergeCell ref="HFY157:HFZ157"/>
    <mergeCell ref="HGA157:HGB157"/>
    <mergeCell ref="HKS157:HKT157"/>
    <mergeCell ref="HKU157:HKV157"/>
    <mergeCell ref="HKW157:HKX157"/>
    <mergeCell ref="HKY157:HKZ157"/>
    <mergeCell ref="HLA157:HLB157"/>
    <mergeCell ref="HLC157:HLD157"/>
    <mergeCell ref="HKG157:HKH157"/>
    <mergeCell ref="HKI157:HKJ157"/>
    <mergeCell ref="HKK157:HKL157"/>
    <mergeCell ref="HKM157:HKN157"/>
    <mergeCell ref="HKO157:HKP157"/>
    <mergeCell ref="HKQ157:HKR157"/>
    <mergeCell ref="HJU157:HJV157"/>
    <mergeCell ref="HJW157:HJX157"/>
    <mergeCell ref="HJY157:HJZ157"/>
    <mergeCell ref="HKA157:HKB157"/>
    <mergeCell ref="HKC157:HKD157"/>
    <mergeCell ref="HKE157:HKF157"/>
    <mergeCell ref="HJI157:HJJ157"/>
    <mergeCell ref="HJK157:HJL157"/>
    <mergeCell ref="HJM157:HJN157"/>
    <mergeCell ref="HJO157:HJP157"/>
    <mergeCell ref="HJQ157:HJR157"/>
    <mergeCell ref="HJS157:HJT157"/>
    <mergeCell ref="HIW157:HIX157"/>
    <mergeCell ref="HIY157:HIZ157"/>
    <mergeCell ref="HJA157:HJB157"/>
    <mergeCell ref="HJC157:HJD157"/>
    <mergeCell ref="HJE157:HJF157"/>
    <mergeCell ref="HJG157:HJH157"/>
    <mergeCell ref="HIK157:HIL157"/>
    <mergeCell ref="HIM157:HIN157"/>
    <mergeCell ref="HIO157:HIP157"/>
    <mergeCell ref="HIQ157:HIR157"/>
    <mergeCell ref="HIS157:HIT157"/>
    <mergeCell ref="HIU157:HIV157"/>
    <mergeCell ref="HNM157:HNN157"/>
    <mergeCell ref="HNO157:HNP157"/>
    <mergeCell ref="HNQ157:HNR157"/>
    <mergeCell ref="HNS157:HNT157"/>
    <mergeCell ref="HNU157:HNV157"/>
    <mergeCell ref="HNW157:HNX157"/>
    <mergeCell ref="HNA157:HNB157"/>
    <mergeCell ref="HNC157:HND157"/>
    <mergeCell ref="HNE157:HNF157"/>
    <mergeCell ref="HNG157:HNH157"/>
    <mergeCell ref="HNI157:HNJ157"/>
    <mergeCell ref="HNK157:HNL157"/>
    <mergeCell ref="HMO157:HMP157"/>
    <mergeCell ref="HMQ157:HMR157"/>
    <mergeCell ref="HMS157:HMT157"/>
    <mergeCell ref="HMU157:HMV157"/>
    <mergeCell ref="HMW157:HMX157"/>
    <mergeCell ref="HMY157:HMZ157"/>
    <mergeCell ref="HMC157:HMD157"/>
    <mergeCell ref="HME157:HMF157"/>
    <mergeCell ref="HMG157:HMH157"/>
    <mergeCell ref="HMI157:HMJ157"/>
    <mergeCell ref="HMK157:HML157"/>
    <mergeCell ref="HMM157:HMN157"/>
    <mergeCell ref="HLQ157:HLR157"/>
    <mergeCell ref="HLS157:HLT157"/>
    <mergeCell ref="HLU157:HLV157"/>
    <mergeCell ref="HLW157:HLX157"/>
    <mergeCell ref="HLY157:HLZ157"/>
    <mergeCell ref="HMA157:HMB157"/>
    <mergeCell ref="HLE157:HLF157"/>
    <mergeCell ref="HLG157:HLH157"/>
    <mergeCell ref="HLI157:HLJ157"/>
    <mergeCell ref="HLK157:HLL157"/>
    <mergeCell ref="HLM157:HLN157"/>
    <mergeCell ref="HLO157:HLP157"/>
    <mergeCell ref="HQG157:HQH157"/>
    <mergeCell ref="HQI157:HQJ157"/>
    <mergeCell ref="HQK157:HQL157"/>
    <mergeCell ref="HQM157:HQN157"/>
    <mergeCell ref="HQO157:HQP157"/>
    <mergeCell ref="HQQ157:HQR157"/>
    <mergeCell ref="HPU157:HPV157"/>
    <mergeCell ref="HPW157:HPX157"/>
    <mergeCell ref="HPY157:HPZ157"/>
    <mergeCell ref="HQA157:HQB157"/>
    <mergeCell ref="HQC157:HQD157"/>
    <mergeCell ref="HQE157:HQF157"/>
    <mergeCell ref="HPI157:HPJ157"/>
    <mergeCell ref="HPK157:HPL157"/>
    <mergeCell ref="HPM157:HPN157"/>
    <mergeCell ref="HPO157:HPP157"/>
    <mergeCell ref="HPQ157:HPR157"/>
    <mergeCell ref="HPS157:HPT157"/>
    <mergeCell ref="HOW157:HOX157"/>
    <mergeCell ref="HOY157:HOZ157"/>
    <mergeCell ref="HPA157:HPB157"/>
    <mergeCell ref="HPC157:HPD157"/>
    <mergeCell ref="HPE157:HPF157"/>
    <mergeCell ref="HPG157:HPH157"/>
    <mergeCell ref="HOK157:HOL157"/>
    <mergeCell ref="HOM157:HON157"/>
    <mergeCell ref="HOO157:HOP157"/>
    <mergeCell ref="HOQ157:HOR157"/>
    <mergeCell ref="HOS157:HOT157"/>
    <mergeCell ref="HOU157:HOV157"/>
    <mergeCell ref="HNY157:HNZ157"/>
    <mergeCell ref="HOA157:HOB157"/>
    <mergeCell ref="HOC157:HOD157"/>
    <mergeCell ref="HOE157:HOF157"/>
    <mergeCell ref="HOG157:HOH157"/>
    <mergeCell ref="HOI157:HOJ157"/>
    <mergeCell ref="HTA157:HTB157"/>
    <mergeCell ref="HTC157:HTD157"/>
    <mergeCell ref="HTE157:HTF157"/>
    <mergeCell ref="HTG157:HTH157"/>
    <mergeCell ref="HTI157:HTJ157"/>
    <mergeCell ref="HTK157:HTL157"/>
    <mergeCell ref="HSO157:HSP157"/>
    <mergeCell ref="HSQ157:HSR157"/>
    <mergeCell ref="HSS157:HST157"/>
    <mergeCell ref="HSU157:HSV157"/>
    <mergeCell ref="HSW157:HSX157"/>
    <mergeCell ref="HSY157:HSZ157"/>
    <mergeCell ref="HSC157:HSD157"/>
    <mergeCell ref="HSE157:HSF157"/>
    <mergeCell ref="HSG157:HSH157"/>
    <mergeCell ref="HSI157:HSJ157"/>
    <mergeCell ref="HSK157:HSL157"/>
    <mergeCell ref="HSM157:HSN157"/>
    <mergeCell ref="HRQ157:HRR157"/>
    <mergeCell ref="HRS157:HRT157"/>
    <mergeCell ref="HRU157:HRV157"/>
    <mergeCell ref="HRW157:HRX157"/>
    <mergeCell ref="HRY157:HRZ157"/>
    <mergeCell ref="HSA157:HSB157"/>
    <mergeCell ref="HRE157:HRF157"/>
    <mergeCell ref="HRG157:HRH157"/>
    <mergeCell ref="HRI157:HRJ157"/>
    <mergeCell ref="HRK157:HRL157"/>
    <mergeCell ref="HRM157:HRN157"/>
    <mergeCell ref="HRO157:HRP157"/>
    <mergeCell ref="HQS157:HQT157"/>
    <mergeCell ref="HQU157:HQV157"/>
    <mergeCell ref="HQW157:HQX157"/>
    <mergeCell ref="HQY157:HQZ157"/>
    <mergeCell ref="HRA157:HRB157"/>
    <mergeCell ref="HRC157:HRD157"/>
    <mergeCell ref="HVU157:HVV157"/>
    <mergeCell ref="HVW157:HVX157"/>
    <mergeCell ref="HVY157:HVZ157"/>
    <mergeCell ref="HWA157:HWB157"/>
    <mergeCell ref="HWC157:HWD157"/>
    <mergeCell ref="HWE157:HWF157"/>
    <mergeCell ref="HVI157:HVJ157"/>
    <mergeCell ref="HVK157:HVL157"/>
    <mergeCell ref="HVM157:HVN157"/>
    <mergeCell ref="HVO157:HVP157"/>
    <mergeCell ref="HVQ157:HVR157"/>
    <mergeCell ref="HVS157:HVT157"/>
    <mergeCell ref="HUW157:HUX157"/>
    <mergeCell ref="HUY157:HUZ157"/>
    <mergeCell ref="HVA157:HVB157"/>
    <mergeCell ref="HVC157:HVD157"/>
    <mergeCell ref="HVE157:HVF157"/>
    <mergeCell ref="HVG157:HVH157"/>
    <mergeCell ref="HUK157:HUL157"/>
    <mergeCell ref="HUM157:HUN157"/>
    <mergeCell ref="HUO157:HUP157"/>
    <mergeCell ref="HUQ157:HUR157"/>
    <mergeCell ref="HUS157:HUT157"/>
    <mergeCell ref="HUU157:HUV157"/>
    <mergeCell ref="HTY157:HTZ157"/>
    <mergeCell ref="HUA157:HUB157"/>
    <mergeCell ref="HUC157:HUD157"/>
    <mergeCell ref="HUE157:HUF157"/>
    <mergeCell ref="HUG157:HUH157"/>
    <mergeCell ref="HUI157:HUJ157"/>
    <mergeCell ref="HTM157:HTN157"/>
    <mergeCell ref="HTO157:HTP157"/>
    <mergeCell ref="HTQ157:HTR157"/>
    <mergeCell ref="HTS157:HTT157"/>
    <mergeCell ref="HTU157:HTV157"/>
    <mergeCell ref="HTW157:HTX157"/>
    <mergeCell ref="HYO157:HYP157"/>
    <mergeCell ref="HYQ157:HYR157"/>
    <mergeCell ref="HYS157:HYT157"/>
    <mergeCell ref="HYU157:HYV157"/>
    <mergeCell ref="HYW157:HYX157"/>
    <mergeCell ref="HYY157:HYZ157"/>
    <mergeCell ref="HYC157:HYD157"/>
    <mergeCell ref="HYE157:HYF157"/>
    <mergeCell ref="HYG157:HYH157"/>
    <mergeCell ref="HYI157:HYJ157"/>
    <mergeCell ref="HYK157:HYL157"/>
    <mergeCell ref="HYM157:HYN157"/>
    <mergeCell ref="HXQ157:HXR157"/>
    <mergeCell ref="HXS157:HXT157"/>
    <mergeCell ref="HXU157:HXV157"/>
    <mergeCell ref="HXW157:HXX157"/>
    <mergeCell ref="HXY157:HXZ157"/>
    <mergeCell ref="HYA157:HYB157"/>
    <mergeCell ref="HXE157:HXF157"/>
    <mergeCell ref="HXG157:HXH157"/>
    <mergeCell ref="HXI157:HXJ157"/>
    <mergeCell ref="HXK157:HXL157"/>
    <mergeCell ref="HXM157:HXN157"/>
    <mergeCell ref="HXO157:HXP157"/>
    <mergeCell ref="HWS157:HWT157"/>
    <mergeCell ref="HWU157:HWV157"/>
    <mergeCell ref="HWW157:HWX157"/>
    <mergeCell ref="HWY157:HWZ157"/>
    <mergeCell ref="HXA157:HXB157"/>
    <mergeCell ref="HXC157:HXD157"/>
    <mergeCell ref="HWG157:HWH157"/>
    <mergeCell ref="HWI157:HWJ157"/>
    <mergeCell ref="HWK157:HWL157"/>
    <mergeCell ref="HWM157:HWN157"/>
    <mergeCell ref="HWO157:HWP157"/>
    <mergeCell ref="HWQ157:HWR157"/>
    <mergeCell ref="IBI157:IBJ157"/>
    <mergeCell ref="IBK157:IBL157"/>
    <mergeCell ref="IBM157:IBN157"/>
    <mergeCell ref="IBO157:IBP157"/>
    <mergeCell ref="IBQ157:IBR157"/>
    <mergeCell ref="IBS157:IBT157"/>
    <mergeCell ref="IAW157:IAX157"/>
    <mergeCell ref="IAY157:IAZ157"/>
    <mergeCell ref="IBA157:IBB157"/>
    <mergeCell ref="IBC157:IBD157"/>
    <mergeCell ref="IBE157:IBF157"/>
    <mergeCell ref="IBG157:IBH157"/>
    <mergeCell ref="IAK157:IAL157"/>
    <mergeCell ref="IAM157:IAN157"/>
    <mergeCell ref="IAO157:IAP157"/>
    <mergeCell ref="IAQ157:IAR157"/>
    <mergeCell ref="IAS157:IAT157"/>
    <mergeCell ref="IAU157:IAV157"/>
    <mergeCell ref="HZY157:HZZ157"/>
    <mergeCell ref="IAA157:IAB157"/>
    <mergeCell ref="IAC157:IAD157"/>
    <mergeCell ref="IAE157:IAF157"/>
    <mergeCell ref="IAG157:IAH157"/>
    <mergeCell ref="IAI157:IAJ157"/>
    <mergeCell ref="HZM157:HZN157"/>
    <mergeCell ref="HZO157:HZP157"/>
    <mergeCell ref="HZQ157:HZR157"/>
    <mergeCell ref="HZS157:HZT157"/>
    <mergeCell ref="HZU157:HZV157"/>
    <mergeCell ref="HZW157:HZX157"/>
    <mergeCell ref="HZA157:HZB157"/>
    <mergeCell ref="HZC157:HZD157"/>
    <mergeCell ref="HZE157:HZF157"/>
    <mergeCell ref="HZG157:HZH157"/>
    <mergeCell ref="HZI157:HZJ157"/>
    <mergeCell ref="HZK157:HZL157"/>
    <mergeCell ref="IEC157:IED157"/>
    <mergeCell ref="IEE157:IEF157"/>
    <mergeCell ref="IEG157:IEH157"/>
    <mergeCell ref="IEI157:IEJ157"/>
    <mergeCell ref="IEK157:IEL157"/>
    <mergeCell ref="IEM157:IEN157"/>
    <mergeCell ref="IDQ157:IDR157"/>
    <mergeCell ref="IDS157:IDT157"/>
    <mergeCell ref="IDU157:IDV157"/>
    <mergeCell ref="IDW157:IDX157"/>
    <mergeCell ref="IDY157:IDZ157"/>
    <mergeCell ref="IEA157:IEB157"/>
    <mergeCell ref="IDE157:IDF157"/>
    <mergeCell ref="IDG157:IDH157"/>
    <mergeCell ref="IDI157:IDJ157"/>
    <mergeCell ref="IDK157:IDL157"/>
    <mergeCell ref="IDM157:IDN157"/>
    <mergeCell ref="IDO157:IDP157"/>
    <mergeCell ref="ICS157:ICT157"/>
    <mergeCell ref="ICU157:ICV157"/>
    <mergeCell ref="ICW157:ICX157"/>
    <mergeCell ref="ICY157:ICZ157"/>
    <mergeCell ref="IDA157:IDB157"/>
    <mergeCell ref="IDC157:IDD157"/>
    <mergeCell ref="ICG157:ICH157"/>
    <mergeCell ref="ICI157:ICJ157"/>
    <mergeCell ref="ICK157:ICL157"/>
    <mergeCell ref="ICM157:ICN157"/>
    <mergeCell ref="ICO157:ICP157"/>
    <mergeCell ref="ICQ157:ICR157"/>
    <mergeCell ref="IBU157:IBV157"/>
    <mergeCell ref="IBW157:IBX157"/>
    <mergeCell ref="IBY157:IBZ157"/>
    <mergeCell ref="ICA157:ICB157"/>
    <mergeCell ref="ICC157:ICD157"/>
    <mergeCell ref="ICE157:ICF157"/>
    <mergeCell ref="IGW157:IGX157"/>
    <mergeCell ref="IGY157:IGZ157"/>
    <mergeCell ref="IHA157:IHB157"/>
    <mergeCell ref="IHC157:IHD157"/>
    <mergeCell ref="IHE157:IHF157"/>
    <mergeCell ref="IHG157:IHH157"/>
    <mergeCell ref="IGK157:IGL157"/>
    <mergeCell ref="IGM157:IGN157"/>
    <mergeCell ref="IGO157:IGP157"/>
    <mergeCell ref="IGQ157:IGR157"/>
    <mergeCell ref="IGS157:IGT157"/>
    <mergeCell ref="IGU157:IGV157"/>
    <mergeCell ref="IFY157:IFZ157"/>
    <mergeCell ref="IGA157:IGB157"/>
    <mergeCell ref="IGC157:IGD157"/>
    <mergeCell ref="IGE157:IGF157"/>
    <mergeCell ref="IGG157:IGH157"/>
    <mergeCell ref="IGI157:IGJ157"/>
    <mergeCell ref="IFM157:IFN157"/>
    <mergeCell ref="IFO157:IFP157"/>
    <mergeCell ref="IFQ157:IFR157"/>
    <mergeCell ref="IFS157:IFT157"/>
    <mergeCell ref="IFU157:IFV157"/>
    <mergeCell ref="IFW157:IFX157"/>
    <mergeCell ref="IFA157:IFB157"/>
    <mergeCell ref="IFC157:IFD157"/>
    <mergeCell ref="IFE157:IFF157"/>
    <mergeCell ref="IFG157:IFH157"/>
    <mergeCell ref="IFI157:IFJ157"/>
    <mergeCell ref="IFK157:IFL157"/>
    <mergeCell ref="IEO157:IEP157"/>
    <mergeCell ref="IEQ157:IER157"/>
    <mergeCell ref="IES157:IET157"/>
    <mergeCell ref="IEU157:IEV157"/>
    <mergeCell ref="IEW157:IEX157"/>
    <mergeCell ref="IEY157:IEZ157"/>
    <mergeCell ref="IJQ157:IJR157"/>
    <mergeCell ref="IJS157:IJT157"/>
    <mergeCell ref="IJU157:IJV157"/>
    <mergeCell ref="IJW157:IJX157"/>
    <mergeCell ref="IJY157:IJZ157"/>
    <mergeCell ref="IKA157:IKB157"/>
    <mergeCell ref="IJE157:IJF157"/>
    <mergeCell ref="IJG157:IJH157"/>
    <mergeCell ref="IJI157:IJJ157"/>
    <mergeCell ref="IJK157:IJL157"/>
    <mergeCell ref="IJM157:IJN157"/>
    <mergeCell ref="IJO157:IJP157"/>
    <mergeCell ref="IIS157:IIT157"/>
    <mergeCell ref="IIU157:IIV157"/>
    <mergeCell ref="IIW157:IIX157"/>
    <mergeCell ref="IIY157:IIZ157"/>
    <mergeCell ref="IJA157:IJB157"/>
    <mergeCell ref="IJC157:IJD157"/>
    <mergeCell ref="IIG157:IIH157"/>
    <mergeCell ref="III157:IIJ157"/>
    <mergeCell ref="IIK157:IIL157"/>
    <mergeCell ref="IIM157:IIN157"/>
    <mergeCell ref="IIO157:IIP157"/>
    <mergeCell ref="IIQ157:IIR157"/>
    <mergeCell ref="IHU157:IHV157"/>
    <mergeCell ref="IHW157:IHX157"/>
    <mergeCell ref="IHY157:IHZ157"/>
    <mergeCell ref="IIA157:IIB157"/>
    <mergeCell ref="IIC157:IID157"/>
    <mergeCell ref="IIE157:IIF157"/>
    <mergeCell ref="IHI157:IHJ157"/>
    <mergeCell ref="IHK157:IHL157"/>
    <mergeCell ref="IHM157:IHN157"/>
    <mergeCell ref="IHO157:IHP157"/>
    <mergeCell ref="IHQ157:IHR157"/>
    <mergeCell ref="IHS157:IHT157"/>
    <mergeCell ref="IMK157:IML157"/>
    <mergeCell ref="IMM157:IMN157"/>
    <mergeCell ref="IMO157:IMP157"/>
    <mergeCell ref="IMQ157:IMR157"/>
    <mergeCell ref="IMS157:IMT157"/>
    <mergeCell ref="IMU157:IMV157"/>
    <mergeCell ref="ILY157:ILZ157"/>
    <mergeCell ref="IMA157:IMB157"/>
    <mergeCell ref="IMC157:IMD157"/>
    <mergeCell ref="IME157:IMF157"/>
    <mergeCell ref="IMG157:IMH157"/>
    <mergeCell ref="IMI157:IMJ157"/>
    <mergeCell ref="ILM157:ILN157"/>
    <mergeCell ref="ILO157:ILP157"/>
    <mergeCell ref="ILQ157:ILR157"/>
    <mergeCell ref="ILS157:ILT157"/>
    <mergeCell ref="ILU157:ILV157"/>
    <mergeCell ref="ILW157:ILX157"/>
    <mergeCell ref="ILA157:ILB157"/>
    <mergeCell ref="ILC157:ILD157"/>
    <mergeCell ref="ILE157:ILF157"/>
    <mergeCell ref="ILG157:ILH157"/>
    <mergeCell ref="ILI157:ILJ157"/>
    <mergeCell ref="ILK157:ILL157"/>
    <mergeCell ref="IKO157:IKP157"/>
    <mergeCell ref="IKQ157:IKR157"/>
    <mergeCell ref="IKS157:IKT157"/>
    <mergeCell ref="IKU157:IKV157"/>
    <mergeCell ref="IKW157:IKX157"/>
    <mergeCell ref="IKY157:IKZ157"/>
    <mergeCell ref="IKC157:IKD157"/>
    <mergeCell ref="IKE157:IKF157"/>
    <mergeCell ref="IKG157:IKH157"/>
    <mergeCell ref="IKI157:IKJ157"/>
    <mergeCell ref="IKK157:IKL157"/>
    <mergeCell ref="IKM157:IKN157"/>
    <mergeCell ref="IPE157:IPF157"/>
    <mergeCell ref="IPG157:IPH157"/>
    <mergeCell ref="IPI157:IPJ157"/>
    <mergeCell ref="IPK157:IPL157"/>
    <mergeCell ref="IPM157:IPN157"/>
    <mergeCell ref="IPO157:IPP157"/>
    <mergeCell ref="IOS157:IOT157"/>
    <mergeCell ref="IOU157:IOV157"/>
    <mergeCell ref="IOW157:IOX157"/>
    <mergeCell ref="IOY157:IOZ157"/>
    <mergeCell ref="IPA157:IPB157"/>
    <mergeCell ref="IPC157:IPD157"/>
    <mergeCell ref="IOG157:IOH157"/>
    <mergeCell ref="IOI157:IOJ157"/>
    <mergeCell ref="IOK157:IOL157"/>
    <mergeCell ref="IOM157:ION157"/>
    <mergeCell ref="IOO157:IOP157"/>
    <mergeCell ref="IOQ157:IOR157"/>
    <mergeCell ref="INU157:INV157"/>
    <mergeCell ref="INW157:INX157"/>
    <mergeCell ref="INY157:INZ157"/>
    <mergeCell ref="IOA157:IOB157"/>
    <mergeCell ref="IOC157:IOD157"/>
    <mergeCell ref="IOE157:IOF157"/>
    <mergeCell ref="INI157:INJ157"/>
    <mergeCell ref="INK157:INL157"/>
    <mergeCell ref="INM157:INN157"/>
    <mergeCell ref="INO157:INP157"/>
    <mergeCell ref="INQ157:INR157"/>
    <mergeCell ref="INS157:INT157"/>
    <mergeCell ref="IMW157:IMX157"/>
    <mergeCell ref="IMY157:IMZ157"/>
    <mergeCell ref="INA157:INB157"/>
    <mergeCell ref="INC157:IND157"/>
    <mergeCell ref="INE157:INF157"/>
    <mergeCell ref="ING157:INH157"/>
    <mergeCell ref="IRY157:IRZ157"/>
    <mergeCell ref="ISA157:ISB157"/>
    <mergeCell ref="ISC157:ISD157"/>
    <mergeCell ref="ISE157:ISF157"/>
    <mergeCell ref="ISG157:ISH157"/>
    <mergeCell ref="ISI157:ISJ157"/>
    <mergeCell ref="IRM157:IRN157"/>
    <mergeCell ref="IRO157:IRP157"/>
    <mergeCell ref="IRQ157:IRR157"/>
    <mergeCell ref="IRS157:IRT157"/>
    <mergeCell ref="IRU157:IRV157"/>
    <mergeCell ref="IRW157:IRX157"/>
    <mergeCell ref="IRA157:IRB157"/>
    <mergeCell ref="IRC157:IRD157"/>
    <mergeCell ref="IRE157:IRF157"/>
    <mergeCell ref="IRG157:IRH157"/>
    <mergeCell ref="IRI157:IRJ157"/>
    <mergeCell ref="IRK157:IRL157"/>
    <mergeCell ref="IQO157:IQP157"/>
    <mergeCell ref="IQQ157:IQR157"/>
    <mergeCell ref="IQS157:IQT157"/>
    <mergeCell ref="IQU157:IQV157"/>
    <mergeCell ref="IQW157:IQX157"/>
    <mergeCell ref="IQY157:IQZ157"/>
    <mergeCell ref="IQC157:IQD157"/>
    <mergeCell ref="IQE157:IQF157"/>
    <mergeCell ref="IQG157:IQH157"/>
    <mergeCell ref="IQI157:IQJ157"/>
    <mergeCell ref="IQK157:IQL157"/>
    <mergeCell ref="IQM157:IQN157"/>
    <mergeCell ref="IPQ157:IPR157"/>
    <mergeCell ref="IPS157:IPT157"/>
    <mergeCell ref="IPU157:IPV157"/>
    <mergeCell ref="IPW157:IPX157"/>
    <mergeCell ref="IPY157:IPZ157"/>
    <mergeCell ref="IQA157:IQB157"/>
    <mergeCell ref="IUS157:IUT157"/>
    <mergeCell ref="IUU157:IUV157"/>
    <mergeCell ref="IUW157:IUX157"/>
    <mergeCell ref="IUY157:IUZ157"/>
    <mergeCell ref="IVA157:IVB157"/>
    <mergeCell ref="IVC157:IVD157"/>
    <mergeCell ref="IUG157:IUH157"/>
    <mergeCell ref="IUI157:IUJ157"/>
    <mergeCell ref="IUK157:IUL157"/>
    <mergeCell ref="IUM157:IUN157"/>
    <mergeCell ref="IUO157:IUP157"/>
    <mergeCell ref="IUQ157:IUR157"/>
    <mergeCell ref="ITU157:ITV157"/>
    <mergeCell ref="ITW157:ITX157"/>
    <mergeCell ref="ITY157:ITZ157"/>
    <mergeCell ref="IUA157:IUB157"/>
    <mergeCell ref="IUC157:IUD157"/>
    <mergeCell ref="IUE157:IUF157"/>
    <mergeCell ref="ITI157:ITJ157"/>
    <mergeCell ref="ITK157:ITL157"/>
    <mergeCell ref="ITM157:ITN157"/>
    <mergeCell ref="ITO157:ITP157"/>
    <mergeCell ref="ITQ157:ITR157"/>
    <mergeCell ref="ITS157:ITT157"/>
    <mergeCell ref="ISW157:ISX157"/>
    <mergeCell ref="ISY157:ISZ157"/>
    <mergeCell ref="ITA157:ITB157"/>
    <mergeCell ref="ITC157:ITD157"/>
    <mergeCell ref="ITE157:ITF157"/>
    <mergeCell ref="ITG157:ITH157"/>
    <mergeCell ref="ISK157:ISL157"/>
    <mergeCell ref="ISM157:ISN157"/>
    <mergeCell ref="ISO157:ISP157"/>
    <mergeCell ref="ISQ157:ISR157"/>
    <mergeCell ref="ISS157:IST157"/>
    <mergeCell ref="ISU157:ISV157"/>
    <mergeCell ref="IXM157:IXN157"/>
    <mergeCell ref="IXO157:IXP157"/>
    <mergeCell ref="IXQ157:IXR157"/>
    <mergeCell ref="IXS157:IXT157"/>
    <mergeCell ref="IXU157:IXV157"/>
    <mergeCell ref="IXW157:IXX157"/>
    <mergeCell ref="IXA157:IXB157"/>
    <mergeCell ref="IXC157:IXD157"/>
    <mergeCell ref="IXE157:IXF157"/>
    <mergeCell ref="IXG157:IXH157"/>
    <mergeCell ref="IXI157:IXJ157"/>
    <mergeCell ref="IXK157:IXL157"/>
    <mergeCell ref="IWO157:IWP157"/>
    <mergeCell ref="IWQ157:IWR157"/>
    <mergeCell ref="IWS157:IWT157"/>
    <mergeCell ref="IWU157:IWV157"/>
    <mergeCell ref="IWW157:IWX157"/>
    <mergeCell ref="IWY157:IWZ157"/>
    <mergeCell ref="IWC157:IWD157"/>
    <mergeCell ref="IWE157:IWF157"/>
    <mergeCell ref="IWG157:IWH157"/>
    <mergeCell ref="IWI157:IWJ157"/>
    <mergeCell ref="IWK157:IWL157"/>
    <mergeCell ref="IWM157:IWN157"/>
    <mergeCell ref="IVQ157:IVR157"/>
    <mergeCell ref="IVS157:IVT157"/>
    <mergeCell ref="IVU157:IVV157"/>
    <mergeCell ref="IVW157:IVX157"/>
    <mergeCell ref="IVY157:IVZ157"/>
    <mergeCell ref="IWA157:IWB157"/>
    <mergeCell ref="IVE157:IVF157"/>
    <mergeCell ref="IVG157:IVH157"/>
    <mergeCell ref="IVI157:IVJ157"/>
    <mergeCell ref="IVK157:IVL157"/>
    <mergeCell ref="IVM157:IVN157"/>
    <mergeCell ref="IVO157:IVP157"/>
    <mergeCell ref="JAG157:JAH157"/>
    <mergeCell ref="JAI157:JAJ157"/>
    <mergeCell ref="JAK157:JAL157"/>
    <mergeCell ref="JAM157:JAN157"/>
    <mergeCell ref="JAO157:JAP157"/>
    <mergeCell ref="JAQ157:JAR157"/>
    <mergeCell ref="IZU157:IZV157"/>
    <mergeCell ref="IZW157:IZX157"/>
    <mergeCell ref="IZY157:IZZ157"/>
    <mergeCell ref="JAA157:JAB157"/>
    <mergeCell ref="JAC157:JAD157"/>
    <mergeCell ref="JAE157:JAF157"/>
    <mergeCell ref="IZI157:IZJ157"/>
    <mergeCell ref="IZK157:IZL157"/>
    <mergeCell ref="IZM157:IZN157"/>
    <mergeCell ref="IZO157:IZP157"/>
    <mergeCell ref="IZQ157:IZR157"/>
    <mergeCell ref="IZS157:IZT157"/>
    <mergeCell ref="IYW157:IYX157"/>
    <mergeCell ref="IYY157:IYZ157"/>
    <mergeCell ref="IZA157:IZB157"/>
    <mergeCell ref="IZC157:IZD157"/>
    <mergeCell ref="IZE157:IZF157"/>
    <mergeCell ref="IZG157:IZH157"/>
    <mergeCell ref="IYK157:IYL157"/>
    <mergeCell ref="IYM157:IYN157"/>
    <mergeCell ref="IYO157:IYP157"/>
    <mergeCell ref="IYQ157:IYR157"/>
    <mergeCell ref="IYS157:IYT157"/>
    <mergeCell ref="IYU157:IYV157"/>
    <mergeCell ref="IXY157:IXZ157"/>
    <mergeCell ref="IYA157:IYB157"/>
    <mergeCell ref="IYC157:IYD157"/>
    <mergeCell ref="IYE157:IYF157"/>
    <mergeCell ref="IYG157:IYH157"/>
    <mergeCell ref="IYI157:IYJ157"/>
    <mergeCell ref="JDA157:JDB157"/>
    <mergeCell ref="JDC157:JDD157"/>
    <mergeCell ref="JDE157:JDF157"/>
    <mergeCell ref="JDG157:JDH157"/>
    <mergeCell ref="JDI157:JDJ157"/>
    <mergeCell ref="JDK157:JDL157"/>
    <mergeCell ref="JCO157:JCP157"/>
    <mergeCell ref="JCQ157:JCR157"/>
    <mergeCell ref="JCS157:JCT157"/>
    <mergeCell ref="JCU157:JCV157"/>
    <mergeCell ref="JCW157:JCX157"/>
    <mergeCell ref="JCY157:JCZ157"/>
    <mergeCell ref="JCC157:JCD157"/>
    <mergeCell ref="JCE157:JCF157"/>
    <mergeCell ref="JCG157:JCH157"/>
    <mergeCell ref="JCI157:JCJ157"/>
    <mergeCell ref="JCK157:JCL157"/>
    <mergeCell ref="JCM157:JCN157"/>
    <mergeCell ref="JBQ157:JBR157"/>
    <mergeCell ref="JBS157:JBT157"/>
    <mergeCell ref="JBU157:JBV157"/>
    <mergeCell ref="JBW157:JBX157"/>
    <mergeCell ref="JBY157:JBZ157"/>
    <mergeCell ref="JCA157:JCB157"/>
    <mergeCell ref="JBE157:JBF157"/>
    <mergeCell ref="JBG157:JBH157"/>
    <mergeCell ref="JBI157:JBJ157"/>
    <mergeCell ref="JBK157:JBL157"/>
    <mergeCell ref="JBM157:JBN157"/>
    <mergeCell ref="JBO157:JBP157"/>
    <mergeCell ref="JAS157:JAT157"/>
    <mergeCell ref="JAU157:JAV157"/>
    <mergeCell ref="JAW157:JAX157"/>
    <mergeCell ref="JAY157:JAZ157"/>
    <mergeCell ref="JBA157:JBB157"/>
    <mergeCell ref="JBC157:JBD157"/>
    <mergeCell ref="JFU157:JFV157"/>
    <mergeCell ref="JFW157:JFX157"/>
    <mergeCell ref="JFY157:JFZ157"/>
    <mergeCell ref="JGA157:JGB157"/>
    <mergeCell ref="JGC157:JGD157"/>
    <mergeCell ref="JGE157:JGF157"/>
    <mergeCell ref="JFI157:JFJ157"/>
    <mergeCell ref="JFK157:JFL157"/>
    <mergeCell ref="JFM157:JFN157"/>
    <mergeCell ref="JFO157:JFP157"/>
    <mergeCell ref="JFQ157:JFR157"/>
    <mergeCell ref="JFS157:JFT157"/>
    <mergeCell ref="JEW157:JEX157"/>
    <mergeCell ref="JEY157:JEZ157"/>
    <mergeCell ref="JFA157:JFB157"/>
    <mergeCell ref="JFC157:JFD157"/>
    <mergeCell ref="JFE157:JFF157"/>
    <mergeCell ref="JFG157:JFH157"/>
    <mergeCell ref="JEK157:JEL157"/>
    <mergeCell ref="JEM157:JEN157"/>
    <mergeCell ref="JEO157:JEP157"/>
    <mergeCell ref="JEQ157:JER157"/>
    <mergeCell ref="JES157:JET157"/>
    <mergeCell ref="JEU157:JEV157"/>
    <mergeCell ref="JDY157:JDZ157"/>
    <mergeCell ref="JEA157:JEB157"/>
    <mergeCell ref="JEC157:JED157"/>
    <mergeCell ref="JEE157:JEF157"/>
    <mergeCell ref="JEG157:JEH157"/>
    <mergeCell ref="JEI157:JEJ157"/>
    <mergeCell ref="JDM157:JDN157"/>
    <mergeCell ref="JDO157:JDP157"/>
    <mergeCell ref="JDQ157:JDR157"/>
    <mergeCell ref="JDS157:JDT157"/>
    <mergeCell ref="JDU157:JDV157"/>
    <mergeCell ref="JDW157:JDX157"/>
    <mergeCell ref="JIO157:JIP157"/>
    <mergeCell ref="JIQ157:JIR157"/>
    <mergeCell ref="JIS157:JIT157"/>
    <mergeCell ref="JIU157:JIV157"/>
    <mergeCell ref="JIW157:JIX157"/>
    <mergeCell ref="JIY157:JIZ157"/>
    <mergeCell ref="JIC157:JID157"/>
    <mergeCell ref="JIE157:JIF157"/>
    <mergeCell ref="JIG157:JIH157"/>
    <mergeCell ref="JII157:JIJ157"/>
    <mergeCell ref="JIK157:JIL157"/>
    <mergeCell ref="JIM157:JIN157"/>
    <mergeCell ref="JHQ157:JHR157"/>
    <mergeCell ref="JHS157:JHT157"/>
    <mergeCell ref="JHU157:JHV157"/>
    <mergeCell ref="JHW157:JHX157"/>
    <mergeCell ref="JHY157:JHZ157"/>
    <mergeCell ref="JIA157:JIB157"/>
    <mergeCell ref="JHE157:JHF157"/>
    <mergeCell ref="JHG157:JHH157"/>
    <mergeCell ref="JHI157:JHJ157"/>
    <mergeCell ref="JHK157:JHL157"/>
    <mergeCell ref="JHM157:JHN157"/>
    <mergeCell ref="JHO157:JHP157"/>
    <mergeCell ref="JGS157:JGT157"/>
    <mergeCell ref="JGU157:JGV157"/>
    <mergeCell ref="JGW157:JGX157"/>
    <mergeCell ref="JGY157:JGZ157"/>
    <mergeCell ref="JHA157:JHB157"/>
    <mergeCell ref="JHC157:JHD157"/>
    <mergeCell ref="JGG157:JGH157"/>
    <mergeCell ref="JGI157:JGJ157"/>
    <mergeCell ref="JGK157:JGL157"/>
    <mergeCell ref="JGM157:JGN157"/>
    <mergeCell ref="JGO157:JGP157"/>
    <mergeCell ref="JGQ157:JGR157"/>
    <mergeCell ref="JLI157:JLJ157"/>
    <mergeCell ref="JLK157:JLL157"/>
    <mergeCell ref="JLM157:JLN157"/>
    <mergeCell ref="JLO157:JLP157"/>
    <mergeCell ref="JLQ157:JLR157"/>
    <mergeCell ref="JLS157:JLT157"/>
    <mergeCell ref="JKW157:JKX157"/>
    <mergeCell ref="JKY157:JKZ157"/>
    <mergeCell ref="JLA157:JLB157"/>
    <mergeCell ref="JLC157:JLD157"/>
    <mergeCell ref="JLE157:JLF157"/>
    <mergeCell ref="JLG157:JLH157"/>
    <mergeCell ref="JKK157:JKL157"/>
    <mergeCell ref="JKM157:JKN157"/>
    <mergeCell ref="JKO157:JKP157"/>
    <mergeCell ref="JKQ157:JKR157"/>
    <mergeCell ref="JKS157:JKT157"/>
    <mergeCell ref="JKU157:JKV157"/>
    <mergeCell ref="JJY157:JJZ157"/>
    <mergeCell ref="JKA157:JKB157"/>
    <mergeCell ref="JKC157:JKD157"/>
    <mergeCell ref="JKE157:JKF157"/>
    <mergeCell ref="JKG157:JKH157"/>
    <mergeCell ref="JKI157:JKJ157"/>
    <mergeCell ref="JJM157:JJN157"/>
    <mergeCell ref="JJO157:JJP157"/>
    <mergeCell ref="JJQ157:JJR157"/>
    <mergeCell ref="JJS157:JJT157"/>
    <mergeCell ref="JJU157:JJV157"/>
    <mergeCell ref="JJW157:JJX157"/>
    <mergeCell ref="JJA157:JJB157"/>
    <mergeCell ref="JJC157:JJD157"/>
    <mergeCell ref="JJE157:JJF157"/>
    <mergeCell ref="JJG157:JJH157"/>
    <mergeCell ref="JJI157:JJJ157"/>
    <mergeCell ref="JJK157:JJL157"/>
    <mergeCell ref="JOC157:JOD157"/>
    <mergeCell ref="JOE157:JOF157"/>
    <mergeCell ref="JOG157:JOH157"/>
    <mergeCell ref="JOI157:JOJ157"/>
    <mergeCell ref="JOK157:JOL157"/>
    <mergeCell ref="JOM157:JON157"/>
    <mergeCell ref="JNQ157:JNR157"/>
    <mergeCell ref="JNS157:JNT157"/>
    <mergeCell ref="JNU157:JNV157"/>
    <mergeCell ref="JNW157:JNX157"/>
    <mergeCell ref="JNY157:JNZ157"/>
    <mergeCell ref="JOA157:JOB157"/>
    <mergeCell ref="JNE157:JNF157"/>
    <mergeCell ref="JNG157:JNH157"/>
    <mergeCell ref="JNI157:JNJ157"/>
    <mergeCell ref="JNK157:JNL157"/>
    <mergeCell ref="JNM157:JNN157"/>
    <mergeCell ref="JNO157:JNP157"/>
    <mergeCell ref="JMS157:JMT157"/>
    <mergeCell ref="JMU157:JMV157"/>
    <mergeCell ref="JMW157:JMX157"/>
    <mergeCell ref="JMY157:JMZ157"/>
    <mergeCell ref="JNA157:JNB157"/>
    <mergeCell ref="JNC157:JND157"/>
    <mergeCell ref="JMG157:JMH157"/>
    <mergeCell ref="JMI157:JMJ157"/>
    <mergeCell ref="JMK157:JML157"/>
    <mergeCell ref="JMM157:JMN157"/>
    <mergeCell ref="JMO157:JMP157"/>
    <mergeCell ref="JMQ157:JMR157"/>
    <mergeCell ref="JLU157:JLV157"/>
    <mergeCell ref="JLW157:JLX157"/>
    <mergeCell ref="JLY157:JLZ157"/>
    <mergeCell ref="JMA157:JMB157"/>
    <mergeCell ref="JMC157:JMD157"/>
    <mergeCell ref="JME157:JMF157"/>
    <mergeCell ref="JQW157:JQX157"/>
    <mergeCell ref="JQY157:JQZ157"/>
    <mergeCell ref="JRA157:JRB157"/>
    <mergeCell ref="JRC157:JRD157"/>
    <mergeCell ref="JRE157:JRF157"/>
    <mergeCell ref="JRG157:JRH157"/>
    <mergeCell ref="JQK157:JQL157"/>
    <mergeCell ref="JQM157:JQN157"/>
    <mergeCell ref="JQO157:JQP157"/>
    <mergeCell ref="JQQ157:JQR157"/>
    <mergeCell ref="JQS157:JQT157"/>
    <mergeCell ref="JQU157:JQV157"/>
    <mergeCell ref="JPY157:JPZ157"/>
    <mergeCell ref="JQA157:JQB157"/>
    <mergeCell ref="JQC157:JQD157"/>
    <mergeCell ref="JQE157:JQF157"/>
    <mergeCell ref="JQG157:JQH157"/>
    <mergeCell ref="JQI157:JQJ157"/>
    <mergeCell ref="JPM157:JPN157"/>
    <mergeCell ref="JPO157:JPP157"/>
    <mergeCell ref="JPQ157:JPR157"/>
    <mergeCell ref="JPS157:JPT157"/>
    <mergeCell ref="JPU157:JPV157"/>
    <mergeCell ref="JPW157:JPX157"/>
    <mergeCell ref="JPA157:JPB157"/>
    <mergeCell ref="JPC157:JPD157"/>
    <mergeCell ref="JPE157:JPF157"/>
    <mergeCell ref="JPG157:JPH157"/>
    <mergeCell ref="JPI157:JPJ157"/>
    <mergeCell ref="JPK157:JPL157"/>
    <mergeCell ref="JOO157:JOP157"/>
    <mergeCell ref="JOQ157:JOR157"/>
    <mergeCell ref="JOS157:JOT157"/>
    <mergeCell ref="JOU157:JOV157"/>
    <mergeCell ref="JOW157:JOX157"/>
    <mergeCell ref="JOY157:JOZ157"/>
    <mergeCell ref="JTQ157:JTR157"/>
    <mergeCell ref="JTS157:JTT157"/>
    <mergeCell ref="JTU157:JTV157"/>
    <mergeCell ref="JTW157:JTX157"/>
    <mergeCell ref="JTY157:JTZ157"/>
    <mergeCell ref="JUA157:JUB157"/>
    <mergeCell ref="JTE157:JTF157"/>
    <mergeCell ref="JTG157:JTH157"/>
    <mergeCell ref="JTI157:JTJ157"/>
    <mergeCell ref="JTK157:JTL157"/>
    <mergeCell ref="JTM157:JTN157"/>
    <mergeCell ref="JTO157:JTP157"/>
    <mergeCell ref="JSS157:JST157"/>
    <mergeCell ref="JSU157:JSV157"/>
    <mergeCell ref="JSW157:JSX157"/>
    <mergeCell ref="JSY157:JSZ157"/>
    <mergeCell ref="JTA157:JTB157"/>
    <mergeCell ref="JTC157:JTD157"/>
    <mergeCell ref="JSG157:JSH157"/>
    <mergeCell ref="JSI157:JSJ157"/>
    <mergeCell ref="JSK157:JSL157"/>
    <mergeCell ref="JSM157:JSN157"/>
    <mergeCell ref="JSO157:JSP157"/>
    <mergeCell ref="JSQ157:JSR157"/>
    <mergeCell ref="JRU157:JRV157"/>
    <mergeCell ref="JRW157:JRX157"/>
    <mergeCell ref="JRY157:JRZ157"/>
    <mergeCell ref="JSA157:JSB157"/>
    <mergeCell ref="JSC157:JSD157"/>
    <mergeCell ref="JSE157:JSF157"/>
    <mergeCell ref="JRI157:JRJ157"/>
    <mergeCell ref="JRK157:JRL157"/>
    <mergeCell ref="JRM157:JRN157"/>
    <mergeCell ref="JRO157:JRP157"/>
    <mergeCell ref="JRQ157:JRR157"/>
    <mergeCell ref="JRS157:JRT157"/>
    <mergeCell ref="JWK157:JWL157"/>
    <mergeCell ref="JWM157:JWN157"/>
    <mergeCell ref="JWO157:JWP157"/>
    <mergeCell ref="JWQ157:JWR157"/>
    <mergeCell ref="JWS157:JWT157"/>
    <mergeCell ref="JWU157:JWV157"/>
    <mergeCell ref="JVY157:JVZ157"/>
    <mergeCell ref="JWA157:JWB157"/>
    <mergeCell ref="JWC157:JWD157"/>
    <mergeCell ref="JWE157:JWF157"/>
    <mergeCell ref="JWG157:JWH157"/>
    <mergeCell ref="JWI157:JWJ157"/>
    <mergeCell ref="JVM157:JVN157"/>
    <mergeCell ref="JVO157:JVP157"/>
    <mergeCell ref="JVQ157:JVR157"/>
    <mergeCell ref="JVS157:JVT157"/>
    <mergeCell ref="JVU157:JVV157"/>
    <mergeCell ref="JVW157:JVX157"/>
    <mergeCell ref="JVA157:JVB157"/>
    <mergeCell ref="JVC157:JVD157"/>
    <mergeCell ref="JVE157:JVF157"/>
    <mergeCell ref="JVG157:JVH157"/>
    <mergeCell ref="JVI157:JVJ157"/>
    <mergeCell ref="JVK157:JVL157"/>
    <mergeCell ref="JUO157:JUP157"/>
    <mergeCell ref="JUQ157:JUR157"/>
    <mergeCell ref="JUS157:JUT157"/>
    <mergeCell ref="JUU157:JUV157"/>
    <mergeCell ref="JUW157:JUX157"/>
    <mergeCell ref="JUY157:JUZ157"/>
    <mergeCell ref="JUC157:JUD157"/>
    <mergeCell ref="JUE157:JUF157"/>
    <mergeCell ref="JUG157:JUH157"/>
    <mergeCell ref="JUI157:JUJ157"/>
    <mergeCell ref="JUK157:JUL157"/>
    <mergeCell ref="JUM157:JUN157"/>
    <mergeCell ref="JZE157:JZF157"/>
    <mergeCell ref="JZG157:JZH157"/>
    <mergeCell ref="JZI157:JZJ157"/>
    <mergeCell ref="JZK157:JZL157"/>
    <mergeCell ref="JZM157:JZN157"/>
    <mergeCell ref="JZO157:JZP157"/>
    <mergeCell ref="JYS157:JYT157"/>
    <mergeCell ref="JYU157:JYV157"/>
    <mergeCell ref="JYW157:JYX157"/>
    <mergeCell ref="JYY157:JYZ157"/>
    <mergeCell ref="JZA157:JZB157"/>
    <mergeCell ref="JZC157:JZD157"/>
    <mergeCell ref="JYG157:JYH157"/>
    <mergeCell ref="JYI157:JYJ157"/>
    <mergeCell ref="JYK157:JYL157"/>
    <mergeCell ref="JYM157:JYN157"/>
    <mergeCell ref="JYO157:JYP157"/>
    <mergeCell ref="JYQ157:JYR157"/>
    <mergeCell ref="JXU157:JXV157"/>
    <mergeCell ref="JXW157:JXX157"/>
    <mergeCell ref="JXY157:JXZ157"/>
    <mergeCell ref="JYA157:JYB157"/>
    <mergeCell ref="JYC157:JYD157"/>
    <mergeCell ref="JYE157:JYF157"/>
    <mergeCell ref="JXI157:JXJ157"/>
    <mergeCell ref="JXK157:JXL157"/>
    <mergeCell ref="JXM157:JXN157"/>
    <mergeCell ref="JXO157:JXP157"/>
    <mergeCell ref="JXQ157:JXR157"/>
    <mergeCell ref="JXS157:JXT157"/>
    <mergeCell ref="JWW157:JWX157"/>
    <mergeCell ref="JWY157:JWZ157"/>
    <mergeCell ref="JXA157:JXB157"/>
    <mergeCell ref="JXC157:JXD157"/>
    <mergeCell ref="JXE157:JXF157"/>
    <mergeCell ref="JXG157:JXH157"/>
    <mergeCell ref="KBY157:KBZ157"/>
    <mergeCell ref="KCA157:KCB157"/>
    <mergeCell ref="KCC157:KCD157"/>
    <mergeCell ref="KCE157:KCF157"/>
    <mergeCell ref="KCG157:KCH157"/>
    <mergeCell ref="KCI157:KCJ157"/>
    <mergeCell ref="KBM157:KBN157"/>
    <mergeCell ref="KBO157:KBP157"/>
    <mergeCell ref="KBQ157:KBR157"/>
    <mergeCell ref="KBS157:KBT157"/>
    <mergeCell ref="KBU157:KBV157"/>
    <mergeCell ref="KBW157:KBX157"/>
    <mergeCell ref="KBA157:KBB157"/>
    <mergeCell ref="KBC157:KBD157"/>
    <mergeCell ref="KBE157:KBF157"/>
    <mergeCell ref="KBG157:KBH157"/>
    <mergeCell ref="KBI157:KBJ157"/>
    <mergeCell ref="KBK157:KBL157"/>
    <mergeCell ref="KAO157:KAP157"/>
    <mergeCell ref="KAQ157:KAR157"/>
    <mergeCell ref="KAS157:KAT157"/>
    <mergeCell ref="KAU157:KAV157"/>
    <mergeCell ref="KAW157:KAX157"/>
    <mergeCell ref="KAY157:KAZ157"/>
    <mergeCell ref="KAC157:KAD157"/>
    <mergeCell ref="KAE157:KAF157"/>
    <mergeCell ref="KAG157:KAH157"/>
    <mergeCell ref="KAI157:KAJ157"/>
    <mergeCell ref="KAK157:KAL157"/>
    <mergeCell ref="KAM157:KAN157"/>
    <mergeCell ref="JZQ157:JZR157"/>
    <mergeCell ref="JZS157:JZT157"/>
    <mergeCell ref="JZU157:JZV157"/>
    <mergeCell ref="JZW157:JZX157"/>
    <mergeCell ref="JZY157:JZZ157"/>
    <mergeCell ref="KAA157:KAB157"/>
    <mergeCell ref="KES157:KET157"/>
    <mergeCell ref="KEU157:KEV157"/>
    <mergeCell ref="KEW157:KEX157"/>
    <mergeCell ref="KEY157:KEZ157"/>
    <mergeCell ref="KFA157:KFB157"/>
    <mergeCell ref="KFC157:KFD157"/>
    <mergeCell ref="KEG157:KEH157"/>
    <mergeCell ref="KEI157:KEJ157"/>
    <mergeCell ref="KEK157:KEL157"/>
    <mergeCell ref="KEM157:KEN157"/>
    <mergeCell ref="KEO157:KEP157"/>
    <mergeCell ref="KEQ157:KER157"/>
    <mergeCell ref="KDU157:KDV157"/>
    <mergeCell ref="KDW157:KDX157"/>
    <mergeCell ref="KDY157:KDZ157"/>
    <mergeCell ref="KEA157:KEB157"/>
    <mergeCell ref="KEC157:KED157"/>
    <mergeCell ref="KEE157:KEF157"/>
    <mergeCell ref="KDI157:KDJ157"/>
    <mergeCell ref="KDK157:KDL157"/>
    <mergeCell ref="KDM157:KDN157"/>
    <mergeCell ref="KDO157:KDP157"/>
    <mergeCell ref="KDQ157:KDR157"/>
    <mergeCell ref="KDS157:KDT157"/>
    <mergeCell ref="KCW157:KCX157"/>
    <mergeCell ref="KCY157:KCZ157"/>
    <mergeCell ref="KDA157:KDB157"/>
    <mergeCell ref="KDC157:KDD157"/>
    <mergeCell ref="KDE157:KDF157"/>
    <mergeCell ref="KDG157:KDH157"/>
    <mergeCell ref="KCK157:KCL157"/>
    <mergeCell ref="KCM157:KCN157"/>
    <mergeCell ref="KCO157:KCP157"/>
    <mergeCell ref="KCQ157:KCR157"/>
    <mergeCell ref="KCS157:KCT157"/>
    <mergeCell ref="KCU157:KCV157"/>
    <mergeCell ref="KHM157:KHN157"/>
    <mergeCell ref="KHO157:KHP157"/>
    <mergeCell ref="KHQ157:KHR157"/>
    <mergeCell ref="KHS157:KHT157"/>
    <mergeCell ref="KHU157:KHV157"/>
    <mergeCell ref="KHW157:KHX157"/>
    <mergeCell ref="KHA157:KHB157"/>
    <mergeCell ref="KHC157:KHD157"/>
    <mergeCell ref="KHE157:KHF157"/>
    <mergeCell ref="KHG157:KHH157"/>
    <mergeCell ref="KHI157:KHJ157"/>
    <mergeCell ref="KHK157:KHL157"/>
    <mergeCell ref="KGO157:KGP157"/>
    <mergeCell ref="KGQ157:KGR157"/>
    <mergeCell ref="KGS157:KGT157"/>
    <mergeCell ref="KGU157:KGV157"/>
    <mergeCell ref="KGW157:KGX157"/>
    <mergeCell ref="KGY157:KGZ157"/>
    <mergeCell ref="KGC157:KGD157"/>
    <mergeCell ref="KGE157:KGF157"/>
    <mergeCell ref="KGG157:KGH157"/>
    <mergeCell ref="KGI157:KGJ157"/>
    <mergeCell ref="KGK157:KGL157"/>
    <mergeCell ref="KGM157:KGN157"/>
    <mergeCell ref="KFQ157:KFR157"/>
    <mergeCell ref="KFS157:KFT157"/>
    <mergeCell ref="KFU157:KFV157"/>
    <mergeCell ref="KFW157:KFX157"/>
    <mergeCell ref="KFY157:KFZ157"/>
    <mergeCell ref="KGA157:KGB157"/>
    <mergeCell ref="KFE157:KFF157"/>
    <mergeCell ref="KFG157:KFH157"/>
    <mergeCell ref="KFI157:KFJ157"/>
    <mergeCell ref="KFK157:KFL157"/>
    <mergeCell ref="KFM157:KFN157"/>
    <mergeCell ref="KFO157:KFP157"/>
    <mergeCell ref="KKG157:KKH157"/>
    <mergeCell ref="KKI157:KKJ157"/>
    <mergeCell ref="KKK157:KKL157"/>
    <mergeCell ref="KKM157:KKN157"/>
    <mergeCell ref="KKO157:KKP157"/>
    <mergeCell ref="KKQ157:KKR157"/>
    <mergeCell ref="KJU157:KJV157"/>
    <mergeCell ref="KJW157:KJX157"/>
    <mergeCell ref="KJY157:KJZ157"/>
    <mergeCell ref="KKA157:KKB157"/>
    <mergeCell ref="KKC157:KKD157"/>
    <mergeCell ref="KKE157:KKF157"/>
    <mergeCell ref="KJI157:KJJ157"/>
    <mergeCell ref="KJK157:KJL157"/>
    <mergeCell ref="KJM157:KJN157"/>
    <mergeCell ref="KJO157:KJP157"/>
    <mergeCell ref="KJQ157:KJR157"/>
    <mergeCell ref="KJS157:KJT157"/>
    <mergeCell ref="KIW157:KIX157"/>
    <mergeCell ref="KIY157:KIZ157"/>
    <mergeCell ref="KJA157:KJB157"/>
    <mergeCell ref="KJC157:KJD157"/>
    <mergeCell ref="KJE157:KJF157"/>
    <mergeCell ref="KJG157:KJH157"/>
    <mergeCell ref="KIK157:KIL157"/>
    <mergeCell ref="KIM157:KIN157"/>
    <mergeCell ref="KIO157:KIP157"/>
    <mergeCell ref="KIQ157:KIR157"/>
    <mergeCell ref="KIS157:KIT157"/>
    <mergeCell ref="KIU157:KIV157"/>
    <mergeCell ref="KHY157:KHZ157"/>
    <mergeCell ref="KIA157:KIB157"/>
    <mergeCell ref="KIC157:KID157"/>
    <mergeCell ref="KIE157:KIF157"/>
    <mergeCell ref="KIG157:KIH157"/>
    <mergeCell ref="KII157:KIJ157"/>
    <mergeCell ref="KNA157:KNB157"/>
    <mergeCell ref="KNC157:KND157"/>
    <mergeCell ref="KNE157:KNF157"/>
    <mergeCell ref="KNG157:KNH157"/>
    <mergeCell ref="KNI157:KNJ157"/>
    <mergeCell ref="KNK157:KNL157"/>
    <mergeCell ref="KMO157:KMP157"/>
    <mergeCell ref="KMQ157:KMR157"/>
    <mergeCell ref="KMS157:KMT157"/>
    <mergeCell ref="KMU157:KMV157"/>
    <mergeCell ref="KMW157:KMX157"/>
    <mergeCell ref="KMY157:KMZ157"/>
    <mergeCell ref="KMC157:KMD157"/>
    <mergeCell ref="KME157:KMF157"/>
    <mergeCell ref="KMG157:KMH157"/>
    <mergeCell ref="KMI157:KMJ157"/>
    <mergeCell ref="KMK157:KML157"/>
    <mergeCell ref="KMM157:KMN157"/>
    <mergeCell ref="KLQ157:KLR157"/>
    <mergeCell ref="KLS157:KLT157"/>
    <mergeCell ref="KLU157:KLV157"/>
    <mergeCell ref="KLW157:KLX157"/>
    <mergeCell ref="KLY157:KLZ157"/>
    <mergeCell ref="KMA157:KMB157"/>
    <mergeCell ref="KLE157:KLF157"/>
    <mergeCell ref="KLG157:KLH157"/>
    <mergeCell ref="KLI157:KLJ157"/>
    <mergeCell ref="KLK157:KLL157"/>
    <mergeCell ref="KLM157:KLN157"/>
    <mergeCell ref="KLO157:KLP157"/>
    <mergeCell ref="KKS157:KKT157"/>
    <mergeCell ref="KKU157:KKV157"/>
    <mergeCell ref="KKW157:KKX157"/>
    <mergeCell ref="KKY157:KKZ157"/>
    <mergeCell ref="KLA157:KLB157"/>
    <mergeCell ref="KLC157:KLD157"/>
    <mergeCell ref="KPU157:KPV157"/>
    <mergeCell ref="KPW157:KPX157"/>
    <mergeCell ref="KPY157:KPZ157"/>
    <mergeCell ref="KQA157:KQB157"/>
    <mergeCell ref="KQC157:KQD157"/>
    <mergeCell ref="KQE157:KQF157"/>
    <mergeCell ref="KPI157:KPJ157"/>
    <mergeCell ref="KPK157:KPL157"/>
    <mergeCell ref="KPM157:KPN157"/>
    <mergeCell ref="KPO157:KPP157"/>
    <mergeCell ref="KPQ157:KPR157"/>
    <mergeCell ref="KPS157:KPT157"/>
    <mergeCell ref="KOW157:KOX157"/>
    <mergeCell ref="KOY157:KOZ157"/>
    <mergeCell ref="KPA157:KPB157"/>
    <mergeCell ref="KPC157:KPD157"/>
    <mergeCell ref="KPE157:KPF157"/>
    <mergeCell ref="KPG157:KPH157"/>
    <mergeCell ref="KOK157:KOL157"/>
    <mergeCell ref="KOM157:KON157"/>
    <mergeCell ref="KOO157:KOP157"/>
    <mergeCell ref="KOQ157:KOR157"/>
    <mergeCell ref="KOS157:KOT157"/>
    <mergeCell ref="KOU157:KOV157"/>
    <mergeCell ref="KNY157:KNZ157"/>
    <mergeCell ref="KOA157:KOB157"/>
    <mergeCell ref="KOC157:KOD157"/>
    <mergeCell ref="KOE157:KOF157"/>
    <mergeCell ref="KOG157:KOH157"/>
    <mergeCell ref="KOI157:KOJ157"/>
    <mergeCell ref="KNM157:KNN157"/>
    <mergeCell ref="KNO157:KNP157"/>
    <mergeCell ref="KNQ157:KNR157"/>
    <mergeCell ref="KNS157:KNT157"/>
    <mergeCell ref="KNU157:KNV157"/>
    <mergeCell ref="KNW157:KNX157"/>
    <mergeCell ref="KSO157:KSP157"/>
    <mergeCell ref="KSQ157:KSR157"/>
    <mergeCell ref="KSS157:KST157"/>
    <mergeCell ref="KSU157:KSV157"/>
    <mergeCell ref="KSW157:KSX157"/>
    <mergeCell ref="KSY157:KSZ157"/>
    <mergeCell ref="KSC157:KSD157"/>
    <mergeCell ref="KSE157:KSF157"/>
    <mergeCell ref="KSG157:KSH157"/>
    <mergeCell ref="KSI157:KSJ157"/>
    <mergeCell ref="KSK157:KSL157"/>
    <mergeCell ref="KSM157:KSN157"/>
    <mergeCell ref="KRQ157:KRR157"/>
    <mergeCell ref="KRS157:KRT157"/>
    <mergeCell ref="KRU157:KRV157"/>
    <mergeCell ref="KRW157:KRX157"/>
    <mergeCell ref="KRY157:KRZ157"/>
    <mergeCell ref="KSA157:KSB157"/>
    <mergeCell ref="KRE157:KRF157"/>
    <mergeCell ref="KRG157:KRH157"/>
    <mergeCell ref="KRI157:KRJ157"/>
    <mergeCell ref="KRK157:KRL157"/>
    <mergeCell ref="KRM157:KRN157"/>
    <mergeCell ref="KRO157:KRP157"/>
    <mergeCell ref="KQS157:KQT157"/>
    <mergeCell ref="KQU157:KQV157"/>
    <mergeCell ref="KQW157:KQX157"/>
    <mergeCell ref="KQY157:KQZ157"/>
    <mergeCell ref="KRA157:KRB157"/>
    <mergeCell ref="KRC157:KRD157"/>
    <mergeCell ref="KQG157:KQH157"/>
    <mergeCell ref="KQI157:KQJ157"/>
    <mergeCell ref="KQK157:KQL157"/>
    <mergeCell ref="KQM157:KQN157"/>
    <mergeCell ref="KQO157:KQP157"/>
    <mergeCell ref="KQQ157:KQR157"/>
    <mergeCell ref="KVI157:KVJ157"/>
    <mergeCell ref="KVK157:KVL157"/>
    <mergeCell ref="KVM157:KVN157"/>
    <mergeCell ref="KVO157:KVP157"/>
    <mergeCell ref="KVQ157:KVR157"/>
    <mergeCell ref="KVS157:KVT157"/>
    <mergeCell ref="KUW157:KUX157"/>
    <mergeCell ref="KUY157:KUZ157"/>
    <mergeCell ref="KVA157:KVB157"/>
    <mergeCell ref="KVC157:KVD157"/>
    <mergeCell ref="KVE157:KVF157"/>
    <mergeCell ref="KVG157:KVH157"/>
    <mergeCell ref="KUK157:KUL157"/>
    <mergeCell ref="KUM157:KUN157"/>
    <mergeCell ref="KUO157:KUP157"/>
    <mergeCell ref="KUQ157:KUR157"/>
    <mergeCell ref="KUS157:KUT157"/>
    <mergeCell ref="KUU157:KUV157"/>
    <mergeCell ref="KTY157:KTZ157"/>
    <mergeCell ref="KUA157:KUB157"/>
    <mergeCell ref="KUC157:KUD157"/>
    <mergeCell ref="KUE157:KUF157"/>
    <mergeCell ref="KUG157:KUH157"/>
    <mergeCell ref="KUI157:KUJ157"/>
    <mergeCell ref="KTM157:KTN157"/>
    <mergeCell ref="KTO157:KTP157"/>
    <mergeCell ref="KTQ157:KTR157"/>
    <mergeCell ref="KTS157:KTT157"/>
    <mergeCell ref="KTU157:KTV157"/>
    <mergeCell ref="KTW157:KTX157"/>
    <mergeCell ref="KTA157:KTB157"/>
    <mergeCell ref="KTC157:KTD157"/>
    <mergeCell ref="KTE157:KTF157"/>
    <mergeCell ref="KTG157:KTH157"/>
    <mergeCell ref="KTI157:KTJ157"/>
    <mergeCell ref="KTK157:KTL157"/>
    <mergeCell ref="KYC157:KYD157"/>
    <mergeCell ref="KYE157:KYF157"/>
    <mergeCell ref="KYG157:KYH157"/>
    <mergeCell ref="KYI157:KYJ157"/>
    <mergeCell ref="KYK157:KYL157"/>
    <mergeCell ref="KYM157:KYN157"/>
    <mergeCell ref="KXQ157:KXR157"/>
    <mergeCell ref="KXS157:KXT157"/>
    <mergeCell ref="KXU157:KXV157"/>
    <mergeCell ref="KXW157:KXX157"/>
    <mergeCell ref="KXY157:KXZ157"/>
    <mergeCell ref="KYA157:KYB157"/>
    <mergeCell ref="KXE157:KXF157"/>
    <mergeCell ref="KXG157:KXH157"/>
    <mergeCell ref="KXI157:KXJ157"/>
    <mergeCell ref="KXK157:KXL157"/>
    <mergeCell ref="KXM157:KXN157"/>
    <mergeCell ref="KXO157:KXP157"/>
    <mergeCell ref="KWS157:KWT157"/>
    <mergeCell ref="KWU157:KWV157"/>
    <mergeCell ref="KWW157:KWX157"/>
    <mergeCell ref="KWY157:KWZ157"/>
    <mergeCell ref="KXA157:KXB157"/>
    <mergeCell ref="KXC157:KXD157"/>
    <mergeCell ref="KWG157:KWH157"/>
    <mergeCell ref="KWI157:KWJ157"/>
    <mergeCell ref="KWK157:KWL157"/>
    <mergeCell ref="KWM157:KWN157"/>
    <mergeCell ref="KWO157:KWP157"/>
    <mergeCell ref="KWQ157:KWR157"/>
    <mergeCell ref="KVU157:KVV157"/>
    <mergeCell ref="KVW157:KVX157"/>
    <mergeCell ref="KVY157:KVZ157"/>
    <mergeCell ref="KWA157:KWB157"/>
    <mergeCell ref="KWC157:KWD157"/>
    <mergeCell ref="KWE157:KWF157"/>
    <mergeCell ref="LAW157:LAX157"/>
    <mergeCell ref="LAY157:LAZ157"/>
    <mergeCell ref="LBA157:LBB157"/>
    <mergeCell ref="LBC157:LBD157"/>
    <mergeCell ref="LBE157:LBF157"/>
    <mergeCell ref="LBG157:LBH157"/>
    <mergeCell ref="LAK157:LAL157"/>
    <mergeCell ref="LAM157:LAN157"/>
    <mergeCell ref="LAO157:LAP157"/>
    <mergeCell ref="LAQ157:LAR157"/>
    <mergeCell ref="LAS157:LAT157"/>
    <mergeCell ref="LAU157:LAV157"/>
    <mergeCell ref="KZY157:KZZ157"/>
    <mergeCell ref="LAA157:LAB157"/>
    <mergeCell ref="LAC157:LAD157"/>
    <mergeCell ref="LAE157:LAF157"/>
    <mergeCell ref="LAG157:LAH157"/>
    <mergeCell ref="LAI157:LAJ157"/>
    <mergeCell ref="KZM157:KZN157"/>
    <mergeCell ref="KZO157:KZP157"/>
    <mergeCell ref="KZQ157:KZR157"/>
    <mergeCell ref="KZS157:KZT157"/>
    <mergeCell ref="KZU157:KZV157"/>
    <mergeCell ref="KZW157:KZX157"/>
    <mergeCell ref="KZA157:KZB157"/>
    <mergeCell ref="KZC157:KZD157"/>
    <mergeCell ref="KZE157:KZF157"/>
    <mergeCell ref="KZG157:KZH157"/>
    <mergeCell ref="KZI157:KZJ157"/>
    <mergeCell ref="KZK157:KZL157"/>
    <mergeCell ref="KYO157:KYP157"/>
    <mergeCell ref="KYQ157:KYR157"/>
    <mergeCell ref="KYS157:KYT157"/>
    <mergeCell ref="KYU157:KYV157"/>
    <mergeCell ref="KYW157:KYX157"/>
    <mergeCell ref="KYY157:KYZ157"/>
    <mergeCell ref="LDQ157:LDR157"/>
    <mergeCell ref="LDS157:LDT157"/>
    <mergeCell ref="LDU157:LDV157"/>
    <mergeCell ref="LDW157:LDX157"/>
    <mergeCell ref="LDY157:LDZ157"/>
    <mergeCell ref="LEA157:LEB157"/>
    <mergeCell ref="LDE157:LDF157"/>
    <mergeCell ref="LDG157:LDH157"/>
    <mergeCell ref="LDI157:LDJ157"/>
    <mergeCell ref="LDK157:LDL157"/>
    <mergeCell ref="LDM157:LDN157"/>
    <mergeCell ref="LDO157:LDP157"/>
    <mergeCell ref="LCS157:LCT157"/>
    <mergeCell ref="LCU157:LCV157"/>
    <mergeCell ref="LCW157:LCX157"/>
    <mergeCell ref="LCY157:LCZ157"/>
    <mergeCell ref="LDA157:LDB157"/>
    <mergeCell ref="LDC157:LDD157"/>
    <mergeCell ref="LCG157:LCH157"/>
    <mergeCell ref="LCI157:LCJ157"/>
    <mergeCell ref="LCK157:LCL157"/>
    <mergeCell ref="LCM157:LCN157"/>
    <mergeCell ref="LCO157:LCP157"/>
    <mergeCell ref="LCQ157:LCR157"/>
    <mergeCell ref="LBU157:LBV157"/>
    <mergeCell ref="LBW157:LBX157"/>
    <mergeCell ref="LBY157:LBZ157"/>
    <mergeCell ref="LCA157:LCB157"/>
    <mergeCell ref="LCC157:LCD157"/>
    <mergeCell ref="LCE157:LCF157"/>
    <mergeCell ref="LBI157:LBJ157"/>
    <mergeCell ref="LBK157:LBL157"/>
    <mergeCell ref="LBM157:LBN157"/>
    <mergeCell ref="LBO157:LBP157"/>
    <mergeCell ref="LBQ157:LBR157"/>
    <mergeCell ref="LBS157:LBT157"/>
    <mergeCell ref="LGK157:LGL157"/>
    <mergeCell ref="LGM157:LGN157"/>
    <mergeCell ref="LGO157:LGP157"/>
    <mergeCell ref="LGQ157:LGR157"/>
    <mergeCell ref="LGS157:LGT157"/>
    <mergeCell ref="LGU157:LGV157"/>
    <mergeCell ref="LFY157:LFZ157"/>
    <mergeCell ref="LGA157:LGB157"/>
    <mergeCell ref="LGC157:LGD157"/>
    <mergeCell ref="LGE157:LGF157"/>
    <mergeCell ref="LGG157:LGH157"/>
    <mergeCell ref="LGI157:LGJ157"/>
    <mergeCell ref="LFM157:LFN157"/>
    <mergeCell ref="LFO157:LFP157"/>
    <mergeCell ref="LFQ157:LFR157"/>
    <mergeCell ref="LFS157:LFT157"/>
    <mergeCell ref="LFU157:LFV157"/>
    <mergeCell ref="LFW157:LFX157"/>
    <mergeCell ref="LFA157:LFB157"/>
    <mergeCell ref="LFC157:LFD157"/>
    <mergeCell ref="LFE157:LFF157"/>
    <mergeCell ref="LFG157:LFH157"/>
    <mergeCell ref="LFI157:LFJ157"/>
    <mergeCell ref="LFK157:LFL157"/>
    <mergeCell ref="LEO157:LEP157"/>
    <mergeCell ref="LEQ157:LER157"/>
    <mergeCell ref="LES157:LET157"/>
    <mergeCell ref="LEU157:LEV157"/>
    <mergeCell ref="LEW157:LEX157"/>
    <mergeCell ref="LEY157:LEZ157"/>
    <mergeCell ref="LEC157:LED157"/>
    <mergeCell ref="LEE157:LEF157"/>
    <mergeCell ref="LEG157:LEH157"/>
    <mergeCell ref="LEI157:LEJ157"/>
    <mergeCell ref="LEK157:LEL157"/>
    <mergeCell ref="LEM157:LEN157"/>
    <mergeCell ref="LJE157:LJF157"/>
    <mergeCell ref="LJG157:LJH157"/>
    <mergeCell ref="LJI157:LJJ157"/>
    <mergeCell ref="LJK157:LJL157"/>
    <mergeCell ref="LJM157:LJN157"/>
    <mergeCell ref="LJO157:LJP157"/>
    <mergeCell ref="LIS157:LIT157"/>
    <mergeCell ref="LIU157:LIV157"/>
    <mergeCell ref="LIW157:LIX157"/>
    <mergeCell ref="LIY157:LIZ157"/>
    <mergeCell ref="LJA157:LJB157"/>
    <mergeCell ref="LJC157:LJD157"/>
    <mergeCell ref="LIG157:LIH157"/>
    <mergeCell ref="LII157:LIJ157"/>
    <mergeCell ref="LIK157:LIL157"/>
    <mergeCell ref="LIM157:LIN157"/>
    <mergeCell ref="LIO157:LIP157"/>
    <mergeCell ref="LIQ157:LIR157"/>
    <mergeCell ref="LHU157:LHV157"/>
    <mergeCell ref="LHW157:LHX157"/>
    <mergeCell ref="LHY157:LHZ157"/>
    <mergeCell ref="LIA157:LIB157"/>
    <mergeCell ref="LIC157:LID157"/>
    <mergeCell ref="LIE157:LIF157"/>
    <mergeCell ref="LHI157:LHJ157"/>
    <mergeCell ref="LHK157:LHL157"/>
    <mergeCell ref="LHM157:LHN157"/>
    <mergeCell ref="LHO157:LHP157"/>
    <mergeCell ref="LHQ157:LHR157"/>
    <mergeCell ref="LHS157:LHT157"/>
    <mergeCell ref="LGW157:LGX157"/>
    <mergeCell ref="LGY157:LGZ157"/>
    <mergeCell ref="LHA157:LHB157"/>
    <mergeCell ref="LHC157:LHD157"/>
    <mergeCell ref="LHE157:LHF157"/>
    <mergeCell ref="LHG157:LHH157"/>
    <mergeCell ref="LLY157:LLZ157"/>
    <mergeCell ref="LMA157:LMB157"/>
    <mergeCell ref="LMC157:LMD157"/>
    <mergeCell ref="LME157:LMF157"/>
    <mergeCell ref="LMG157:LMH157"/>
    <mergeCell ref="LMI157:LMJ157"/>
    <mergeCell ref="LLM157:LLN157"/>
    <mergeCell ref="LLO157:LLP157"/>
    <mergeCell ref="LLQ157:LLR157"/>
    <mergeCell ref="LLS157:LLT157"/>
    <mergeCell ref="LLU157:LLV157"/>
    <mergeCell ref="LLW157:LLX157"/>
    <mergeCell ref="LLA157:LLB157"/>
    <mergeCell ref="LLC157:LLD157"/>
    <mergeCell ref="LLE157:LLF157"/>
    <mergeCell ref="LLG157:LLH157"/>
    <mergeCell ref="LLI157:LLJ157"/>
    <mergeCell ref="LLK157:LLL157"/>
    <mergeCell ref="LKO157:LKP157"/>
    <mergeCell ref="LKQ157:LKR157"/>
    <mergeCell ref="LKS157:LKT157"/>
    <mergeCell ref="LKU157:LKV157"/>
    <mergeCell ref="LKW157:LKX157"/>
    <mergeCell ref="LKY157:LKZ157"/>
    <mergeCell ref="LKC157:LKD157"/>
    <mergeCell ref="LKE157:LKF157"/>
    <mergeCell ref="LKG157:LKH157"/>
    <mergeCell ref="LKI157:LKJ157"/>
    <mergeCell ref="LKK157:LKL157"/>
    <mergeCell ref="LKM157:LKN157"/>
    <mergeCell ref="LJQ157:LJR157"/>
    <mergeCell ref="LJS157:LJT157"/>
    <mergeCell ref="LJU157:LJV157"/>
    <mergeCell ref="LJW157:LJX157"/>
    <mergeCell ref="LJY157:LJZ157"/>
    <mergeCell ref="LKA157:LKB157"/>
    <mergeCell ref="LOS157:LOT157"/>
    <mergeCell ref="LOU157:LOV157"/>
    <mergeCell ref="LOW157:LOX157"/>
    <mergeCell ref="LOY157:LOZ157"/>
    <mergeCell ref="LPA157:LPB157"/>
    <mergeCell ref="LPC157:LPD157"/>
    <mergeCell ref="LOG157:LOH157"/>
    <mergeCell ref="LOI157:LOJ157"/>
    <mergeCell ref="LOK157:LOL157"/>
    <mergeCell ref="LOM157:LON157"/>
    <mergeCell ref="LOO157:LOP157"/>
    <mergeCell ref="LOQ157:LOR157"/>
    <mergeCell ref="LNU157:LNV157"/>
    <mergeCell ref="LNW157:LNX157"/>
    <mergeCell ref="LNY157:LNZ157"/>
    <mergeCell ref="LOA157:LOB157"/>
    <mergeCell ref="LOC157:LOD157"/>
    <mergeCell ref="LOE157:LOF157"/>
    <mergeCell ref="LNI157:LNJ157"/>
    <mergeCell ref="LNK157:LNL157"/>
    <mergeCell ref="LNM157:LNN157"/>
    <mergeCell ref="LNO157:LNP157"/>
    <mergeCell ref="LNQ157:LNR157"/>
    <mergeCell ref="LNS157:LNT157"/>
    <mergeCell ref="LMW157:LMX157"/>
    <mergeCell ref="LMY157:LMZ157"/>
    <mergeCell ref="LNA157:LNB157"/>
    <mergeCell ref="LNC157:LND157"/>
    <mergeCell ref="LNE157:LNF157"/>
    <mergeCell ref="LNG157:LNH157"/>
    <mergeCell ref="LMK157:LML157"/>
    <mergeCell ref="LMM157:LMN157"/>
    <mergeCell ref="LMO157:LMP157"/>
    <mergeCell ref="LMQ157:LMR157"/>
    <mergeCell ref="LMS157:LMT157"/>
    <mergeCell ref="LMU157:LMV157"/>
    <mergeCell ref="LRM157:LRN157"/>
    <mergeCell ref="LRO157:LRP157"/>
    <mergeCell ref="LRQ157:LRR157"/>
    <mergeCell ref="LRS157:LRT157"/>
    <mergeCell ref="LRU157:LRV157"/>
    <mergeCell ref="LRW157:LRX157"/>
    <mergeCell ref="LRA157:LRB157"/>
    <mergeCell ref="LRC157:LRD157"/>
    <mergeCell ref="LRE157:LRF157"/>
    <mergeCell ref="LRG157:LRH157"/>
    <mergeCell ref="LRI157:LRJ157"/>
    <mergeCell ref="LRK157:LRL157"/>
    <mergeCell ref="LQO157:LQP157"/>
    <mergeCell ref="LQQ157:LQR157"/>
    <mergeCell ref="LQS157:LQT157"/>
    <mergeCell ref="LQU157:LQV157"/>
    <mergeCell ref="LQW157:LQX157"/>
    <mergeCell ref="LQY157:LQZ157"/>
    <mergeCell ref="LQC157:LQD157"/>
    <mergeCell ref="LQE157:LQF157"/>
    <mergeCell ref="LQG157:LQH157"/>
    <mergeCell ref="LQI157:LQJ157"/>
    <mergeCell ref="LQK157:LQL157"/>
    <mergeCell ref="LQM157:LQN157"/>
    <mergeCell ref="LPQ157:LPR157"/>
    <mergeCell ref="LPS157:LPT157"/>
    <mergeCell ref="LPU157:LPV157"/>
    <mergeCell ref="LPW157:LPX157"/>
    <mergeCell ref="LPY157:LPZ157"/>
    <mergeCell ref="LQA157:LQB157"/>
    <mergeCell ref="LPE157:LPF157"/>
    <mergeCell ref="LPG157:LPH157"/>
    <mergeCell ref="LPI157:LPJ157"/>
    <mergeCell ref="LPK157:LPL157"/>
    <mergeCell ref="LPM157:LPN157"/>
    <mergeCell ref="LPO157:LPP157"/>
    <mergeCell ref="LUG157:LUH157"/>
    <mergeCell ref="LUI157:LUJ157"/>
    <mergeCell ref="LUK157:LUL157"/>
    <mergeCell ref="LUM157:LUN157"/>
    <mergeCell ref="LUO157:LUP157"/>
    <mergeCell ref="LUQ157:LUR157"/>
    <mergeCell ref="LTU157:LTV157"/>
    <mergeCell ref="LTW157:LTX157"/>
    <mergeCell ref="LTY157:LTZ157"/>
    <mergeCell ref="LUA157:LUB157"/>
    <mergeCell ref="LUC157:LUD157"/>
    <mergeCell ref="LUE157:LUF157"/>
    <mergeCell ref="LTI157:LTJ157"/>
    <mergeCell ref="LTK157:LTL157"/>
    <mergeCell ref="LTM157:LTN157"/>
    <mergeCell ref="LTO157:LTP157"/>
    <mergeCell ref="LTQ157:LTR157"/>
    <mergeCell ref="LTS157:LTT157"/>
    <mergeCell ref="LSW157:LSX157"/>
    <mergeCell ref="LSY157:LSZ157"/>
    <mergeCell ref="LTA157:LTB157"/>
    <mergeCell ref="LTC157:LTD157"/>
    <mergeCell ref="LTE157:LTF157"/>
    <mergeCell ref="LTG157:LTH157"/>
    <mergeCell ref="LSK157:LSL157"/>
    <mergeCell ref="LSM157:LSN157"/>
    <mergeCell ref="LSO157:LSP157"/>
    <mergeCell ref="LSQ157:LSR157"/>
    <mergeCell ref="LSS157:LST157"/>
    <mergeCell ref="LSU157:LSV157"/>
    <mergeCell ref="LRY157:LRZ157"/>
    <mergeCell ref="LSA157:LSB157"/>
    <mergeCell ref="LSC157:LSD157"/>
    <mergeCell ref="LSE157:LSF157"/>
    <mergeCell ref="LSG157:LSH157"/>
    <mergeCell ref="LSI157:LSJ157"/>
    <mergeCell ref="LXA157:LXB157"/>
    <mergeCell ref="LXC157:LXD157"/>
    <mergeCell ref="LXE157:LXF157"/>
    <mergeCell ref="LXG157:LXH157"/>
    <mergeCell ref="LXI157:LXJ157"/>
    <mergeCell ref="LXK157:LXL157"/>
    <mergeCell ref="LWO157:LWP157"/>
    <mergeCell ref="LWQ157:LWR157"/>
    <mergeCell ref="LWS157:LWT157"/>
    <mergeCell ref="LWU157:LWV157"/>
    <mergeCell ref="LWW157:LWX157"/>
    <mergeCell ref="LWY157:LWZ157"/>
    <mergeCell ref="LWC157:LWD157"/>
    <mergeCell ref="LWE157:LWF157"/>
    <mergeCell ref="LWG157:LWH157"/>
    <mergeCell ref="LWI157:LWJ157"/>
    <mergeCell ref="LWK157:LWL157"/>
    <mergeCell ref="LWM157:LWN157"/>
    <mergeCell ref="LVQ157:LVR157"/>
    <mergeCell ref="LVS157:LVT157"/>
    <mergeCell ref="LVU157:LVV157"/>
    <mergeCell ref="LVW157:LVX157"/>
    <mergeCell ref="LVY157:LVZ157"/>
    <mergeCell ref="LWA157:LWB157"/>
    <mergeCell ref="LVE157:LVF157"/>
    <mergeCell ref="LVG157:LVH157"/>
    <mergeCell ref="LVI157:LVJ157"/>
    <mergeCell ref="LVK157:LVL157"/>
    <mergeCell ref="LVM157:LVN157"/>
    <mergeCell ref="LVO157:LVP157"/>
    <mergeCell ref="LUS157:LUT157"/>
    <mergeCell ref="LUU157:LUV157"/>
    <mergeCell ref="LUW157:LUX157"/>
    <mergeCell ref="LUY157:LUZ157"/>
    <mergeCell ref="LVA157:LVB157"/>
    <mergeCell ref="LVC157:LVD157"/>
    <mergeCell ref="LZU157:LZV157"/>
    <mergeCell ref="LZW157:LZX157"/>
    <mergeCell ref="LZY157:LZZ157"/>
    <mergeCell ref="MAA157:MAB157"/>
    <mergeCell ref="MAC157:MAD157"/>
    <mergeCell ref="MAE157:MAF157"/>
    <mergeCell ref="LZI157:LZJ157"/>
    <mergeCell ref="LZK157:LZL157"/>
    <mergeCell ref="LZM157:LZN157"/>
    <mergeCell ref="LZO157:LZP157"/>
    <mergeCell ref="LZQ157:LZR157"/>
    <mergeCell ref="LZS157:LZT157"/>
    <mergeCell ref="LYW157:LYX157"/>
    <mergeCell ref="LYY157:LYZ157"/>
    <mergeCell ref="LZA157:LZB157"/>
    <mergeCell ref="LZC157:LZD157"/>
    <mergeCell ref="LZE157:LZF157"/>
    <mergeCell ref="LZG157:LZH157"/>
    <mergeCell ref="LYK157:LYL157"/>
    <mergeCell ref="LYM157:LYN157"/>
    <mergeCell ref="LYO157:LYP157"/>
    <mergeCell ref="LYQ157:LYR157"/>
    <mergeCell ref="LYS157:LYT157"/>
    <mergeCell ref="LYU157:LYV157"/>
    <mergeCell ref="LXY157:LXZ157"/>
    <mergeCell ref="LYA157:LYB157"/>
    <mergeCell ref="LYC157:LYD157"/>
    <mergeCell ref="LYE157:LYF157"/>
    <mergeCell ref="LYG157:LYH157"/>
    <mergeCell ref="LYI157:LYJ157"/>
    <mergeCell ref="LXM157:LXN157"/>
    <mergeCell ref="LXO157:LXP157"/>
    <mergeCell ref="LXQ157:LXR157"/>
    <mergeCell ref="LXS157:LXT157"/>
    <mergeCell ref="LXU157:LXV157"/>
    <mergeCell ref="LXW157:LXX157"/>
    <mergeCell ref="MCO157:MCP157"/>
    <mergeCell ref="MCQ157:MCR157"/>
    <mergeCell ref="MCS157:MCT157"/>
    <mergeCell ref="MCU157:MCV157"/>
    <mergeCell ref="MCW157:MCX157"/>
    <mergeCell ref="MCY157:MCZ157"/>
    <mergeCell ref="MCC157:MCD157"/>
    <mergeCell ref="MCE157:MCF157"/>
    <mergeCell ref="MCG157:MCH157"/>
    <mergeCell ref="MCI157:MCJ157"/>
    <mergeCell ref="MCK157:MCL157"/>
    <mergeCell ref="MCM157:MCN157"/>
    <mergeCell ref="MBQ157:MBR157"/>
    <mergeCell ref="MBS157:MBT157"/>
    <mergeCell ref="MBU157:MBV157"/>
    <mergeCell ref="MBW157:MBX157"/>
    <mergeCell ref="MBY157:MBZ157"/>
    <mergeCell ref="MCA157:MCB157"/>
    <mergeCell ref="MBE157:MBF157"/>
    <mergeCell ref="MBG157:MBH157"/>
    <mergeCell ref="MBI157:MBJ157"/>
    <mergeCell ref="MBK157:MBL157"/>
    <mergeCell ref="MBM157:MBN157"/>
    <mergeCell ref="MBO157:MBP157"/>
    <mergeCell ref="MAS157:MAT157"/>
    <mergeCell ref="MAU157:MAV157"/>
    <mergeCell ref="MAW157:MAX157"/>
    <mergeCell ref="MAY157:MAZ157"/>
    <mergeCell ref="MBA157:MBB157"/>
    <mergeCell ref="MBC157:MBD157"/>
    <mergeCell ref="MAG157:MAH157"/>
    <mergeCell ref="MAI157:MAJ157"/>
    <mergeCell ref="MAK157:MAL157"/>
    <mergeCell ref="MAM157:MAN157"/>
    <mergeCell ref="MAO157:MAP157"/>
    <mergeCell ref="MAQ157:MAR157"/>
    <mergeCell ref="MFI157:MFJ157"/>
    <mergeCell ref="MFK157:MFL157"/>
    <mergeCell ref="MFM157:MFN157"/>
    <mergeCell ref="MFO157:MFP157"/>
    <mergeCell ref="MFQ157:MFR157"/>
    <mergeCell ref="MFS157:MFT157"/>
    <mergeCell ref="MEW157:MEX157"/>
    <mergeCell ref="MEY157:MEZ157"/>
    <mergeCell ref="MFA157:MFB157"/>
    <mergeCell ref="MFC157:MFD157"/>
    <mergeCell ref="MFE157:MFF157"/>
    <mergeCell ref="MFG157:MFH157"/>
    <mergeCell ref="MEK157:MEL157"/>
    <mergeCell ref="MEM157:MEN157"/>
    <mergeCell ref="MEO157:MEP157"/>
    <mergeCell ref="MEQ157:MER157"/>
    <mergeCell ref="MES157:MET157"/>
    <mergeCell ref="MEU157:MEV157"/>
    <mergeCell ref="MDY157:MDZ157"/>
    <mergeCell ref="MEA157:MEB157"/>
    <mergeCell ref="MEC157:MED157"/>
    <mergeCell ref="MEE157:MEF157"/>
    <mergeCell ref="MEG157:MEH157"/>
    <mergeCell ref="MEI157:MEJ157"/>
    <mergeCell ref="MDM157:MDN157"/>
    <mergeCell ref="MDO157:MDP157"/>
    <mergeCell ref="MDQ157:MDR157"/>
    <mergeCell ref="MDS157:MDT157"/>
    <mergeCell ref="MDU157:MDV157"/>
    <mergeCell ref="MDW157:MDX157"/>
    <mergeCell ref="MDA157:MDB157"/>
    <mergeCell ref="MDC157:MDD157"/>
    <mergeCell ref="MDE157:MDF157"/>
    <mergeCell ref="MDG157:MDH157"/>
    <mergeCell ref="MDI157:MDJ157"/>
    <mergeCell ref="MDK157:MDL157"/>
    <mergeCell ref="MIC157:MID157"/>
    <mergeCell ref="MIE157:MIF157"/>
    <mergeCell ref="MIG157:MIH157"/>
    <mergeCell ref="MII157:MIJ157"/>
    <mergeCell ref="MIK157:MIL157"/>
    <mergeCell ref="MIM157:MIN157"/>
    <mergeCell ref="MHQ157:MHR157"/>
    <mergeCell ref="MHS157:MHT157"/>
    <mergeCell ref="MHU157:MHV157"/>
    <mergeCell ref="MHW157:MHX157"/>
    <mergeCell ref="MHY157:MHZ157"/>
    <mergeCell ref="MIA157:MIB157"/>
    <mergeCell ref="MHE157:MHF157"/>
    <mergeCell ref="MHG157:MHH157"/>
    <mergeCell ref="MHI157:MHJ157"/>
    <mergeCell ref="MHK157:MHL157"/>
    <mergeCell ref="MHM157:MHN157"/>
    <mergeCell ref="MHO157:MHP157"/>
    <mergeCell ref="MGS157:MGT157"/>
    <mergeCell ref="MGU157:MGV157"/>
    <mergeCell ref="MGW157:MGX157"/>
    <mergeCell ref="MGY157:MGZ157"/>
    <mergeCell ref="MHA157:MHB157"/>
    <mergeCell ref="MHC157:MHD157"/>
    <mergeCell ref="MGG157:MGH157"/>
    <mergeCell ref="MGI157:MGJ157"/>
    <mergeCell ref="MGK157:MGL157"/>
    <mergeCell ref="MGM157:MGN157"/>
    <mergeCell ref="MGO157:MGP157"/>
    <mergeCell ref="MGQ157:MGR157"/>
    <mergeCell ref="MFU157:MFV157"/>
    <mergeCell ref="MFW157:MFX157"/>
    <mergeCell ref="MFY157:MFZ157"/>
    <mergeCell ref="MGA157:MGB157"/>
    <mergeCell ref="MGC157:MGD157"/>
    <mergeCell ref="MGE157:MGF157"/>
    <mergeCell ref="MKW157:MKX157"/>
    <mergeCell ref="MKY157:MKZ157"/>
    <mergeCell ref="MLA157:MLB157"/>
    <mergeCell ref="MLC157:MLD157"/>
    <mergeCell ref="MLE157:MLF157"/>
    <mergeCell ref="MLG157:MLH157"/>
    <mergeCell ref="MKK157:MKL157"/>
    <mergeCell ref="MKM157:MKN157"/>
    <mergeCell ref="MKO157:MKP157"/>
    <mergeCell ref="MKQ157:MKR157"/>
    <mergeCell ref="MKS157:MKT157"/>
    <mergeCell ref="MKU157:MKV157"/>
    <mergeCell ref="MJY157:MJZ157"/>
    <mergeCell ref="MKA157:MKB157"/>
    <mergeCell ref="MKC157:MKD157"/>
    <mergeCell ref="MKE157:MKF157"/>
    <mergeCell ref="MKG157:MKH157"/>
    <mergeCell ref="MKI157:MKJ157"/>
    <mergeCell ref="MJM157:MJN157"/>
    <mergeCell ref="MJO157:MJP157"/>
    <mergeCell ref="MJQ157:MJR157"/>
    <mergeCell ref="MJS157:MJT157"/>
    <mergeCell ref="MJU157:MJV157"/>
    <mergeCell ref="MJW157:MJX157"/>
    <mergeCell ref="MJA157:MJB157"/>
    <mergeCell ref="MJC157:MJD157"/>
    <mergeCell ref="MJE157:MJF157"/>
    <mergeCell ref="MJG157:MJH157"/>
    <mergeCell ref="MJI157:MJJ157"/>
    <mergeCell ref="MJK157:MJL157"/>
    <mergeCell ref="MIO157:MIP157"/>
    <mergeCell ref="MIQ157:MIR157"/>
    <mergeCell ref="MIS157:MIT157"/>
    <mergeCell ref="MIU157:MIV157"/>
    <mergeCell ref="MIW157:MIX157"/>
    <mergeCell ref="MIY157:MIZ157"/>
    <mergeCell ref="MNQ157:MNR157"/>
    <mergeCell ref="MNS157:MNT157"/>
    <mergeCell ref="MNU157:MNV157"/>
    <mergeCell ref="MNW157:MNX157"/>
    <mergeCell ref="MNY157:MNZ157"/>
    <mergeCell ref="MOA157:MOB157"/>
    <mergeCell ref="MNE157:MNF157"/>
    <mergeCell ref="MNG157:MNH157"/>
    <mergeCell ref="MNI157:MNJ157"/>
    <mergeCell ref="MNK157:MNL157"/>
    <mergeCell ref="MNM157:MNN157"/>
    <mergeCell ref="MNO157:MNP157"/>
    <mergeCell ref="MMS157:MMT157"/>
    <mergeCell ref="MMU157:MMV157"/>
    <mergeCell ref="MMW157:MMX157"/>
    <mergeCell ref="MMY157:MMZ157"/>
    <mergeCell ref="MNA157:MNB157"/>
    <mergeCell ref="MNC157:MND157"/>
    <mergeCell ref="MMG157:MMH157"/>
    <mergeCell ref="MMI157:MMJ157"/>
    <mergeCell ref="MMK157:MML157"/>
    <mergeCell ref="MMM157:MMN157"/>
    <mergeCell ref="MMO157:MMP157"/>
    <mergeCell ref="MMQ157:MMR157"/>
    <mergeCell ref="MLU157:MLV157"/>
    <mergeCell ref="MLW157:MLX157"/>
    <mergeCell ref="MLY157:MLZ157"/>
    <mergeCell ref="MMA157:MMB157"/>
    <mergeCell ref="MMC157:MMD157"/>
    <mergeCell ref="MME157:MMF157"/>
    <mergeCell ref="MLI157:MLJ157"/>
    <mergeCell ref="MLK157:MLL157"/>
    <mergeCell ref="MLM157:MLN157"/>
    <mergeCell ref="MLO157:MLP157"/>
    <mergeCell ref="MLQ157:MLR157"/>
    <mergeCell ref="MLS157:MLT157"/>
    <mergeCell ref="MQK157:MQL157"/>
    <mergeCell ref="MQM157:MQN157"/>
    <mergeCell ref="MQO157:MQP157"/>
    <mergeCell ref="MQQ157:MQR157"/>
    <mergeCell ref="MQS157:MQT157"/>
    <mergeCell ref="MQU157:MQV157"/>
    <mergeCell ref="MPY157:MPZ157"/>
    <mergeCell ref="MQA157:MQB157"/>
    <mergeCell ref="MQC157:MQD157"/>
    <mergeCell ref="MQE157:MQF157"/>
    <mergeCell ref="MQG157:MQH157"/>
    <mergeCell ref="MQI157:MQJ157"/>
    <mergeCell ref="MPM157:MPN157"/>
    <mergeCell ref="MPO157:MPP157"/>
    <mergeCell ref="MPQ157:MPR157"/>
    <mergeCell ref="MPS157:MPT157"/>
    <mergeCell ref="MPU157:MPV157"/>
    <mergeCell ref="MPW157:MPX157"/>
    <mergeCell ref="MPA157:MPB157"/>
    <mergeCell ref="MPC157:MPD157"/>
    <mergeCell ref="MPE157:MPF157"/>
    <mergeCell ref="MPG157:MPH157"/>
    <mergeCell ref="MPI157:MPJ157"/>
    <mergeCell ref="MPK157:MPL157"/>
    <mergeCell ref="MOO157:MOP157"/>
    <mergeCell ref="MOQ157:MOR157"/>
    <mergeCell ref="MOS157:MOT157"/>
    <mergeCell ref="MOU157:MOV157"/>
    <mergeCell ref="MOW157:MOX157"/>
    <mergeCell ref="MOY157:MOZ157"/>
    <mergeCell ref="MOC157:MOD157"/>
    <mergeCell ref="MOE157:MOF157"/>
    <mergeCell ref="MOG157:MOH157"/>
    <mergeCell ref="MOI157:MOJ157"/>
    <mergeCell ref="MOK157:MOL157"/>
    <mergeCell ref="MOM157:MON157"/>
    <mergeCell ref="MTE157:MTF157"/>
    <mergeCell ref="MTG157:MTH157"/>
    <mergeCell ref="MTI157:MTJ157"/>
    <mergeCell ref="MTK157:MTL157"/>
    <mergeCell ref="MTM157:MTN157"/>
    <mergeCell ref="MTO157:MTP157"/>
    <mergeCell ref="MSS157:MST157"/>
    <mergeCell ref="MSU157:MSV157"/>
    <mergeCell ref="MSW157:MSX157"/>
    <mergeCell ref="MSY157:MSZ157"/>
    <mergeCell ref="MTA157:MTB157"/>
    <mergeCell ref="MTC157:MTD157"/>
    <mergeCell ref="MSG157:MSH157"/>
    <mergeCell ref="MSI157:MSJ157"/>
    <mergeCell ref="MSK157:MSL157"/>
    <mergeCell ref="MSM157:MSN157"/>
    <mergeCell ref="MSO157:MSP157"/>
    <mergeCell ref="MSQ157:MSR157"/>
    <mergeCell ref="MRU157:MRV157"/>
    <mergeCell ref="MRW157:MRX157"/>
    <mergeCell ref="MRY157:MRZ157"/>
    <mergeCell ref="MSA157:MSB157"/>
    <mergeCell ref="MSC157:MSD157"/>
    <mergeCell ref="MSE157:MSF157"/>
    <mergeCell ref="MRI157:MRJ157"/>
    <mergeCell ref="MRK157:MRL157"/>
    <mergeCell ref="MRM157:MRN157"/>
    <mergeCell ref="MRO157:MRP157"/>
    <mergeCell ref="MRQ157:MRR157"/>
    <mergeCell ref="MRS157:MRT157"/>
    <mergeCell ref="MQW157:MQX157"/>
    <mergeCell ref="MQY157:MQZ157"/>
    <mergeCell ref="MRA157:MRB157"/>
    <mergeCell ref="MRC157:MRD157"/>
    <mergeCell ref="MRE157:MRF157"/>
    <mergeCell ref="MRG157:MRH157"/>
    <mergeCell ref="MVY157:MVZ157"/>
    <mergeCell ref="MWA157:MWB157"/>
    <mergeCell ref="MWC157:MWD157"/>
    <mergeCell ref="MWE157:MWF157"/>
    <mergeCell ref="MWG157:MWH157"/>
    <mergeCell ref="MWI157:MWJ157"/>
    <mergeCell ref="MVM157:MVN157"/>
    <mergeCell ref="MVO157:MVP157"/>
    <mergeCell ref="MVQ157:MVR157"/>
    <mergeCell ref="MVS157:MVT157"/>
    <mergeCell ref="MVU157:MVV157"/>
    <mergeCell ref="MVW157:MVX157"/>
    <mergeCell ref="MVA157:MVB157"/>
    <mergeCell ref="MVC157:MVD157"/>
    <mergeCell ref="MVE157:MVF157"/>
    <mergeCell ref="MVG157:MVH157"/>
    <mergeCell ref="MVI157:MVJ157"/>
    <mergeCell ref="MVK157:MVL157"/>
    <mergeCell ref="MUO157:MUP157"/>
    <mergeCell ref="MUQ157:MUR157"/>
    <mergeCell ref="MUS157:MUT157"/>
    <mergeCell ref="MUU157:MUV157"/>
    <mergeCell ref="MUW157:MUX157"/>
    <mergeCell ref="MUY157:MUZ157"/>
    <mergeCell ref="MUC157:MUD157"/>
    <mergeCell ref="MUE157:MUF157"/>
    <mergeCell ref="MUG157:MUH157"/>
    <mergeCell ref="MUI157:MUJ157"/>
    <mergeCell ref="MUK157:MUL157"/>
    <mergeCell ref="MUM157:MUN157"/>
    <mergeCell ref="MTQ157:MTR157"/>
    <mergeCell ref="MTS157:MTT157"/>
    <mergeCell ref="MTU157:MTV157"/>
    <mergeCell ref="MTW157:MTX157"/>
    <mergeCell ref="MTY157:MTZ157"/>
    <mergeCell ref="MUA157:MUB157"/>
    <mergeCell ref="MYS157:MYT157"/>
    <mergeCell ref="MYU157:MYV157"/>
    <mergeCell ref="MYW157:MYX157"/>
    <mergeCell ref="MYY157:MYZ157"/>
    <mergeCell ref="MZA157:MZB157"/>
    <mergeCell ref="MZC157:MZD157"/>
    <mergeCell ref="MYG157:MYH157"/>
    <mergeCell ref="MYI157:MYJ157"/>
    <mergeCell ref="MYK157:MYL157"/>
    <mergeCell ref="MYM157:MYN157"/>
    <mergeCell ref="MYO157:MYP157"/>
    <mergeCell ref="MYQ157:MYR157"/>
    <mergeCell ref="MXU157:MXV157"/>
    <mergeCell ref="MXW157:MXX157"/>
    <mergeCell ref="MXY157:MXZ157"/>
    <mergeCell ref="MYA157:MYB157"/>
    <mergeCell ref="MYC157:MYD157"/>
    <mergeCell ref="MYE157:MYF157"/>
    <mergeCell ref="MXI157:MXJ157"/>
    <mergeCell ref="MXK157:MXL157"/>
    <mergeCell ref="MXM157:MXN157"/>
    <mergeCell ref="MXO157:MXP157"/>
    <mergeCell ref="MXQ157:MXR157"/>
    <mergeCell ref="MXS157:MXT157"/>
    <mergeCell ref="MWW157:MWX157"/>
    <mergeCell ref="MWY157:MWZ157"/>
    <mergeCell ref="MXA157:MXB157"/>
    <mergeCell ref="MXC157:MXD157"/>
    <mergeCell ref="MXE157:MXF157"/>
    <mergeCell ref="MXG157:MXH157"/>
    <mergeCell ref="MWK157:MWL157"/>
    <mergeCell ref="MWM157:MWN157"/>
    <mergeCell ref="MWO157:MWP157"/>
    <mergeCell ref="MWQ157:MWR157"/>
    <mergeCell ref="MWS157:MWT157"/>
    <mergeCell ref="MWU157:MWV157"/>
    <mergeCell ref="NBM157:NBN157"/>
    <mergeCell ref="NBO157:NBP157"/>
    <mergeCell ref="NBQ157:NBR157"/>
    <mergeCell ref="NBS157:NBT157"/>
    <mergeCell ref="NBU157:NBV157"/>
    <mergeCell ref="NBW157:NBX157"/>
    <mergeCell ref="NBA157:NBB157"/>
    <mergeCell ref="NBC157:NBD157"/>
    <mergeCell ref="NBE157:NBF157"/>
    <mergeCell ref="NBG157:NBH157"/>
    <mergeCell ref="NBI157:NBJ157"/>
    <mergeCell ref="NBK157:NBL157"/>
    <mergeCell ref="NAO157:NAP157"/>
    <mergeCell ref="NAQ157:NAR157"/>
    <mergeCell ref="NAS157:NAT157"/>
    <mergeCell ref="NAU157:NAV157"/>
    <mergeCell ref="NAW157:NAX157"/>
    <mergeCell ref="NAY157:NAZ157"/>
    <mergeCell ref="NAC157:NAD157"/>
    <mergeCell ref="NAE157:NAF157"/>
    <mergeCell ref="NAG157:NAH157"/>
    <mergeCell ref="NAI157:NAJ157"/>
    <mergeCell ref="NAK157:NAL157"/>
    <mergeCell ref="NAM157:NAN157"/>
    <mergeCell ref="MZQ157:MZR157"/>
    <mergeCell ref="MZS157:MZT157"/>
    <mergeCell ref="MZU157:MZV157"/>
    <mergeCell ref="MZW157:MZX157"/>
    <mergeCell ref="MZY157:MZZ157"/>
    <mergeCell ref="NAA157:NAB157"/>
    <mergeCell ref="MZE157:MZF157"/>
    <mergeCell ref="MZG157:MZH157"/>
    <mergeCell ref="MZI157:MZJ157"/>
    <mergeCell ref="MZK157:MZL157"/>
    <mergeCell ref="MZM157:MZN157"/>
    <mergeCell ref="MZO157:MZP157"/>
    <mergeCell ref="NEG157:NEH157"/>
    <mergeCell ref="NEI157:NEJ157"/>
    <mergeCell ref="NEK157:NEL157"/>
    <mergeCell ref="NEM157:NEN157"/>
    <mergeCell ref="NEO157:NEP157"/>
    <mergeCell ref="NEQ157:NER157"/>
    <mergeCell ref="NDU157:NDV157"/>
    <mergeCell ref="NDW157:NDX157"/>
    <mergeCell ref="NDY157:NDZ157"/>
    <mergeCell ref="NEA157:NEB157"/>
    <mergeCell ref="NEC157:NED157"/>
    <mergeCell ref="NEE157:NEF157"/>
    <mergeCell ref="NDI157:NDJ157"/>
    <mergeCell ref="NDK157:NDL157"/>
    <mergeCell ref="NDM157:NDN157"/>
    <mergeCell ref="NDO157:NDP157"/>
    <mergeCell ref="NDQ157:NDR157"/>
    <mergeCell ref="NDS157:NDT157"/>
    <mergeCell ref="NCW157:NCX157"/>
    <mergeCell ref="NCY157:NCZ157"/>
    <mergeCell ref="NDA157:NDB157"/>
    <mergeCell ref="NDC157:NDD157"/>
    <mergeCell ref="NDE157:NDF157"/>
    <mergeCell ref="NDG157:NDH157"/>
    <mergeCell ref="NCK157:NCL157"/>
    <mergeCell ref="NCM157:NCN157"/>
    <mergeCell ref="NCO157:NCP157"/>
    <mergeCell ref="NCQ157:NCR157"/>
    <mergeCell ref="NCS157:NCT157"/>
    <mergeCell ref="NCU157:NCV157"/>
    <mergeCell ref="NBY157:NBZ157"/>
    <mergeCell ref="NCA157:NCB157"/>
    <mergeCell ref="NCC157:NCD157"/>
    <mergeCell ref="NCE157:NCF157"/>
    <mergeCell ref="NCG157:NCH157"/>
    <mergeCell ref="NCI157:NCJ157"/>
    <mergeCell ref="NHA157:NHB157"/>
    <mergeCell ref="NHC157:NHD157"/>
    <mergeCell ref="NHE157:NHF157"/>
    <mergeCell ref="NHG157:NHH157"/>
    <mergeCell ref="NHI157:NHJ157"/>
    <mergeCell ref="NHK157:NHL157"/>
    <mergeCell ref="NGO157:NGP157"/>
    <mergeCell ref="NGQ157:NGR157"/>
    <mergeCell ref="NGS157:NGT157"/>
    <mergeCell ref="NGU157:NGV157"/>
    <mergeCell ref="NGW157:NGX157"/>
    <mergeCell ref="NGY157:NGZ157"/>
    <mergeCell ref="NGC157:NGD157"/>
    <mergeCell ref="NGE157:NGF157"/>
    <mergeCell ref="NGG157:NGH157"/>
    <mergeCell ref="NGI157:NGJ157"/>
    <mergeCell ref="NGK157:NGL157"/>
    <mergeCell ref="NGM157:NGN157"/>
    <mergeCell ref="NFQ157:NFR157"/>
    <mergeCell ref="NFS157:NFT157"/>
    <mergeCell ref="NFU157:NFV157"/>
    <mergeCell ref="NFW157:NFX157"/>
    <mergeCell ref="NFY157:NFZ157"/>
    <mergeCell ref="NGA157:NGB157"/>
    <mergeCell ref="NFE157:NFF157"/>
    <mergeCell ref="NFG157:NFH157"/>
    <mergeCell ref="NFI157:NFJ157"/>
    <mergeCell ref="NFK157:NFL157"/>
    <mergeCell ref="NFM157:NFN157"/>
    <mergeCell ref="NFO157:NFP157"/>
    <mergeCell ref="NES157:NET157"/>
    <mergeCell ref="NEU157:NEV157"/>
    <mergeCell ref="NEW157:NEX157"/>
    <mergeCell ref="NEY157:NEZ157"/>
    <mergeCell ref="NFA157:NFB157"/>
    <mergeCell ref="NFC157:NFD157"/>
    <mergeCell ref="NJU157:NJV157"/>
    <mergeCell ref="NJW157:NJX157"/>
    <mergeCell ref="NJY157:NJZ157"/>
    <mergeCell ref="NKA157:NKB157"/>
    <mergeCell ref="NKC157:NKD157"/>
    <mergeCell ref="NKE157:NKF157"/>
    <mergeCell ref="NJI157:NJJ157"/>
    <mergeCell ref="NJK157:NJL157"/>
    <mergeCell ref="NJM157:NJN157"/>
    <mergeCell ref="NJO157:NJP157"/>
    <mergeCell ref="NJQ157:NJR157"/>
    <mergeCell ref="NJS157:NJT157"/>
    <mergeCell ref="NIW157:NIX157"/>
    <mergeCell ref="NIY157:NIZ157"/>
    <mergeCell ref="NJA157:NJB157"/>
    <mergeCell ref="NJC157:NJD157"/>
    <mergeCell ref="NJE157:NJF157"/>
    <mergeCell ref="NJG157:NJH157"/>
    <mergeCell ref="NIK157:NIL157"/>
    <mergeCell ref="NIM157:NIN157"/>
    <mergeCell ref="NIO157:NIP157"/>
    <mergeCell ref="NIQ157:NIR157"/>
    <mergeCell ref="NIS157:NIT157"/>
    <mergeCell ref="NIU157:NIV157"/>
    <mergeCell ref="NHY157:NHZ157"/>
    <mergeCell ref="NIA157:NIB157"/>
    <mergeCell ref="NIC157:NID157"/>
    <mergeCell ref="NIE157:NIF157"/>
    <mergeCell ref="NIG157:NIH157"/>
    <mergeCell ref="NII157:NIJ157"/>
    <mergeCell ref="NHM157:NHN157"/>
    <mergeCell ref="NHO157:NHP157"/>
    <mergeCell ref="NHQ157:NHR157"/>
    <mergeCell ref="NHS157:NHT157"/>
    <mergeCell ref="NHU157:NHV157"/>
    <mergeCell ref="NHW157:NHX157"/>
    <mergeCell ref="NMO157:NMP157"/>
    <mergeCell ref="NMQ157:NMR157"/>
    <mergeCell ref="NMS157:NMT157"/>
    <mergeCell ref="NMU157:NMV157"/>
    <mergeCell ref="NMW157:NMX157"/>
    <mergeCell ref="NMY157:NMZ157"/>
    <mergeCell ref="NMC157:NMD157"/>
    <mergeCell ref="NME157:NMF157"/>
    <mergeCell ref="NMG157:NMH157"/>
    <mergeCell ref="NMI157:NMJ157"/>
    <mergeCell ref="NMK157:NML157"/>
    <mergeCell ref="NMM157:NMN157"/>
    <mergeCell ref="NLQ157:NLR157"/>
    <mergeCell ref="NLS157:NLT157"/>
    <mergeCell ref="NLU157:NLV157"/>
    <mergeCell ref="NLW157:NLX157"/>
    <mergeCell ref="NLY157:NLZ157"/>
    <mergeCell ref="NMA157:NMB157"/>
    <mergeCell ref="NLE157:NLF157"/>
    <mergeCell ref="NLG157:NLH157"/>
    <mergeCell ref="NLI157:NLJ157"/>
    <mergeCell ref="NLK157:NLL157"/>
    <mergeCell ref="NLM157:NLN157"/>
    <mergeCell ref="NLO157:NLP157"/>
    <mergeCell ref="NKS157:NKT157"/>
    <mergeCell ref="NKU157:NKV157"/>
    <mergeCell ref="NKW157:NKX157"/>
    <mergeCell ref="NKY157:NKZ157"/>
    <mergeCell ref="NLA157:NLB157"/>
    <mergeCell ref="NLC157:NLD157"/>
    <mergeCell ref="NKG157:NKH157"/>
    <mergeCell ref="NKI157:NKJ157"/>
    <mergeCell ref="NKK157:NKL157"/>
    <mergeCell ref="NKM157:NKN157"/>
    <mergeCell ref="NKO157:NKP157"/>
    <mergeCell ref="NKQ157:NKR157"/>
    <mergeCell ref="NPI157:NPJ157"/>
    <mergeCell ref="NPK157:NPL157"/>
    <mergeCell ref="NPM157:NPN157"/>
    <mergeCell ref="NPO157:NPP157"/>
    <mergeCell ref="NPQ157:NPR157"/>
    <mergeCell ref="NPS157:NPT157"/>
    <mergeCell ref="NOW157:NOX157"/>
    <mergeCell ref="NOY157:NOZ157"/>
    <mergeCell ref="NPA157:NPB157"/>
    <mergeCell ref="NPC157:NPD157"/>
    <mergeCell ref="NPE157:NPF157"/>
    <mergeCell ref="NPG157:NPH157"/>
    <mergeCell ref="NOK157:NOL157"/>
    <mergeCell ref="NOM157:NON157"/>
    <mergeCell ref="NOO157:NOP157"/>
    <mergeCell ref="NOQ157:NOR157"/>
    <mergeCell ref="NOS157:NOT157"/>
    <mergeCell ref="NOU157:NOV157"/>
    <mergeCell ref="NNY157:NNZ157"/>
    <mergeCell ref="NOA157:NOB157"/>
    <mergeCell ref="NOC157:NOD157"/>
    <mergeCell ref="NOE157:NOF157"/>
    <mergeCell ref="NOG157:NOH157"/>
    <mergeCell ref="NOI157:NOJ157"/>
    <mergeCell ref="NNM157:NNN157"/>
    <mergeCell ref="NNO157:NNP157"/>
    <mergeCell ref="NNQ157:NNR157"/>
    <mergeCell ref="NNS157:NNT157"/>
    <mergeCell ref="NNU157:NNV157"/>
    <mergeCell ref="NNW157:NNX157"/>
    <mergeCell ref="NNA157:NNB157"/>
    <mergeCell ref="NNC157:NND157"/>
    <mergeCell ref="NNE157:NNF157"/>
    <mergeCell ref="NNG157:NNH157"/>
    <mergeCell ref="NNI157:NNJ157"/>
    <mergeCell ref="NNK157:NNL157"/>
    <mergeCell ref="NSC157:NSD157"/>
    <mergeCell ref="NSE157:NSF157"/>
    <mergeCell ref="NSG157:NSH157"/>
    <mergeCell ref="NSI157:NSJ157"/>
    <mergeCell ref="NSK157:NSL157"/>
    <mergeCell ref="NSM157:NSN157"/>
    <mergeCell ref="NRQ157:NRR157"/>
    <mergeCell ref="NRS157:NRT157"/>
    <mergeCell ref="NRU157:NRV157"/>
    <mergeCell ref="NRW157:NRX157"/>
    <mergeCell ref="NRY157:NRZ157"/>
    <mergeCell ref="NSA157:NSB157"/>
    <mergeCell ref="NRE157:NRF157"/>
    <mergeCell ref="NRG157:NRH157"/>
    <mergeCell ref="NRI157:NRJ157"/>
    <mergeCell ref="NRK157:NRL157"/>
    <mergeCell ref="NRM157:NRN157"/>
    <mergeCell ref="NRO157:NRP157"/>
    <mergeCell ref="NQS157:NQT157"/>
    <mergeCell ref="NQU157:NQV157"/>
    <mergeCell ref="NQW157:NQX157"/>
    <mergeCell ref="NQY157:NQZ157"/>
    <mergeCell ref="NRA157:NRB157"/>
    <mergeCell ref="NRC157:NRD157"/>
    <mergeCell ref="NQG157:NQH157"/>
    <mergeCell ref="NQI157:NQJ157"/>
    <mergeCell ref="NQK157:NQL157"/>
    <mergeCell ref="NQM157:NQN157"/>
    <mergeCell ref="NQO157:NQP157"/>
    <mergeCell ref="NQQ157:NQR157"/>
    <mergeCell ref="NPU157:NPV157"/>
    <mergeCell ref="NPW157:NPX157"/>
    <mergeCell ref="NPY157:NPZ157"/>
    <mergeCell ref="NQA157:NQB157"/>
    <mergeCell ref="NQC157:NQD157"/>
    <mergeCell ref="NQE157:NQF157"/>
    <mergeCell ref="NUW157:NUX157"/>
    <mergeCell ref="NUY157:NUZ157"/>
    <mergeCell ref="NVA157:NVB157"/>
    <mergeCell ref="NVC157:NVD157"/>
    <mergeCell ref="NVE157:NVF157"/>
    <mergeCell ref="NVG157:NVH157"/>
    <mergeCell ref="NUK157:NUL157"/>
    <mergeCell ref="NUM157:NUN157"/>
    <mergeCell ref="NUO157:NUP157"/>
    <mergeCell ref="NUQ157:NUR157"/>
    <mergeCell ref="NUS157:NUT157"/>
    <mergeCell ref="NUU157:NUV157"/>
    <mergeCell ref="NTY157:NTZ157"/>
    <mergeCell ref="NUA157:NUB157"/>
    <mergeCell ref="NUC157:NUD157"/>
    <mergeCell ref="NUE157:NUF157"/>
    <mergeCell ref="NUG157:NUH157"/>
    <mergeCell ref="NUI157:NUJ157"/>
    <mergeCell ref="NTM157:NTN157"/>
    <mergeCell ref="NTO157:NTP157"/>
    <mergeCell ref="NTQ157:NTR157"/>
    <mergeCell ref="NTS157:NTT157"/>
    <mergeCell ref="NTU157:NTV157"/>
    <mergeCell ref="NTW157:NTX157"/>
    <mergeCell ref="NTA157:NTB157"/>
    <mergeCell ref="NTC157:NTD157"/>
    <mergeCell ref="NTE157:NTF157"/>
    <mergeCell ref="NTG157:NTH157"/>
    <mergeCell ref="NTI157:NTJ157"/>
    <mergeCell ref="NTK157:NTL157"/>
    <mergeCell ref="NSO157:NSP157"/>
    <mergeCell ref="NSQ157:NSR157"/>
    <mergeCell ref="NSS157:NST157"/>
    <mergeCell ref="NSU157:NSV157"/>
    <mergeCell ref="NSW157:NSX157"/>
    <mergeCell ref="NSY157:NSZ157"/>
    <mergeCell ref="NXQ157:NXR157"/>
    <mergeCell ref="NXS157:NXT157"/>
    <mergeCell ref="NXU157:NXV157"/>
    <mergeCell ref="NXW157:NXX157"/>
    <mergeCell ref="NXY157:NXZ157"/>
    <mergeCell ref="NYA157:NYB157"/>
    <mergeCell ref="NXE157:NXF157"/>
    <mergeCell ref="NXG157:NXH157"/>
    <mergeCell ref="NXI157:NXJ157"/>
    <mergeCell ref="NXK157:NXL157"/>
    <mergeCell ref="NXM157:NXN157"/>
    <mergeCell ref="NXO157:NXP157"/>
    <mergeCell ref="NWS157:NWT157"/>
    <mergeCell ref="NWU157:NWV157"/>
    <mergeCell ref="NWW157:NWX157"/>
    <mergeCell ref="NWY157:NWZ157"/>
    <mergeCell ref="NXA157:NXB157"/>
    <mergeCell ref="NXC157:NXD157"/>
    <mergeCell ref="NWG157:NWH157"/>
    <mergeCell ref="NWI157:NWJ157"/>
    <mergeCell ref="NWK157:NWL157"/>
    <mergeCell ref="NWM157:NWN157"/>
    <mergeCell ref="NWO157:NWP157"/>
    <mergeCell ref="NWQ157:NWR157"/>
    <mergeCell ref="NVU157:NVV157"/>
    <mergeCell ref="NVW157:NVX157"/>
    <mergeCell ref="NVY157:NVZ157"/>
    <mergeCell ref="NWA157:NWB157"/>
    <mergeCell ref="NWC157:NWD157"/>
    <mergeCell ref="NWE157:NWF157"/>
    <mergeCell ref="NVI157:NVJ157"/>
    <mergeCell ref="NVK157:NVL157"/>
    <mergeCell ref="NVM157:NVN157"/>
    <mergeCell ref="NVO157:NVP157"/>
    <mergeCell ref="NVQ157:NVR157"/>
    <mergeCell ref="NVS157:NVT157"/>
    <mergeCell ref="OAK157:OAL157"/>
    <mergeCell ref="OAM157:OAN157"/>
    <mergeCell ref="OAO157:OAP157"/>
    <mergeCell ref="OAQ157:OAR157"/>
    <mergeCell ref="OAS157:OAT157"/>
    <mergeCell ref="OAU157:OAV157"/>
    <mergeCell ref="NZY157:NZZ157"/>
    <mergeCell ref="OAA157:OAB157"/>
    <mergeCell ref="OAC157:OAD157"/>
    <mergeCell ref="OAE157:OAF157"/>
    <mergeCell ref="OAG157:OAH157"/>
    <mergeCell ref="OAI157:OAJ157"/>
    <mergeCell ref="NZM157:NZN157"/>
    <mergeCell ref="NZO157:NZP157"/>
    <mergeCell ref="NZQ157:NZR157"/>
    <mergeCell ref="NZS157:NZT157"/>
    <mergeCell ref="NZU157:NZV157"/>
    <mergeCell ref="NZW157:NZX157"/>
    <mergeCell ref="NZA157:NZB157"/>
    <mergeCell ref="NZC157:NZD157"/>
    <mergeCell ref="NZE157:NZF157"/>
    <mergeCell ref="NZG157:NZH157"/>
    <mergeCell ref="NZI157:NZJ157"/>
    <mergeCell ref="NZK157:NZL157"/>
    <mergeCell ref="NYO157:NYP157"/>
    <mergeCell ref="NYQ157:NYR157"/>
    <mergeCell ref="NYS157:NYT157"/>
    <mergeCell ref="NYU157:NYV157"/>
    <mergeCell ref="NYW157:NYX157"/>
    <mergeCell ref="NYY157:NYZ157"/>
    <mergeCell ref="NYC157:NYD157"/>
    <mergeCell ref="NYE157:NYF157"/>
    <mergeCell ref="NYG157:NYH157"/>
    <mergeCell ref="NYI157:NYJ157"/>
    <mergeCell ref="NYK157:NYL157"/>
    <mergeCell ref="NYM157:NYN157"/>
    <mergeCell ref="ODE157:ODF157"/>
    <mergeCell ref="ODG157:ODH157"/>
    <mergeCell ref="ODI157:ODJ157"/>
    <mergeCell ref="ODK157:ODL157"/>
    <mergeCell ref="ODM157:ODN157"/>
    <mergeCell ref="ODO157:ODP157"/>
    <mergeCell ref="OCS157:OCT157"/>
    <mergeCell ref="OCU157:OCV157"/>
    <mergeCell ref="OCW157:OCX157"/>
    <mergeCell ref="OCY157:OCZ157"/>
    <mergeCell ref="ODA157:ODB157"/>
    <mergeCell ref="ODC157:ODD157"/>
    <mergeCell ref="OCG157:OCH157"/>
    <mergeCell ref="OCI157:OCJ157"/>
    <mergeCell ref="OCK157:OCL157"/>
    <mergeCell ref="OCM157:OCN157"/>
    <mergeCell ref="OCO157:OCP157"/>
    <mergeCell ref="OCQ157:OCR157"/>
    <mergeCell ref="OBU157:OBV157"/>
    <mergeCell ref="OBW157:OBX157"/>
    <mergeCell ref="OBY157:OBZ157"/>
    <mergeCell ref="OCA157:OCB157"/>
    <mergeCell ref="OCC157:OCD157"/>
    <mergeCell ref="OCE157:OCF157"/>
    <mergeCell ref="OBI157:OBJ157"/>
    <mergeCell ref="OBK157:OBL157"/>
    <mergeCell ref="OBM157:OBN157"/>
    <mergeCell ref="OBO157:OBP157"/>
    <mergeCell ref="OBQ157:OBR157"/>
    <mergeCell ref="OBS157:OBT157"/>
    <mergeCell ref="OAW157:OAX157"/>
    <mergeCell ref="OAY157:OAZ157"/>
    <mergeCell ref="OBA157:OBB157"/>
    <mergeCell ref="OBC157:OBD157"/>
    <mergeCell ref="OBE157:OBF157"/>
    <mergeCell ref="OBG157:OBH157"/>
    <mergeCell ref="OFY157:OFZ157"/>
    <mergeCell ref="OGA157:OGB157"/>
    <mergeCell ref="OGC157:OGD157"/>
    <mergeCell ref="OGE157:OGF157"/>
    <mergeCell ref="OGG157:OGH157"/>
    <mergeCell ref="OGI157:OGJ157"/>
    <mergeCell ref="OFM157:OFN157"/>
    <mergeCell ref="OFO157:OFP157"/>
    <mergeCell ref="OFQ157:OFR157"/>
    <mergeCell ref="OFS157:OFT157"/>
    <mergeCell ref="OFU157:OFV157"/>
    <mergeCell ref="OFW157:OFX157"/>
    <mergeCell ref="OFA157:OFB157"/>
    <mergeCell ref="OFC157:OFD157"/>
    <mergeCell ref="OFE157:OFF157"/>
    <mergeCell ref="OFG157:OFH157"/>
    <mergeCell ref="OFI157:OFJ157"/>
    <mergeCell ref="OFK157:OFL157"/>
    <mergeCell ref="OEO157:OEP157"/>
    <mergeCell ref="OEQ157:OER157"/>
    <mergeCell ref="OES157:OET157"/>
    <mergeCell ref="OEU157:OEV157"/>
    <mergeCell ref="OEW157:OEX157"/>
    <mergeCell ref="OEY157:OEZ157"/>
    <mergeCell ref="OEC157:OED157"/>
    <mergeCell ref="OEE157:OEF157"/>
    <mergeCell ref="OEG157:OEH157"/>
    <mergeCell ref="OEI157:OEJ157"/>
    <mergeCell ref="OEK157:OEL157"/>
    <mergeCell ref="OEM157:OEN157"/>
    <mergeCell ref="ODQ157:ODR157"/>
    <mergeCell ref="ODS157:ODT157"/>
    <mergeCell ref="ODU157:ODV157"/>
    <mergeCell ref="ODW157:ODX157"/>
    <mergeCell ref="ODY157:ODZ157"/>
    <mergeCell ref="OEA157:OEB157"/>
    <mergeCell ref="OIS157:OIT157"/>
    <mergeCell ref="OIU157:OIV157"/>
    <mergeCell ref="OIW157:OIX157"/>
    <mergeCell ref="OIY157:OIZ157"/>
    <mergeCell ref="OJA157:OJB157"/>
    <mergeCell ref="OJC157:OJD157"/>
    <mergeCell ref="OIG157:OIH157"/>
    <mergeCell ref="OII157:OIJ157"/>
    <mergeCell ref="OIK157:OIL157"/>
    <mergeCell ref="OIM157:OIN157"/>
    <mergeCell ref="OIO157:OIP157"/>
    <mergeCell ref="OIQ157:OIR157"/>
    <mergeCell ref="OHU157:OHV157"/>
    <mergeCell ref="OHW157:OHX157"/>
    <mergeCell ref="OHY157:OHZ157"/>
    <mergeCell ref="OIA157:OIB157"/>
    <mergeCell ref="OIC157:OID157"/>
    <mergeCell ref="OIE157:OIF157"/>
    <mergeCell ref="OHI157:OHJ157"/>
    <mergeCell ref="OHK157:OHL157"/>
    <mergeCell ref="OHM157:OHN157"/>
    <mergeCell ref="OHO157:OHP157"/>
    <mergeCell ref="OHQ157:OHR157"/>
    <mergeCell ref="OHS157:OHT157"/>
    <mergeCell ref="OGW157:OGX157"/>
    <mergeCell ref="OGY157:OGZ157"/>
    <mergeCell ref="OHA157:OHB157"/>
    <mergeCell ref="OHC157:OHD157"/>
    <mergeCell ref="OHE157:OHF157"/>
    <mergeCell ref="OHG157:OHH157"/>
    <mergeCell ref="OGK157:OGL157"/>
    <mergeCell ref="OGM157:OGN157"/>
    <mergeCell ref="OGO157:OGP157"/>
    <mergeCell ref="OGQ157:OGR157"/>
    <mergeCell ref="OGS157:OGT157"/>
    <mergeCell ref="OGU157:OGV157"/>
    <mergeCell ref="OLM157:OLN157"/>
    <mergeCell ref="OLO157:OLP157"/>
    <mergeCell ref="OLQ157:OLR157"/>
    <mergeCell ref="OLS157:OLT157"/>
    <mergeCell ref="OLU157:OLV157"/>
    <mergeCell ref="OLW157:OLX157"/>
    <mergeCell ref="OLA157:OLB157"/>
    <mergeCell ref="OLC157:OLD157"/>
    <mergeCell ref="OLE157:OLF157"/>
    <mergeCell ref="OLG157:OLH157"/>
    <mergeCell ref="OLI157:OLJ157"/>
    <mergeCell ref="OLK157:OLL157"/>
    <mergeCell ref="OKO157:OKP157"/>
    <mergeCell ref="OKQ157:OKR157"/>
    <mergeCell ref="OKS157:OKT157"/>
    <mergeCell ref="OKU157:OKV157"/>
    <mergeCell ref="OKW157:OKX157"/>
    <mergeCell ref="OKY157:OKZ157"/>
    <mergeCell ref="OKC157:OKD157"/>
    <mergeCell ref="OKE157:OKF157"/>
    <mergeCell ref="OKG157:OKH157"/>
    <mergeCell ref="OKI157:OKJ157"/>
    <mergeCell ref="OKK157:OKL157"/>
    <mergeCell ref="OKM157:OKN157"/>
    <mergeCell ref="OJQ157:OJR157"/>
    <mergeCell ref="OJS157:OJT157"/>
    <mergeCell ref="OJU157:OJV157"/>
    <mergeCell ref="OJW157:OJX157"/>
    <mergeCell ref="OJY157:OJZ157"/>
    <mergeCell ref="OKA157:OKB157"/>
    <mergeCell ref="OJE157:OJF157"/>
    <mergeCell ref="OJG157:OJH157"/>
    <mergeCell ref="OJI157:OJJ157"/>
    <mergeCell ref="OJK157:OJL157"/>
    <mergeCell ref="OJM157:OJN157"/>
    <mergeCell ref="OJO157:OJP157"/>
    <mergeCell ref="OOG157:OOH157"/>
    <mergeCell ref="OOI157:OOJ157"/>
    <mergeCell ref="OOK157:OOL157"/>
    <mergeCell ref="OOM157:OON157"/>
    <mergeCell ref="OOO157:OOP157"/>
    <mergeCell ref="OOQ157:OOR157"/>
    <mergeCell ref="ONU157:ONV157"/>
    <mergeCell ref="ONW157:ONX157"/>
    <mergeCell ref="ONY157:ONZ157"/>
    <mergeCell ref="OOA157:OOB157"/>
    <mergeCell ref="OOC157:OOD157"/>
    <mergeCell ref="OOE157:OOF157"/>
    <mergeCell ref="ONI157:ONJ157"/>
    <mergeCell ref="ONK157:ONL157"/>
    <mergeCell ref="ONM157:ONN157"/>
    <mergeCell ref="ONO157:ONP157"/>
    <mergeCell ref="ONQ157:ONR157"/>
    <mergeCell ref="ONS157:ONT157"/>
    <mergeCell ref="OMW157:OMX157"/>
    <mergeCell ref="OMY157:OMZ157"/>
    <mergeCell ref="ONA157:ONB157"/>
    <mergeCell ref="ONC157:OND157"/>
    <mergeCell ref="ONE157:ONF157"/>
    <mergeCell ref="ONG157:ONH157"/>
    <mergeCell ref="OMK157:OML157"/>
    <mergeCell ref="OMM157:OMN157"/>
    <mergeCell ref="OMO157:OMP157"/>
    <mergeCell ref="OMQ157:OMR157"/>
    <mergeCell ref="OMS157:OMT157"/>
    <mergeCell ref="OMU157:OMV157"/>
    <mergeCell ref="OLY157:OLZ157"/>
    <mergeCell ref="OMA157:OMB157"/>
    <mergeCell ref="OMC157:OMD157"/>
    <mergeCell ref="OME157:OMF157"/>
    <mergeCell ref="OMG157:OMH157"/>
    <mergeCell ref="OMI157:OMJ157"/>
    <mergeCell ref="ORA157:ORB157"/>
    <mergeCell ref="ORC157:ORD157"/>
    <mergeCell ref="ORE157:ORF157"/>
    <mergeCell ref="ORG157:ORH157"/>
    <mergeCell ref="ORI157:ORJ157"/>
    <mergeCell ref="ORK157:ORL157"/>
    <mergeCell ref="OQO157:OQP157"/>
    <mergeCell ref="OQQ157:OQR157"/>
    <mergeCell ref="OQS157:OQT157"/>
    <mergeCell ref="OQU157:OQV157"/>
    <mergeCell ref="OQW157:OQX157"/>
    <mergeCell ref="OQY157:OQZ157"/>
    <mergeCell ref="OQC157:OQD157"/>
    <mergeCell ref="OQE157:OQF157"/>
    <mergeCell ref="OQG157:OQH157"/>
    <mergeCell ref="OQI157:OQJ157"/>
    <mergeCell ref="OQK157:OQL157"/>
    <mergeCell ref="OQM157:OQN157"/>
    <mergeCell ref="OPQ157:OPR157"/>
    <mergeCell ref="OPS157:OPT157"/>
    <mergeCell ref="OPU157:OPV157"/>
    <mergeCell ref="OPW157:OPX157"/>
    <mergeCell ref="OPY157:OPZ157"/>
    <mergeCell ref="OQA157:OQB157"/>
    <mergeCell ref="OPE157:OPF157"/>
    <mergeCell ref="OPG157:OPH157"/>
    <mergeCell ref="OPI157:OPJ157"/>
    <mergeCell ref="OPK157:OPL157"/>
    <mergeCell ref="OPM157:OPN157"/>
    <mergeCell ref="OPO157:OPP157"/>
    <mergeCell ref="OOS157:OOT157"/>
    <mergeCell ref="OOU157:OOV157"/>
    <mergeCell ref="OOW157:OOX157"/>
    <mergeCell ref="OOY157:OOZ157"/>
    <mergeCell ref="OPA157:OPB157"/>
    <mergeCell ref="OPC157:OPD157"/>
    <mergeCell ref="OTU157:OTV157"/>
    <mergeCell ref="OTW157:OTX157"/>
    <mergeCell ref="OTY157:OTZ157"/>
    <mergeCell ref="OUA157:OUB157"/>
    <mergeCell ref="OUC157:OUD157"/>
    <mergeCell ref="OUE157:OUF157"/>
    <mergeCell ref="OTI157:OTJ157"/>
    <mergeCell ref="OTK157:OTL157"/>
    <mergeCell ref="OTM157:OTN157"/>
    <mergeCell ref="OTO157:OTP157"/>
    <mergeCell ref="OTQ157:OTR157"/>
    <mergeCell ref="OTS157:OTT157"/>
    <mergeCell ref="OSW157:OSX157"/>
    <mergeCell ref="OSY157:OSZ157"/>
    <mergeCell ref="OTA157:OTB157"/>
    <mergeCell ref="OTC157:OTD157"/>
    <mergeCell ref="OTE157:OTF157"/>
    <mergeCell ref="OTG157:OTH157"/>
    <mergeCell ref="OSK157:OSL157"/>
    <mergeCell ref="OSM157:OSN157"/>
    <mergeCell ref="OSO157:OSP157"/>
    <mergeCell ref="OSQ157:OSR157"/>
    <mergeCell ref="OSS157:OST157"/>
    <mergeCell ref="OSU157:OSV157"/>
    <mergeCell ref="ORY157:ORZ157"/>
    <mergeCell ref="OSA157:OSB157"/>
    <mergeCell ref="OSC157:OSD157"/>
    <mergeCell ref="OSE157:OSF157"/>
    <mergeCell ref="OSG157:OSH157"/>
    <mergeCell ref="OSI157:OSJ157"/>
    <mergeCell ref="ORM157:ORN157"/>
    <mergeCell ref="ORO157:ORP157"/>
    <mergeCell ref="ORQ157:ORR157"/>
    <mergeCell ref="ORS157:ORT157"/>
    <mergeCell ref="ORU157:ORV157"/>
    <mergeCell ref="ORW157:ORX157"/>
    <mergeCell ref="OWO157:OWP157"/>
    <mergeCell ref="OWQ157:OWR157"/>
    <mergeCell ref="OWS157:OWT157"/>
    <mergeCell ref="OWU157:OWV157"/>
    <mergeCell ref="OWW157:OWX157"/>
    <mergeCell ref="OWY157:OWZ157"/>
    <mergeCell ref="OWC157:OWD157"/>
    <mergeCell ref="OWE157:OWF157"/>
    <mergeCell ref="OWG157:OWH157"/>
    <mergeCell ref="OWI157:OWJ157"/>
    <mergeCell ref="OWK157:OWL157"/>
    <mergeCell ref="OWM157:OWN157"/>
    <mergeCell ref="OVQ157:OVR157"/>
    <mergeCell ref="OVS157:OVT157"/>
    <mergeCell ref="OVU157:OVV157"/>
    <mergeCell ref="OVW157:OVX157"/>
    <mergeCell ref="OVY157:OVZ157"/>
    <mergeCell ref="OWA157:OWB157"/>
    <mergeCell ref="OVE157:OVF157"/>
    <mergeCell ref="OVG157:OVH157"/>
    <mergeCell ref="OVI157:OVJ157"/>
    <mergeCell ref="OVK157:OVL157"/>
    <mergeCell ref="OVM157:OVN157"/>
    <mergeCell ref="OVO157:OVP157"/>
    <mergeCell ref="OUS157:OUT157"/>
    <mergeCell ref="OUU157:OUV157"/>
    <mergeCell ref="OUW157:OUX157"/>
    <mergeCell ref="OUY157:OUZ157"/>
    <mergeCell ref="OVA157:OVB157"/>
    <mergeCell ref="OVC157:OVD157"/>
    <mergeCell ref="OUG157:OUH157"/>
    <mergeCell ref="OUI157:OUJ157"/>
    <mergeCell ref="OUK157:OUL157"/>
    <mergeCell ref="OUM157:OUN157"/>
    <mergeCell ref="OUO157:OUP157"/>
    <mergeCell ref="OUQ157:OUR157"/>
    <mergeCell ref="OZI157:OZJ157"/>
    <mergeCell ref="OZK157:OZL157"/>
    <mergeCell ref="OZM157:OZN157"/>
    <mergeCell ref="OZO157:OZP157"/>
    <mergeCell ref="OZQ157:OZR157"/>
    <mergeCell ref="OZS157:OZT157"/>
    <mergeCell ref="OYW157:OYX157"/>
    <mergeCell ref="OYY157:OYZ157"/>
    <mergeCell ref="OZA157:OZB157"/>
    <mergeCell ref="OZC157:OZD157"/>
    <mergeCell ref="OZE157:OZF157"/>
    <mergeCell ref="OZG157:OZH157"/>
    <mergeCell ref="OYK157:OYL157"/>
    <mergeCell ref="OYM157:OYN157"/>
    <mergeCell ref="OYO157:OYP157"/>
    <mergeCell ref="OYQ157:OYR157"/>
    <mergeCell ref="OYS157:OYT157"/>
    <mergeCell ref="OYU157:OYV157"/>
    <mergeCell ref="OXY157:OXZ157"/>
    <mergeCell ref="OYA157:OYB157"/>
    <mergeCell ref="OYC157:OYD157"/>
    <mergeCell ref="OYE157:OYF157"/>
    <mergeCell ref="OYG157:OYH157"/>
    <mergeCell ref="OYI157:OYJ157"/>
    <mergeCell ref="OXM157:OXN157"/>
    <mergeCell ref="OXO157:OXP157"/>
    <mergeCell ref="OXQ157:OXR157"/>
    <mergeCell ref="OXS157:OXT157"/>
    <mergeCell ref="OXU157:OXV157"/>
    <mergeCell ref="OXW157:OXX157"/>
    <mergeCell ref="OXA157:OXB157"/>
    <mergeCell ref="OXC157:OXD157"/>
    <mergeCell ref="OXE157:OXF157"/>
    <mergeCell ref="OXG157:OXH157"/>
    <mergeCell ref="OXI157:OXJ157"/>
    <mergeCell ref="OXK157:OXL157"/>
    <mergeCell ref="PCC157:PCD157"/>
    <mergeCell ref="PCE157:PCF157"/>
    <mergeCell ref="PCG157:PCH157"/>
    <mergeCell ref="PCI157:PCJ157"/>
    <mergeCell ref="PCK157:PCL157"/>
    <mergeCell ref="PCM157:PCN157"/>
    <mergeCell ref="PBQ157:PBR157"/>
    <mergeCell ref="PBS157:PBT157"/>
    <mergeCell ref="PBU157:PBV157"/>
    <mergeCell ref="PBW157:PBX157"/>
    <mergeCell ref="PBY157:PBZ157"/>
    <mergeCell ref="PCA157:PCB157"/>
    <mergeCell ref="PBE157:PBF157"/>
    <mergeCell ref="PBG157:PBH157"/>
    <mergeCell ref="PBI157:PBJ157"/>
    <mergeCell ref="PBK157:PBL157"/>
    <mergeCell ref="PBM157:PBN157"/>
    <mergeCell ref="PBO157:PBP157"/>
    <mergeCell ref="PAS157:PAT157"/>
    <mergeCell ref="PAU157:PAV157"/>
    <mergeCell ref="PAW157:PAX157"/>
    <mergeCell ref="PAY157:PAZ157"/>
    <mergeCell ref="PBA157:PBB157"/>
    <mergeCell ref="PBC157:PBD157"/>
    <mergeCell ref="PAG157:PAH157"/>
    <mergeCell ref="PAI157:PAJ157"/>
    <mergeCell ref="PAK157:PAL157"/>
    <mergeCell ref="PAM157:PAN157"/>
    <mergeCell ref="PAO157:PAP157"/>
    <mergeCell ref="PAQ157:PAR157"/>
    <mergeCell ref="OZU157:OZV157"/>
    <mergeCell ref="OZW157:OZX157"/>
    <mergeCell ref="OZY157:OZZ157"/>
    <mergeCell ref="PAA157:PAB157"/>
    <mergeCell ref="PAC157:PAD157"/>
    <mergeCell ref="PAE157:PAF157"/>
    <mergeCell ref="PEW157:PEX157"/>
    <mergeCell ref="PEY157:PEZ157"/>
    <mergeCell ref="PFA157:PFB157"/>
    <mergeCell ref="PFC157:PFD157"/>
    <mergeCell ref="PFE157:PFF157"/>
    <mergeCell ref="PFG157:PFH157"/>
    <mergeCell ref="PEK157:PEL157"/>
    <mergeCell ref="PEM157:PEN157"/>
    <mergeCell ref="PEO157:PEP157"/>
    <mergeCell ref="PEQ157:PER157"/>
    <mergeCell ref="PES157:PET157"/>
    <mergeCell ref="PEU157:PEV157"/>
    <mergeCell ref="PDY157:PDZ157"/>
    <mergeCell ref="PEA157:PEB157"/>
    <mergeCell ref="PEC157:PED157"/>
    <mergeCell ref="PEE157:PEF157"/>
    <mergeCell ref="PEG157:PEH157"/>
    <mergeCell ref="PEI157:PEJ157"/>
    <mergeCell ref="PDM157:PDN157"/>
    <mergeCell ref="PDO157:PDP157"/>
    <mergeCell ref="PDQ157:PDR157"/>
    <mergeCell ref="PDS157:PDT157"/>
    <mergeCell ref="PDU157:PDV157"/>
    <mergeCell ref="PDW157:PDX157"/>
    <mergeCell ref="PDA157:PDB157"/>
    <mergeCell ref="PDC157:PDD157"/>
    <mergeCell ref="PDE157:PDF157"/>
    <mergeCell ref="PDG157:PDH157"/>
    <mergeCell ref="PDI157:PDJ157"/>
    <mergeCell ref="PDK157:PDL157"/>
    <mergeCell ref="PCO157:PCP157"/>
    <mergeCell ref="PCQ157:PCR157"/>
    <mergeCell ref="PCS157:PCT157"/>
    <mergeCell ref="PCU157:PCV157"/>
    <mergeCell ref="PCW157:PCX157"/>
    <mergeCell ref="PCY157:PCZ157"/>
    <mergeCell ref="PHQ157:PHR157"/>
    <mergeCell ref="PHS157:PHT157"/>
    <mergeCell ref="PHU157:PHV157"/>
    <mergeCell ref="PHW157:PHX157"/>
    <mergeCell ref="PHY157:PHZ157"/>
    <mergeCell ref="PIA157:PIB157"/>
    <mergeCell ref="PHE157:PHF157"/>
    <mergeCell ref="PHG157:PHH157"/>
    <mergeCell ref="PHI157:PHJ157"/>
    <mergeCell ref="PHK157:PHL157"/>
    <mergeCell ref="PHM157:PHN157"/>
    <mergeCell ref="PHO157:PHP157"/>
    <mergeCell ref="PGS157:PGT157"/>
    <mergeCell ref="PGU157:PGV157"/>
    <mergeCell ref="PGW157:PGX157"/>
    <mergeCell ref="PGY157:PGZ157"/>
    <mergeCell ref="PHA157:PHB157"/>
    <mergeCell ref="PHC157:PHD157"/>
    <mergeCell ref="PGG157:PGH157"/>
    <mergeCell ref="PGI157:PGJ157"/>
    <mergeCell ref="PGK157:PGL157"/>
    <mergeCell ref="PGM157:PGN157"/>
    <mergeCell ref="PGO157:PGP157"/>
    <mergeCell ref="PGQ157:PGR157"/>
    <mergeCell ref="PFU157:PFV157"/>
    <mergeCell ref="PFW157:PFX157"/>
    <mergeCell ref="PFY157:PFZ157"/>
    <mergeCell ref="PGA157:PGB157"/>
    <mergeCell ref="PGC157:PGD157"/>
    <mergeCell ref="PGE157:PGF157"/>
    <mergeCell ref="PFI157:PFJ157"/>
    <mergeCell ref="PFK157:PFL157"/>
    <mergeCell ref="PFM157:PFN157"/>
    <mergeCell ref="PFO157:PFP157"/>
    <mergeCell ref="PFQ157:PFR157"/>
    <mergeCell ref="PFS157:PFT157"/>
    <mergeCell ref="PKK157:PKL157"/>
    <mergeCell ref="PKM157:PKN157"/>
    <mergeCell ref="PKO157:PKP157"/>
    <mergeCell ref="PKQ157:PKR157"/>
    <mergeCell ref="PKS157:PKT157"/>
    <mergeCell ref="PKU157:PKV157"/>
    <mergeCell ref="PJY157:PJZ157"/>
    <mergeCell ref="PKA157:PKB157"/>
    <mergeCell ref="PKC157:PKD157"/>
    <mergeCell ref="PKE157:PKF157"/>
    <mergeCell ref="PKG157:PKH157"/>
    <mergeCell ref="PKI157:PKJ157"/>
    <mergeCell ref="PJM157:PJN157"/>
    <mergeCell ref="PJO157:PJP157"/>
    <mergeCell ref="PJQ157:PJR157"/>
    <mergeCell ref="PJS157:PJT157"/>
    <mergeCell ref="PJU157:PJV157"/>
    <mergeCell ref="PJW157:PJX157"/>
    <mergeCell ref="PJA157:PJB157"/>
    <mergeCell ref="PJC157:PJD157"/>
    <mergeCell ref="PJE157:PJF157"/>
    <mergeCell ref="PJG157:PJH157"/>
    <mergeCell ref="PJI157:PJJ157"/>
    <mergeCell ref="PJK157:PJL157"/>
    <mergeCell ref="PIO157:PIP157"/>
    <mergeCell ref="PIQ157:PIR157"/>
    <mergeCell ref="PIS157:PIT157"/>
    <mergeCell ref="PIU157:PIV157"/>
    <mergeCell ref="PIW157:PIX157"/>
    <mergeCell ref="PIY157:PIZ157"/>
    <mergeCell ref="PIC157:PID157"/>
    <mergeCell ref="PIE157:PIF157"/>
    <mergeCell ref="PIG157:PIH157"/>
    <mergeCell ref="PII157:PIJ157"/>
    <mergeCell ref="PIK157:PIL157"/>
    <mergeCell ref="PIM157:PIN157"/>
    <mergeCell ref="PNE157:PNF157"/>
    <mergeCell ref="PNG157:PNH157"/>
    <mergeCell ref="PNI157:PNJ157"/>
    <mergeCell ref="PNK157:PNL157"/>
    <mergeCell ref="PNM157:PNN157"/>
    <mergeCell ref="PNO157:PNP157"/>
    <mergeCell ref="PMS157:PMT157"/>
    <mergeCell ref="PMU157:PMV157"/>
    <mergeCell ref="PMW157:PMX157"/>
    <mergeCell ref="PMY157:PMZ157"/>
    <mergeCell ref="PNA157:PNB157"/>
    <mergeCell ref="PNC157:PND157"/>
    <mergeCell ref="PMG157:PMH157"/>
    <mergeCell ref="PMI157:PMJ157"/>
    <mergeCell ref="PMK157:PML157"/>
    <mergeCell ref="PMM157:PMN157"/>
    <mergeCell ref="PMO157:PMP157"/>
    <mergeCell ref="PMQ157:PMR157"/>
    <mergeCell ref="PLU157:PLV157"/>
    <mergeCell ref="PLW157:PLX157"/>
    <mergeCell ref="PLY157:PLZ157"/>
    <mergeCell ref="PMA157:PMB157"/>
    <mergeCell ref="PMC157:PMD157"/>
    <mergeCell ref="PME157:PMF157"/>
    <mergeCell ref="PLI157:PLJ157"/>
    <mergeCell ref="PLK157:PLL157"/>
    <mergeCell ref="PLM157:PLN157"/>
    <mergeCell ref="PLO157:PLP157"/>
    <mergeCell ref="PLQ157:PLR157"/>
    <mergeCell ref="PLS157:PLT157"/>
    <mergeCell ref="PKW157:PKX157"/>
    <mergeCell ref="PKY157:PKZ157"/>
    <mergeCell ref="PLA157:PLB157"/>
    <mergeCell ref="PLC157:PLD157"/>
    <mergeCell ref="PLE157:PLF157"/>
    <mergeCell ref="PLG157:PLH157"/>
    <mergeCell ref="PPY157:PPZ157"/>
    <mergeCell ref="PQA157:PQB157"/>
    <mergeCell ref="PQC157:PQD157"/>
    <mergeCell ref="PQE157:PQF157"/>
    <mergeCell ref="PQG157:PQH157"/>
    <mergeCell ref="PQI157:PQJ157"/>
    <mergeCell ref="PPM157:PPN157"/>
    <mergeCell ref="PPO157:PPP157"/>
    <mergeCell ref="PPQ157:PPR157"/>
    <mergeCell ref="PPS157:PPT157"/>
    <mergeCell ref="PPU157:PPV157"/>
    <mergeCell ref="PPW157:PPX157"/>
    <mergeCell ref="PPA157:PPB157"/>
    <mergeCell ref="PPC157:PPD157"/>
    <mergeCell ref="PPE157:PPF157"/>
    <mergeCell ref="PPG157:PPH157"/>
    <mergeCell ref="PPI157:PPJ157"/>
    <mergeCell ref="PPK157:PPL157"/>
    <mergeCell ref="POO157:POP157"/>
    <mergeCell ref="POQ157:POR157"/>
    <mergeCell ref="POS157:POT157"/>
    <mergeCell ref="POU157:POV157"/>
    <mergeCell ref="POW157:POX157"/>
    <mergeCell ref="POY157:POZ157"/>
    <mergeCell ref="POC157:POD157"/>
    <mergeCell ref="POE157:POF157"/>
    <mergeCell ref="POG157:POH157"/>
    <mergeCell ref="POI157:POJ157"/>
    <mergeCell ref="POK157:POL157"/>
    <mergeCell ref="POM157:PON157"/>
    <mergeCell ref="PNQ157:PNR157"/>
    <mergeCell ref="PNS157:PNT157"/>
    <mergeCell ref="PNU157:PNV157"/>
    <mergeCell ref="PNW157:PNX157"/>
    <mergeCell ref="PNY157:PNZ157"/>
    <mergeCell ref="POA157:POB157"/>
    <mergeCell ref="PSS157:PST157"/>
    <mergeCell ref="PSU157:PSV157"/>
    <mergeCell ref="PSW157:PSX157"/>
    <mergeCell ref="PSY157:PSZ157"/>
    <mergeCell ref="PTA157:PTB157"/>
    <mergeCell ref="PTC157:PTD157"/>
    <mergeCell ref="PSG157:PSH157"/>
    <mergeCell ref="PSI157:PSJ157"/>
    <mergeCell ref="PSK157:PSL157"/>
    <mergeCell ref="PSM157:PSN157"/>
    <mergeCell ref="PSO157:PSP157"/>
    <mergeCell ref="PSQ157:PSR157"/>
    <mergeCell ref="PRU157:PRV157"/>
    <mergeCell ref="PRW157:PRX157"/>
    <mergeCell ref="PRY157:PRZ157"/>
    <mergeCell ref="PSA157:PSB157"/>
    <mergeCell ref="PSC157:PSD157"/>
    <mergeCell ref="PSE157:PSF157"/>
    <mergeCell ref="PRI157:PRJ157"/>
    <mergeCell ref="PRK157:PRL157"/>
    <mergeCell ref="PRM157:PRN157"/>
    <mergeCell ref="PRO157:PRP157"/>
    <mergeCell ref="PRQ157:PRR157"/>
    <mergeCell ref="PRS157:PRT157"/>
    <mergeCell ref="PQW157:PQX157"/>
    <mergeCell ref="PQY157:PQZ157"/>
    <mergeCell ref="PRA157:PRB157"/>
    <mergeCell ref="PRC157:PRD157"/>
    <mergeCell ref="PRE157:PRF157"/>
    <mergeCell ref="PRG157:PRH157"/>
    <mergeCell ref="PQK157:PQL157"/>
    <mergeCell ref="PQM157:PQN157"/>
    <mergeCell ref="PQO157:PQP157"/>
    <mergeCell ref="PQQ157:PQR157"/>
    <mergeCell ref="PQS157:PQT157"/>
    <mergeCell ref="PQU157:PQV157"/>
    <mergeCell ref="PVM157:PVN157"/>
    <mergeCell ref="PVO157:PVP157"/>
    <mergeCell ref="PVQ157:PVR157"/>
    <mergeCell ref="PVS157:PVT157"/>
    <mergeCell ref="PVU157:PVV157"/>
    <mergeCell ref="PVW157:PVX157"/>
    <mergeCell ref="PVA157:PVB157"/>
    <mergeCell ref="PVC157:PVD157"/>
    <mergeCell ref="PVE157:PVF157"/>
    <mergeCell ref="PVG157:PVH157"/>
    <mergeCell ref="PVI157:PVJ157"/>
    <mergeCell ref="PVK157:PVL157"/>
    <mergeCell ref="PUO157:PUP157"/>
    <mergeCell ref="PUQ157:PUR157"/>
    <mergeCell ref="PUS157:PUT157"/>
    <mergeCell ref="PUU157:PUV157"/>
    <mergeCell ref="PUW157:PUX157"/>
    <mergeCell ref="PUY157:PUZ157"/>
    <mergeCell ref="PUC157:PUD157"/>
    <mergeCell ref="PUE157:PUF157"/>
    <mergeCell ref="PUG157:PUH157"/>
    <mergeCell ref="PUI157:PUJ157"/>
    <mergeCell ref="PUK157:PUL157"/>
    <mergeCell ref="PUM157:PUN157"/>
    <mergeCell ref="PTQ157:PTR157"/>
    <mergeCell ref="PTS157:PTT157"/>
    <mergeCell ref="PTU157:PTV157"/>
    <mergeCell ref="PTW157:PTX157"/>
    <mergeCell ref="PTY157:PTZ157"/>
    <mergeCell ref="PUA157:PUB157"/>
    <mergeCell ref="PTE157:PTF157"/>
    <mergeCell ref="PTG157:PTH157"/>
    <mergeCell ref="PTI157:PTJ157"/>
    <mergeCell ref="PTK157:PTL157"/>
    <mergeCell ref="PTM157:PTN157"/>
    <mergeCell ref="PTO157:PTP157"/>
    <mergeCell ref="PYG157:PYH157"/>
    <mergeCell ref="PYI157:PYJ157"/>
    <mergeCell ref="PYK157:PYL157"/>
    <mergeCell ref="PYM157:PYN157"/>
    <mergeCell ref="PYO157:PYP157"/>
    <mergeCell ref="PYQ157:PYR157"/>
    <mergeCell ref="PXU157:PXV157"/>
    <mergeCell ref="PXW157:PXX157"/>
    <mergeCell ref="PXY157:PXZ157"/>
    <mergeCell ref="PYA157:PYB157"/>
    <mergeCell ref="PYC157:PYD157"/>
    <mergeCell ref="PYE157:PYF157"/>
    <mergeCell ref="PXI157:PXJ157"/>
    <mergeCell ref="PXK157:PXL157"/>
    <mergeCell ref="PXM157:PXN157"/>
    <mergeCell ref="PXO157:PXP157"/>
    <mergeCell ref="PXQ157:PXR157"/>
    <mergeCell ref="PXS157:PXT157"/>
    <mergeCell ref="PWW157:PWX157"/>
    <mergeCell ref="PWY157:PWZ157"/>
    <mergeCell ref="PXA157:PXB157"/>
    <mergeCell ref="PXC157:PXD157"/>
    <mergeCell ref="PXE157:PXF157"/>
    <mergeCell ref="PXG157:PXH157"/>
    <mergeCell ref="PWK157:PWL157"/>
    <mergeCell ref="PWM157:PWN157"/>
    <mergeCell ref="PWO157:PWP157"/>
    <mergeCell ref="PWQ157:PWR157"/>
    <mergeCell ref="PWS157:PWT157"/>
    <mergeCell ref="PWU157:PWV157"/>
    <mergeCell ref="PVY157:PVZ157"/>
    <mergeCell ref="PWA157:PWB157"/>
    <mergeCell ref="PWC157:PWD157"/>
    <mergeCell ref="PWE157:PWF157"/>
    <mergeCell ref="PWG157:PWH157"/>
    <mergeCell ref="PWI157:PWJ157"/>
    <mergeCell ref="QBA157:QBB157"/>
    <mergeCell ref="QBC157:QBD157"/>
    <mergeCell ref="QBE157:QBF157"/>
    <mergeCell ref="QBG157:QBH157"/>
    <mergeCell ref="QBI157:QBJ157"/>
    <mergeCell ref="QBK157:QBL157"/>
    <mergeCell ref="QAO157:QAP157"/>
    <mergeCell ref="QAQ157:QAR157"/>
    <mergeCell ref="QAS157:QAT157"/>
    <mergeCell ref="QAU157:QAV157"/>
    <mergeCell ref="QAW157:QAX157"/>
    <mergeCell ref="QAY157:QAZ157"/>
    <mergeCell ref="QAC157:QAD157"/>
    <mergeCell ref="QAE157:QAF157"/>
    <mergeCell ref="QAG157:QAH157"/>
    <mergeCell ref="QAI157:QAJ157"/>
    <mergeCell ref="QAK157:QAL157"/>
    <mergeCell ref="QAM157:QAN157"/>
    <mergeCell ref="PZQ157:PZR157"/>
    <mergeCell ref="PZS157:PZT157"/>
    <mergeCell ref="PZU157:PZV157"/>
    <mergeCell ref="PZW157:PZX157"/>
    <mergeCell ref="PZY157:PZZ157"/>
    <mergeCell ref="QAA157:QAB157"/>
    <mergeCell ref="PZE157:PZF157"/>
    <mergeCell ref="PZG157:PZH157"/>
    <mergeCell ref="PZI157:PZJ157"/>
    <mergeCell ref="PZK157:PZL157"/>
    <mergeCell ref="PZM157:PZN157"/>
    <mergeCell ref="PZO157:PZP157"/>
    <mergeCell ref="PYS157:PYT157"/>
    <mergeCell ref="PYU157:PYV157"/>
    <mergeCell ref="PYW157:PYX157"/>
    <mergeCell ref="PYY157:PYZ157"/>
    <mergeCell ref="PZA157:PZB157"/>
    <mergeCell ref="PZC157:PZD157"/>
    <mergeCell ref="QDU157:QDV157"/>
    <mergeCell ref="QDW157:QDX157"/>
    <mergeCell ref="QDY157:QDZ157"/>
    <mergeCell ref="QEA157:QEB157"/>
    <mergeCell ref="QEC157:QED157"/>
    <mergeCell ref="QEE157:QEF157"/>
    <mergeCell ref="QDI157:QDJ157"/>
    <mergeCell ref="QDK157:QDL157"/>
    <mergeCell ref="QDM157:QDN157"/>
    <mergeCell ref="QDO157:QDP157"/>
    <mergeCell ref="QDQ157:QDR157"/>
    <mergeCell ref="QDS157:QDT157"/>
    <mergeCell ref="QCW157:QCX157"/>
    <mergeCell ref="QCY157:QCZ157"/>
    <mergeCell ref="QDA157:QDB157"/>
    <mergeCell ref="QDC157:QDD157"/>
    <mergeCell ref="QDE157:QDF157"/>
    <mergeCell ref="QDG157:QDH157"/>
    <mergeCell ref="QCK157:QCL157"/>
    <mergeCell ref="QCM157:QCN157"/>
    <mergeCell ref="QCO157:QCP157"/>
    <mergeCell ref="QCQ157:QCR157"/>
    <mergeCell ref="QCS157:QCT157"/>
    <mergeCell ref="QCU157:QCV157"/>
    <mergeCell ref="QBY157:QBZ157"/>
    <mergeCell ref="QCA157:QCB157"/>
    <mergeCell ref="QCC157:QCD157"/>
    <mergeCell ref="QCE157:QCF157"/>
    <mergeCell ref="QCG157:QCH157"/>
    <mergeCell ref="QCI157:QCJ157"/>
    <mergeCell ref="QBM157:QBN157"/>
    <mergeCell ref="QBO157:QBP157"/>
    <mergeCell ref="QBQ157:QBR157"/>
    <mergeCell ref="QBS157:QBT157"/>
    <mergeCell ref="QBU157:QBV157"/>
    <mergeCell ref="QBW157:QBX157"/>
    <mergeCell ref="QGO157:QGP157"/>
    <mergeCell ref="QGQ157:QGR157"/>
    <mergeCell ref="QGS157:QGT157"/>
    <mergeCell ref="QGU157:QGV157"/>
    <mergeCell ref="QGW157:QGX157"/>
    <mergeCell ref="QGY157:QGZ157"/>
    <mergeCell ref="QGC157:QGD157"/>
    <mergeCell ref="QGE157:QGF157"/>
    <mergeCell ref="QGG157:QGH157"/>
    <mergeCell ref="QGI157:QGJ157"/>
    <mergeCell ref="QGK157:QGL157"/>
    <mergeCell ref="QGM157:QGN157"/>
    <mergeCell ref="QFQ157:QFR157"/>
    <mergeCell ref="QFS157:QFT157"/>
    <mergeCell ref="QFU157:QFV157"/>
    <mergeCell ref="QFW157:QFX157"/>
    <mergeCell ref="QFY157:QFZ157"/>
    <mergeCell ref="QGA157:QGB157"/>
    <mergeCell ref="QFE157:QFF157"/>
    <mergeCell ref="QFG157:QFH157"/>
    <mergeCell ref="QFI157:QFJ157"/>
    <mergeCell ref="QFK157:QFL157"/>
    <mergeCell ref="QFM157:QFN157"/>
    <mergeCell ref="QFO157:QFP157"/>
    <mergeCell ref="QES157:QET157"/>
    <mergeCell ref="QEU157:QEV157"/>
    <mergeCell ref="QEW157:QEX157"/>
    <mergeCell ref="QEY157:QEZ157"/>
    <mergeCell ref="QFA157:QFB157"/>
    <mergeCell ref="QFC157:QFD157"/>
    <mergeCell ref="QEG157:QEH157"/>
    <mergeCell ref="QEI157:QEJ157"/>
    <mergeCell ref="QEK157:QEL157"/>
    <mergeCell ref="QEM157:QEN157"/>
    <mergeCell ref="QEO157:QEP157"/>
    <mergeCell ref="QEQ157:QER157"/>
    <mergeCell ref="QJI157:QJJ157"/>
    <mergeCell ref="QJK157:QJL157"/>
    <mergeCell ref="QJM157:QJN157"/>
    <mergeCell ref="QJO157:QJP157"/>
    <mergeCell ref="QJQ157:QJR157"/>
    <mergeCell ref="QJS157:QJT157"/>
    <mergeCell ref="QIW157:QIX157"/>
    <mergeCell ref="QIY157:QIZ157"/>
    <mergeCell ref="QJA157:QJB157"/>
    <mergeCell ref="QJC157:QJD157"/>
    <mergeCell ref="QJE157:QJF157"/>
    <mergeCell ref="QJG157:QJH157"/>
    <mergeCell ref="QIK157:QIL157"/>
    <mergeCell ref="QIM157:QIN157"/>
    <mergeCell ref="QIO157:QIP157"/>
    <mergeCell ref="QIQ157:QIR157"/>
    <mergeCell ref="QIS157:QIT157"/>
    <mergeCell ref="QIU157:QIV157"/>
    <mergeCell ref="QHY157:QHZ157"/>
    <mergeCell ref="QIA157:QIB157"/>
    <mergeCell ref="QIC157:QID157"/>
    <mergeCell ref="QIE157:QIF157"/>
    <mergeCell ref="QIG157:QIH157"/>
    <mergeCell ref="QII157:QIJ157"/>
    <mergeCell ref="QHM157:QHN157"/>
    <mergeCell ref="QHO157:QHP157"/>
    <mergeCell ref="QHQ157:QHR157"/>
    <mergeCell ref="QHS157:QHT157"/>
    <mergeCell ref="QHU157:QHV157"/>
    <mergeCell ref="QHW157:QHX157"/>
    <mergeCell ref="QHA157:QHB157"/>
    <mergeCell ref="QHC157:QHD157"/>
    <mergeCell ref="QHE157:QHF157"/>
    <mergeCell ref="QHG157:QHH157"/>
    <mergeCell ref="QHI157:QHJ157"/>
    <mergeCell ref="QHK157:QHL157"/>
    <mergeCell ref="QMC157:QMD157"/>
    <mergeCell ref="QME157:QMF157"/>
    <mergeCell ref="QMG157:QMH157"/>
    <mergeCell ref="QMI157:QMJ157"/>
    <mergeCell ref="QMK157:QML157"/>
    <mergeCell ref="QMM157:QMN157"/>
    <mergeCell ref="QLQ157:QLR157"/>
    <mergeCell ref="QLS157:QLT157"/>
    <mergeCell ref="QLU157:QLV157"/>
    <mergeCell ref="QLW157:QLX157"/>
    <mergeCell ref="QLY157:QLZ157"/>
    <mergeCell ref="QMA157:QMB157"/>
    <mergeCell ref="QLE157:QLF157"/>
    <mergeCell ref="QLG157:QLH157"/>
    <mergeCell ref="QLI157:QLJ157"/>
    <mergeCell ref="QLK157:QLL157"/>
    <mergeCell ref="QLM157:QLN157"/>
    <mergeCell ref="QLO157:QLP157"/>
    <mergeCell ref="QKS157:QKT157"/>
    <mergeCell ref="QKU157:QKV157"/>
    <mergeCell ref="QKW157:QKX157"/>
    <mergeCell ref="QKY157:QKZ157"/>
    <mergeCell ref="QLA157:QLB157"/>
    <mergeCell ref="QLC157:QLD157"/>
    <mergeCell ref="QKG157:QKH157"/>
    <mergeCell ref="QKI157:QKJ157"/>
    <mergeCell ref="QKK157:QKL157"/>
    <mergeCell ref="QKM157:QKN157"/>
    <mergeCell ref="QKO157:QKP157"/>
    <mergeCell ref="QKQ157:QKR157"/>
    <mergeCell ref="QJU157:QJV157"/>
    <mergeCell ref="QJW157:QJX157"/>
    <mergeCell ref="QJY157:QJZ157"/>
    <mergeCell ref="QKA157:QKB157"/>
    <mergeCell ref="QKC157:QKD157"/>
    <mergeCell ref="QKE157:QKF157"/>
    <mergeCell ref="QOW157:QOX157"/>
    <mergeCell ref="QOY157:QOZ157"/>
    <mergeCell ref="QPA157:QPB157"/>
    <mergeCell ref="QPC157:QPD157"/>
    <mergeCell ref="QPE157:QPF157"/>
    <mergeCell ref="QPG157:QPH157"/>
    <mergeCell ref="QOK157:QOL157"/>
    <mergeCell ref="QOM157:QON157"/>
    <mergeCell ref="QOO157:QOP157"/>
    <mergeCell ref="QOQ157:QOR157"/>
    <mergeCell ref="QOS157:QOT157"/>
    <mergeCell ref="QOU157:QOV157"/>
    <mergeCell ref="QNY157:QNZ157"/>
    <mergeCell ref="QOA157:QOB157"/>
    <mergeCell ref="QOC157:QOD157"/>
    <mergeCell ref="QOE157:QOF157"/>
    <mergeCell ref="QOG157:QOH157"/>
    <mergeCell ref="QOI157:QOJ157"/>
    <mergeCell ref="QNM157:QNN157"/>
    <mergeCell ref="QNO157:QNP157"/>
    <mergeCell ref="QNQ157:QNR157"/>
    <mergeCell ref="QNS157:QNT157"/>
    <mergeCell ref="QNU157:QNV157"/>
    <mergeCell ref="QNW157:QNX157"/>
    <mergeCell ref="QNA157:QNB157"/>
    <mergeCell ref="QNC157:QND157"/>
    <mergeCell ref="QNE157:QNF157"/>
    <mergeCell ref="QNG157:QNH157"/>
    <mergeCell ref="QNI157:QNJ157"/>
    <mergeCell ref="QNK157:QNL157"/>
    <mergeCell ref="QMO157:QMP157"/>
    <mergeCell ref="QMQ157:QMR157"/>
    <mergeCell ref="QMS157:QMT157"/>
    <mergeCell ref="QMU157:QMV157"/>
    <mergeCell ref="QMW157:QMX157"/>
    <mergeCell ref="QMY157:QMZ157"/>
    <mergeCell ref="QRQ157:QRR157"/>
    <mergeCell ref="QRS157:QRT157"/>
    <mergeCell ref="QRU157:QRV157"/>
    <mergeCell ref="QRW157:QRX157"/>
    <mergeCell ref="QRY157:QRZ157"/>
    <mergeCell ref="QSA157:QSB157"/>
    <mergeCell ref="QRE157:QRF157"/>
    <mergeCell ref="QRG157:QRH157"/>
    <mergeCell ref="QRI157:QRJ157"/>
    <mergeCell ref="QRK157:QRL157"/>
    <mergeCell ref="QRM157:QRN157"/>
    <mergeCell ref="QRO157:QRP157"/>
    <mergeCell ref="QQS157:QQT157"/>
    <mergeCell ref="QQU157:QQV157"/>
    <mergeCell ref="QQW157:QQX157"/>
    <mergeCell ref="QQY157:QQZ157"/>
    <mergeCell ref="QRA157:QRB157"/>
    <mergeCell ref="QRC157:QRD157"/>
    <mergeCell ref="QQG157:QQH157"/>
    <mergeCell ref="QQI157:QQJ157"/>
    <mergeCell ref="QQK157:QQL157"/>
    <mergeCell ref="QQM157:QQN157"/>
    <mergeCell ref="QQO157:QQP157"/>
    <mergeCell ref="QQQ157:QQR157"/>
    <mergeCell ref="QPU157:QPV157"/>
    <mergeCell ref="QPW157:QPX157"/>
    <mergeCell ref="QPY157:QPZ157"/>
    <mergeCell ref="QQA157:QQB157"/>
    <mergeCell ref="QQC157:QQD157"/>
    <mergeCell ref="QQE157:QQF157"/>
    <mergeCell ref="QPI157:QPJ157"/>
    <mergeCell ref="QPK157:QPL157"/>
    <mergeCell ref="QPM157:QPN157"/>
    <mergeCell ref="QPO157:QPP157"/>
    <mergeCell ref="QPQ157:QPR157"/>
    <mergeCell ref="QPS157:QPT157"/>
    <mergeCell ref="QUK157:QUL157"/>
    <mergeCell ref="QUM157:QUN157"/>
    <mergeCell ref="QUO157:QUP157"/>
    <mergeCell ref="QUQ157:QUR157"/>
    <mergeCell ref="QUS157:QUT157"/>
    <mergeCell ref="QUU157:QUV157"/>
    <mergeCell ref="QTY157:QTZ157"/>
    <mergeCell ref="QUA157:QUB157"/>
    <mergeCell ref="QUC157:QUD157"/>
    <mergeCell ref="QUE157:QUF157"/>
    <mergeCell ref="QUG157:QUH157"/>
    <mergeCell ref="QUI157:QUJ157"/>
    <mergeCell ref="QTM157:QTN157"/>
    <mergeCell ref="QTO157:QTP157"/>
    <mergeCell ref="QTQ157:QTR157"/>
    <mergeCell ref="QTS157:QTT157"/>
    <mergeCell ref="QTU157:QTV157"/>
    <mergeCell ref="QTW157:QTX157"/>
    <mergeCell ref="QTA157:QTB157"/>
    <mergeCell ref="QTC157:QTD157"/>
    <mergeCell ref="QTE157:QTF157"/>
    <mergeCell ref="QTG157:QTH157"/>
    <mergeCell ref="QTI157:QTJ157"/>
    <mergeCell ref="QTK157:QTL157"/>
    <mergeCell ref="QSO157:QSP157"/>
    <mergeCell ref="QSQ157:QSR157"/>
    <mergeCell ref="QSS157:QST157"/>
    <mergeCell ref="QSU157:QSV157"/>
    <mergeCell ref="QSW157:QSX157"/>
    <mergeCell ref="QSY157:QSZ157"/>
    <mergeCell ref="QSC157:QSD157"/>
    <mergeCell ref="QSE157:QSF157"/>
    <mergeCell ref="QSG157:QSH157"/>
    <mergeCell ref="QSI157:QSJ157"/>
    <mergeCell ref="QSK157:QSL157"/>
    <mergeCell ref="QSM157:QSN157"/>
    <mergeCell ref="QXE157:QXF157"/>
    <mergeCell ref="QXG157:QXH157"/>
    <mergeCell ref="QXI157:QXJ157"/>
    <mergeCell ref="QXK157:QXL157"/>
    <mergeCell ref="QXM157:QXN157"/>
    <mergeCell ref="QXO157:QXP157"/>
    <mergeCell ref="QWS157:QWT157"/>
    <mergeCell ref="QWU157:QWV157"/>
    <mergeCell ref="QWW157:QWX157"/>
    <mergeCell ref="QWY157:QWZ157"/>
    <mergeCell ref="QXA157:QXB157"/>
    <mergeCell ref="QXC157:QXD157"/>
    <mergeCell ref="QWG157:QWH157"/>
    <mergeCell ref="QWI157:QWJ157"/>
    <mergeCell ref="QWK157:QWL157"/>
    <mergeCell ref="QWM157:QWN157"/>
    <mergeCell ref="QWO157:QWP157"/>
    <mergeCell ref="QWQ157:QWR157"/>
    <mergeCell ref="QVU157:QVV157"/>
    <mergeCell ref="QVW157:QVX157"/>
    <mergeCell ref="QVY157:QVZ157"/>
    <mergeCell ref="QWA157:QWB157"/>
    <mergeCell ref="QWC157:QWD157"/>
    <mergeCell ref="QWE157:QWF157"/>
    <mergeCell ref="QVI157:QVJ157"/>
    <mergeCell ref="QVK157:QVL157"/>
    <mergeCell ref="QVM157:QVN157"/>
    <mergeCell ref="QVO157:QVP157"/>
    <mergeCell ref="QVQ157:QVR157"/>
    <mergeCell ref="QVS157:QVT157"/>
    <mergeCell ref="QUW157:QUX157"/>
    <mergeCell ref="QUY157:QUZ157"/>
    <mergeCell ref="QVA157:QVB157"/>
    <mergeCell ref="QVC157:QVD157"/>
    <mergeCell ref="QVE157:QVF157"/>
    <mergeCell ref="QVG157:QVH157"/>
    <mergeCell ref="QZY157:QZZ157"/>
    <mergeCell ref="RAA157:RAB157"/>
    <mergeCell ref="RAC157:RAD157"/>
    <mergeCell ref="RAE157:RAF157"/>
    <mergeCell ref="RAG157:RAH157"/>
    <mergeCell ref="RAI157:RAJ157"/>
    <mergeCell ref="QZM157:QZN157"/>
    <mergeCell ref="QZO157:QZP157"/>
    <mergeCell ref="QZQ157:QZR157"/>
    <mergeCell ref="QZS157:QZT157"/>
    <mergeCell ref="QZU157:QZV157"/>
    <mergeCell ref="QZW157:QZX157"/>
    <mergeCell ref="QZA157:QZB157"/>
    <mergeCell ref="QZC157:QZD157"/>
    <mergeCell ref="QZE157:QZF157"/>
    <mergeCell ref="QZG157:QZH157"/>
    <mergeCell ref="QZI157:QZJ157"/>
    <mergeCell ref="QZK157:QZL157"/>
    <mergeCell ref="QYO157:QYP157"/>
    <mergeCell ref="QYQ157:QYR157"/>
    <mergeCell ref="QYS157:QYT157"/>
    <mergeCell ref="QYU157:QYV157"/>
    <mergeCell ref="QYW157:QYX157"/>
    <mergeCell ref="QYY157:QYZ157"/>
    <mergeCell ref="QYC157:QYD157"/>
    <mergeCell ref="QYE157:QYF157"/>
    <mergeCell ref="QYG157:QYH157"/>
    <mergeCell ref="QYI157:QYJ157"/>
    <mergeCell ref="QYK157:QYL157"/>
    <mergeCell ref="QYM157:QYN157"/>
    <mergeCell ref="QXQ157:QXR157"/>
    <mergeCell ref="QXS157:QXT157"/>
    <mergeCell ref="QXU157:QXV157"/>
    <mergeCell ref="QXW157:QXX157"/>
    <mergeCell ref="QXY157:QXZ157"/>
    <mergeCell ref="QYA157:QYB157"/>
    <mergeCell ref="RCS157:RCT157"/>
    <mergeCell ref="RCU157:RCV157"/>
    <mergeCell ref="RCW157:RCX157"/>
    <mergeCell ref="RCY157:RCZ157"/>
    <mergeCell ref="RDA157:RDB157"/>
    <mergeCell ref="RDC157:RDD157"/>
    <mergeCell ref="RCG157:RCH157"/>
    <mergeCell ref="RCI157:RCJ157"/>
    <mergeCell ref="RCK157:RCL157"/>
    <mergeCell ref="RCM157:RCN157"/>
    <mergeCell ref="RCO157:RCP157"/>
    <mergeCell ref="RCQ157:RCR157"/>
    <mergeCell ref="RBU157:RBV157"/>
    <mergeCell ref="RBW157:RBX157"/>
    <mergeCell ref="RBY157:RBZ157"/>
    <mergeCell ref="RCA157:RCB157"/>
    <mergeCell ref="RCC157:RCD157"/>
    <mergeCell ref="RCE157:RCF157"/>
    <mergeCell ref="RBI157:RBJ157"/>
    <mergeCell ref="RBK157:RBL157"/>
    <mergeCell ref="RBM157:RBN157"/>
    <mergeCell ref="RBO157:RBP157"/>
    <mergeCell ref="RBQ157:RBR157"/>
    <mergeCell ref="RBS157:RBT157"/>
    <mergeCell ref="RAW157:RAX157"/>
    <mergeCell ref="RAY157:RAZ157"/>
    <mergeCell ref="RBA157:RBB157"/>
    <mergeCell ref="RBC157:RBD157"/>
    <mergeCell ref="RBE157:RBF157"/>
    <mergeCell ref="RBG157:RBH157"/>
    <mergeCell ref="RAK157:RAL157"/>
    <mergeCell ref="RAM157:RAN157"/>
    <mergeCell ref="RAO157:RAP157"/>
    <mergeCell ref="RAQ157:RAR157"/>
    <mergeCell ref="RAS157:RAT157"/>
    <mergeCell ref="RAU157:RAV157"/>
    <mergeCell ref="RFM157:RFN157"/>
    <mergeCell ref="RFO157:RFP157"/>
    <mergeCell ref="RFQ157:RFR157"/>
    <mergeCell ref="RFS157:RFT157"/>
    <mergeCell ref="RFU157:RFV157"/>
    <mergeCell ref="RFW157:RFX157"/>
    <mergeCell ref="RFA157:RFB157"/>
    <mergeCell ref="RFC157:RFD157"/>
    <mergeCell ref="RFE157:RFF157"/>
    <mergeCell ref="RFG157:RFH157"/>
    <mergeCell ref="RFI157:RFJ157"/>
    <mergeCell ref="RFK157:RFL157"/>
    <mergeCell ref="REO157:REP157"/>
    <mergeCell ref="REQ157:RER157"/>
    <mergeCell ref="RES157:RET157"/>
    <mergeCell ref="REU157:REV157"/>
    <mergeCell ref="REW157:REX157"/>
    <mergeCell ref="REY157:REZ157"/>
    <mergeCell ref="REC157:RED157"/>
    <mergeCell ref="REE157:REF157"/>
    <mergeCell ref="REG157:REH157"/>
    <mergeCell ref="REI157:REJ157"/>
    <mergeCell ref="REK157:REL157"/>
    <mergeCell ref="REM157:REN157"/>
    <mergeCell ref="RDQ157:RDR157"/>
    <mergeCell ref="RDS157:RDT157"/>
    <mergeCell ref="RDU157:RDV157"/>
    <mergeCell ref="RDW157:RDX157"/>
    <mergeCell ref="RDY157:RDZ157"/>
    <mergeCell ref="REA157:REB157"/>
    <mergeCell ref="RDE157:RDF157"/>
    <mergeCell ref="RDG157:RDH157"/>
    <mergeCell ref="RDI157:RDJ157"/>
    <mergeCell ref="RDK157:RDL157"/>
    <mergeCell ref="RDM157:RDN157"/>
    <mergeCell ref="RDO157:RDP157"/>
    <mergeCell ref="RIG157:RIH157"/>
    <mergeCell ref="RII157:RIJ157"/>
    <mergeCell ref="RIK157:RIL157"/>
    <mergeCell ref="RIM157:RIN157"/>
    <mergeCell ref="RIO157:RIP157"/>
    <mergeCell ref="RIQ157:RIR157"/>
    <mergeCell ref="RHU157:RHV157"/>
    <mergeCell ref="RHW157:RHX157"/>
    <mergeCell ref="RHY157:RHZ157"/>
    <mergeCell ref="RIA157:RIB157"/>
    <mergeCell ref="RIC157:RID157"/>
    <mergeCell ref="RIE157:RIF157"/>
    <mergeCell ref="RHI157:RHJ157"/>
    <mergeCell ref="RHK157:RHL157"/>
    <mergeCell ref="RHM157:RHN157"/>
    <mergeCell ref="RHO157:RHP157"/>
    <mergeCell ref="RHQ157:RHR157"/>
    <mergeCell ref="RHS157:RHT157"/>
    <mergeCell ref="RGW157:RGX157"/>
    <mergeCell ref="RGY157:RGZ157"/>
    <mergeCell ref="RHA157:RHB157"/>
    <mergeCell ref="RHC157:RHD157"/>
    <mergeCell ref="RHE157:RHF157"/>
    <mergeCell ref="RHG157:RHH157"/>
    <mergeCell ref="RGK157:RGL157"/>
    <mergeCell ref="RGM157:RGN157"/>
    <mergeCell ref="RGO157:RGP157"/>
    <mergeCell ref="RGQ157:RGR157"/>
    <mergeCell ref="RGS157:RGT157"/>
    <mergeCell ref="RGU157:RGV157"/>
    <mergeCell ref="RFY157:RFZ157"/>
    <mergeCell ref="RGA157:RGB157"/>
    <mergeCell ref="RGC157:RGD157"/>
    <mergeCell ref="RGE157:RGF157"/>
    <mergeCell ref="RGG157:RGH157"/>
    <mergeCell ref="RGI157:RGJ157"/>
    <mergeCell ref="RLA157:RLB157"/>
    <mergeCell ref="RLC157:RLD157"/>
    <mergeCell ref="RLE157:RLF157"/>
    <mergeCell ref="RLG157:RLH157"/>
    <mergeCell ref="RLI157:RLJ157"/>
    <mergeCell ref="RLK157:RLL157"/>
    <mergeCell ref="RKO157:RKP157"/>
    <mergeCell ref="RKQ157:RKR157"/>
    <mergeCell ref="RKS157:RKT157"/>
    <mergeCell ref="RKU157:RKV157"/>
    <mergeCell ref="RKW157:RKX157"/>
    <mergeCell ref="RKY157:RKZ157"/>
    <mergeCell ref="RKC157:RKD157"/>
    <mergeCell ref="RKE157:RKF157"/>
    <mergeCell ref="RKG157:RKH157"/>
    <mergeCell ref="RKI157:RKJ157"/>
    <mergeCell ref="RKK157:RKL157"/>
    <mergeCell ref="RKM157:RKN157"/>
    <mergeCell ref="RJQ157:RJR157"/>
    <mergeCell ref="RJS157:RJT157"/>
    <mergeCell ref="RJU157:RJV157"/>
    <mergeCell ref="RJW157:RJX157"/>
    <mergeCell ref="RJY157:RJZ157"/>
    <mergeCell ref="RKA157:RKB157"/>
    <mergeCell ref="RJE157:RJF157"/>
    <mergeCell ref="RJG157:RJH157"/>
    <mergeCell ref="RJI157:RJJ157"/>
    <mergeCell ref="RJK157:RJL157"/>
    <mergeCell ref="RJM157:RJN157"/>
    <mergeCell ref="RJO157:RJP157"/>
    <mergeCell ref="RIS157:RIT157"/>
    <mergeCell ref="RIU157:RIV157"/>
    <mergeCell ref="RIW157:RIX157"/>
    <mergeCell ref="RIY157:RIZ157"/>
    <mergeCell ref="RJA157:RJB157"/>
    <mergeCell ref="RJC157:RJD157"/>
    <mergeCell ref="RNU157:RNV157"/>
    <mergeCell ref="RNW157:RNX157"/>
    <mergeCell ref="RNY157:RNZ157"/>
    <mergeCell ref="ROA157:ROB157"/>
    <mergeCell ref="ROC157:ROD157"/>
    <mergeCell ref="ROE157:ROF157"/>
    <mergeCell ref="RNI157:RNJ157"/>
    <mergeCell ref="RNK157:RNL157"/>
    <mergeCell ref="RNM157:RNN157"/>
    <mergeCell ref="RNO157:RNP157"/>
    <mergeCell ref="RNQ157:RNR157"/>
    <mergeCell ref="RNS157:RNT157"/>
    <mergeCell ref="RMW157:RMX157"/>
    <mergeCell ref="RMY157:RMZ157"/>
    <mergeCell ref="RNA157:RNB157"/>
    <mergeCell ref="RNC157:RND157"/>
    <mergeCell ref="RNE157:RNF157"/>
    <mergeCell ref="RNG157:RNH157"/>
    <mergeCell ref="RMK157:RML157"/>
    <mergeCell ref="RMM157:RMN157"/>
    <mergeCell ref="RMO157:RMP157"/>
    <mergeCell ref="RMQ157:RMR157"/>
    <mergeCell ref="RMS157:RMT157"/>
    <mergeCell ref="RMU157:RMV157"/>
    <mergeCell ref="RLY157:RLZ157"/>
    <mergeCell ref="RMA157:RMB157"/>
    <mergeCell ref="RMC157:RMD157"/>
    <mergeCell ref="RME157:RMF157"/>
    <mergeCell ref="RMG157:RMH157"/>
    <mergeCell ref="RMI157:RMJ157"/>
    <mergeCell ref="RLM157:RLN157"/>
    <mergeCell ref="RLO157:RLP157"/>
    <mergeCell ref="RLQ157:RLR157"/>
    <mergeCell ref="RLS157:RLT157"/>
    <mergeCell ref="RLU157:RLV157"/>
    <mergeCell ref="RLW157:RLX157"/>
    <mergeCell ref="RQO157:RQP157"/>
    <mergeCell ref="RQQ157:RQR157"/>
    <mergeCell ref="RQS157:RQT157"/>
    <mergeCell ref="RQU157:RQV157"/>
    <mergeCell ref="RQW157:RQX157"/>
    <mergeCell ref="RQY157:RQZ157"/>
    <mergeCell ref="RQC157:RQD157"/>
    <mergeCell ref="RQE157:RQF157"/>
    <mergeCell ref="RQG157:RQH157"/>
    <mergeCell ref="RQI157:RQJ157"/>
    <mergeCell ref="RQK157:RQL157"/>
    <mergeCell ref="RQM157:RQN157"/>
    <mergeCell ref="RPQ157:RPR157"/>
    <mergeCell ref="RPS157:RPT157"/>
    <mergeCell ref="RPU157:RPV157"/>
    <mergeCell ref="RPW157:RPX157"/>
    <mergeCell ref="RPY157:RPZ157"/>
    <mergeCell ref="RQA157:RQB157"/>
    <mergeCell ref="RPE157:RPF157"/>
    <mergeCell ref="RPG157:RPH157"/>
    <mergeCell ref="RPI157:RPJ157"/>
    <mergeCell ref="RPK157:RPL157"/>
    <mergeCell ref="RPM157:RPN157"/>
    <mergeCell ref="RPO157:RPP157"/>
    <mergeCell ref="ROS157:ROT157"/>
    <mergeCell ref="ROU157:ROV157"/>
    <mergeCell ref="ROW157:ROX157"/>
    <mergeCell ref="ROY157:ROZ157"/>
    <mergeCell ref="RPA157:RPB157"/>
    <mergeCell ref="RPC157:RPD157"/>
    <mergeCell ref="ROG157:ROH157"/>
    <mergeCell ref="ROI157:ROJ157"/>
    <mergeCell ref="ROK157:ROL157"/>
    <mergeCell ref="ROM157:RON157"/>
    <mergeCell ref="ROO157:ROP157"/>
    <mergeCell ref="ROQ157:ROR157"/>
    <mergeCell ref="RTI157:RTJ157"/>
    <mergeCell ref="RTK157:RTL157"/>
    <mergeCell ref="RTM157:RTN157"/>
    <mergeCell ref="RTO157:RTP157"/>
    <mergeCell ref="RTQ157:RTR157"/>
    <mergeCell ref="RTS157:RTT157"/>
    <mergeCell ref="RSW157:RSX157"/>
    <mergeCell ref="RSY157:RSZ157"/>
    <mergeCell ref="RTA157:RTB157"/>
    <mergeCell ref="RTC157:RTD157"/>
    <mergeCell ref="RTE157:RTF157"/>
    <mergeCell ref="RTG157:RTH157"/>
    <mergeCell ref="RSK157:RSL157"/>
    <mergeCell ref="RSM157:RSN157"/>
    <mergeCell ref="RSO157:RSP157"/>
    <mergeCell ref="RSQ157:RSR157"/>
    <mergeCell ref="RSS157:RST157"/>
    <mergeCell ref="RSU157:RSV157"/>
    <mergeCell ref="RRY157:RRZ157"/>
    <mergeCell ref="RSA157:RSB157"/>
    <mergeCell ref="RSC157:RSD157"/>
    <mergeCell ref="RSE157:RSF157"/>
    <mergeCell ref="RSG157:RSH157"/>
    <mergeCell ref="RSI157:RSJ157"/>
    <mergeCell ref="RRM157:RRN157"/>
    <mergeCell ref="RRO157:RRP157"/>
    <mergeCell ref="RRQ157:RRR157"/>
    <mergeCell ref="RRS157:RRT157"/>
    <mergeCell ref="RRU157:RRV157"/>
    <mergeCell ref="RRW157:RRX157"/>
    <mergeCell ref="RRA157:RRB157"/>
    <mergeCell ref="RRC157:RRD157"/>
    <mergeCell ref="RRE157:RRF157"/>
    <mergeCell ref="RRG157:RRH157"/>
    <mergeCell ref="RRI157:RRJ157"/>
    <mergeCell ref="RRK157:RRL157"/>
    <mergeCell ref="RWC157:RWD157"/>
    <mergeCell ref="RWE157:RWF157"/>
    <mergeCell ref="RWG157:RWH157"/>
    <mergeCell ref="RWI157:RWJ157"/>
    <mergeCell ref="RWK157:RWL157"/>
    <mergeCell ref="RWM157:RWN157"/>
    <mergeCell ref="RVQ157:RVR157"/>
    <mergeCell ref="RVS157:RVT157"/>
    <mergeCell ref="RVU157:RVV157"/>
    <mergeCell ref="RVW157:RVX157"/>
    <mergeCell ref="RVY157:RVZ157"/>
    <mergeCell ref="RWA157:RWB157"/>
    <mergeCell ref="RVE157:RVF157"/>
    <mergeCell ref="RVG157:RVH157"/>
    <mergeCell ref="RVI157:RVJ157"/>
    <mergeCell ref="RVK157:RVL157"/>
    <mergeCell ref="RVM157:RVN157"/>
    <mergeCell ref="RVO157:RVP157"/>
    <mergeCell ref="RUS157:RUT157"/>
    <mergeCell ref="RUU157:RUV157"/>
    <mergeCell ref="RUW157:RUX157"/>
    <mergeCell ref="RUY157:RUZ157"/>
    <mergeCell ref="RVA157:RVB157"/>
    <mergeCell ref="RVC157:RVD157"/>
    <mergeCell ref="RUG157:RUH157"/>
    <mergeCell ref="RUI157:RUJ157"/>
    <mergeCell ref="RUK157:RUL157"/>
    <mergeCell ref="RUM157:RUN157"/>
    <mergeCell ref="RUO157:RUP157"/>
    <mergeCell ref="RUQ157:RUR157"/>
    <mergeCell ref="RTU157:RTV157"/>
    <mergeCell ref="RTW157:RTX157"/>
    <mergeCell ref="RTY157:RTZ157"/>
    <mergeCell ref="RUA157:RUB157"/>
    <mergeCell ref="RUC157:RUD157"/>
    <mergeCell ref="RUE157:RUF157"/>
    <mergeCell ref="RYW157:RYX157"/>
    <mergeCell ref="RYY157:RYZ157"/>
    <mergeCell ref="RZA157:RZB157"/>
    <mergeCell ref="RZC157:RZD157"/>
    <mergeCell ref="RZE157:RZF157"/>
    <mergeCell ref="RZG157:RZH157"/>
    <mergeCell ref="RYK157:RYL157"/>
    <mergeCell ref="RYM157:RYN157"/>
    <mergeCell ref="RYO157:RYP157"/>
    <mergeCell ref="RYQ157:RYR157"/>
    <mergeCell ref="RYS157:RYT157"/>
    <mergeCell ref="RYU157:RYV157"/>
    <mergeCell ref="RXY157:RXZ157"/>
    <mergeCell ref="RYA157:RYB157"/>
    <mergeCell ref="RYC157:RYD157"/>
    <mergeCell ref="RYE157:RYF157"/>
    <mergeCell ref="RYG157:RYH157"/>
    <mergeCell ref="RYI157:RYJ157"/>
    <mergeCell ref="RXM157:RXN157"/>
    <mergeCell ref="RXO157:RXP157"/>
    <mergeCell ref="RXQ157:RXR157"/>
    <mergeCell ref="RXS157:RXT157"/>
    <mergeCell ref="RXU157:RXV157"/>
    <mergeCell ref="RXW157:RXX157"/>
    <mergeCell ref="RXA157:RXB157"/>
    <mergeCell ref="RXC157:RXD157"/>
    <mergeCell ref="RXE157:RXF157"/>
    <mergeCell ref="RXG157:RXH157"/>
    <mergeCell ref="RXI157:RXJ157"/>
    <mergeCell ref="RXK157:RXL157"/>
    <mergeCell ref="RWO157:RWP157"/>
    <mergeCell ref="RWQ157:RWR157"/>
    <mergeCell ref="RWS157:RWT157"/>
    <mergeCell ref="RWU157:RWV157"/>
    <mergeCell ref="RWW157:RWX157"/>
    <mergeCell ref="RWY157:RWZ157"/>
    <mergeCell ref="SBQ157:SBR157"/>
    <mergeCell ref="SBS157:SBT157"/>
    <mergeCell ref="SBU157:SBV157"/>
    <mergeCell ref="SBW157:SBX157"/>
    <mergeCell ref="SBY157:SBZ157"/>
    <mergeCell ref="SCA157:SCB157"/>
    <mergeCell ref="SBE157:SBF157"/>
    <mergeCell ref="SBG157:SBH157"/>
    <mergeCell ref="SBI157:SBJ157"/>
    <mergeCell ref="SBK157:SBL157"/>
    <mergeCell ref="SBM157:SBN157"/>
    <mergeCell ref="SBO157:SBP157"/>
    <mergeCell ref="SAS157:SAT157"/>
    <mergeCell ref="SAU157:SAV157"/>
    <mergeCell ref="SAW157:SAX157"/>
    <mergeCell ref="SAY157:SAZ157"/>
    <mergeCell ref="SBA157:SBB157"/>
    <mergeCell ref="SBC157:SBD157"/>
    <mergeCell ref="SAG157:SAH157"/>
    <mergeCell ref="SAI157:SAJ157"/>
    <mergeCell ref="SAK157:SAL157"/>
    <mergeCell ref="SAM157:SAN157"/>
    <mergeCell ref="SAO157:SAP157"/>
    <mergeCell ref="SAQ157:SAR157"/>
    <mergeCell ref="RZU157:RZV157"/>
    <mergeCell ref="RZW157:RZX157"/>
    <mergeCell ref="RZY157:RZZ157"/>
    <mergeCell ref="SAA157:SAB157"/>
    <mergeCell ref="SAC157:SAD157"/>
    <mergeCell ref="SAE157:SAF157"/>
    <mergeCell ref="RZI157:RZJ157"/>
    <mergeCell ref="RZK157:RZL157"/>
    <mergeCell ref="RZM157:RZN157"/>
    <mergeCell ref="RZO157:RZP157"/>
    <mergeCell ref="RZQ157:RZR157"/>
    <mergeCell ref="RZS157:RZT157"/>
    <mergeCell ref="SEK157:SEL157"/>
    <mergeCell ref="SEM157:SEN157"/>
    <mergeCell ref="SEO157:SEP157"/>
    <mergeCell ref="SEQ157:SER157"/>
    <mergeCell ref="SES157:SET157"/>
    <mergeCell ref="SEU157:SEV157"/>
    <mergeCell ref="SDY157:SDZ157"/>
    <mergeCell ref="SEA157:SEB157"/>
    <mergeCell ref="SEC157:SED157"/>
    <mergeCell ref="SEE157:SEF157"/>
    <mergeCell ref="SEG157:SEH157"/>
    <mergeCell ref="SEI157:SEJ157"/>
    <mergeCell ref="SDM157:SDN157"/>
    <mergeCell ref="SDO157:SDP157"/>
    <mergeCell ref="SDQ157:SDR157"/>
    <mergeCell ref="SDS157:SDT157"/>
    <mergeCell ref="SDU157:SDV157"/>
    <mergeCell ref="SDW157:SDX157"/>
    <mergeCell ref="SDA157:SDB157"/>
    <mergeCell ref="SDC157:SDD157"/>
    <mergeCell ref="SDE157:SDF157"/>
    <mergeCell ref="SDG157:SDH157"/>
    <mergeCell ref="SDI157:SDJ157"/>
    <mergeCell ref="SDK157:SDL157"/>
    <mergeCell ref="SCO157:SCP157"/>
    <mergeCell ref="SCQ157:SCR157"/>
    <mergeCell ref="SCS157:SCT157"/>
    <mergeCell ref="SCU157:SCV157"/>
    <mergeCell ref="SCW157:SCX157"/>
    <mergeCell ref="SCY157:SCZ157"/>
    <mergeCell ref="SCC157:SCD157"/>
    <mergeCell ref="SCE157:SCF157"/>
    <mergeCell ref="SCG157:SCH157"/>
    <mergeCell ref="SCI157:SCJ157"/>
    <mergeCell ref="SCK157:SCL157"/>
    <mergeCell ref="SCM157:SCN157"/>
    <mergeCell ref="SHE157:SHF157"/>
    <mergeCell ref="SHG157:SHH157"/>
    <mergeCell ref="SHI157:SHJ157"/>
    <mergeCell ref="SHK157:SHL157"/>
    <mergeCell ref="SHM157:SHN157"/>
    <mergeCell ref="SHO157:SHP157"/>
    <mergeCell ref="SGS157:SGT157"/>
    <mergeCell ref="SGU157:SGV157"/>
    <mergeCell ref="SGW157:SGX157"/>
    <mergeCell ref="SGY157:SGZ157"/>
    <mergeCell ref="SHA157:SHB157"/>
    <mergeCell ref="SHC157:SHD157"/>
    <mergeCell ref="SGG157:SGH157"/>
    <mergeCell ref="SGI157:SGJ157"/>
    <mergeCell ref="SGK157:SGL157"/>
    <mergeCell ref="SGM157:SGN157"/>
    <mergeCell ref="SGO157:SGP157"/>
    <mergeCell ref="SGQ157:SGR157"/>
    <mergeCell ref="SFU157:SFV157"/>
    <mergeCell ref="SFW157:SFX157"/>
    <mergeCell ref="SFY157:SFZ157"/>
    <mergeCell ref="SGA157:SGB157"/>
    <mergeCell ref="SGC157:SGD157"/>
    <mergeCell ref="SGE157:SGF157"/>
    <mergeCell ref="SFI157:SFJ157"/>
    <mergeCell ref="SFK157:SFL157"/>
    <mergeCell ref="SFM157:SFN157"/>
    <mergeCell ref="SFO157:SFP157"/>
    <mergeCell ref="SFQ157:SFR157"/>
    <mergeCell ref="SFS157:SFT157"/>
    <mergeCell ref="SEW157:SEX157"/>
    <mergeCell ref="SEY157:SEZ157"/>
    <mergeCell ref="SFA157:SFB157"/>
    <mergeCell ref="SFC157:SFD157"/>
    <mergeCell ref="SFE157:SFF157"/>
    <mergeCell ref="SFG157:SFH157"/>
    <mergeCell ref="SJY157:SJZ157"/>
    <mergeCell ref="SKA157:SKB157"/>
    <mergeCell ref="SKC157:SKD157"/>
    <mergeCell ref="SKE157:SKF157"/>
    <mergeCell ref="SKG157:SKH157"/>
    <mergeCell ref="SKI157:SKJ157"/>
    <mergeCell ref="SJM157:SJN157"/>
    <mergeCell ref="SJO157:SJP157"/>
    <mergeCell ref="SJQ157:SJR157"/>
    <mergeCell ref="SJS157:SJT157"/>
    <mergeCell ref="SJU157:SJV157"/>
    <mergeCell ref="SJW157:SJX157"/>
    <mergeCell ref="SJA157:SJB157"/>
    <mergeCell ref="SJC157:SJD157"/>
    <mergeCell ref="SJE157:SJF157"/>
    <mergeCell ref="SJG157:SJH157"/>
    <mergeCell ref="SJI157:SJJ157"/>
    <mergeCell ref="SJK157:SJL157"/>
    <mergeCell ref="SIO157:SIP157"/>
    <mergeCell ref="SIQ157:SIR157"/>
    <mergeCell ref="SIS157:SIT157"/>
    <mergeCell ref="SIU157:SIV157"/>
    <mergeCell ref="SIW157:SIX157"/>
    <mergeCell ref="SIY157:SIZ157"/>
    <mergeCell ref="SIC157:SID157"/>
    <mergeCell ref="SIE157:SIF157"/>
    <mergeCell ref="SIG157:SIH157"/>
    <mergeCell ref="SII157:SIJ157"/>
    <mergeCell ref="SIK157:SIL157"/>
    <mergeCell ref="SIM157:SIN157"/>
    <mergeCell ref="SHQ157:SHR157"/>
    <mergeCell ref="SHS157:SHT157"/>
    <mergeCell ref="SHU157:SHV157"/>
    <mergeCell ref="SHW157:SHX157"/>
    <mergeCell ref="SHY157:SHZ157"/>
    <mergeCell ref="SIA157:SIB157"/>
    <mergeCell ref="SMS157:SMT157"/>
    <mergeCell ref="SMU157:SMV157"/>
    <mergeCell ref="SMW157:SMX157"/>
    <mergeCell ref="SMY157:SMZ157"/>
    <mergeCell ref="SNA157:SNB157"/>
    <mergeCell ref="SNC157:SND157"/>
    <mergeCell ref="SMG157:SMH157"/>
    <mergeCell ref="SMI157:SMJ157"/>
    <mergeCell ref="SMK157:SML157"/>
    <mergeCell ref="SMM157:SMN157"/>
    <mergeCell ref="SMO157:SMP157"/>
    <mergeCell ref="SMQ157:SMR157"/>
    <mergeCell ref="SLU157:SLV157"/>
    <mergeCell ref="SLW157:SLX157"/>
    <mergeCell ref="SLY157:SLZ157"/>
    <mergeCell ref="SMA157:SMB157"/>
    <mergeCell ref="SMC157:SMD157"/>
    <mergeCell ref="SME157:SMF157"/>
    <mergeCell ref="SLI157:SLJ157"/>
    <mergeCell ref="SLK157:SLL157"/>
    <mergeCell ref="SLM157:SLN157"/>
    <mergeCell ref="SLO157:SLP157"/>
    <mergeCell ref="SLQ157:SLR157"/>
    <mergeCell ref="SLS157:SLT157"/>
    <mergeCell ref="SKW157:SKX157"/>
    <mergeCell ref="SKY157:SKZ157"/>
    <mergeCell ref="SLA157:SLB157"/>
    <mergeCell ref="SLC157:SLD157"/>
    <mergeCell ref="SLE157:SLF157"/>
    <mergeCell ref="SLG157:SLH157"/>
    <mergeCell ref="SKK157:SKL157"/>
    <mergeCell ref="SKM157:SKN157"/>
    <mergeCell ref="SKO157:SKP157"/>
    <mergeCell ref="SKQ157:SKR157"/>
    <mergeCell ref="SKS157:SKT157"/>
    <mergeCell ref="SKU157:SKV157"/>
    <mergeCell ref="SPM157:SPN157"/>
    <mergeCell ref="SPO157:SPP157"/>
    <mergeCell ref="SPQ157:SPR157"/>
    <mergeCell ref="SPS157:SPT157"/>
    <mergeCell ref="SPU157:SPV157"/>
    <mergeCell ref="SPW157:SPX157"/>
    <mergeCell ref="SPA157:SPB157"/>
    <mergeCell ref="SPC157:SPD157"/>
    <mergeCell ref="SPE157:SPF157"/>
    <mergeCell ref="SPG157:SPH157"/>
    <mergeCell ref="SPI157:SPJ157"/>
    <mergeCell ref="SPK157:SPL157"/>
    <mergeCell ref="SOO157:SOP157"/>
    <mergeCell ref="SOQ157:SOR157"/>
    <mergeCell ref="SOS157:SOT157"/>
    <mergeCell ref="SOU157:SOV157"/>
    <mergeCell ref="SOW157:SOX157"/>
    <mergeCell ref="SOY157:SOZ157"/>
    <mergeCell ref="SOC157:SOD157"/>
    <mergeCell ref="SOE157:SOF157"/>
    <mergeCell ref="SOG157:SOH157"/>
    <mergeCell ref="SOI157:SOJ157"/>
    <mergeCell ref="SOK157:SOL157"/>
    <mergeCell ref="SOM157:SON157"/>
    <mergeCell ref="SNQ157:SNR157"/>
    <mergeCell ref="SNS157:SNT157"/>
    <mergeCell ref="SNU157:SNV157"/>
    <mergeCell ref="SNW157:SNX157"/>
    <mergeCell ref="SNY157:SNZ157"/>
    <mergeCell ref="SOA157:SOB157"/>
    <mergeCell ref="SNE157:SNF157"/>
    <mergeCell ref="SNG157:SNH157"/>
    <mergeCell ref="SNI157:SNJ157"/>
    <mergeCell ref="SNK157:SNL157"/>
    <mergeCell ref="SNM157:SNN157"/>
    <mergeCell ref="SNO157:SNP157"/>
    <mergeCell ref="SSG157:SSH157"/>
    <mergeCell ref="SSI157:SSJ157"/>
    <mergeCell ref="SSK157:SSL157"/>
    <mergeCell ref="SSM157:SSN157"/>
    <mergeCell ref="SSO157:SSP157"/>
    <mergeCell ref="SSQ157:SSR157"/>
    <mergeCell ref="SRU157:SRV157"/>
    <mergeCell ref="SRW157:SRX157"/>
    <mergeCell ref="SRY157:SRZ157"/>
    <mergeCell ref="SSA157:SSB157"/>
    <mergeCell ref="SSC157:SSD157"/>
    <mergeCell ref="SSE157:SSF157"/>
    <mergeCell ref="SRI157:SRJ157"/>
    <mergeCell ref="SRK157:SRL157"/>
    <mergeCell ref="SRM157:SRN157"/>
    <mergeCell ref="SRO157:SRP157"/>
    <mergeCell ref="SRQ157:SRR157"/>
    <mergeCell ref="SRS157:SRT157"/>
    <mergeCell ref="SQW157:SQX157"/>
    <mergeCell ref="SQY157:SQZ157"/>
    <mergeCell ref="SRA157:SRB157"/>
    <mergeCell ref="SRC157:SRD157"/>
    <mergeCell ref="SRE157:SRF157"/>
    <mergeCell ref="SRG157:SRH157"/>
    <mergeCell ref="SQK157:SQL157"/>
    <mergeCell ref="SQM157:SQN157"/>
    <mergeCell ref="SQO157:SQP157"/>
    <mergeCell ref="SQQ157:SQR157"/>
    <mergeCell ref="SQS157:SQT157"/>
    <mergeCell ref="SQU157:SQV157"/>
    <mergeCell ref="SPY157:SPZ157"/>
    <mergeCell ref="SQA157:SQB157"/>
    <mergeCell ref="SQC157:SQD157"/>
    <mergeCell ref="SQE157:SQF157"/>
    <mergeCell ref="SQG157:SQH157"/>
    <mergeCell ref="SQI157:SQJ157"/>
    <mergeCell ref="SVA157:SVB157"/>
    <mergeCell ref="SVC157:SVD157"/>
    <mergeCell ref="SVE157:SVF157"/>
    <mergeCell ref="SVG157:SVH157"/>
    <mergeCell ref="SVI157:SVJ157"/>
    <mergeCell ref="SVK157:SVL157"/>
    <mergeCell ref="SUO157:SUP157"/>
    <mergeCell ref="SUQ157:SUR157"/>
    <mergeCell ref="SUS157:SUT157"/>
    <mergeCell ref="SUU157:SUV157"/>
    <mergeCell ref="SUW157:SUX157"/>
    <mergeCell ref="SUY157:SUZ157"/>
    <mergeCell ref="SUC157:SUD157"/>
    <mergeCell ref="SUE157:SUF157"/>
    <mergeCell ref="SUG157:SUH157"/>
    <mergeCell ref="SUI157:SUJ157"/>
    <mergeCell ref="SUK157:SUL157"/>
    <mergeCell ref="SUM157:SUN157"/>
    <mergeCell ref="STQ157:STR157"/>
    <mergeCell ref="STS157:STT157"/>
    <mergeCell ref="STU157:STV157"/>
    <mergeCell ref="STW157:STX157"/>
    <mergeCell ref="STY157:STZ157"/>
    <mergeCell ref="SUA157:SUB157"/>
    <mergeCell ref="STE157:STF157"/>
    <mergeCell ref="STG157:STH157"/>
    <mergeCell ref="STI157:STJ157"/>
    <mergeCell ref="STK157:STL157"/>
    <mergeCell ref="STM157:STN157"/>
    <mergeCell ref="STO157:STP157"/>
    <mergeCell ref="SSS157:SST157"/>
    <mergeCell ref="SSU157:SSV157"/>
    <mergeCell ref="SSW157:SSX157"/>
    <mergeCell ref="SSY157:SSZ157"/>
    <mergeCell ref="STA157:STB157"/>
    <mergeCell ref="STC157:STD157"/>
    <mergeCell ref="SXU157:SXV157"/>
    <mergeCell ref="SXW157:SXX157"/>
    <mergeCell ref="SXY157:SXZ157"/>
    <mergeCell ref="SYA157:SYB157"/>
    <mergeCell ref="SYC157:SYD157"/>
    <mergeCell ref="SYE157:SYF157"/>
    <mergeCell ref="SXI157:SXJ157"/>
    <mergeCell ref="SXK157:SXL157"/>
    <mergeCell ref="SXM157:SXN157"/>
    <mergeCell ref="SXO157:SXP157"/>
    <mergeCell ref="SXQ157:SXR157"/>
    <mergeCell ref="SXS157:SXT157"/>
    <mergeCell ref="SWW157:SWX157"/>
    <mergeCell ref="SWY157:SWZ157"/>
    <mergeCell ref="SXA157:SXB157"/>
    <mergeCell ref="SXC157:SXD157"/>
    <mergeCell ref="SXE157:SXF157"/>
    <mergeCell ref="SXG157:SXH157"/>
    <mergeCell ref="SWK157:SWL157"/>
    <mergeCell ref="SWM157:SWN157"/>
    <mergeCell ref="SWO157:SWP157"/>
    <mergeCell ref="SWQ157:SWR157"/>
    <mergeCell ref="SWS157:SWT157"/>
    <mergeCell ref="SWU157:SWV157"/>
    <mergeCell ref="SVY157:SVZ157"/>
    <mergeCell ref="SWA157:SWB157"/>
    <mergeCell ref="SWC157:SWD157"/>
    <mergeCell ref="SWE157:SWF157"/>
    <mergeCell ref="SWG157:SWH157"/>
    <mergeCell ref="SWI157:SWJ157"/>
    <mergeCell ref="SVM157:SVN157"/>
    <mergeCell ref="SVO157:SVP157"/>
    <mergeCell ref="SVQ157:SVR157"/>
    <mergeCell ref="SVS157:SVT157"/>
    <mergeCell ref="SVU157:SVV157"/>
    <mergeCell ref="SVW157:SVX157"/>
    <mergeCell ref="TAO157:TAP157"/>
    <mergeCell ref="TAQ157:TAR157"/>
    <mergeCell ref="TAS157:TAT157"/>
    <mergeCell ref="TAU157:TAV157"/>
    <mergeCell ref="TAW157:TAX157"/>
    <mergeCell ref="TAY157:TAZ157"/>
    <mergeCell ref="TAC157:TAD157"/>
    <mergeCell ref="TAE157:TAF157"/>
    <mergeCell ref="TAG157:TAH157"/>
    <mergeCell ref="TAI157:TAJ157"/>
    <mergeCell ref="TAK157:TAL157"/>
    <mergeCell ref="TAM157:TAN157"/>
    <mergeCell ref="SZQ157:SZR157"/>
    <mergeCell ref="SZS157:SZT157"/>
    <mergeCell ref="SZU157:SZV157"/>
    <mergeCell ref="SZW157:SZX157"/>
    <mergeCell ref="SZY157:SZZ157"/>
    <mergeCell ref="TAA157:TAB157"/>
    <mergeCell ref="SZE157:SZF157"/>
    <mergeCell ref="SZG157:SZH157"/>
    <mergeCell ref="SZI157:SZJ157"/>
    <mergeCell ref="SZK157:SZL157"/>
    <mergeCell ref="SZM157:SZN157"/>
    <mergeCell ref="SZO157:SZP157"/>
    <mergeCell ref="SYS157:SYT157"/>
    <mergeCell ref="SYU157:SYV157"/>
    <mergeCell ref="SYW157:SYX157"/>
    <mergeCell ref="SYY157:SYZ157"/>
    <mergeCell ref="SZA157:SZB157"/>
    <mergeCell ref="SZC157:SZD157"/>
    <mergeCell ref="SYG157:SYH157"/>
    <mergeCell ref="SYI157:SYJ157"/>
    <mergeCell ref="SYK157:SYL157"/>
    <mergeCell ref="SYM157:SYN157"/>
    <mergeCell ref="SYO157:SYP157"/>
    <mergeCell ref="SYQ157:SYR157"/>
    <mergeCell ref="TDI157:TDJ157"/>
    <mergeCell ref="TDK157:TDL157"/>
    <mergeCell ref="TDM157:TDN157"/>
    <mergeCell ref="TDO157:TDP157"/>
    <mergeCell ref="TDQ157:TDR157"/>
    <mergeCell ref="TDS157:TDT157"/>
    <mergeCell ref="TCW157:TCX157"/>
    <mergeCell ref="TCY157:TCZ157"/>
    <mergeCell ref="TDA157:TDB157"/>
    <mergeCell ref="TDC157:TDD157"/>
    <mergeCell ref="TDE157:TDF157"/>
    <mergeCell ref="TDG157:TDH157"/>
    <mergeCell ref="TCK157:TCL157"/>
    <mergeCell ref="TCM157:TCN157"/>
    <mergeCell ref="TCO157:TCP157"/>
    <mergeCell ref="TCQ157:TCR157"/>
    <mergeCell ref="TCS157:TCT157"/>
    <mergeCell ref="TCU157:TCV157"/>
    <mergeCell ref="TBY157:TBZ157"/>
    <mergeCell ref="TCA157:TCB157"/>
    <mergeCell ref="TCC157:TCD157"/>
    <mergeCell ref="TCE157:TCF157"/>
    <mergeCell ref="TCG157:TCH157"/>
    <mergeCell ref="TCI157:TCJ157"/>
    <mergeCell ref="TBM157:TBN157"/>
    <mergeCell ref="TBO157:TBP157"/>
    <mergeCell ref="TBQ157:TBR157"/>
    <mergeCell ref="TBS157:TBT157"/>
    <mergeCell ref="TBU157:TBV157"/>
    <mergeCell ref="TBW157:TBX157"/>
    <mergeCell ref="TBA157:TBB157"/>
    <mergeCell ref="TBC157:TBD157"/>
    <mergeCell ref="TBE157:TBF157"/>
    <mergeCell ref="TBG157:TBH157"/>
    <mergeCell ref="TBI157:TBJ157"/>
    <mergeCell ref="TBK157:TBL157"/>
    <mergeCell ref="TGC157:TGD157"/>
    <mergeCell ref="TGE157:TGF157"/>
    <mergeCell ref="TGG157:TGH157"/>
    <mergeCell ref="TGI157:TGJ157"/>
    <mergeCell ref="TGK157:TGL157"/>
    <mergeCell ref="TGM157:TGN157"/>
    <mergeCell ref="TFQ157:TFR157"/>
    <mergeCell ref="TFS157:TFT157"/>
    <mergeCell ref="TFU157:TFV157"/>
    <mergeCell ref="TFW157:TFX157"/>
    <mergeCell ref="TFY157:TFZ157"/>
    <mergeCell ref="TGA157:TGB157"/>
    <mergeCell ref="TFE157:TFF157"/>
    <mergeCell ref="TFG157:TFH157"/>
    <mergeCell ref="TFI157:TFJ157"/>
    <mergeCell ref="TFK157:TFL157"/>
    <mergeCell ref="TFM157:TFN157"/>
    <mergeCell ref="TFO157:TFP157"/>
    <mergeCell ref="TES157:TET157"/>
    <mergeCell ref="TEU157:TEV157"/>
    <mergeCell ref="TEW157:TEX157"/>
    <mergeCell ref="TEY157:TEZ157"/>
    <mergeCell ref="TFA157:TFB157"/>
    <mergeCell ref="TFC157:TFD157"/>
    <mergeCell ref="TEG157:TEH157"/>
    <mergeCell ref="TEI157:TEJ157"/>
    <mergeCell ref="TEK157:TEL157"/>
    <mergeCell ref="TEM157:TEN157"/>
    <mergeCell ref="TEO157:TEP157"/>
    <mergeCell ref="TEQ157:TER157"/>
    <mergeCell ref="TDU157:TDV157"/>
    <mergeCell ref="TDW157:TDX157"/>
    <mergeCell ref="TDY157:TDZ157"/>
    <mergeCell ref="TEA157:TEB157"/>
    <mergeCell ref="TEC157:TED157"/>
    <mergeCell ref="TEE157:TEF157"/>
    <mergeCell ref="TIW157:TIX157"/>
    <mergeCell ref="TIY157:TIZ157"/>
    <mergeCell ref="TJA157:TJB157"/>
    <mergeCell ref="TJC157:TJD157"/>
    <mergeCell ref="TJE157:TJF157"/>
    <mergeCell ref="TJG157:TJH157"/>
    <mergeCell ref="TIK157:TIL157"/>
    <mergeCell ref="TIM157:TIN157"/>
    <mergeCell ref="TIO157:TIP157"/>
    <mergeCell ref="TIQ157:TIR157"/>
    <mergeCell ref="TIS157:TIT157"/>
    <mergeCell ref="TIU157:TIV157"/>
    <mergeCell ref="THY157:THZ157"/>
    <mergeCell ref="TIA157:TIB157"/>
    <mergeCell ref="TIC157:TID157"/>
    <mergeCell ref="TIE157:TIF157"/>
    <mergeCell ref="TIG157:TIH157"/>
    <mergeCell ref="TII157:TIJ157"/>
    <mergeCell ref="THM157:THN157"/>
    <mergeCell ref="THO157:THP157"/>
    <mergeCell ref="THQ157:THR157"/>
    <mergeCell ref="THS157:THT157"/>
    <mergeCell ref="THU157:THV157"/>
    <mergeCell ref="THW157:THX157"/>
    <mergeCell ref="THA157:THB157"/>
    <mergeCell ref="THC157:THD157"/>
    <mergeCell ref="THE157:THF157"/>
    <mergeCell ref="THG157:THH157"/>
    <mergeCell ref="THI157:THJ157"/>
    <mergeCell ref="THK157:THL157"/>
    <mergeCell ref="TGO157:TGP157"/>
    <mergeCell ref="TGQ157:TGR157"/>
    <mergeCell ref="TGS157:TGT157"/>
    <mergeCell ref="TGU157:TGV157"/>
    <mergeCell ref="TGW157:TGX157"/>
    <mergeCell ref="TGY157:TGZ157"/>
    <mergeCell ref="TLQ157:TLR157"/>
    <mergeCell ref="TLS157:TLT157"/>
    <mergeCell ref="TLU157:TLV157"/>
    <mergeCell ref="TLW157:TLX157"/>
    <mergeCell ref="TLY157:TLZ157"/>
    <mergeCell ref="TMA157:TMB157"/>
    <mergeCell ref="TLE157:TLF157"/>
    <mergeCell ref="TLG157:TLH157"/>
    <mergeCell ref="TLI157:TLJ157"/>
    <mergeCell ref="TLK157:TLL157"/>
    <mergeCell ref="TLM157:TLN157"/>
    <mergeCell ref="TLO157:TLP157"/>
    <mergeCell ref="TKS157:TKT157"/>
    <mergeCell ref="TKU157:TKV157"/>
    <mergeCell ref="TKW157:TKX157"/>
    <mergeCell ref="TKY157:TKZ157"/>
    <mergeCell ref="TLA157:TLB157"/>
    <mergeCell ref="TLC157:TLD157"/>
    <mergeCell ref="TKG157:TKH157"/>
    <mergeCell ref="TKI157:TKJ157"/>
    <mergeCell ref="TKK157:TKL157"/>
    <mergeCell ref="TKM157:TKN157"/>
    <mergeCell ref="TKO157:TKP157"/>
    <mergeCell ref="TKQ157:TKR157"/>
    <mergeCell ref="TJU157:TJV157"/>
    <mergeCell ref="TJW157:TJX157"/>
    <mergeCell ref="TJY157:TJZ157"/>
    <mergeCell ref="TKA157:TKB157"/>
    <mergeCell ref="TKC157:TKD157"/>
    <mergeCell ref="TKE157:TKF157"/>
    <mergeCell ref="TJI157:TJJ157"/>
    <mergeCell ref="TJK157:TJL157"/>
    <mergeCell ref="TJM157:TJN157"/>
    <mergeCell ref="TJO157:TJP157"/>
    <mergeCell ref="TJQ157:TJR157"/>
    <mergeCell ref="TJS157:TJT157"/>
    <mergeCell ref="TOK157:TOL157"/>
    <mergeCell ref="TOM157:TON157"/>
    <mergeCell ref="TOO157:TOP157"/>
    <mergeCell ref="TOQ157:TOR157"/>
    <mergeCell ref="TOS157:TOT157"/>
    <mergeCell ref="TOU157:TOV157"/>
    <mergeCell ref="TNY157:TNZ157"/>
    <mergeCell ref="TOA157:TOB157"/>
    <mergeCell ref="TOC157:TOD157"/>
    <mergeCell ref="TOE157:TOF157"/>
    <mergeCell ref="TOG157:TOH157"/>
    <mergeCell ref="TOI157:TOJ157"/>
    <mergeCell ref="TNM157:TNN157"/>
    <mergeCell ref="TNO157:TNP157"/>
    <mergeCell ref="TNQ157:TNR157"/>
    <mergeCell ref="TNS157:TNT157"/>
    <mergeCell ref="TNU157:TNV157"/>
    <mergeCell ref="TNW157:TNX157"/>
    <mergeCell ref="TNA157:TNB157"/>
    <mergeCell ref="TNC157:TND157"/>
    <mergeCell ref="TNE157:TNF157"/>
    <mergeCell ref="TNG157:TNH157"/>
    <mergeCell ref="TNI157:TNJ157"/>
    <mergeCell ref="TNK157:TNL157"/>
    <mergeCell ref="TMO157:TMP157"/>
    <mergeCell ref="TMQ157:TMR157"/>
    <mergeCell ref="TMS157:TMT157"/>
    <mergeCell ref="TMU157:TMV157"/>
    <mergeCell ref="TMW157:TMX157"/>
    <mergeCell ref="TMY157:TMZ157"/>
    <mergeCell ref="TMC157:TMD157"/>
    <mergeCell ref="TME157:TMF157"/>
    <mergeCell ref="TMG157:TMH157"/>
    <mergeCell ref="TMI157:TMJ157"/>
    <mergeCell ref="TMK157:TML157"/>
    <mergeCell ref="TMM157:TMN157"/>
    <mergeCell ref="TRE157:TRF157"/>
    <mergeCell ref="TRG157:TRH157"/>
    <mergeCell ref="TRI157:TRJ157"/>
    <mergeCell ref="TRK157:TRL157"/>
    <mergeCell ref="TRM157:TRN157"/>
    <mergeCell ref="TRO157:TRP157"/>
    <mergeCell ref="TQS157:TQT157"/>
    <mergeCell ref="TQU157:TQV157"/>
    <mergeCell ref="TQW157:TQX157"/>
    <mergeCell ref="TQY157:TQZ157"/>
    <mergeCell ref="TRA157:TRB157"/>
    <mergeCell ref="TRC157:TRD157"/>
    <mergeCell ref="TQG157:TQH157"/>
    <mergeCell ref="TQI157:TQJ157"/>
    <mergeCell ref="TQK157:TQL157"/>
    <mergeCell ref="TQM157:TQN157"/>
    <mergeCell ref="TQO157:TQP157"/>
    <mergeCell ref="TQQ157:TQR157"/>
    <mergeCell ref="TPU157:TPV157"/>
    <mergeCell ref="TPW157:TPX157"/>
    <mergeCell ref="TPY157:TPZ157"/>
    <mergeCell ref="TQA157:TQB157"/>
    <mergeCell ref="TQC157:TQD157"/>
    <mergeCell ref="TQE157:TQF157"/>
    <mergeCell ref="TPI157:TPJ157"/>
    <mergeCell ref="TPK157:TPL157"/>
    <mergeCell ref="TPM157:TPN157"/>
    <mergeCell ref="TPO157:TPP157"/>
    <mergeCell ref="TPQ157:TPR157"/>
    <mergeCell ref="TPS157:TPT157"/>
    <mergeCell ref="TOW157:TOX157"/>
    <mergeCell ref="TOY157:TOZ157"/>
    <mergeCell ref="TPA157:TPB157"/>
    <mergeCell ref="TPC157:TPD157"/>
    <mergeCell ref="TPE157:TPF157"/>
    <mergeCell ref="TPG157:TPH157"/>
    <mergeCell ref="TTY157:TTZ157"/>
    <mergeCell ref="TUA157:TUB157"/>
    <mergeCell ref="TUC157:TUD157"/>
    <mergeCell ref="TUE157:TUF157"/>
    <mergeCell ref="TUG157:TUH157"/>
    <mergeCell ref="TUI157:TUJ157"/>
    <mergeCell ref="TTM157:TTN157"/>
    <mergeCell ref="TTO157:TTP157"/>
    <mergeCell ref="TTQ157:TTR157"/>
    <mergeCell ref="TTS157:TTT157"/>
    <mergeCell ref="TTU157:TTV157"/>
    <mergeCell ref="TTW157:TTX157"/>
    <mergeCell ref="TTA157:TTB157"/>
    <mergeCell ref="TTC157:TTD157"/>
    <mergeCell ref="TTE157:TTF157"/>
    <mergeCell ref="TTG157:TTH157"/>
    <mergeCell ref="TTI157:TTJ157"/>
    <mergeCell ref="TTK157:TTL157"/>
    <mergeCell ref="TSO157:TSP157"/>
    <mergeCell ref="TSQ157:TSR157"/>
    <mergeCell ref="TSS157:TST157"/>
    <mergeCell ref="TSU157:TSV157"/>
    <mergeCell ref="TSW157:TSX157"/>
    <mergeCell ref="TSY157:TSZ157"/>
    <mergeCell ref="TSC157:TSD157"/>
    <mergeCell ref="TSE157:TSF157"/>
    <mergeCell ref="TSG157:TSH157"/>
    <mergeCell ref="TSI157:TSJ157"/>
    <mergeCell ref="TSK157:TSL157"/>
    <mergeCell ref="TSM157:TSN157"/>
    <mergeCell ref="TRQ157:TRR157"/>
    <mergeCell ref="TRS157:TRT157"/>
    <mergeCell ref="TRU157:TRV157"/>
    <mergeCell ref="TRW157:TRX157"/>
    <mergeCell ref="TRY157:TRZ157"/>
    <mergeCell ref="TSA157:TSB157"/>
    <mergeCell ref="TWS157:TWT157"/>
    <mergeCell ref="TWU157:TWV157"/>
    <mergeCell ref="TWW157:TWX157"/>
    <mergeCell ref="TWY157:TWZ157"/>
    <mergeCell ref="TXA157:TXB157"/>
    <mergeCell ref="TXC157:TXD157"/>
    <mergeCell ref="TWG157:TWH157"/>
    <mergeCell ref="TWI157:TWJ157"/>
    <mergeCell ref="TWK157:TWL157"/>
    <mergeCell ref="TWM157:TWN157"/>
    <mergeCell ref="TWO157:TWP157"/>
    <mergeCell ref="TWQ157:TWR157"/>
    <mergeCell ref="TVU157:TVV157"/>
    <mergeCell ref="TVW157:TVX157"/>
    <mergeCell ref="TVY157:TVZ157"/>
    <mergeCell ref="TWA157:TWB157"/>
    <mergeCell ref="TWC157:TWD157"/>
    <mergeCell ref="TWE157:TWF157"/>
    <mergeCell ref="TVI157:TVJ157"/>
    <mergeCell ref="TVK157:TVL157"/>
    <mergeCell ref="TVM157:TVN157"/>
    <mergeCell ref="TVO157:TVP157"/>
    <mergeCell ref="TVQ157:TVR157"/>
    <mergeCell ref="TVS157:TVT157"/>
    <mergeCell ref="TUW157:TUX157"/>
    <mergeCell ref="TUY157:TUZ157"/>
    <mergeCell ref="TVA157:TVB157"/>
    <mergeCell ref="TVC157:TVD157"/>
    <mergeCell ref="TVE157:TVF157"/>
    <mergeCell ref="TVG157:TVH157"/>
    <mergeCell ref="TUK157:TUL157"/>
    <mergeCell ref="TUM157:TUN157"/>
    <mergeCell ref="TUO157:TUP157"/>
    <mergeCell ref="TUQ157:TUR157"/>
    <mergeCell ref="TUS157:TUT157"/>
    <mergeCell ref="TUU157:TUV157"/>
    <mergeCell ref="TZM157:TZN157"/>
    <mergeCell ref="TZO157:TZP157"/>
    <mergeCell ref="TZQ157:TZR157"/>
    <mergeCell ref="TZS157:TZT157"/>
    <mergeCell ref="TZU157:TZV157"/>
    <mergeCell ref="TZW157:TZX157"/>
    <mergeCell ref="TZA157:TZB157"/>
    <mergeCell ref="TZC157:TZD157"/>
    <mergeCell ref="TZE157:TZF157"/>
    <mergeCell ref="TZG157:TZH157"/>
    <mergeCell ref="TZI157:TZJ157"/>
    <mergeCell ref="TZK157:TZL157"/>
    <mergeCell ref="TYO157:TYP157"/>
    <mergeCell ref="TYQ157:TYR157"/>
    <mergeCell ref="TYS157:TYT157"/>
    <mergeCell ref="TYU157:TYV157"/>
    <mergeCell ref="TYW157:TYX157"/>
    <mergeCell ref="TYY157:TYZ157"/>
    <mergeCell ref="TYC157:TYD157"/>
    <mergeCell ref="TYE157:TYF157"/>
    <mergeCell ref="TYG157:TYH157"/>
    <mergeCell ref="TYI157:TYJ157"/>
    <mergeCell ref="TYK157:TYL157"/>
    <mergeCell ref="TYM157:TYN157"/>
    <mergeCell ref="TXQ157:TXR157"/>
    <mergeCell ref="TXS157:TXT157"/>
    <mergeCell ref="TXU157:TXV157"/>
    <mergeCell ref="TXW157:TXX157"/>
    <mergeCell ref="TXY157:TXZ157"/>
    <mergeCell ref="TYA157:TYB157"/>
    <mergeCell ref="TXE157:TXF157"/>
    <mergeCell ref="TXG157:TXH157"/>
    <mergeCell ref="TXI157:TXJ157"/>
    <mergeCell ref="TXK157:TXL157"/>
    <mergeCell ref="TXM157:TXN157"/>
    <mergeCell ref="TXO157:TXP157"/>
    <mergeCell ref="UCG157:UCH157"/>
    <mergeCell ref="UCI157:UCJ157"/>
    <mergeCell ref="UCK157:UCL157"/>
    <mergeCell ref="UCM157:UCN157"/>
    <mergeCell ref="UCO157:UCP157"/>
    <mergeCell ref="UCQ157:UCR157"/>
    <mergeCell ref="UBU157:UBV157"/>
    <mergeCell ref="UBW157:UBX157"/>
    <mergeCell ref="UBY157:UBZ157"/>
    <mergeCell ref="UCA157:UCB157"/>
    <mergeCell ref="UCC157:UCD157"/>
    <mergeCell ref="UCE157:UCF157"/>
    <mergeCell ref="UBI157:UBJ157"/>
    <mergeCell ref="UBK157:UBL157"/>
    <mergeCell ref="UBM157:UBN157"/>
    <mergeCell ref="UBO157:UBP157"/>
    <mergeCell ref="UBQ157:UBR157"/>
    <mergeCell ref="UBS157:UBT157"/>
    <mergeCell ref="UAW157:UAX157"/>
    <mergeCell ref="UAY157:UAZ157"/>
    <mergeCell ref="UBA157:UBB157"/>
    <mergeCell ref="UBC157:UBD157"/>
    <mergeCell ref="UBE157:UBF157"/>
    <mergeCell ref="UBG157:UBH157"/>
    <mergeCell ref="UAK157:UAL157"/>
    <mergeCell ref="UAM157:UAN157"/>
    <mergeCell ref="UAO157:UAP157"/>
    <mergeCell ref="UAQ157:UAR157"/>
    <mergeCell ref="UAS157:UAT157"/>
    <mergeCell ref="UAU157:UAV157"/>
    <mergeCell ref="TZY157:TZZ157"/>
    <mergeCell ref="UAA157:UAB157"/>
    <mergeCell ref="UAC157:UAD157"/>
    <mergeCell ref="UAE157:UAF157"/>
    <mergeCell ref="UAG157:UAH157"/>
    <mergeCell ref="UAI157:UAJ157"/>
    <mergeCell ref="UFA157:UFB157"/>
    <mergeCell ref="UFC157:UFD157"/>
    <mergeCell ref="UFE157:UFF157"/>
    <mergeCell ref="UFG157:UFH157"/>
    <mergeCell ref="UFI157:UFJ157"/>
    <mergeCell ref="UFK157:UFL157"/>
    <mergeCell ref="UEO157:UEP157"/>
    <mergeCell ref="UEQ157:UER157"/>
    <mergeCell ref="UES157:UET157"/>
    <mergeCell ref="UEU157:UEV157"/>
    <mergeCell ref="UEW157:UEX157"/>
    <mergeCell ref="UEY157:UEZ157"/>
    <mergeCell ref="UEC157:UED157"/>
    <mergeCell ref="UEE157:UEF157"/>
    <mergeCell ref="UEG157:UEH157"/>
    <mergeCell ref="UEI157:UEJ157"/>
    <mergeCell ref="UEK157:UEL157"/>
    <mergeCell ref="UEM157:UEN157"/>
    <mergeCell ref="UDQ157:UDR157"/>
    <mergeCell ref="UDS157:UDT157"/>
    <mergeCell ref="UDU157:UDV157"/>
    <mergeCell ref="UDW157:UDX157"/>
    <mergeCell ref="UDY157:UDZ157"/>
    <mergeCell ref="UEA157:UEB157"/>
    <mergeCell ref="UDE157:UDF157"/>
    <mergeCell ref="UDG157:UDH157"/>
    <mergeCell ref="UDI157:UDJ157"/>
    <mergeCell ref="UDK157:UDL157"/>
    <mergeCell ref="UDM157:UDN157"/>
    <mergeCell ref="UDO157:UDP157"/>
    <mergeCell ref="UCS157:UCT157"/>
    <mergeCell ref="UCU157:UCV157"/>
    <mergeCell ref="UCW157:UCX157"/>
    <mergeCell ref="UCY157:UCZ157"/>
    <mergeCell ref="UDA157:UDB157"/>
    <mergeCell ref="UDC157:UDD157"/>
    <mergeCell ref="UHU157:UHV157"/>
    <mergeCell ref="UHW157:UHX157"/>
    <mergeCell ref="UHY157:UHZ157"/>
    <mergeCell ref="UIA157:UIB157"/>
    <mergeCell ref="UIC157:UID157"/>
    <mergeCell ref="UIE157:UIF157"/>
    <mergeCell ref="UHI157:UHJ157"/>
    <mergeCell ref="UHK157:UHL157"/>
    <mergeCell ref="UHM157:UHN157"/>
    <mergeCell ref="UHO157:UHP157"/>
    <mergeCell ref="UHQ157:UHR157"/>
    <mergeCell ref="UHS157:UHT157"/>
    <mergeCell ref="UGW157:UGX157"/>
    <mergeCell ref="UGY157:UGZ157"/>
    <mergeCell ref="UHA157:UHB157"/>
    <mergeCell ref="UHC157:UHD157"/>
    <mergeCell ref="UHE157:UHF157"/>
    <mergeCell ref="UHG157:UHH157"/>
    <mergeCell ref="UGK157:UGL157"/>
    <mergeCell ref="UGM157:UGN157"/>
    <mergeCell ref="UGO157:UGP157"/>
    <mergeCell ref="UGQ157:UGR157"/>
    <mergeCell ref="UGS157:UGT157"/>
    <mergeCell ref="UGU157:UGV157"/>
    <mergeCell ref="UFY157:UFZ157"/>
    <mergeCell ref="UGA157:UGB157"/>
    <mergeCell ref="UGC157:UGD157"/>
    <mergeCell ref="UGE157:UGF157"/>
    <mergeCell ref="UGG157:UGH157"/>
    <mergeCell ref="UGI157:UGJ157"/>
    <mergeCell ref="UFM157:UFN157"/>
    <mergeCell ref="UFO157:UFP157"/>
    <mergeCell ref="UFQ157:UFR157"/>
    <mergeCell ref="UFS157:UFT157"/>
    <mergeCell ref="UFU157:UFV157"/>
    <mergeCell ref="UFW157:UFX157"/>
    <mergeCell ref="UKO157:UKP157"/>
    <mergeCell ref="UKQ157:UKR157"/>
    <mergeCell ref="UKS157:UKT157"/>
    <mergeCell ref="UKU157:UKV157"/>
    <mergeCell ref="UKW157:UKX157"/>
    <mergeCell ref="UKY157:UKZ157"/>
    <mergeCell ref="UKC157:UKD157"/>
    <mergeCell ref="UKE157:UKF157"/>
    <mergeCell ref="UKG157:UKH157"/>
    <mergeCell ref="UKI157:UKJ157"/>
    <mergeCell ref="UKK157:UKL157"/>
    <mergeCell ref="UKM157:UKN157"/>
    <mergeCell ref="UJQ157:UJR157"/>
    <mergeCell ref="UJS157:UJT157"/>
    <mergeCell ref="UJU157:UJV157"/>
    <mergeCell ref="UJW157:UJX157"/>
    <mergeCell ref="UJY157:UJZ157"/>
    <mergeCell ref="UKA157:UKB157"/>
    <mergeCell ref="UJE157:UJF157"/>
    <mergeCell ref="UJG157:UJH157"/>
    <mergeCell ref="UJI157:UJJ157"/>
    <mergeCell ref="UJK157:UJL157"/>
    <mergeCell ref="UJM157:UJN157"/>
    <mergeCell ref="UJO157:UJP157"/>
    <mergeCell ref="UIS157:UIT157"/>
    <mergeCell ref="UIU157:UIV157"/>
    <mergeCell ref="UIW157:UIX157"/>
    <mergeCell ref="UIY157:UIZ157"/>
    <mergeCell ref="UJA157:UJB157"/>
    <mergeCell ref="UJC157:UJD157"/>
    <mergeCell ref="UIG157:UIH157"/>
    <mergeCell ref="UII157:UIJ157"/>
    <mergeCell ref="UIK157:UIL157"/>
    <mergeCell ref="UIM157:UIN157"/>
    <mergeCell ref="UIO157:UIP157"/>
    <mergeCell ref="UIQ157:UIR157"/>
    <mergeCell ref="UNI157:UNJ157"/>
    <mergeCell ref="UNK157:UNL157"/>
    <mergeCell ref="UNM157:UNN157"/>
    <mergeCell ref="UNO157:UNP157"/>
    <mergeCell ref="UNQ157:UNR157"/>
    <mergeCell ref="UNS157:UNT157"/>
    <mergeCell ref="UMW157:UMX157"/>
    <mergeCell ref="UMY157:UMZ157"/>
    <mergeCell ref="UNA157:UNB157"/>
    <mergeCell ref="UNC157:UND157"/>
    <mergeCell ref="UNE157:UNF157"/>
    <mergeCell ref="UNG157:UNH157"/>
    <mergeCell ref="UMK157:UML157"/>
    <mergeCell ref="UMM157:UMN157"/>
    <mergeCell ref="UMO157:UMP157"/>
    <mergeCell ref="UMQ157:UMR157"/>
    <mergeCell ref="UMS157:UMT157"/>
    <mergeCell ref="UMU157:UMV157"/>
    <mergeCell ref="ULY157:ULZ157"/>
    <mergeCell ref="UMA157:UMB157"/>
    <mergeCell ref="UMC157:UMD157"/>
    <mergeCell ref="UME157:UMF157"/>
    <mergeCell ref="UMG157:UMH157"/>
    <mergeCell ref="UMI157:UMJ157"/>
    <mergeCell ref="ULM157:ULN157"/>
    <mergeCell ref="ULO157:ULP157"/>
    <mergeCell ref="ULQ157:ULR157"/>
    <mergeCell ref="ULS157:ULT157"/>
    <mergeCell ref="ULU157:ULV157"/>
    <mergeCell ref="ULW157:ULX157"/>
    <mergeCell ref="ULA157:ULB157"/>
    <mergeCell ref="ULC157:ULD157"/>
    <mergeCell ref="ULE157:ULF157"/>
    <mergeCell ref="ULG157:ULH157"/>
    <mergeCell ref="ULI157:ULJ157"/>
    <mergeCell ref="ULK157:ULL157"/>
    <mergeCell ref="UQC157:UQD157"/>
    <mergeCell ref="UQE157:UQF157"/>
    <mergeCell ref="UQG157:UQH157"/>
    <mergeCell ref="UQI157:UQJ157"/>
    <mergeCell ref="UQK157:UQL157"/>
    <mergeCell ref="UQM157:UQN157"/>
    <mergeCell ref="UPQ157:UPR157"/>
    <mergeCell ref="UPS157:UPT157"/>
    <mergeCell ref="UPU157:UPV157"/>
    <mergeCell ref="UPW157:UPX157"/>
    <mergeCell ref="UPY157:UPZ157"/>
    <mergeCell ref="UQA157:UQB157"/>
    <mergeCell ref="UPE157:UPF157"/>
    <mergeCell ref="UPG157:UPH157"/>
    <mergeCell ref="UPI157:UPJ157"/>
    <mergeCell ref="UPK157:UPL157"/>
    <mergeCell ref="UPM157:UPN157"/>
    <mergeCell ref="UPO157:UPP157"/>
    <mergeCell ref="UOS157:UOT157"/>
    <mergeCell ref="UOU157:UOV157"/>
    <mergeCell ref="UOW157:UOX157"/>
    <mergeCell ref="UOY157:UOZ157"/>
    <mergeCell ref="UPA157:UPB157"/>
    <mergeCell ref="UPC157:UPD157"/>
    <mergeCell ref="UOG157:UOH157"/>
    <mergeCell ref="UOI157:UOJ157"/>
    <mergeCell ref="UOK157:UOL157"/>
    <mergeCell ref="UOM157:UON157"/>
    <mergeCell ref="UOO157:UOP157"/>
    <mergeCell ref="UOQ157:UOR157"/>
    <mergeCell ref="UNU157:UNV157"/>
    <mergeCell ref="UNW157:UNX157"/>
    <mergeCell ref="UNY157:UNZ157"/>
    <mergeCell ref="UOA157:UOB157"/>
    <mergeCell ref="UOC157:UOD157"/>
    <mergeCell ref="UOE157:UOF157"/>
    <mergeCell ref="USW157:USX157"/>
    <mergeCell ref="USY157:USZ157"/>
    <mergeCell ref="UTA157:UTB157"/>
    <mergeCell ref="UTC157:UTD157"/>
    <mergeCell ref="UTE157:UTF157"/>
    <mergeCell ref="UTG157:UTH157"/>
    <mergeCell ref="USK157:USL157"/>
    <mergeCell ref="USM157:USN157"/>
    <mergeCell ref="USO157:USP157"/>
    <mergeCell ref="USQ157:USR157"/>
    <mergeCell ref="USS157:UST157"/>
    <mergeCell ref="USU157:USV157"/>
    <mergeCell ref="URY157:URZ157"/>
    <mergeCell ref="USA157:USB157"/>
    <mergeCell ref="USC157:USD157"/>
    <mergeCell ref="USE157:USF157"/>
    <mergeCell ref="USG157:USH157"/>
    <mergeCell ref="USI157:USJ157"/>
    <mergeCell ref="URM157:URN157"/>
    <mergeCell ref="URO157:URP157"/>
    <mergeCell ref="URQ157:URR157"/>
    <mergeCell ref="URS157:URT157"/>
    <mergeCell ref="URU157:URV157"/>
    <mergeCell ref="URW157:URX157"/>
    <mergeCell ref="URA157:URB157"/>
    <mergeCell ref="URC157:URD157"/>
    <mergeCell ref="URE157:URF157"/>
    <mergeCell ref="URG157:URH157"/>
    <mergeCell ref="URI157:URJ157"/>
    <mergeCell ref="URK157:URL157"/>
    <mergeCell ref="UQO157:UQP157"/>
    <mergeCell ref="UQQ157:UQR157"/>
    <mergeCell ref="UQS157:UQT157"/>
    <mergeCell ref="UQU157:UQV157"/>
    <mergeCell ref="UQW157:UQX157"/>
    <mergeCell ref="UQY157:UQZ157"/>
    <mergeCell ref="UVQ157:UVR157"/>
    <mergeCell ref="UVS157:UVT157"/>
    <mergeCell ref="UVU157:UVV157"/>
    <mergeCell ref="UVW157:UVX157"/>
    <mergeCell ref="UVY157:UVZ157"/>
    <mergeCell ref="UWA157:UWB157"/>
    <mergeCell ref="UVE157:UVF157"/>
    <mergeCell ref="UVG157:UVH157"/>
    <mergeCell ref="UVI157:UVJ157"/>
    <mergeCell ref="UVK157:UVL157"/>
    <mergeCell ref="UVM157:UVN157"/>
    <mergeCell ref="UVO157:UVP157"/>
    <mergeCell ref="UUS157:UUT157"/>
    <mergeCell ref="UUU157:UUV157"/>
    <mergeCell ref="UUW157:UUX157"/>
    <mergeCell ref="UUY157:UUZ157"/>
    <mergeCell ref="UVA157:UVB157"/>
    <mergeCell ref="UVC157:UVD157"/>
    <mergeCell ref="UUG157:UUH157"/>
    <mergeCell ref="UUI157:UUJ157"/>
    <mergeCell ref="UUK157:UUL157"/>
    <mergeCell ref="UUM157:UUN157"/>
    <mergeCell ref="UUO157:UUP157"/>
    <mergeCell ref="UUQ157:UUR157"/>
    <mergeCell ref="UTU157:UTV157"/>
    <mergeCell ref="UTW157:UTX157"/>
    <mergeCell ref="UTY157:UTZ157"/>
    <mergeCell ref="UUA157:UUB157"/>
    <mergeCell ref="UUC157:UUD157"/>
    <mergeCell ref="UUE157:UUF157"/>
    <mergeCell ref="UTI157:UTJ157"/>
    <mergeCell ref="UTK157:UTL157"/>
    <mergeCell ref="UTM157:UTN157"/>
    <mergeCell ref="UTO157:UTP157"/>
    <mergeCell ref="UTQ157:UTR157"/>
    <mergeCell ref="UTS157:UTT157"/>
    <mergeCell ref="UYK157:UYL157"/>
    <mergeCell ref="UYM157:UYN157"/>
    <mergeCell ref="UYO157:UYP157"/>
    <mergeCell ref="UYQ157:UYR157"/>
    <mergeCell ref="UYS157:UYT157"/>
    <mergeCell ref="UYU157:UYV157"/>
    <mergeCell ref="UXY157:UXZ157"/>
    <mergeCell ref="UYA157:UYB157"/>
    <mergeCell ref="UYC157:UYD157"/>
    <mergeCell ref="UYE157:UYF157"/>
    <mergeCell ref="UYG157:UYH157"/>
    <mergeCell ref="UYI157:UYJ157"/>
    <mergeCell ref="UXM157:UXN157"/>
    <mergeCell ref="UXO157:UXP157"/>
    <mergeCell ref="UXQ157:UXR157"/>
    <mergeCell ref="UXS157:UXT157"/>
    <mergeCell ref="UXU157:UXV157"/>
    <mergeCell ref="UXW157:UXX157"/>
    <mergeCell ref="UXA157:UXB157"/>
    <mergeCell ref="UXC157:UXD157"/>
    <mergeCell ref="UXE157:UXF157"/>
    <mergeCell ref="UXG157:UXH157"/>
    <mergeCell ref="UXI157:UXJ157"/>
    <mergeCell ref="UXK157:UXL157"/>
    <mergeCell ref="UWO157:UWP157"/>
    <mergeCell ref="UWQ157:UWR157"/>
    <mergeCell ref="UWS157:UWT157"/>
    <mergeCell ref="UWU157:UWV157"/>
    <mergeCell ref="UWW157:UWX157"/>
    <mergeCell ref="UWY157:UWZ157"/>
    <mergeCell ref="UWC157:UWD157"/>
    <mergeCell ref="UWE157:UWF157"/>
    <mergeCell ref="UWG157:UWH157"/>
    <mergeCell ref="UWI157:UWJ157"/>
    <mergeCell ref="UWK157:UWL157"/>
    <mergeCell ref="UWM157:UWN157"/>
    <mergeCell ref="VBE157:VBF157"/>
    <mergeCell ref="VBG157:VBH157"/>
    <mergeCell ref="VBI157:VBJ157"/>
    <mergeCell ref="VBK157:VBL157"/>
    <mergeCell ref="VBM157:VBN157"/>
    <mergeCell ref="VBO157:VBP157"/>
    <mergeCell ref="VAS157:VAT157"/>
    <mergeCell ref="VAU157:VAV157"/>
    <mergeCell ref="VAW157:VAX157"/>
    <mergeCell ref="VAY157:VAZ157"/>
    <mergeCell ref="VBA157:VBB157"/>
    <mergeCell ref="VBC157:VBD157"/>
    <mergeCell ref="VAG157:VAH157"/>
    <mergeCell ref="VAI157:VAJ157"/>
    <mergeCell ref="VAK157:VAL157"/>
    <mergeCell ref="VAM157:VAN157"/>
    <mergeCell ref="VAO157:VAP157"/>
    <mergeCell ref="VAQ157:VAR157"/>
    <mergeCell ref="UZU157:UZV157"/>
    <mergeCell ref="UZW157:UZX157"/>
    <mergeCell ref="UZY157:UZZ157"/>
    <mergeCell ref="VAA157:VAB157"/>
    <mergeCell ref="VAC157:VAD157"/>
    <mergeCell ref="VAE157:VAF157"/>
    <mergeCell ref="UZI157:UZJ157"/>
    <mergeCell ref="UZK157:UZL157"/>
    <mergeCell ref="UZM157:UZN157"/>
    <mergeCell ref="UZO157:UZP157"/>
    <mergeCell ref="UZQ157:UZR157"/>
    <mergeCell ref="UZS157:UZT157"/>
    <mergeCell ref="UYW157:UYX157"/>
    <mergeCell ref="UYY157:UYZ157"/>
    <mergeCell ref="UZA157:UZB157"/>
    <mergeCell ref="UZC157:UZD157"/>
    <mergeCell ref="UZE157:UZF157"/>
    <mergeCell ref="UZG157:UZH157"/>
    <mergeCell ref="VDY157:VDZ157"/>
    <mergeCell ref="VEA157:VEB157"/>
    <mergeCell ref="VEC157:VED157"/>
    <mergeCell ref="VEE157:VEF157"/>
    <mergeCell ref="VEG157:VEH157"/>
    <mergeCell ref="VEI157:VEJ157"/>
    <mergeCell ref="VDM157:VDN157"/>
    <mergeCell ref="VDO157:VDP157"/>
    <mergeCell ref="VDQ157:VDR157"/>
    <mergeCell ref="VDS157:VDT157"/>
    <mergeCell ref="VDU157:VDV157"/>
    <mergeCell ref="VDW157:VDX157"/>
    <mergeCell ref="VDA157:VDB157"/>
    <mergeCell ref="VDC157:VDD157"/>
    <mergeCell ref="VDE157:VDF157"/>
    <mergeCell ref="VDG157:VDH157"/>
    <mergeCell ref="VDI157:VDJ157"/>
    <mergeCell ref="VDK157:VDL157"/>
    <mergeCell ref="VCO157:VCP157"/>
    <mergeCell ref="VCQ157:VCR157"/>
    <mergeCell ref="VCS157:VCT157"/>
    <mergeCell ref="VCU157:VCV157"/>
    <mergeCell ref="VCW157:VCX157"/>
    <mergeCell ref="VCY157:VCZ157"/>
    <mergeCell ref="VCC157:VCD157"/>
    <mergeCell ref="VCE157:VCF157"/>
    <mergeCell ref="VCG157:VCH157"/>
    <mergeCell ref="VCI157:VCJ157"/>
    <mergeCell ref="VCK157:VCL157"/>
    <mergeCell ref="VCM157:VCN157"/>
    <mergeCell ref="VBQ157:VBR157"/>
    <mergeCell ref="VBS157:VBT157"/>
    <mergeCell ref="VBU157:VBV157"/>
    <mergeCell ref="VBW157:VBX157"/>
    <mergeCell ref="VBY157:VBZ157"/>
    <mergeCell ref="VCA157:VCB157"/>
    <mergeCell ref="VGS157:VGT157"/>
    <mergeCell ref="VGU157:VGV157"/>
    <mergeCell ref="VGW157:VGX157"/>
    <mergeCell ref="VGY157:VGZ157"/>
    <mergeCell ref="VHA157:VHB157"/>
    <mergeCell ref="VHC157:VHD157"/>
    <mergeCell ref="VGG157:VGH157"/>
    <mergeCell ref="VGI157:VGJ157"/>
    <mergeCell ref="VGK157:VGL157"/>
    <mergeCell ref="VGM157:VGN157"/>
    <mergeCell ref="VGO157:VGP157"/>
    <mergeCell ref="VGQ157:VGR157"/>
    <mergeCell ref="VFU157:VFV157"/>
    <mergeCell ref="VFW157:VFX157"/>
    <mergeCell ref="VFY157:VFZ157"/>
    <mergeCell ref="VGA157:VGB157"/>
    <mergeCell ref="VGC157:VGD157"/>
    <mergeCell ref="VGE157:VGF157"/>
    <mergeCell ref="VFI157:VFJ157"/>
    <mergeCell ref="VFK157:VFL157"/>
    <mergeCell ref="VFM157:VFN157"/>
    <mergeCell ref="VFO157:VFP157"/>
    <mergeCell ref="VFQ157:VFR157"/>
    <mergeCell ref="VFS157:VFT157"/>
    <mergeCell ref="VEW157:VEX157"/>
    <mergeCell ref="VEY157:VEZ157"/>
    <mergeCell ref="VFA157:VFB157"/>
    <mergeCell ref="VFC157:VFD157"/>
    <mergeCell ref="VFE157:VFF157"/>
    <mergeCell ref="VFG157:VFH157"/>
    <mergeCell ref="VEK157:VEL157"/>
    <mergeCell ref="VEM157:VEN157"/>
    <mergeCell ref="VEO157:VEP157"/>
    <mergeCell ref="VEQ157:VER157"/>
    <mergeCell ref="VES157:VET157"/>
    <mergeCell ref="VEU157:VEV157"/>
    <mergeCell ref="VJM157:VJN157"/>
    <mergeCell ref="VJO157:VJP157"/>
    <mergeCell ref="VJQ157:VJR157"/>
    <mergeCell ref="VJS157:VJT157"/>
    <mergeCell ref="VJU157:VJV157"/>
    <mergeCell ref="VJW157:VJX157"/>
    <mergeCell ref="VJA157:VJB157"/>
    <mergeCell ref="VJC157:VJD157"/>
    <mergeCell ref="VJE157:VJF157"/>
    <mergeCell ref="VJG157:VJH157"/>
    <mergeCell ref="VJI157:VJJ157"/>
    <mergeCell ref="VJK157:VJL157"/>
    <mergeCell ref="VIO157:VIP157"/>
    <mergeCell ref="VIQ157:VIR157"/>
    <mergeCell ref="VIS157:VIT157"/>
    <mergeCell ref="VIU157:VIV157"/>
    <mergeCell ref="VIW157:VIX157"/>
    <mergeCell ref="VIY157:VIZ157"/>
    <mergeCell ref="VIC157:VID157"/>
    <mergeCell ref="VIE157:VIF157"/>
    <mergeCell ref="VIG157:VIH157"/>
    <mergeCell ref="VII157:VIJ157"/>
    <mergeCell ref="VIK157:VIL157"/>
    <mergeCell ref="VIM157:VIN157"/>
    <mergeCell ref="VHQ157:VHR157"/>
    <mergeCell ref="VHS157:VHT157"/>
    <mergeCell ref="VHU157:VHV157"/>
    <mergeCell ref="VHW157:VHX157"/>
    <mergeCell ref="VHY157:VHZ157"/>
    <mergeCell ref="VIA157:VIB157"/>
    <mergeCell ref="VHE157:VHF157"/>
    <mergeCell ref="VHG157:VHH157"/>
    <mergeCell ref="VHI157:VHJ157"/>
    <mergeCell ref="VHK157:VHL157"/>
    <mergeCell ref="VHM157:VHN157"/>
    <mergeCell ref="VHO157:VHP157"/>
    <mergeCell ref="VMG157:VMH157"/>
    <mergeCell ref="VMI157:VMJ157"/>
    <mergeCell ref="VMK157:VML157"/>
    <mergeCell ref="VMM157:VMN157"/>
    <mergeCell ref="VMO157:VMP157"/>
    <mergeCell ref="VMQ157:VMR157"/>
    <mergeCell ref="VLU157:VLV157"/>
    <mergeCell ref="VLW157:VLX157"/>
    <mergeCell ref="VLY157:VLZ157"/>
    <mergeCell ref="VMA157:VMB157"/>
    <mergeCell ref="VMC157:VMD157"/>
    <mergeCell ref="VME157:VMF157"/>
    <mergeCell ref="VLI157:VLJ157"/>
    <mergeCell ref="VLK157:VLL157"/>
    <mergeCell ref="VLM157:VLN157"/>
    <mergeCell ref="VLO157:VLP157"/>
    <mergeCell ref="VLQ157:VLR157"/>
    <mergeCell ref="VLS157:VLT157"/>
    <mergeCell ref="VKW157:VKX157"/>
    <mergeCell ref="VKY157:VKZ157"/>
    <mergeCell ref="VLA157:VLB157"/>
    <mergeCell ref="VLC157:VLD157"/>
    <mergeCell ref="VLE157:VLF157"/>
    <mergeCell ref="VLG157:VLH157"/>
    <mergeCell ref="VKK157:VKL157"/>
    <mergeCell ref="VKM157:VKN157"/>
    <mergeCell ref="VKO157:VKP157"/>
    <mergeCell ref="VKQ157:VKR157"/>
    <mergeCell ref="VKS157:VKT157"/>
    <mergeCell ref="VKU157:VKV157"/>
    <mergeCell ref="VJY157:VJZ157"/>
    <mergeCell ref="VKA157:VKB157"/>
    <mergeCell ref="VKC157:VKD157"/>
    <mergeCell ref="VKE157:VKF157"/>
    <mergeCell ref="VKG157:VKH157"/>
    <mergeCell ref="VKI157:VKJ157"/>
    <mergeCell ref="VPA157:VPB157"/>
    <mergeCell ref="VPC157:VPD157"/>
    <mergeCell ref="VPE157:VPF157"/>
    <mergeCell ref="VPG157:VPH157"/>
    <mergeCell ref="VPI157:VPJ157"/>
    <mergeCell ref="VPK157:VPL157"/>
    <mergeCell ref="VOO157:VOP157"/>
    <mergeCell ref="VOQ157:VOR157"/>
    <mergeCell ref="VOS157:VOT157"/>
    <mergeCell ref="VOU157:VOV157"/>
    <mergeCell ref="VOW157:VOX157"/>
    <mergeCell ref="VOY157:VOZ157"/>
    <mergeCell ref="VOC157:VOD157"/>
    <mergeCell ref="VOE157:VOF157"/>
    <mergeCell ref="VOG157:VOH157"/>
    <mergeCell ref="VOI157:VOJ157"/>
    <mergeCell ref="VOK157:VOL157"/>
    <mergeCell ref="VOM157:VON157"/>
    <mergeCell ref="VNQ157:VNR157"/>
    <mergeCell ref="VNS157:VNT157"/>
    <mergeCell ref="VNU157:VNV157"/>
    <mergeCell ref="VNW157:VNX157"/>
    <mergeCell ref="VNY157:VNZ157"/>
    <mergeCell ref="VOA157:VOB157"/>
    <mergeCell ref="VNE157:VNF157"/>
    <mergeCell ref="VNG157:VNH157"/>
    <mergeCell ref="VNI157:VNJ157"/>
    <mergeCell ref="VNK157:VNL157"/>
    <mergeCell ref="VNM157:VNN157"/>
    <mergeCell ref="VNO157:VNP157"/>
    <mergeCell ref="VMS157:VMT157"/>
    <mergeCell ref="VMU157:VMV157"/>
    <mergeCell ref="VMW157:VMX157"/>
    <mergeCell ref="VMY157:VMZ157"/>
    <mergeCell ref="VNA157:VNB157"/>
    <mergeCell ref="VNC157:VND157"/>
    <mergeCell ref="VRU157:VRV157"/>
    <mergeCell ref="VRW157:VRX157"/>
    <mergeCell ref="VRY157:VRZ157"/>
    <mergeCell ref="VSA157:VSB157"/>
    <mergeCell ref="VSC157:VSD157"/>
    <mergeCell ref="VSE157:VSF157"/>
    <mergeCell ref="VRI157:VRJ157"/>
    <mergeCell ref="VRK157:VRL157"/>
    <mergeCell ref="VRM157:VRN157"/>
    <mergeCell ref="VRO157:VRP157"/>
    <mergeCell ref="VRQ157:VRR157"/>
    <mergeCell ref="VRS157:VRT157"/>
    <mergeCell ref="VQW157:VQX157"/>
    <mergeCell ref="VQY157:VQZ157"/>
    <mergeCell ref="VRA157:VRB157"/>
    <mergeCell ref="VRC157:VRD157"/>
    <mergeCell ref="VRE157:VRF157"/>
    <mergeCell ref="VRG157:VRH157"/>
    <mergeCell ref="VQK157:VQL157"/>
    <mergeCell ref="VQM157:VQN157"/>
    <mergeCell ref="VQO157:VQP157"/>
    <mergeCell ref="VQQ157:VQR157"/>
    <mergeCell ref="VQS157:VQT157"/>
    <mergeCell ref="VQU157:VQV157"/>
    <mergeCell ref="VPY157:VPZ157"/>
    <mergeCell ref="VQA157:VQB157"/>
    <mergeCell ref="VQC157:VQD157"/>
    <mergeCell ref="VQE157:VQF157"/>
    <mergeCell ref="VQG157:VQH157"/>
    <mergeCell ref="VQI157:VQJ157"/>
    <mergeCell ref="VPM157:VPN157"/>
    <mergeCell ref="VPO157:VPP157"/>
    <mergeCell ref="VPQ157:VPR157"/>
    <mergeCell ref="VPS157:VPT157"/>
    <mergeCell ref="VPU157:VPV157"/>
    <mergeCell ref="VPW157:VPX157"/>
    <mergeCell ref="VUO157:VUP157"/>
    <mergeCell ref="VUQ157:VUR157"/>
    <mergeCell ref="VUS157:VUT157"/>
    <mergeCell ref="VUU157:VUV157"/>
    <mergeCell ref="VUW157:VUX157"/>
    <mergeCell ref="VUY157:VUZ157"/>
    <mergeCell ref="VUC157:VUD157"/>
    <mergeCell ref="VUE157:VUF157"/>
    <mergeCell ref="VUG157:VUH157"/>
    <mergeCell ref="VUI157:VUJ157"/>
    <mergeCell ref="VUK157:VUL157"/>
    <mergeCell ref="VUM157:VUN157"/>
    <mergeCell ref="VTQ157:VTR157"/>
    <mergeCell ref="VTS157:VTT157"/>
    <mergeCell ref="VTU157:VTV157"/>
    <mergeCell ref="VTW157:VTX157"/>
    <mergeCell ref="VTY157:VTZ157"/>
    <mergeCell ref="VUA157:VUB157"/>
    <mergeCell ref="VTE157:VTF157"/>
    <mergeCell ref="VTG157:VTH157"/>
    <mergeCell ref="VTI157:VTJ157"/>
    <mergeCell ref="VTK157:VTL157"/>
    <mergeCell ref="VTM157:VTN157"/>
    <mergeCell ref="VTO157:VTP157"/>
    <mergeCell ref="VSS157:VST157"/>
    <mergeCell ref="VSU157:VSV157"/>
    <mergeCell ref="VSW157:VSX157"/>
    <mergeCell ref="VSY157:VSZ157"/>
    <mergeCell ref="VTA157:VTB157"/>
    <mergeCell ref="VTC157:VTD157"/>
    <mergeCell ref="VSG157:VSH157"/>
    <mergeCell ref="VSI157:VSJ157"/>
    <mergeCell ref="VSK157:VSL157"/>
    <mergeCell ref="VSM157:VSN157"/>
    <mergeCell ref="VSO157:VSP157"/>
    <mergeCell ref="VSQ157:VSR157"/>
    <mergeCell ref="VXI157:VXJ157"/>
    <mergeCell ref="VXK157:VXL157"/>
    <mergeCell ref="VXM157:VXN157"/>
    <mergeCell ref="VXO157:VXP157"/>
    <mergeCell ref="VXQ157:VXR157"/>
    <mergeCell ref="VXS157:VXT157"/>
    <mergeCell ref="VWW157:VWX157"/>
    <mergeCell ref="VWY157:VWZ157"/>
    <mergeCell ref="VXA157:VXB157"/>
    <mergeCell ref="VXC157:VXD157"/>
    <mergeCell ref="VXE157:VXF157"/>
    <mergeCell ref="VXG157:VXH157"/>
    <mergeCell ref="VWK157:VWL157"/>
    <mergeCell ref="VWM157:VWN157"/>
    <mergeCell ref="VWO157:VWP157"/>
    <mergeCell ref="VWQ157:VWR157"/>
    <mergeCell ref="VWS157:VWT157"/>
    <mergeCell ref="VWU157:VWV157"/>
    <mergeCell ref="VVY157:VVZ157"/>
    <mergeCell ref="VWA157:VWB157"/>
    <mergeCell ref="VWC157:VWD157"/>
    <mergeCell ref="VWE157:VWF157"/>
    <mergeCell ref="VWG157:VWH157"/>
    <mergeCell ref="VWI157:VWJ157"/>
    <mergeCell ref="VVM157:VVN157"/>
    <mergeCell ref="VVO157:VVP157"/>
    <mergeCell ref="VVQ157:VVR157"/>
    <mergeCell ref="VVS157:VVT157"/>
    <mergeCell ref="VVU157:VVV157"/>
    <mergeCell ref="VVW157:VVX157"/>
    <mergeCell ref="VVA157:VVB157"/>
    <mergeCell ref="VVC157:VVD157"/>
    <mergeCell ref="VVE157:VVF157"/>
    <mergeCell ref="VVG157:VVH157"/>
    <mergeCell ref="VVI157:VVJ157"/>
    <mergeCell ref="VVK157:VVL157"/>
    <mergeCell ref="WAC157:WAD157"/>
    <mergeCell ref="WAE157:WAF157"/>
    <mergeCell ref="WAG157:WAH157"/>
    <mergeCell ref="WAI157:WAJ157"/>
    <mergeCell ref="WAK157:WAL157"/>
    <mergeCell ref="WAM157:WAN157"/>
    <mergeCell ref="VZQ157:VZR157"/>
    <mergeCell ref="VZS157:VZT157"/>
    <mergeCell ref="VZU157:VZV157"/>
    <mergeCell ref="VZW157:VZX157"/>
    <mergeCell ref="VZY157:VZZ157"/>
    <mergeCell ref="WAA157:WAB157"/>
    <mergeCell ref="VZE157:VZF157"/>
    <mergeCell ref="VZG157:VZH157"/>
    <mergeCell ref="VZI157:VZJ157"/>
    <mergeCell ref="VZK157:VZL157"/>
    <mergeCell ref="VZM157:VZN157"/>
    <mergeCell ref="VZO157:VZP157"/>
    <mergeCell ref="VYS157:VYT157"/>
    <mergeCell ref="VYU157:VYV157"/>
    <mergeCell ref="VYW157:VYX157"/>
    <mergeCell ref="VYY157:VYZ157"/>
    <mergeCell ref="VZA157:VZB157"/>
    <mergeCell ref="VZC157:VZD157"/>
    <mergeCell ref="VYG157:VYH157"/>
    <mergeCell ref="VYI157:VYJ157"/>
    <mergeCell ref="VYK157:VYL157"/>
    <mergeCell ref="VYM157:VYN157"/>
    <mergeCell ref="VYO157:VYP157"/>
    <mergeCell ref="VYQ157:VYR157"/>
    <mergeCell ref="VXU157:VXV157"/>
    <mergeCell ref="VXW157:VXX157"/>
    <mergeCell ref="VXY157:VXZ157"/>
    <mergeCell ref="VYA157:VYB157"/>
    <mergeCell ref="VYC157:VYD157"/>
    <mergeCell ref="VYE157:VYF157"/>
    <mergeCell ref="WCW157:WCX157"/>
    <mergeCell ref="WCY157:WCZ157"/>
    <mergeCell ref="WDA157:WDB157"/>
    <mergeCell ref="WDC157:WDD157"/>
    <mergeCell ref="WDE157:WDF157"/>
    <mergeCell ref="WDG157:WDH157"/>
    <mergeCell ref="WCK157:WCL157"/>
    <mergeCell ref="WCM157:WCN157"/>
    <mergeCell ref="WCO157:WCP157"/>
    <mergeCell ref="WCQ157:WCR157"/>
    <mergeCell ref="WCS157:WCT157"/>
    <mergeCell ref="WCU157:WCV157"/>
    <mergeCell ref="WBY157:WBZ157"/>
    <mergeCell ref="WCA157:WCB157"/>
    <mergeCell ref="WCC157:WCD157"/>
    <mergeCell ref="WCE157:WCF157"/>
    <mergeCell ref="WCG157:WCH157"/>
    <mergeCell ref="WCI157:WCJ157"/>
    <mergeCell ref="WBM157:WBN157"/>
    <mergeCell ref="WBO157:WBP157"/>
    <mergeCell ref="WBQ157:WBR157"/>
    <mergeCell ref="WBS157:WBT157"/>
    <mergeCell ref="WBU157:WBV157"/>
    <mergeCell ref="WBW157:WBX157"/>
    <mergeCell ref="WBA157:WBB157"/>
    <mergeCell ref="WBC157:WBD157"/>
    <mergeCell ref="WBE157:WBF157"/>
    <mergeCell ref="WBG157:WBH157"/>
    <mergeCell ref="WBI157:WBJ157"/>
    <mergeCell ref="WBK157:WBL157"/>
    <mergeCell ref="WAO157:WAP157"/>
    <mergeCell ref="WAQ157:WAR157"/>
    <mergeCell ref="WAS157:WAT157"/>
    <mergeCell ref="WAU157:WAV157"/>
    <mergeCell ref="WAW157:WAX157"/>
    <mergeCell ref="WAY157:WAZ157"/>
    <mergeCell ref="WFQ157:WFR157"/>
    <mergeCell ref="WFS157:WFT157"/>
    <mergeCell ref="WFU157:WFV157"/>
    <mergeCell ref="WFW157:WFX157"/>
    <mergeCell ref="WFY157:WFZ157"/>
    <mergeCell ref="WGA157:WGB157"/>
    <mergeCell ref="WFE157:WFF157"/>
    <mergeCell ref="WFG157:WFH157"/>
    <mergeCell ref="WFI157:WFJ157"/>
    <mergeCell ref="WFK157:WFL157"/>
    <mergeCell ref="WFM157:WFN157"/>
    <mergeCell ref="WFO157:WFP157"/>
    <mergeCell ref="WES157:WET157"/>
    <mergeCell ref="WEU157:WEV157"/>
    <mergeCell ref="WEW157:WEX157"/>
    <mergeCell ref="WEY157:WEZ157"/>
    <mergeCell ref="WFA157:WFB157"/>
    <mergeCell ref="WFC157:WFD157"/>
    <mergeCell ref="WEG157:WEH157"/>
    <mergeCell ref="WEI157:WEJ157"/>
    <mergeCell ref="WEK157:WEL157"/>
    <mergeCell ref="WEM157:WEN157"/>
    <mergeCell ref="WEO157:WEP157"/>
    <mergeCell ref="WEQ157:WER157"/>
    <mergeCell ref="WDU157:WDV157"/>
    <mergeCell ref="WDW157:WDX157"/>
    <mergeCell ref="WDY157:WDZ157"/>
    <mergeCell ref="WEA157:WEB157"/>
    <mergeCell ref="WEC157:WED157"/>
    <mergeCell ref="WEE157:WEF157"/>
    <mergeCell ref="WDI157:WDJ157"/>
    <mergeCell ref="WDK157:WDL157"/>
    <mergeCell ref="WDM157:WDN157"/>
    <mergeCell ref="WDO157:WDP157"/>
    <mergeCell ref="WDQ157:WDR157"/>
    <mergeCell ref="WDS157:WDT157"/>
    <mergeCell ref="WIK157:WIL157"/>
    <mergeCell ref="WIM157:WIN157"/>
    <mergeCell ref="WIO157:WIP157"/>
    <mergeCell ref="WIQ157:WIR157"/>
    <mergeCell ref="WIS157:WIT157"/>
    <mergeCell ref="WIU157:WIV157"/>
    <mergeCell ref="WHY157:WHZ157"/>
    <mergeCell ref="WIA157:WIB157"/>
    <mergeCell ref="WIC157:WID157"/>
    <mergeCell ref="WIE157:WIF157"/>
    <mergeCell ref="WIG157:WIH157"/>
    <mergeCell ref="WII157:WIJ157"/>
    <mergeCell ref="WHM157:WHN157"/>
    <mergeCell ref="WHO157:WHP157"/>
    <mergeCell ref="WHQ157:WHR157"/>
    <mergeCell ref="WHS157:WHT157"/>
    <mergeCell ref="WHU157:WHV157"/>
    <mergeCell ref="WHW157:WHX157"/>
    <mergeCell ref="WHA157:WHB157"/>
    <mergeCell ref="WHC157:WHD157"/>
    <mergeCell ref="WHE157:WHF157"/>
    <mergeCell ref="WHG157:WHH157"/>
    <mergeCell ref="WHI157:WHJ157"/>
    <mergeCell ref="WHK157:WHL157"/>
    <mergeCell ref="WGO157:WGP157"/>
    <mergeCell ref="WGQ157:WGR157"/>
    <mergeCell ref="WGS157:WGT157"/>
    <mergeCell ref="WGU157:WGV157"/>
    <mergeCell ref="WGW157:WGX157"/>
    <mergeCell ref="WGY157:WGZ157"/>
    <mergeCell ref="WGC157:WGD157"/>
    <mergeCell ref="WGE157:WGF157"/>
    <mergeCell ref="WGG157:WGH157"/>
    <mergeCell ref="WGI157:WGJ157"/>
    <mergeCell ref="WGK157:WGL157"/>
    <mergeCell ref="WGM157:WGN157"/>
    <mergeCell ref="WLE157:WLF157"/>
    <mergeCell ref="WLG157:WLH157"/>
    <mergeCell ref="WLI157:WLJ157"/>
    <mergeCell ref="WLK157:WLL157"/>
    <mergeCell ref="WLM157:WLN157"/>
    <mergeCell ref="WLO157:WLP157"/>
    <mergeCell ref="WKS157:WKT157"/>
    <mergeCell ref="WKU157:WKV157"/>
    <mergeCell ref="WKW157:WKX157"/>
    <mergeCell ref="WKY157:WKZ157"/>
    <mergeCell ref="WLA157:WLB157"/>
    <mergeCell ref="WLC157:WLD157"/>
    <mergeCell ref="WKG157:WKH157"/>
    <mergeCell ref="WKI157:WKJ157"/>
    <mergeCell ref="WKK157:WKL157"/>
    <mergeCell ref="WKM157:WKN157"/>
    <mergeCell ref="WKO157:WKP157"/>
    <mergeCell ref="WKQ157:WKR157"/>
    <mergeCell ref="WJU157:WJV157"/>
    <mergeCell ref="WJW157:WJX157"/>
    <mergeCell ref="WJY157:WJZ157"/>
    <mergeCell ref="WKA157:WKB157"/>
    <mergeCell ref="WKC157:WKD157"/>
    <mergeCell ref="WKE157:WKF157"/>
    <mergeCell ref="WJI157:WJJ157"/>
    <mergeCell ref="WJK157:WJL157"/>
    <mergeCell ref="WJM157:WJN157"/>
    <mergeCell ref="WJO157:WJP157"/>
    <mergeCell ref="WJQ157:WJR157"/>
    <mergeCell ref="WJS157:WJT157"/>
    <mergeCell ref="WIW157:WIX157"/>
    <mergeCell ref="WIY157:WIZ157"/>
    <mergeCell ref="WJA157:WJB157"/>
    <mergeCell ref="WJC157:WJD157"/>
    <mergeCell ref="WJE157:WJF157"/>
    <mergeCell ref="WJG157:WJH157"/>
    <mergeCell ref="WNY157:WNZ157"/>
    <mergeCell ref="WOA157:WOB157"/>
    <mergeCell ref="WOC157:WOD157"/>
    <mergeCell ref="WOE157:WOF157"/>
    <mergeCell ref="WOG157:WOH157"/>
    <mergeCell ref="WOI157:WOJ157"/>
    <mergeCell ref="WNM157:WNN157"/>
    <mergeCell ref="WNO157:WNP157"/>
    <mergeCell ref="WNQ157:WNR157"/>
    <mergeCell ref="WNS157:WNT157"/>
    <mergeCell ref="WNU157:WNV157"/>
    <mergeCell ref="WNW157:WNX157"/>
    <mergeCell ref="WNA157:WNB157"/>
    <mergeCell ref="WNC157:WND157"/>
    <mergeCell ref="WNE157:WNF157"/>
    <mergeCell ref="WNG157:WNH157"/>
    <mergeCell ref="WNI157:WNJ157"/>
    <mergeCell ref="WNK157:WNL157"/>
    <mergeCell ref="WMO157:WMP157"/>
    <mergeCell ref="WMQ157:WMR157"/>
    <mergeCell ref="WMS157:WMT157"/>
    <mergeCell ref="WMU157:WMV157"/>
    <mergeCell ref="WMW157:WMX157"/>
    <mergeCell ref="WMY157:WMZ157"/>
    <mergeCell ref="WMC157:WMD157"/>
    <mergeCell ref="WME157:WMF157"/>
    <mergeCell ref="WMG157:WMH157"/>
    <mergeCell ref="WMI157:WMJ157"/>
    <mergeCell ref="WMK157:WML157"/>
    <mergeCell ref="WMM157:WMN157"/>
    <mergeCell ref="WLQ157:WLR157"/>
    <mergeCell ref="WLS157:WLT157"/>
    <mergeCell ref="WLU157:WLV157"/>
    <mergeCell ref="WLW157:WLX157"/>
    <mergeCell ref="WLY157:WLZ157"/>
    <mergeCell ref="WMA157:WMB157"/>
    <mergeCell ref="WQS157:WQT157"/>
    <mergeCell ref="WQU157:WQV157"/>
    <mergeCell ref="WQW157:WQX157"/>
    <mergeCell ref="WQY157:WQZ157"/>
    <mergeCell ref="WRA157:WRB157"/>
    <mergeCell ref="WRC157:WRD157"/>
    <mergeCell ref="WQG157:WQH157"/>
    <mergeCell ref="WQI157:WQJ157"/>
    <mergeCell ref="WQK157:WQL157"/>
    <mergeCell ref="WQM157:WQN157"/>
    <mergeCell ref="WQO157:WQP157"/>
    <mergeCell ref="WQQ157:WQR157"/>
    <mergeCell ref="WPU157:WPV157"/>
    <mergeCell ref="WPW157:WPX157"/>
    <mergeCell ref="WPY157:WPZ157"/>
    <mergeCell ref="WQA157:WQB157"/>
    <mergeCell ref="WQC157:WQD157"/>
    <mergeCell ref="WQE157:WQF157"/>
    <mergeCell ref="WPI157:WPJ157"/>
    <mergeCell ref="WPK157:WPL157"/>
    <mergeCell ref="WPM157:WPN157"/>
    <mergeCell ref="WPO157:WPP157"/>
    <mergeCell ref="WPQ157:WPR157"/>
    <mergeCell ref="WPS157:WPT157"/>
    <mergeCell ref="WOW157:WOX157"/>
    <mergeCell ref="WOY157:WOZ157"/>
    <mergeCell ref="WPA157:WPB157"/>
    <mergeCell ref="WPC157:WPD157"/>
    <mergeCell ref="WPE157:WPF157"/>
    <mergeCell ref="WPG157:WPH157"/>
    <mergeCell ref="WOK157:WOL157"/>
    <mergeCell ref="WOM157:WON157"/>
    <mergeCell ref="WOO157:WOP157"/>
    <mergeCell ref="WOQ157:WOR157"/>
    <mergeCell ref="WOS157:WOT157"/>
    <mergeCell ref="WOU157:WOV157"/>
    <mergeCell ref="WTM157:WTN157"/>
    <mergeCell ref="WTO157:WTP157"/>
    <mergeCell ref="WTQ157:WTR157"/>
    <mergeCell ref="WTS157:WTT157"/>
    <mergeCell ref="WTU157:WTV157"/>
    <mergeCell ref="WTW157:WTX157"/>
    <mergeCell ref="WTA157:WTB157"/>
    <mergeCell ref="WTC157:WTD157"/>
    <mergeCell ref="WTE157:WTF157"/>
    <mergeCell ref="WTG157:WTH157"/>
    <mergeCell ref="WTI157:WTJ157"/>
    <mergeCell ref="WTK157:WTL157"/>
    <mergeCell ref="WSO157:WSP157"/>
    <mergeCell ref="WSQ157:WSR157"/>
    <mergeCell ref="WSS157:WST157"/>
    <mergeCell ref="WSU157:WSV157"/>
    <mergeCell ref="WSW157:WSX157"/>
    <mergeCell ref="WSY157:WSZ157"/>
    <mergeCell ref="WSC157:WSD157"/>
    <mergeCell ref="WSE157:WSF157"/>
    <mergeCell ref="WSG157:WSH157"/>
    <mergeCell ref="WSI157:WSJ157"/>
    <mergeCell ref="WSK157:WSL157"/>
    <mergeCell ref="WSM157:WSN157"/>
    <mergeCell ref="WRQ157:WRR157"/>
    <mergeCell ref="WRS157:WRT157"/>
    <mergeCell ref="WRU157:WRV157"/>
    <mergeCell ref="WRW157:WRX157"/>
    <mergeCell ref="WRY157:WRZ157"/>
    <mergeCell ref="WSA157:WSB157"/>
    <mergeCell ref="WRE157:WRF157"/>
    <mergeCell ref="WRG157:WRH157"/>
    <mergeCell ref="WRI157:WRJ157"/>
    <mergeCell ref="WRK157:WRL157"/>
    <mergeCell ref="WRM157:WRN157"/>
    <mergeCell ref="WRO157:WRP157"/>
    <mergeCell ref="WWG157:WWH157"/>
    <mergeCell ref="WWI157:WWJ157"/>
    <mergeCell ref="WWK157:WWL157"/>
    <mergeCell ref="WWM157:WWN157"/>
    <mergeCell ref="WWO157:WWP157"/>
    <mergeCell ref="WWQ157:WWR157"/>
    <mergeCell ref="WVU157:WVV157"/>
    <mergeCell ref="WVW157:WVX157"/>
    <mergeCell ref="WVY157:WVZ157"/>
    <mergeCell ref="WWA157:WWB157"/>
    <mergeCell ref="WWC157:WWD157"/>
    <mergeCell ref="WWE157:WWF157"/>
    <mergeCell ref="WVI157:WVJ157"/>
    <mergeCell ref="WVK157:WVL157"/>
    <mergeCell ref="WVM157:WVN157"/>
    <mergeCell ref="WVO157:WVP157"/>
    <mergeCell ref="WVQ157:WVR157"/>
    <mergeCell ref="WVS157:WVT157"/>
    <mergeCell ref="WUW157:WUX157"/>
    <mergeCell ref="WUY157:WUZ157"/>
    <mergeCell ref="WVA157:WVB157"/>
    <mergeCell ref="WVC157:WVD157"/>
    <mergeCell ref="WVE157:WVF157"/>
    <mergeCell ref="WVG157:WVH157"/>
    <mergeCell ref="WUK157:WUL157"/>
    <mergeCell ref="WUM157:WUN157"/>
    <mergeCell ref="WUO157:WUP157"/>
    <mergeCell ref="WUQ157:WUR157"/>
    <mergeCell ref="WUS157:WUT157"/>
    <mergeCell ref="WUU157:WUV157"/>
    <mergeCell ref="WTY157:WTZ157"/>
    <mergeCell ref="WUA157:WUB157"/>
    <mergeCell ref="WUC157:WUD157"/>
    <mergeCell ref="WUE157:WUF157"/>
    <mergeCell ref="WUG157:WUH157"/>
    <mergeCell ref="WUI157:WUJ157"/>
    <mergeCell ref="WZA157:WZB157"/>
    <mergeCell ref="WZC157:WZD157"/>
    <mergeCell ref="WZE157:WZF157"/>
    <mergeCell ref="WZG157:WZH157"/>
    <mergeCell ref="WZI157:WZJ157"/>
    <mergeCell ref="WZK157:WZL157"/>
    <mergeCell ref="WYO157:WYP157"/>
    <mergeCell ref="WYQ157:WYR157"/>
    <mergeCell ref="WYS157:WYT157"/>
    <mergeCell ref="WYU157:WYV157"/>
    <mergeCell ref="WYW157:WYX157"/>
    <mergeCell ref="WYY157:WYZ157"/>
    <mergeCell ref="WYC157:WYD157"/>
    <mergeCell ref="WYE157:WYF157"/>
    <mergeCell ref="WYG157:WYH157"/>
    <mergeCell ref="WYI157:WYJ157"/>
    <mergeCell ref="WYK157:WYL157"/>
    <mergeCell ref="WYM157:WYN157"/>
    <mergeCell ref="WXQ157:WXR157"/>
    <mergeCell ref="WXS157:WXT157"/>
    <mergeCell ref="WXU157:WXV157"/>
    <mergeCell ref="WXW157:WXX157"/>
    <mergeCell ref="WXY157:WXZ157"/>
    <mergeCell ref="WYA157:WYB157"/>
    <mergeCell ref="WXE157:WXF157"/>
    <mergeCell ref="WXG157:WXH157"/>
    <mergeCell ref="WXI157:WXJ157"/>
    <mergeCell ref="WXK157:WXL157"/>
    <mergeCell ref="WXM157:WXN157"/>
    <mergeCell ref="WXO157:WXP157"/>
    <mergeCell ref="WWS157:WWT157"/>
    <mergeCell ref="WWU157:WWV157"/>
    <mergeCell ref="WWW157:WWX157"/>
    <mergeCell ref="WWY157:WWZ157"/>
    <mergeCell ref="WXA157:WXB157"/>
    <mergeCell ref="WXC157:WXD157"/>
    <mergeCell ref="XBU157:XBV157"/>
    <mergeCell ref="XBW157:XBX157"/>
    <mergeCell ref="XBY157:XBZ157"/>
    <mergeCell ref="XCA157:XCB157"/>
    <mergeCell ref="XCC157:XCD157"/>
    <mergeCell ref="XCE157:XCF157"/>
    <mergeCell ref="XBI157:XBJ157"/>
    <mergeCell ref="XBK157:XBL157"/>
    <mergeCell ref="XBM157:XBN157"/>
    <mergeCell ref="XBO157:XBP157"/>
    <mergeCell ref="XBQ157:XBR157"/>
    <mergeCell ref="XBS157:XBT157"/>
    <mergeCell ref="XAW157:XAX157"/>
    <mergeCell ref="XAY157:XAZ157"/>
    <mergeCell ref="XBA157:XBB157"/>
    <mergeCell ref="XBC157:XBD157"/>
    <mergeCell ref="XBE157:XBF157"/>
    <mergeCell ref="XBG157:XBH157"/>
    <mergeCell ref="XAK157:XAL157"/>
    <mergeCell ref="XAM157:XAN157"/>
    <mergeCell ref="XAO157:XAP157"/>
    <mergeCell ref="XAQ157:XAR157"/>
    <mergeCell ref="XAS157:XAT157"/>
    <mergeCell ref="XAU157:XAV157"/>
    <mergeCell ref="WZY157:WZZ157"/>
    <mergeCell ref="XAA157:XAB157"/>
    <mergeCell ref="XAC157:XAD157"/>
    <mergeCell ref="XAE157:XAF157"/>
    <mergeCell ref="XAG157:XAH157"/>
    <mergeCell ref="XAI157:XAJ157"/>
    <mergeCell ref="WZM157:WZN157"/>
    <mergeCell ref="WZO157:WZP157"/>
    <mergeCell ref="WZQ157:WZR157"/>
    <mergeCell ref="WZS157:WZT157"/>
    <mergeCell ref="WZU157:WZV157"/>
    <mergeCell ref="WZW157:WZX157"/>
    <mergeCell ref="XFA157:XFB157"/>
    <mergeCell ref="XFC157:XFD157"/>
    <mergeCell ref="XEO157:XEP157"/>
    <mergeCell ref="XEQ157:XER157"/>
    <mergeCell ref="XES157:XET157"/>
    <mergeCell ref="XEU157:XEV157"/>
    <mergeCell ref="XEW157:XEX157"/>
    <mergeCell ref="XEY157:XEZ157"/>
    <mergeCell ref="XEC157:XED157"/>
    <mergeCell ref="XEE157:XEF157"/>
    <mergeCell ref="XEG157:XEH157"/>
    <mergeCell ref="XEI157:XEJ157"/>
    <mergeCell ref="XEK157:XEL157"/>
    <mergeCell ref="XEM157:XEN157"/>
    <mergeCell ref="XDQ157:XDR157"/>
    <mergeCell ref="XDS157:XDT157"/>
    <mergeCell ref="XDU157:XDV157"/>
    <mergeCell ref="XDW157:XDX157"/>
    <mergeCell ref="XDY157:XDZ157"/>
    <mergeCell ref="XEA157:XEB157"/>
    <mergeCell ref="XDE157:XDF157"/>
    <mergeCell ref="XDG157:XDH157"/>
    <mergeCell ref="XDI157:XDJ157"/>
    <mergeCell ref="XDK157:XDL157"/>
    <mergeCell ref="XDM157:XDN157"/>
    <mergeCell ref="XDO157:XDP157"/>
    <mergeCell ref="XCS157:XCT157"/>
    <mergeCell ref="XCU157:XCV157"/>
    <mergeCell ref="XCW157:XCX157"/>
    <mergeCell ref="XCY157:XCZ157"/>
    <mergeCell ref="XDA157:XDB157"/>
    <mergeCell ref="XDC157:XDD157"/>
    <mergeCell ref="XCG157:XCH157"/>
    <mergeCell ref="XCI157:XCJ157"/>
    <mergeCell ref="XCK157:XCL157"/>
    <mergeCell ref="XCM157:XCN157"/>
    <mergeCell ref="XCO157:XCP157"/>
    <mergeCell ref="XCQ157:XCR157"/>
  </mergeCells>
  <hyperlinks>
    <hyperlink ref="A3" location="'Menu Cost Group (1)'!A1" display="Menu Group 1" xr:uid="{00000000-0004-0000-0300-000000000000}"/>
    <hyperlink ref="A14" location="'Menu Cost Group (2)'!A1" display="Menu Group 2" xr:uid="{00000000-0004-0000-0300-000001000000}"/>
    <hyperlink ref="A157" location="'Menu Cost Group (15)'!A1" display="Menu Group 15" xr:uid="{00000000-0004-0000-0300-000002000000}"/>
    <hyperlink ref="A146" location="'Menu Cost Group (14)'!A1" display="Menu Group 14" xr:uid="{00000000-0004-0000-0300-000003000000}"/>
    <hyperlink ref="A135" location="'Menu Cost Group (13)'!A1" display="Menu Group 13" xr:uid="{00000000-0004-0000-0300-000004000000}"/>
    <hyperlink ref="A124" location="'Menu Cost Group (12)'!A1" display="Menu Group 12" xr:uid="{00000000-0004-0000-0300-000005000000}"/>
    <hyperlink ref="A113" location="'Menu Cost Group (11)'!A1" display="Menu Group 11" xr:uid="{00000000-0004-0000-0300-000006000000}"/>
    <hyperlink ref="A102" location="'Menu Cost Group (10)'!A1" display="Menu Group 10" xr:uid="{00000000-0004-0000-0300-000007000000}"/>
    <hyperlink ref="A91" location="'Menu Cost Group (9)'!A1" display="Menu Group 9" xr:uid="{00000000-0004-0000-0300-000008000000}"/>
    <hyperlink ref="A80" location="'Menu Cost Group (8)'!A1" display="Menu Group 8" xr:uid="{00000000-0004-0000-0300-000009000000}"/>
    <hyperlink ref="A69" location="'Menu Cost Group (7)'!A1" display="Menu Group 7" xr:uid="{00000000-0004-0000-0300-00000A000000}"/>
    <hyperlink ref="A58" location="'Menu Cost Group (6)'!A1" display="Menu Group 6" xr:uid="{00000000-0004-0000-0300-00000B000000}"/>
    <hyperlink ref="A47" location="'Menu Cost Group (5)'!A1" display="Menu Group 5" xr:uid="{00000000-0004-0000-0300-00000C000000}"/>
    <hyperlink ref="A25" location="'Menu Cost Group (3)'!A1" display="Menu Group 3" xr:uid="{00000000-0004-0000-0300-00000D000000}"/>
    <hyperlink ref="A36" location="'Menu Cost Group (4)'!A1" display="Menu Group 4" xr:uid="{00000000-0004-0000-0300-00000E000000}"/>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Q379"/>
  <sheetViews>
    <sheetView zoomScale="85" zoomScaleNormal="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Recipe_1</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Recipe_1</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303</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t="str">
        <f>IF($N7=Lists!$I$4, LOOKUP($B7,'Inventory Master'!$A$4:$A$654,'Inventory Master'!$L$4:$L$654),"")</f>
        <v/>
      </c>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17"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ref="Q18:Q26" si="2">SUM(O18*P18)</f>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2"/>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2"/>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2"/>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2"/>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2"/>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2"/>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2"/>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2"/>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Recipe_1</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304</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3">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3"/>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4">SUM(O41*P41)</f>
        <v>0</v>
      </c>
      <c r="R41" s="143" t="str">
        <f>IF($N41=Lists!$I$4, LOOKUP($B41,'Inventory Master'!$A$4:$A$654,'Inventory Master'!$L$4:$L$654),"")</f>
        <v/>
      </c>
      <c r="S41" s="143"/>
      <c r="T41" s="27" t="str">
        <f t="shared" si="3"/>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4"/>
        <v>0</v>
      </c>
      <c r="R42" s="143" t="str">
        <f>IF($N42=Lists!$I$4, LOOKUP($B42,'Inventory Master'!$A$4:$A$654,'Inventory Master'!$L$4:$L$654),"")</f>
        <v/>
      </c>
      <c r="S42" s="143"/>
      <c r="T42" s="27" t="str">
        <f t="shared" si="3"/>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4"/>
        <v>0</v>
      </c>
      <c r="R43" s="143" t="str">
        <f>IF($N43=Lists!$I$4, LOOKUP($B43,'Inventory Master'!$A$4:$A$654,'Inventory Master'!$L$4:$L$654),"")</f>
        <v/>
      </c>
      <c r="S43" s="143"/>
      <c r="T43" s="27" t="str">
        <f t="shared" si="3"/>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4"/>
        <v>0</v>
      </c>
      <c r="R44" s="143" t="str">
        <f>IF($N44=Lists!$I$4, LOOKUP($B44,'Inventory Master'!$A$4:$A$654,'Inventory Master'!$L$4:$L$654),"")</f>
        <v/>
      </c>
      <c r="S44" s="143"/>
      <c r="T44" s="27" t="str">
        <f t="shared" si="3"/>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4"/>
        <v>0</v>
      </c>
      <c r="R45" s="143" t="str">
        <f>IF($N45=Lists!$I$4, LOOKUP($B45,'Inventory Master'!$A$4:$A$654,'Inventory Master'!$L$4:$L$654),"")</f>
        <v/>
      </c>
      <c r="S45" s="143"/>
      <c r="T45" s="27" t="str">
        <f t="shared" si="3"/>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4"/>
        <v>0</v>
      </c>
      <c r="R46" s="143" t="str">
        <f>IF($N46=Lists!$I$4, LOOKUP($B46,'Inventory Master'!$A$4:$A$654,'Inventory Master'!$L$4:$L$654),"")</f>
        <v/>
      </c>
      <c r="S46" s="143"/>
      <c r="T46" s="27" t="str">
        <f t="shared" si="3"/>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4"/>
        <v>0</v>
      </c>
      <c r="R47" s="143" t="str">
        <f>IF($N47=Lists!$I$4, LOOKUP($B47,'Inventory Master'!$A$4:$A$654,'Inventory Master'!$L$4:$L$654),"")</f>
        <v/>
      </c>
      <c r="S47" s="143"/>
      <c r="T47" s="27" t="str">
        <f t="shared" si="3"/>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4"/>
        <v>0</v>
      </c>
      <c r="R48" s="143" t="str">
        <f>IF($N48=Lists!$I$4, LOOKUP($B48,'Inventory Master'!$A$4:$A$654,'Inventory Master'!$L$4:$L$654),"")</f>
        <v/>
      </c>
      <c r="S48" s="143"/>
      <c r="T48" s="27" t="str">
        <f t="shared" si="3"/>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4"/>
        <v>0</v>
      </c>
      <c r="R49" s="143" t="str">
        <f>IF($N49=Lists!$I$4, LOOKUP($B49,'Inventory Master'!$A$4:$A$654,'Inventory Master'!$L$4:$L$654),"")</f>
        <v/>
      </c>
      <c r="S49" s="143"/>
      <c r="T49" s="27" t="str">
        <f t="shared" si="3"/>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4"/>
        <v>0</v>
      </c>
      <c r="R50" s="143" t="str">
        <f>IF($N50=Lists!$I$4, LOOKUP($B50,'Inventory Master'!$A$4:$A$654,'Inventory Master'!$L$4:$L$654),"")</f>
        <v/>
      </c>
      <c r="S50" s="143"/>
      <c r="T50" s="27" t="str">
        <f t="shared" si="3"/>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4"/>
        <v>0</v>
      </c>
      <c r="R51" s="143" t="str">
        <f>IF($N51=Lists!$I$4, LOOKUP($B51,'Inventory Master'!$A$4:$A$654,'Inventory Master'!$L$4:$L$654),"")</f>
        <v/>
      </c>
      <c r="S51" s="143"/>
      <c r="T51" s="27" t="str">
        <f t="shared" si="3"/>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4"/>
        <v>0</v>
      </c>
      <c r="R52" s="143" t="str">
        <f>IF($N52=Lists!$I$4, LOOKUP($B52,'Inventory Master'!$A$4:$A$654,'Inventory Master'!$L$4:$L$654),"")</f>
        <v/>
      </c>
      <c r="S52" s="143"/>
      <c r="T52" s="27" t="str">
        <f t="shared" si="3"/>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4"/>
        <v>0</v>
      </c>
      <c r="R53" s="143" t="str">
        <f>IF($N53=Lists!$I$4, LOOKUP($B53,'Inventory Master'!$A$4:$A$654,'Inventory Master'!$L$4:$L$654),"")</f>
        <v/>
      </c>
      <c r="S53" s="143"/>
      <c r="T53" s="27" t="str">
        <f t="shared" si="3"/>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4"/>
        <v>0</v>
      </c>
      <c r="R54" s="143" t="str">
        <f>IF($N54=Lists!$I$4, LOOKUP($B54,'Inventory Master'!$A$4:$A$654,'Inventory Master'!$L$4:$L$654),"")</f>
        <v/>
      </c>
      <c r="S54" s="143"/>
      <c r="T54" s="27" t="str">
        <f t="shared" si="3"/>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4"/>
        <v>0</v>
      </c>
      <c r="R55" s="143" t="str">
        <f>IF($N55=Lists!$I$4, LOOKUP($B55,'Inventory Master'!$A$4:$A$654,'Inventory Master'!$L$4:$L$654),"")</f>
        <v/>
      </c>
      <c r="S55" s="143"/>
      <c r="T55" s="27" t="str">
        <f t="shared" si="3"/>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4"/>
        <v>0</v>
      </c>
      <c r="R56" s="143" t="str">
        <f>IF($N56=Lists!$I$4, LOOKUP($B56,'Inventory Master'!$A$4:$A$654,'Inventory Master'!$L$4:$L$654),"")</f>
        <v/>
      </c>
      <c r="S56" s="143"/>
      <c r="T56" s="27" t="str">
        <f t="shared" si="3"/>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4"/>
        <v>0</v>
      </c>
      <c r="R57" s="143" t="str">
        <f>IF($N57=Lists!$I$4, LOOKUP($B57,'Inventory Master'!$A$4:$A$654,'Inventory Master'!$L$4:$L$654),"")</f>
        <v/>
      </c>
      <c r="S57" s="143"/>
      <c r="T57" s="27" t="str">
        <f t="shared" si="3"/>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Recipe_1</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305</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5">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5"/>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6">SUM(O72*P72)</f>
        <v>0</v>
      </c>
      <c r="R72" s="143" t="str">
        <f>IF($N72=Lists!$I$4, LOOKUP($B72,'Inventory Master'!$A$4:$A$654,'Inventory Master'!$L$4:$L$654),"")</f>
        <v/>
      </c>
      <c r="S72" s="143"/>
      <c r="T72" s="27" t="str">
        <f t="shared" si="5"/>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6"/>
        <v>0</v>
      </c>
      <c r="R73" s="143" t="str">
        <f>IF($N73=Lists!$I$4, LOOKUP($B73,'Inventory Master'!$A$4:$A$654,'Inventory Master'!$L$4:$L$654),"")</f>
        <v/>
      </c>
      <c r="S73" s="143"/>
      <c r="T73" s="27" t="str">
        <f t="shared" si="5"/>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6"/>
        <v>0</v>
      </c>
      <c r="R74" s="143" t="str">
        <f>IF($N74=Lists!$I$4, LOOKUP($B74,'Inventory Master'!$A$4:$A$654,'Inventory Master'!$L$4:$L$654),"")</f>
        <v/>
      </c>
      <c r="S74" s="143"/>
      <c r="T74" s="27" t="str">
        <f t="shared" si="5"/>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6"/>
        <v>0</v>
      </c>
      <c r="R75" s="143" t="str">
        <f>IF($N75=Lists!$I$4, LOOKUP($B75,'Inventory Master'!$A$4:$A$654,'Inventory Master'!$L$4:$L$654),"")</f>
        <v/>
      </c>
      <c r="S75" s="143"/>
      <c r="T75" s="27" t="str">
        <f t="shared" si="5"/>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6"/>
        <v>0</v>
      </c>
      <c r="R76" s="143" t="str">
        <f>IF($N76=Lists!$I$4, LOOKUP($B76,'Inventory Master'!$A$4:$A$654,'Inventory Master'!$L$4:$L$654),"")</f>
        <v/>
      </c>
      <c r="S76" s="143"/>
      <c r="T76" s="27" t="str">
        <f t="shared" si="5"/>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6"/>
        <v>0</v>
      </c>
      <c r="R77" s="143" t="str">
        <f>IF($N77=Lists!$I$4, LOOKUP($B77,'Inventory Master'!$A$4:$A$654,'Inventory Master'!$L$4:$L$654),"")</f>
        <v/>
      </c>
      <c r="S77" s="143"/>
      <c r="T77" s="27" t="str">
        <f t="shared" si="5"/>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6"/>
        <v>0</v>
      </c>
      <c r="R78" s="143" t="str">
        <f>IF($N78=Lists!$I$4, LOOKUP($B78,'Inventory Master'!$A$4:$A$654,'Inventory Master'!$L$4:$L$654),"")</f>
        <v/>
      </c>
      <c r="S78" s="143"/>
      <c r="T78" s="27" t="str">
        <f t="shared" si="5"/>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6"/>
        <v>0</v>
      </c>
      <c r="R79" s="143" t="str">
        <f>IF($N79=Lists!$I$4, LOOKUP($B79,'Inventory Master'!$A$4:$A$654,'Inventory Master'!$L$4:$L$654),"")</f>
        <v/>
      </c>
      <c r="S79" s="143"/>
      <c r="T79" s="27" t="str">
        <f t="shared" si="5"/>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6"/>
        <v>0</v>
      </c>
      <c r="R80" s="143" t="str">
        <f>IF($N80=Lists!$I$4, LOOKUP($B80,'Inventory Master'!$A$4:$A$654,'Inventory Master'!$L$4:$L$654),"")</f>
        <v/>
      </c>
      <c r="S80" s="143"/>
      <c r="T80" s="27" t="str">
        <f t="shared" si="5"/>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6"/>
        <v>0</v>
      </c>
      <c r="R81" s="143" t="str">
        <f>IF($N81=Lists!$I$4, LOOKUP($B81,'Inventory Master'!$A$4:$A$654,'Inventory Master'!$L$4:$L$654),"")</f>
        <v/>
      </c>
      <c r="S81" s="143"/>
      <c r="T81" s="27" t="str">
        <f t="shared" si="5"/>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6"/>
        <v>0</v>
      </c>
      <c r="R82" s="143" t="str">
        <f>IF($N82=Lists!$I$4, LOOKUP($B82,'Inventory Master'!$A$4:$A$654,'Inventory Master'!$L$4:$L$654),"")</f>
        <v/>
      </c>
      <c r="S82" s="143"/>
      <c r="T82" s="27" t="str">
        <f t="shared" si="5"/>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6"/>
        <v>0</v>
      </c>
      <c r="R83" s="143" t="str">
        <f>IF($N83=Lists!$I$4, LOOKUP($B83,'Inventory Master'!$A$4:$A$654,'Inventory Master'!$L$4:$L$654),"")</f>
        <v/>
      </c>
      <c r="S83" s="143"/>
      <c r="T83" s="27" t="str">
        <f t="shared" si="5"/>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6"/>
        <v>0</v>
      </c>
      <c r="R84" s="143" t="str">
        <f>IF($N84=Lists!$I$4, LOOKUP($B84,'Inventory Master'!$A$4:$A$654,'Inventory Master'!$L$4:$L$654),"")</f>
        <v/>
      </c>
      <c r="S84" s="143"/>
      <c r="T84" s="27" t="str">
        <f t="shared" si="5"/>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6"/>
        <v>0</v>
      </c>
      <c r="R85" s="143" t="str">
        <f>IF($N85=Lists!$I$4, LOOKUP($B85,'Inventory Master'!$A$4:$A$654,'Inventory Master'!$L$4:$L$654),"")</f>
        <v/>
      </c>
      <c r="S85" s="143"/>
      <c r="T85" s="27" t="str">
        <f t="shared" si="5"/>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6"/>
        <v>0</v>
      </c>
      <c r="R86" s="143" t="str">
        <f>IF($N86=Lists!$I$4, LOOKUP($B86,'Inventory Master'!$A$4:$A$654,'Inventory Master'!$L$4:$L$654),"")</f>
        <v/>
      </c>
      <c r="S86" s="143"/>
      <c r="T86" s="27" t="str">
        <f t="shared" si="5"/>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6"/>
        <v>0</v>
      </c>
      <c r="R87" s="143" t="str">
        <f>IF($N87=Lists!$I$4, LOOKUP($B87,'Inventory Master'!$A$4:$A$654,'Inventory Master'!$L$4:$L$654),"")</f>
        <v/>
      </c>
      <c r="S87" s="143"/>
      <c r="T87" s="27" t="str">
        <f t="shared" si="5"/>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6"/>
        <v>0</v>
      </c>
      <c r="R88" s="143" t="str">
        <f>IF($N88=Lists!$I$4, LOOKUP($B88,'Inventory Master'!$A$4:$A$654,'Inventory Master'!$L$4:$L$654),"")</f>
        <v/>
      </c>
      <c r="S88" s="143"/>
      <c r="T88" s="27" t="str">
        <f t="shared" si="5"/>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Recipe_1</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306</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7">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7"/>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8">SUM(O103*P103)</f>
        <v>0</v>
      </c>
      <c r="R103" s="143" t="str">
        <f>IF($N103=Lists!$I$4, LOOKUP($B103,'Inventory Master'!$A$4:$A$654,'Inventory Master'!$L$4:$L$654),"")</f>
        <v/>
      </c>
      <c r="S103" s="143"/>
      <c r="T103" s="27" t="str">
        <f t="shared" si="7"/>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8"/>
        <v>0</v>
      </c>
      <c r="R104" s="143" t="str">
        <f>IF($N104=Lists!$I$4, LOOKUP($B104,'Inventory Master'!$A$4:$A$654,'Inventory Master'!$L$4:$L$654),"")</f>
        <v/>
      </c>
      <c r="S104" s="143"/>
      <c r="T104" s="27" t="str">
        <f t="shared" si="7"/>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8"/>
        <v>0</v>
      </c>
      <c r="R105" s="143" t="str">
        <f>IF($N105=Lists!$I$4, LOOKUP($B105,'Inventory Master'!$A$4:$A$654,'Inventory Master'!$L$4:$L$654),"")</f>
        <v/>
      </c>
      <c r="S105" s="143"/>
      <c r="T105" s="27" t="str">
        <f t="shared" si="7"/>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8"/>
        <v>0</v>
      </c>
      <c r="R106" s="143" t="str">
        <f>IF($N106=Lists!$I$4, LOOKUP($B106,'Inventory Master'!$A$4:$A$654,'Inventory Master'!$L$4:$L$654),"")</f>
        <v/>
      </c>
      <c r="S106" s="143"/>
      <c r="T106" s="27" t="str">
        <f t="shared" si="7"/>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8"/>
        <v>0</v>
      </c>
      <c r="R107" s="143" t="str">
        <f>IF($N107=Lists!$I$4, LOOKUP($B107,'Inventory Master'!$A$4:$A$654,'Inventory Master'!$L$4:$L$654),"")</f>
        <v/>
      </c>
      <c r="S107" s="143"/>
      <c r="T107" s="27" t="str">
        <f t="shared" si="7"/>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8"/>
        <v>0</v>
      </c>
      <c r="R108" s="143" t="str">
        <f>IF($N108=Lists!$I$4, LOOKUP($B108,'Inventory Master'!$A$4:$A$654,'Inventory Master'!$L$4:$L$654),"")</f>
        <v/>
      </c>
      <c r="S108" s="143"/>
      <c r="T108" s="27" t="str">
        <f t="shared" si="7"/>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8"/>
        <v>0</v>
      </c>
      <c r="R109" s="143" t="str">
        <f>IF($N109=Lists!$I$4, LOOKUP($B109,'Inventory Master'!$A$4:$A$654,'Inventory Master'!$L$4:$L$654),"")</f>
        <v/>
      </c>
      <c r="S109" s="143"/>
      <c r="T109" s="27" t="str">
        <f t="shared" si="7"/>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8"/>
        <v>0</v>
      </c>
      <c r="R110" s="143" t="str">
        <f>IF($N110=Lists!$I$4, LOOKUP($B110,'Inventory Master'!$A$4:$A$654,'Inventory Master'!$L$4:$L$654),"")</f>
        <v/>
      </c>
      <c r="S110" s="143"/>
      <c r="T110" s="27" t="str">
        <f t="shared" si="7"/>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8"/>
        <v>0</v>
      </c>
      <c r="R111" s="143" t="str">
        <f>IF($N111=Lists!$I$4, LOOKUP($B111,'Inventory Master'!$A$4:$A$654,'Inventory Master'!$L$4:$L$654),"")</f>
        <v/>
      </c>
      <c r="S111" s="143"/>
      <c r="T111" s="27" t="str">
        <f t="shared" si="7"/>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8"/>
        <v>0</v>
      </c>
      <c r="R112" s="143" t="str">
        <f>IF($N112=Lists!$I$4, LOOKUP($B112,'Inventory Master'!$A$4:$A$654,'Inventory Master'!$L$4:$L$654),"")</f>
        <v/>
      </c>
      <c r="S112" s="143"/>
      <c r="T112" s="27" t="str">
        <f t="shared" si="7"/>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8"/>
        <v>0</v>
      </c>
      <c r="R113" s="143" t="str">
        <f>IF($N113=Lists!$I$4, LOOKUP($B113,'Inventory Master'!$A$4:$A$654,'Inventory Master'!$L$4:$L$654),"")</f>
        <v/>
      </c>
      <c r="S113" s="143"/>
      <c r="T113" s="27" t="str">
        <f t="shared" si="7"/>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8"/>
        <v>0</v>
      </c>
      <c r="R114" s="143" t="str">
        <f>IF($N114=Lists!$I$4, LOOKUP($B114,'Inventory Master'!$A$4:$A$654,'Inventory Master'!$L$4:$L$654),"")</f>
        <v/>
      </c>
      <c r="S114" s="143"/>
      <c r="T114" s="27" t="str">
        <f t="shared" si="7"/>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8"/>
        <v>0</v>
      </c>
      <c r="R115" s="143" t="str">
        <f>IF($N115=Lists!$I$4, LOOKUP($B115,'Inventory Master'!$A$4:$A$654,'Inventory Master'!$L$4:$L$654),"")</f>
        <v/>
      </c>
      <c r="S115" s="143"/>
      <c r="T115" s="27" t="str">
        <f t="shared" si="7"/>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8"/>
        <v>0</v>
      </c>
      <c r="R116" s="143" t="str">
        <f>IF($N116=Lists!$I$4, LOOKUP($B116,'Inventory Master'!$A$4:$A$654,'Inventory Master'!$L$4:$L$654),"")</f>
        <v/>
      </c>
      <c r="S116" s="143"/>
      <c r="T116" s="27" t="str">
        <f t="shared" si="7"/>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8"/>
        <v>0</v>
      </c>
      <c r="R117" s="143" t="str">
        <f>IF($N117=Lists!$I$4, LOOKUP($B117,'Inventory Master'!$A$4:$A$654,'Inventory Master'!$L$4:$L$654),"")</f>
        <v/>
      </c>
      <c r="S117" s="143"/>
      <c r="T117" s="27" t="str">
        <f t="shared" si="7"/>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8"/>
        <v>0</v>
      </c>
      <c r="R118" s="143" t="str">
        <f>IF($N118=Lists!$I$4, LOOKUP($B118,'Inventory Master'!$A$4:$A$654,'Inventory Master'!$L$4:$L$654),"")</f>
        <v/>
      </c>
      <c r="S118" s="143"/>
      <c r="T118" s="27" t="str">
        <f t="shared" si="7"/>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8"/>
        <v>0</v>
      </c>
      <c r="R119" s="143" t="str">
        <f>IF($N119=Lists!$I$4, LOOKUP($B119,'Inventory Master'!$A$4:$A$654,'Inventory Master'!$L$4:$L$654),"")</f>
        <v/>
      </c>
      <c r="S119" s="143"/>
      <c r="T119" s="27" t="str">
        <f t="shared" si="7"/>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Recipe_1</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307</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9">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9"/>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10">SUM(O134*P134)</f>
        <v>0</v>
      </c>
      <c r="R134" s="143" t="str">
        <f>IF($N134=Lists!$I$4, LOOKUP($B134,'Inventory Master'!$A$4:$A$654,'Inventory Master'!$L$4:$L$654),"")</f>
        <v/>
      </c>
      <c r="S134" s="143"/>
      <c r="T134" s="27" t="str">
        <f t="shared" si="9"/>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10"/>
        <v>0</v>
      </c>
      <c r="R135" s="143" t="str">
        <f>IF($N135=Lists!$I$4, LOOKUP($B135,'Inventory Master'!$A$4:$A$654,'Inventory Master'!$L$4:$L$654),"")</f>
        <v/>
      </c>
      <c r="S135" s="143"/>
      <c r="T135" s="27" t="str">
        <f t="shared" si="9"/>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10"/>
        <v>0</v>
      </c>
      <c r="R136" s="143" t="str">
        <f>IF($N136=Lists!$I$4, LOOKUP($B136,'Inventory Master'!$A$4:$A$654,'Inventory Master'!$L$4:$L$654),"")</f>
        <v/>
      </c>
      <c r="S136" s="143"/>
      <c r="T136" s="27" t="str">
        <f t="shared" si="9"/>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10"/>
        <v>0</v>
      </c>
      <c r="R137" s="143" t="str">
        <f>IF($N137=Lists!$I$4, LOOKUP($B137,'Inventory Master'!$A$4:$A$654,'Inventory Master'!$L$4:$L$654),"")</f>
        <v/>
      </c>
      <c r="S137" s="143"/>
      <c r="T137" s="27" t="str">
        <f t="shared" si="9"/>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10"/>
        <v>0</v>
      </c>
      <c r="R138" s="143" t="str">
        <f>IF($N138=Lists!$I$4, LOOKUP($B138,'Inventory Master'!$A$4:$A$654,'Inventory Master'!$L$4:$L$654),"")</f>
        <v/>
      </c>
      <c r="S138" s="143"/>
      <c r="T138" s="27" t="str">
        <f t="shared" si="9"/>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10"/>
        <v>0</v>
      </c>
      <c r="R139" s="143" t="str">
        <f>IF($N139=Lists!$I$4, LOOKUP($B139,'Inventory Master'!$A$4:$A$654,'Inventory Master'!$L$4:$L$654),"")</f>
        <v/>
      </c>
      <c r="S139" s="143"/>
      <c r="T139" s="27" t="str">
        <f t="shared" si="9"/>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10"/>
        <v>0</v>
      </c>
      <c r="R140" s="143" t="str">
        <f>IF($N140=Lists!$I$4, LOOKUP($B140,'Inventory Master'!$A$4:$A$654,'Inventory Master'!$L$4:$L$654),"")</f>
        <v/>
      </c>
      <c r="S140" s="143"/>
      <c r="T140" s="27" t="str">
        <f t="shared" si="9"/>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10"/>
        <v>0</v>
      </c>
      <c r="R141" s="143" t="str">
        <f>IF($N141=Lists!$I$4, LOOKUP($B141,'Inventory Master'!$A$4:$A$654,'Inventory Master'!$L$4:$L$654),"")</f>
        <v/>
      </c>
      <c r="S141" s="143"/>
      <c r="T141" s="27" t="str">
        <f t="shared" si="9"/>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10"/>
        <v>0</v>
      </c>
      <c r="R142" s="143" t="str">
        <f>IF($N142=Lists!$I$4, LOOKUP($B142,'Inventory Master'!$A$4:$A$654,'Inventory Master'!$L$4:$L$654),"")</f>
        <v/>
      </c>
      <c r="S142" s="143"/>
      <c r="T142" s="27" t="str">
        <f t="shared" si="9"/>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10"/>
        <v>0</v>
      </c>
      <c r="R143" s="143" t="str">
        <f>IF($N143=Lists!$I$4, LOOKUP($B143,'Inventory Master'!$A$4:$A$654,'Inventory Master'!$L$4:$L$654),"")</f>
        <v/>
      </c>
      <c r="S143" s="143"/>
      <c r="T143" s="27" t="str">
        <f t="shared" si="9"/>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10"/>
        <v>0</v>
      </c>
      <c r="R144" s="143" t="str">
        <f>IF($N144=Lists!$I$4, LOOKUP($B144,'Inventory Master'!$A$4:$A$654,'Inventory Master'!$L$4:$L$654),"")</f>
        <v/>
      </c>
      <c r="S144" s="143"/>
      <c r="T144" s="27" t="str">
        <f t="shared" si="9"/>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10"/>
        <v>0</v>
      </c>
      <c r="R145" s="143" t="str">
        <f>IF($N145=Lists!$I$4, LOOKUP($B145,'Inventory Master'!$A$4:$A$654,'Inventory Master'!$L$4:$L$654),"")</f>
        <v/>
      </c>
      <c r="S145" s="143"/>
      <c r="T145" s="27" t="str">
        <f t="shared" si="9"/>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10"/>
        <v>0</v>
      </c>
      <c r="R146" s="143" t="str">
        <f>IF($N146=Lists!$I$4, LOOKUP($B146,'Inventory Master'!$A$4:$A$654,'Inventory Master'!$L$4:$L$654),"")</f>
        <v/>
      </c>
      <c r="S146" s="143"/>
      <c r="T146" s="27" t="str">
        <f t="shared" si="9"/>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10"/>
        <v>0</v>
      </c>
      <c r="R147" s="143" t="str">
        <f>IF($N147=Lists!$I$4, LOOKUP($B147,'Inventory Master'!$A$4:$A$654,'Inventory Master'!$L$4:$L$654),"")</f>
        <v/>
      </c>
      <c r="S147" s="143"/>
      <c r="T147" s="27" t="str">
        <f t="shared" si="9"/>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10"/>
        <v>0</v>
      </c>
      <c r="R148" s="143" t="str">
        <f>IF($N148=Lists!$I$4, LOOKUP($B148,'Inventory Master'!$A$4:$A$654,'Inventory Master'!$L$4:$L$654),"")</f>
        <v/>
      </c>
      <c r="S148" s="143"/>
      <c r="T148" s="27" t="str">
        <f t="shared" si="9"/>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10"/>
        <v>0</v>
      </c>
      <c r="R149" s="143" t="str">
        <f>IF($N149=Lists!$I$4, LOOKUP($B149,'Inventory Master'!$A$4:$A$654,'Inventory Master'!$L$4:$L$654),"")</f>
        <v/>
      </c>
      <c r="S149" s="143"/>
      <c r="T149" s="27" t="str">
        <f t="shared" si="9"/>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10"/>
        <v>0</v>
      </c>
      <c r="R150" s="143" t="str">
        <f>IF($N150=Lists!$I$4, LOOKUP($B150,'Inventory Master'!$A$4:$A$654,'Inventory Master'!$L$4:$L$654),"")</f>
        <v/>
      </c>
      <c r="S150" s="143"/>
      <c r="T150" s="27" t="str">
        <f t="shared" si="9"/>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Recipe_1</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308</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1">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1"/>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2">SUM(O165*P165)</f>
        <v>0</v>
      </c>
      <c r="R165" s="143" t="str">
        <f>IF($N165=Lists!$I$4, LOOKUP($B165,'Inventory Master'!$A$4:$A$654,'Inventory Master'!$L$4:$L$654),"")</f>
        <v/>
      </c>
      <c r="S165" s="143"/>
      <c r="T165" s="27" t="str">
        <f t="shared" si="11"/>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2"/>
        <v>0</v>
      </c>
      <c r="R166" s="143" t="str">
        <f>IF($N166=Lists!$I$4, LOOKUP($B166,'Inventory Master'!$A$4:$A$654,'Inventory Master'!$L$4:$L$654),"")</f>
        <v/>
      </c>
      <c r="S166" s="143"/>
      <c r="T166" s="27" t="str">
        <f t="shared" si="11"/>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2"/>
        <v>0</v>
      </c>
      <c r="R167" s="143" t="str">
        <f>IF($N167=Lists!$I$4, LOOKUP($B167,'Inventory Master'!$A$4:$A$654,'Inventory Master'!$L$4:$L$654),"")</f>
        <v/>
      </c>
      <c r="S167" s="143"/>
      <c r="T167" s="27" t="str">
        <f t="shared" si="11"/>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2"/>
        <v>0</v>
      </c>
      <c r="R168" s="143" t="str">
        <f>IF($N168=Lists!$I$4, LOOKUP($B168,'Inventory Master'!$A$4:$A$654,'Inventory Master'!$L$4:$L$654),"")</f>
        <v/>
      </c>
      <c r="S168" s="143"/>
      <c r="T168" s="27" t="str">
        <f t="shared" si="11"/>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2"/>
        <v>0</v>
      </c>
      <c r="R169" s="143" t="str">
        <f>IF($N169=Lists!$I$4, LOOKUP($B169,'Inventory Master'!$A$4:$A$654,'Inventory Master'!$L$4:$L$654),"")</f>
        <v/>
      </c>
      <c r="S169" s="143"/>
      <c r="T169" s="27" t="str">
        <f t="shared" si="11"/>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2"/>
        <v>0</v>
      </c>
      <c r="R170" s="143" t="str">
        <f>IF($N170=Lists!$I$4, LOOKUP($B170,'Inventory Master'!$A$4:$A$654,'Inventory Master'!$L$4:$L$654),"")</f>
        <v/>
      </c>
      <c r="S170" s="143"/>
      <c r="T170" s="27" t="str">
        <f t="shared" si="11"/>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2"/>
        <v>0</v>
      </c>
      <c r="R171" s="143" t="str">
        <f>IF($N171=Lists!$I$4, LOOKUP($B171,'Inventory Master'!$A$4:$A$654,'Inventory Master'!$L$4:$L$654),"")</f>
        <v/>
      </c>
      <c r="S171" s="143"/>
      <c r="T171" s="27" t="str">
        <f t="shared" si="11"/>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2"/>
        <v>0</v>
      </c>
      <c r="R172" s="143" t="str">
        <f>IF($N172=Lists!$I$4, LOOKUP($B172,'Inventory Master'!$A$4:$A$654,'Inventory Master'!$L$4:$L$654),"")</f>
        <v/>
      </c>
      <c r="S172" s="143"/>
      <c r="T172" s="27" t="str">
        <f t="shared" si="11"/>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2"/>
        <v>0</v>
      </c>
      <c r="R173" s="143" t="str">
        <f>IF($N173=Lists!$I$4, LOOKUP($B173,'Inventory Master'!$A$4:$A$654,'Inventory Master'!$L$4:$L$654),"")</f>
        <v/>
      </c>
      <c r="S173" s="143"/>
      <c r="T173" s="27" t="str">
        <f t="shared" si="11"/>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2"/>
        <v>0</v>
      </c>
      <c r="R174" s="143" t="str">
        <f>IF($N174=Lists!$I$4, LOOKUP($B174,'Inventory Master'!$A$4:$A$654,'Inventory Master'!$L$4:$L$654),"")</f>
        <v/>
      </c>
      <c r="S174" s="143"/>
      <c r="T174" s="27" t="str">
        <f t="shared" si="11"/>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2"/>
        <v>0</v>
      </c>
      <c r="R175" s="143" t="str">
        <f>IF($N175=Lists!$I$4, LOOKUP($B175,'Inventory Master'!$A$4:$A$654,'Inventory Master'!$L$4:$L$654),"")</f>
        <v/>
      </c>
      <c r="S175" s="143"/>
      <c r="T175" s="27" t="str">
        <f t="shared" si="11"/>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2"/>
        <v>0</v>
      </c>
      <c r="R176" s="143" t="str">
        <f>IF($N176=Lists!$I$4, LOOKUP($B176,'Inventory Master'!$A$4:$A$654,'Inventory Master'!$L$4:$L$654),"")</f>
        <v/>
      </c>
      <c r="S176" s="143"/>
      <c r="T176" s="27" t="str">
        <f t="shared" si="11"/>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2"/>
        <v>0</v>
      </c>
      <c r="R177" s="143" t="str">
        <f>IF($N177=Lists!$I$4, LOOKUP($B177,'Inventory Master'!$A$4:$A$654,'Inventory Master'!$L$4:$L$654),"")</f>
        <v/>
      </c>
      <c r="S177" s="143"/>
      <c r="T177" s="27" t="str">
        <f t="shared" si="11"/>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2"/>
        <v>0</v>
      </c>
      <c r="R178" s="143" t="str">
        <f>IF($N178=Lists!$I$4, LOOKUP($B178,'Inventory Master'!$A$4:$A$654,'Inventory Master'!$L$4:$L$654),"")</f>
        <v/>
      </c>
      <c r="S178" s="143"/>
      <c r="T178" s="27" t="str">
        <f t="shared" si="11"/>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2"/>
        <v>0</v>
      </c>
      <c r="R179" s="143" t="str">
        <f>IF($N179=Lists!$I$4, LOOKUP($B179,'Inventory Master'!$A$4:$A$654,'Inventory Master'!$L$4:$L$654),"")</f>
        <v/>
      </c>
      <c r="S179" s="143"/>
      <c r="T179" s="27" t="str">
        <f t="shared" si="11"/>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2"/>
        <v>0</v>
      </c>
      <c r="R180" s="143" t="str">
        <f>IF($N180=Lists!$I$4, LOOKUP($B180,'Inventory Master'!$A$4:$A$654,'Inventory Master'!$L$4:$L$654),"")</f>
        <v/>
      </c>
      <c r="S180" s="143"/>
      <c r="T180" s="27" t="str">
        <f t="shared" si="11"/>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2"/>
        <v>0</v>
      </c>
      <c r="R181" s="143" t="str">
        <f>IF($N181=Lists!$I$4, LOOKUP($B181,'Inventory Master'!$A$4:$A$654,'Inventory Master'!$L$4:$L$654),"")</f>
        <v/>
      </c>
      <c r="S181" s="143"/>
      <c r="T181" s="27" t="str">
        <f t="shared" si="11"/>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Recipe_1</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309</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3">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3"/>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4">SUM(O196*P196)</f>
        <v>0</v>
      </c>
      <c r="R196" s="143" t="str">
        <f>IF($N196=Lists!$I$4, LOOKUP($B196,'Inventory Master'!$A$4:$A$654,'Inventory Master'!$L$4:$L$654),"")</f>
        <v/>
      </c>
      <c r="S196" s="143"/>
      <c r="T196" s="27" t="str">
        <f t="shared" si="13"/>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4"/>
        <v>0</v>
      </c>
      <c r="R197" s="143" t="str">
        <f>IF($N197=Lists!$I$4, LOOKUP($B197,'Inventory Master'!$A$4:$A$654,'Inventory Master'!$L$4:$L$654),"")</f>
        <v/>
      </c>
      <c r="S197" s="143"/>
      <c r="T197" s="27" t="str">
        <f t="shared" si="13"/>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4"/>
        <v>0</v>
      </c>
      <c r="R198" s="143" t="str">
        <f>IF($N198=Lists!$I$4, LOOKUP($B198,'Inventory Master'!$A$4:$A$654,'Inventory Master'!$L$4:$L$654),"")</f>
        <v/>
      </c>
      <c r="S198" s="143"/>
      <c r="T198" s="27" t="str">
        <f t="shared" si="13"/>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4"/>
        <v>0</v>
      </c>
      <c r="R199" s="143" t="str">
        <f>IF($N199=Lists!$I$4, LOOKUP($B199,'Inventory Master'!$A$4:$A$654,'Inventory Master'!$L$4:$L$654),"")</f>
        <v/>
      </c>
      <c r="S199" s="143"/>
      <c r="T199" s="27" t="str">
        <f t="shared" si="13"/>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4"/>
        <v>0</v>
      </c>
      <c r="R200" s="143" t="str">
        <f>IF($N200=Lists!$I$4, LOOKUP($B200,'Inventory Master'!$A$4:$A$654,'Inventory Master'!$L$4:$L$654),"")</f>
        <v/>
      </c>
      <c r="S200" s="143"/>
      <c r="T200" s="27" t="str">
        <f t="shared" si="13"/>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4"/>
        <v>0</v>
      </c>
      <c r="R201" s="143" t="str">
        <f>IF($N201=Lists!$I$4, LOOKUP($B201,'Inventory Master'!$A$4:$A$654,'Inventory Master'!$L$4:$L$654),"")</f>
        <v/>
      </c>
      <c r="S201" s="143"/>
      <c r="T201" s="27" t="str">
        <f t="shared" si="13"/>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4"/>
        <v>0</v>
      </c>
      <c r="R202" s="143" t="str">
        <f>IF($N202=Lists!$I$4, LOOKUP($B202,'Inventory Master'!$A$4:$A$654,'Inventory Master'!$L$4:$L$654),"")</f>
        <v/>
      </c>
      <c r="S202" s="143"/>
      <c r="T202" s="27" t="str">
        <f t="shared" si="13"/>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4"/>
        <v>0</v>
      </c>
      <c r="R203" s="143" t="str">
        <f>IF($N203=Lists!$I$4, LOOKUP($B203,'Inventory Master'!$A$4:$A$654,'Inventory Master'!$L$4:$L$654),"")</f>
        <v/>
      </c>
      <c r="S203" s="143"/>
      <c r="T203" s="27" t="str">
        <f t="shared" si="13"/>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4"/>
        <v>0</v>
      </c>
      <c r="R204" s="143" t="str">
        <f>IF($N204=Lists!$I$4, LOOKUP($B204,'Inventory Master'!$A$4:$A$654,'Inventory Master'!$L$4:$L$654),"")</f>
        <v/>
      </c>
      <c r="S204" s="143"/>
      <c r="T204" s="27" t="str">
        <f t="shared" si="13"/>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4"/>
        <v>0</v>
      </c>
      <c r="R205" s="143" t="str">
        <f>IF($N205=Lists!$I$4, LOOKUP($B205,'Inventory Master'!$A$4:$A$654,'Inventory Master'!$L$4:$L$654),"")</f>
        <v/>
      </c>
      <c r="S205" s="143"/>
      <c r="T205" s="27" t="str">
        <f t="shared" si="13"/>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4"/>
        <v>0</v>
      </c>
      <c r="R206" s="143" t="str">
        <f>IF($N206=Lists!$I$4, LOOKUP($B206,'Inventory Master'!$A$4:$A$654,'Inventory Master'!$L$4:$L$654),"")</f>
        <v/>
      </c>
      <c r="S206" s="143"/>
      <c r="T206" s="27" t="str">
        <f t="shared" si="13"/>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4"/>
        <v>0</v>
      </c>
      <c r="R207" s="143" t="str">
        <f>IF($N207=Lists!$I$4, LOOKUP($B207,'Inventory Master'!$A$4:$A$654,'Inventory Master'!$L$4:$L$654),"")</f>
        <v/>
      </c>
      <c r="S207" s="143"/>
      <c r="T207" s="27" t="str">
        <f t="shared" si="13"/>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4"/>
        <v>0</v>
      </c>
      <c r="R208" s="143" t="str">
        <f>IF($N208=Lists!$I$4, LOOKUP($B208,'Inventory Master'!$A$4:$A$654,'Inventory Master'!$L$4:$L$654),"")</f>
        <v/>
      </c>
      <c r="S208" s="143"/>
      <c r="T208" s="27" t="str">
        <f t="shared" si="13"/>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4"/>
        <v>0</v>
      </c>
      <c r="R209" s="143" t="str">
        <f>IF($N209=Lists!$I$4, LOOKUP($B209,'Inventory Master'!$A$4:$A$654,'Inventory Master'!$L$4:$L$654),"")</f>
        <v/>
      </c>
      <c r="S209" s="143"/>
      <c r="T209" s="27" t="str">
        <f t="shared" si="13"/>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4"/>
        <v>0</v>
      </c>
      <c r="R210" s="143" t="str">
        <f>IF($N210=Lists!$I$4, LOOKUP($B210,'Inventory Master'!$A$4:$A$654,'Inventory Master'!$L$4:$L$654),"")</f>
        <v/>
      </c>
      <c r="S210" s="143"/>
      <c r="T210" s="27" t="str">
        <f t="shared" si="13"/>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4"/>
        <v>0</v>
      </c>
      <c r="R211" s="143" t="str">
        <f>IF($N211=Lists!$I$4, LOOKUP($B211,'Inventory Master'!$A$4:$A$654,'Inventory Master'!$L$4:$L$654),"")</f>
        <v/>
      </c>
      <c r="S211" s="143"/>
      <c r="T211" s="27" t="str">
        <f t="shared" si="13"/>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4"/>
        <v>0</v>
      </c>
      <c r="R212" s="143" t="str">
        <f>IF($N212=Lists!$I$4, LOOKUP($B212,'Inventory Master'!$A$4:$A$654,'Inventory Master'!$L$4:$L$654),"")</f>
        <v/>
      </c>
      <c r="S212" s="143"/>
      <c r="T212" s="27" t="str">
        <f t="shared" si="13"/>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Recipe_1</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310</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5">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5"/>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6">SUM(O227*P227)</f>
        <v>0</v>
      </c>
      <c r="R227" s="143" t="str">
        <f>IF($N227=Lists!$I$4, LOOKUP($B227,'Inventory Master'!$A$4:$A$654,'Inventory Master'!$L$4:$L$654),"")</f>
        <v/>
      </c>
      <c r="S227" s="143"/>
      <c r="T227" s="27" t="str">
        <f t="shared" si="15"/>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6"/>
        <v>0</v>
      </c>
      <c r="R228" s="143" t="str">
        <f>IF($N228=Lists!$I$4, LOOKUP($B228,'Inventory Master'!$A$4:$A$654,'Inventory Master'!$L$4:$L$654),"")</f>
        <v/>
      </c>
      <c r="S228" s="143"/>
      <c r="T228" s="27" t="str">
        <f t="shared" si="15"/>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6"/>
        <v>0</v>
      </c>
      <c r="R229" s="143" t="str">
        <f>IF($N229=Lists!$I$4, LOOKUP($B229,'Inventory Master'!$A$4:$A$654,'Inventory Master'!$L$4:$L$654),"")</f>
        <v/>
      </c>
      <c r="S229" s="143"/>
      <c r="T229" s="27" t="str">
        <f t="shared" si="15"/>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6"/>
        <v>0</v>
      </c>
      <c r="R230" s="143" t="str">
        <f>IF($N230=Lists!$I$4, LOOKUP($B230,'Inventory Master'!$A$4:$A$654,'Inventory Master'!$L$4:$L$654),"")</f>
        <v/>
      </c>
      <c r="S230" s="143"/>
      <c r="T230" s="27" t="str">
        <f t="shared" si="15"/>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6"/>
        <v>0</v>
      </c>
      <c r="R231" s="143" t="str">
        <f>IF($N231=Lists!$I$4, LOOKUP($B231,'Inventory Master'!$A$4:$A$654,'Inventory Master'!$L$4:$L$654),"")</f>
        <v/>
      </c>
      <c r="S231" s="143"/>
      <c r="T231" s="27" t="str">
        <f t="shared" si="15"/>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6"/>
        <v>0</v>
      </c>
      <c r="R232" s="143" t="str">
        <f>IF($N232=Lists!$I$4, LOOKUP($B232,'Inventory Master'!$A$4:$A$654,'Inventory Master'!$L$4:$L$654),"")</f>
        <v/>
      </c>
      <c r="S232" s="143"/>
      <c r="T232" s="27" t="str">
        <f t="shared" si="15"/>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6"/>
        <v>0</v>
      </c>
      <c r="R233" s="143" t="str">
        <f>IF($N233=Lists!$I$4, LOOKUP($B233,'Inventory Master'!$A$4:$A$654,'Inventory Master'!$L$4:$L$654),"")</f>
        <v/>
      </c>
      <c r="S233" s="143"/>
      <c r="T233" s="27" t="str">
        <f t="shared" si="15"/>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6"/>
        <v>0</v>
      </c>
      <c r="R234" s="143" t="str">
        <f>IF($N234=Lists!$I$4, LOOKUP($B234,'Inventory Master'!$A$4:$A$654,'Inventory Master'!$L$4:$L$654),"")</f>
        <v/>
      </c>
      <c r="S234" s="143"/>
      <c r="T234" s="27" t="str">
        <f t="shared" si="15"/>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6"/>
        <v>0</v>
      </c>
      <c r="R235" s="143" t="str">
        <f>IF($N235=Lists!$I$4, LOOKUP($B235,'Inventory Master'!$A$4:$A$654,'Inventory Master'!$L$4:$L$654),"")</f>
        <v/>
      </c>
      <c r="S235" s="143"/>
      <c r="T235" s="27" t="str">
        <f t="shared" si="15"/>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6"/>
        <v>0</v>
      </c>
      <c r="R236" s="143" t="str">
        <f>IF($N236=Lists!$I$4, LOOKUP($B236,'Inventory Master'!$A$4:$A$654,'Inventory Master'!$L$4:$L$654),"")</f>
        <v/>
      </c>
      <c r="S236" s="143"/>
      <c r="T236" s="27" t="str">
        <f t="shared" si="15"/>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6"/>
        <v>0</v>
      </c>
      <c r="R237" s="143" t="str">
        <f>IF($N237=Lists!$I$4, LOOKUP($B237,'Inventory Master'!$A$4:$A$654,'Inventory Master'!$L$4:$L$654),"")</f>
        <v/>
      </c>
      <c r="S237" s="143"/>
      <c r="T237" s="27" t="str">
        <f t="shared" si="15"/>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6"/>
        <v>0</v>
      </c>
      <c r="R238" s="143" t="str">
        <f>IF($N238=Lists!$I$4, LOOKUP($B238,'Inventory Master'!$A$4:$A$654,'Inventory Master'!$L$4:$L$654),"")</f>
        <v/>
      </c>
      <c r="S238" s="143"/>
      <c r="T238" s="27" t="str">
        <f t="shared" si="15"/>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6"/>
        <v>0</v>
      </c>
      <c r="R239" s="143" t="str">
        <f>IF($N239=Lists!$I$4, LOOKUP($B239,'Inventory Master'!$A$4:$A$654,'Inventory Master'!$L$4:$L$654),"")</f>
        <v/>
      </c>
      <c r="S239" s="143"/>
      <c r="T239" s="27" t="str">
        <f t="shared" si="15"/>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6"/>
        <v>0</v>
      </c>
      <c r="R240" s="143" t="str">
        <f>IF($N240=Lists!$I$4, LOOKUP($B240,'Inventory Master'!$A$4:$A$654,'Inventory Master'!$L$4:$L$654),"")</f>
        <v/>
      </c>
      <c r="S240" s="143"/>
      <c r="T240" s="27" t="str">
        <f t="shared" si="15"/>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6"/>
        <v>0</v>
      </c>
      <c r="R241" s="143" t="str">
        <f>IF($N241=Lists!$I$4, LOOKUP($B241,'Inventory Master'!$A$4:$A$654,'Inventory Master'!$L$4:$L$654),"")</f>
        <v/>
      </c>
      <c r="S241" s="143"/>
      <c r="T241" s="27" t="str">
        <f t="shared" si="15"/>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6"/>
        <v>0</v>
      </c>
      <c r="R242" s="143" t="str">
        <f>IF($N242=Lists!$I$4, LOOKUP($B242,'Inventory Master'!$A$4:$A$654,'Inventory Master'!$L$4:$L$654),"")</f>
        <v/>
      </c>
      <c r="S242" s="143"/>
      <c r="T242" s="27" t="str">
        <f t="shared" si="15"/>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6"/>
        <v>0</v>
      </c>
      <c r="R243" s="143" t="str">
        <f>IF($N243=Lists!$I$4, LOOKUP($B243,'Inventory Master'!$A$4:$A$654,'Inventory Master'!$L$4:$L$654),"")</f>
        <v/>
      </c>
      <c r="S243" s="143"/>
      <c r="T243" s="27" t="str">
        <f t="shared" si="15"/>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Recipe_1</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311</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7">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7"/>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8">SUM(O258*P258)</f>
        <v>0</v>
      </c>
      <c r="R258" s="143" t="str">
        <f>IF($N258=Lists!$I$4, LOOKUP($B258,'Inventory Master'!$A$4:$A$654,'Inventory Master'!$L$4:$L$654),"")</f>
        <v/>
      </c>
      <c r="S258" s="143"/>
      <c r="T258" s="27" t="str">
        <f t="shared" si="17"/>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8"/>
        <v>0</v>
      </c>
      <c r="R259" s="143" t="str">
        <f>IF($N259=Lists!$I$4, LOOKUP($B259,'Inventory Master'!$A$4:$A$654,'Inventory Master'!$L$4:$L$654),"")</f>
        <v/>
      </c>
      <c r="S259" s="143"/>
      <c r="T259" s="27" t="str">
        <f t="shared" si="17"/>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8"/>
        <v>0</v>
      </c>
      <c r="R260" s="143" t="str">
        <f>IF($N260=Lists!$I$4, LOOKUP($B260,'Inventory Master'!$A$4:$A$654,'Inventory Master'!$L$4:$L$654),"")</f>
        <v/>
      </c>
      <c r="S260" s="143"/>
      <c r="T260" s="27" t="str">
        <f t="shared" si="17"/>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8"/>
        <v>0</v>
      </c>
      <c r="R261" s="143" t="str">
        <f>IF($N261=Lists!$I$4, LOOKUP($B261,'Inventory Master'!$A$4:$A$654,'Inventory Master'!$L$4:$L$654),"")</f>
        <v/>
      </c>
      <c r="S261" s="143"/>
      <c r="T261" s="27" t="str">
        <f t="shared" si="17"/>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8"/>
        <v>0</v>
      </c>
      <c r="R262" s="143" t="str">
        <f>IF($N262=Lists!$I$4, LOOKUP($B262,'Inventory Master'!$A$4:$A$654,'Inventory Master'!$L$4:$L$654),"")</f>
        <v/>
      </c>
      <c r="S262" s="143"/>
      <c r="T262" s="27" t="str">
        <f t="shared" si="17"/>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8"/>
        <v>0</v>
      </c>
      <c r="R263" s="143" t="str">
        <f>IF($N263=Lists!$I$4, LOOKUP($B263,'Inventory Master'!$A$4:$A$654,'Inventory Master'!$L$4:$L$654),"")</f>
        <v/>
      </c>
      <c r="S263" s="143"/>
      <c r="T263" s="27" t="str">
        <f t="shared" si="17"/>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8"/>
        <v>0</v>
      </c>
      <c r="R264" s="143" t="str">
        <f>IF($N264=Lists!$I$4, LOOKUP($B264,'Inventory Master'!$A$4:$A$654,'Inventory Master'!$L$4:$L$654),"")</f>
        <v/>
      </c>
      <c r="S264" s="143"/>
      <c r="T264" s="27" t="str">
        <f t="shared" si="17"/>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8"/>
        <v>0</v>
      </c>
      <c r="R265" s="143" t="str">
        <f>IF($N265=Lists!$I$4, LOOKUP($B265,'Inventory Master'!$A$4:$A$654,'Inventory Master'!$L$4:$L$654),"")</f>
        <v/>
      </c>
      <c r="S265" s="143"/>
      <c r="T265" s="27" t="str">
        <f t="shared" si="17"/>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8"/>
        <v>0</v>
      </c>
      <c r="R266" s="143" t="str">
        <f>IF($N266=Lists!$I$4, LOOKUP($B266,'Inventory Master'!$A$4:$A$654,'Inventory Master'!$L$4:$L$654),"")</f>
        <v/>
      </c>
      <c r="S266" s="143"/>
      <c r="T266" s="27" t="str">
        <f t="shared" si="17"/>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8"/>
        <v>0</v>
      </c>
      <c r="R267" s="143" t="str">
        <f>IF($N267=Lists!$I$4, LOOKUP($B267,'Inventory Master'!$A$4:$A$654,'Inventory Master'!$L$4:$L$654),"")</f>
        <v/>
      </c>
      <c r="S267" s="143"/>
      <c r="T267" s="27" t="str">
        <f t="shared" si="17"/>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8"/>
        <v>0</v>
      </c>
      <c r="R268" s="143" t="str">
        <f>IF($N268=Lists!$I$4, LOOKUP($B268,'Inventory Master'!$A$4:$A$654,'Inventory Master'!$L$4:$L$654),"")</f>
        <v/>
      </c>
      <c r="S268" s="143"/>
      <c r="T268" s="27" t="str">
        <f t="shared" si="17"/>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8"/>
        <v>0</v>
      </c>
      <c r="R269" s="143" t="str">
        <f>IF($N269=Lists!$I$4, LOOKUP($B269,'Inventory Master'!$A$4:$A$654,'Inventory Master'!$L$4:$L$654),"")</f>
        <v/>
      </c>
      <c r="S269" s="143"/>
      <c r="T269" s="27" t="str">
        <f t="shared" si="17"/>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8"/>
        <v>0</v>
      </c>
      <c r="R270" s="143" t="str">
        <f>IF($N270=Lists!$I$4, LOOKUP($B270,'Inventory Master'!$A$4:$A$654,'Inventory Master'!$L$4:$L$654),"")</f>
        <v/>
      </c>
      <c r="S270" s="143"/>
      <c r="T270" s="27" t="str">
        <f t="shared" si="17"/>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8"/>
        <v>0</v>
      </c>
      <c r="R271" s="143" t="str">
        <f>IF($N271=Lists!$I$4, LOOKUP($B271,'Inventory Master'!$A$4:$A$654,'Inventory Master'!$L$4:$L$654),"")</f>
        <v/>
      </c>
      <c r="S271" s="143"/>
      <c r="T271" s="27" t="str">
        <f t="shared" si="17"/>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8"/>
        <v>0</v>
      </c>
      <c r="R272" s="143" t="str">
        <f>IF($N272=Lists!$I$4, LOOKUP($B272,'Inventory Master'!$A$4:$A$654,'Inventory Master'!$L$4:$L$654),"")</f>
        <v/>
      </c>
      <c r="S272" s="143"/>
      <c r="T272" s="27" t="str">
        <f t="shared" si="17"/>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8"/>
        <v>0</v>
      </c>
      <c r="R273" s="143" t="str">
        <f>IF($N273=Lists!$I$4, LOOKUP($B273,'Inventory Master'!$A$4:$A$654,'Inventory Master'!$L$4:$L$654),"")</f>
        <v/>
      </c>
      <c r="S273" s="143"/>
      <c r="T273" s="27" t="str">
        <f t="shared" si="17"/>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8"/>
        <v>0</v>
      </c>
      <c r="R274" s="143" t="str">
        <f>IF($N274=Lists!$I$4, LOOKUP($B274,'Inventory Master'!$A$4:$A$654,'Inventory Master'!$L$4:$L$654),"")</f>
        <v/>
      </c>
      <c r="S274" s="143"/>
      <c r="T274" s="27" t="str">
        <f t="shared" si="17"/>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Recipe_1</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312</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9">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9"/>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20">SUM(O289*P289)</f>
        <v>0</v>
      </c>
      <c r="R289" s="143" t="str">
        <f>IF($N289=Lists!$I$4, LOOKUP($B289,'Inventory Master'!$A$4:$A$654,'Inventory Master'!$L$4:$L$654),"")</f>
        <v/>
      </c>
      <c r="S289" s="143"/>
      <c r="T289" s="27" t="str">
        <f t="shared" si="19"/>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20"/>
        <v>0</v>
      </c>
      <c r="R290" s="143" t="str">
        <f>IF($N290=Lists!$I$4, LOOKUP($B290,'Inventory Master'!$A$4:$A$654,'Inventory Master'!$L$4:$L$654),"")</f>
        <v/>
      </c>
      <c r="S290" s="143"/>
      <c r="T290" s="27" t="str">
        <f t="shared" si="19"/>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20"/>
        <v>0</v>
      </c>
      <c r="R291" s="143" t="str">
        <f>IF($N291=Lists!$I$4, LOOKUP($B291,'Inventory Master'!$A$4:$A$654,'Inventory Master'!$L$4:$L$654),"")</f>
        <v/>
      </c>
      <c r="S291" s="143"/>
      <c r="T291" s="27" t="str">
        <f t="shared" si="19"/>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20"/>
        <v>0</v>
      </c>
      <c r="R292" s="143" t="str">
        <f>IF($N292=Lists!$I$4, LOOKUP($B292,'Inventory Master'!$A$4:$A$654,'Inventory Master'!$L$4:$L$654),"")</f>
        <v/>
      </c>
      <c r="S292" s="143"/>
      <c r="T292" s="27" t="str">
        <f t="shared" si="19"/>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20"/>
        <v>0</v>
      </c>
      <c r="R293" s="143" t="str">
        <f>IF($N293=Lists!$I$4, LOOKUP($B293,'Inventory Master'!$A$4:$A$654,'Inventory Master'!$L$4:$L$654),"")</f>
        <v/>
      </c>
      <c r="S293" s="143"/>
      <c r="T293" s="27" t="str">
        <f t="shared" si="19"/>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20"/>
        <v>0</v>
      </c>
      <c r="R294" s="143" t="str">
        <f>IF($N294=Lists!$I$4, LOOKUP($B294,'Inventory Master'!$A$4:$A$654,'Inventory Master'!$L$4:$L$654),"")</f>
        <v/>
      </c>
      <c r="S294" s="143"/>
      <c r="T294" s="27" t="str">
        <f t="shared" si="19"/>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20"/>
        <v>0</v>
      </c>
      <c r="R295" s="143" t="str">
        <f>IF($N295=Lists!$I$4, LOOKUP($B295,'Inventory Master'!$A$4:$A$654,'Inventory Master'!$L$4:$L$654),"")</f>
        <v/>
      </c>
      <c r="S295" s="143"/>
      <c r="T295" s="27" t="str">
        <f t="shared" si="19"/>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20"/>
        <v>0</v>
      </c>
      <c r="R296" s="143" t="str">
        <f>IF($N296=Lists!$I$4, LOOKUP($B296,'Inventory Master'!$A$4:$A$654,'Inventory Master'!$L$4:$L$654),"")</f>
        <v/>
      </c>
      <c r="S296" s="143"/>
      <c r="T296" s="27" t="str">
        <f t="shared" si="19"/>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20"/>
        <v>0</v>
      </c>
      <c r="R297" s="143" t="str">
        <f>IF($N297=Lists!$I$4, LOOKUP($B297,'Inventory Master'!$A$4:$A$654,'Inventory Master'!$L$4:$L$654),"")</f>
        <v/>
      </c>
      <c r="S297" s="143"/>
      <c r="T297" s="27" t="str">
        <f t="shared" si="19"/>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20"/>
        <v>0</v>
      </c>
      <c r="R298" s="143" t="str">
        <f>IF($N298=Lists!$I$4, LOOKUP($B298,'Inventory Master'!$A$4:$A$654,'Inventory Master'!$L$4:$L$654),"")</f>
        <v/>
      </c>
      <c r="S298" s="143"/>
      <c r="T298" s="27" t="str">
        <f t="shared" si="19"/>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20"/>
        <v>0</v>
      </c>
      <c r="R299" s="143" t="str">
        <f>IF($N299=Lists!$I$4, LOOKUP($B299,'Inventory Master'!$A$4:$A$654,'Inventory Master'!$L$4:$L$654),"")</f>
        <v/>
      </c>
      <c r="S299" s="143"/>
      <c r="T299" s="27" t="str">
        <f t="shared" si="19"/>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20"/>
        <v>0</v>
      </c>
      <c r="R300" s="143" t="str">
        <f>IF($N300=Lists!$I$4, LOOKUP($B300,'Inventory Master'!$A$4:$A$654,'Inventory Master'!$L$4:$L$654),"")</f>
        <v/>
      </c>
      <c r="S300" s="143"/>
      <c r="T300" s="27" t="str">
        <f t="shared" si="19"/>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20"/>
        <v>0</v>
      </c>
      <c r="R301" s="143" t="str">
        <f>IF($N301=Lists!$I$4, LOOKUP($B301,'Inventory Master'!$A$4:$A$654,'Inventory Master'!$L$4:$L$654),"")</f>
        <v/>
      </c>
      <c r="S301" s="143"/>
      <c r="T301" s="27" t="str">
        <f t="shared" si="19"/>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20"/>
        <v>0</v>
      </c>
      <c r="R302" s="143" t="str">
        <f>IF($N302=Lists!$I$4, LOOKUP($B302,'Inventory Master'!$A$4:$A$654,'Inventory Master'!$L$4:$L$654),"")</f>
        <v/>
      </c>
      <c r="S302" s="143"/>
      <c r="T302" s="27" t="str">
        <f t="shared" si="19"/>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20"/>
        <v>0</v>
      </c>
      <c r="R303" s="143" t="str">
        <f>IF($N303=Lists!$I$4, LOOKUP($B303,'Inventory Master'!$A$4:$A$654,'Inventory Master'!$L$4:$L$654),"")</f>
        <v/>
      </c>
      <c r="S303" s="143"/>
      <c r="T303" s="27" t="str">
        <f t="shared" si="19"/>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20"/>
        <v>0</v>
      </c>
      <c r="R304" s="143" t="str">
        <f>IF($N304=Lists!$I$4, LOOKUP($B304,'Inventory Master'!$A$4:$A$654,'Inventory Master'!$L$4:$L$654),"")</f>
        <v/>
      </c>
      <c r="S304" s="143"/>
      <c r="T304" s="27" t="str">
        <f t="shared" si="19"/>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20"/>
        <v>0</v>
      </c>
      <c r="R305" s="143" t="str">
        <f>IF($N305=Lists!$I$4, LOOKUP($B305,'Inventory Master'!$A$4:$A$654,'Inventory Master'!$L$4:$L$654),"")</f>
        <v/>
      </c>
      <c r="S305" s="143"/>
      <c r="T305" s="27" t="str">
        <f t="shared" si="19"/>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mxDLbioj8j8WAK0gZ7WsjsgcIpi800E43mxznN83V9j/LS6IdAakKkIe/cBwOFC1GIY+IDRbCq3smnaSj9sDQw==" saltValue="hrHs6/PGMgdTCkCft7CFkw==" spinCount="100000" sheet="1" objects="1" scenarios="1"/>
  <customSheetViews>
    <customSheetView guid="{BA64B4A3-5FB8-4F2A-B023-3F5715462590}" scale="85" hiddenColumns="1">
      <selection activeCell="U4" sqref="U4"/>
      <rowBreaks count="9" manualBreakCount="9">
        <brk id="32" min="3" max="12" man="1"/>
        <brk id="63" min="3" max="12" man="1"/>
        <brk id="94" min="3" max="12" man="1"/>
        <brk id="125" min="3" max="12" man="1"/>
        <brk id="156" min="3" max="12" man="1"/>
        <brk id="187" min="3" max="12" man="1"/>
        <brk id="218" min="3" max="12" man="1"/>
        <brk id="249" min="3" max="12" man="1"/>
        <brk id="280" min="3" max="12" man="1"/>
      </rowBreaks>
      <pageMargins left="0.75" right="0.75" top="1" bottom="1" header="0.5" footer="0.5"/>
      <pageSetup scale="74" fitToHeight="10"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D302:E302"/>
    <mergeCell ref="F302:H302"/>
    <mergeCell ref="D303:E303"/>
    <mergeCell ref="F303:H303"/>
    <mergeCell ref="D304:E304"/>
    <mergeCell ref="F304:H304"/>
    <mergeCell ref="E309:I309"/>
    <mergeCell ref="E310:G310"/>
    <mergeCell ref="D305:E305"/>
    <mergeCell ref="F305:H305"/>
    <mergeCell ref="E306:K307"/>
    <mergeCell ref="E308:F308"/>
    <mergeCell ref="F297:H297"/>
    <mergeCell ref="D298:E298"/>
    <mergeCell ref="F298:H298"/>
    <mergeCell ref="D299:E299"/>
    <mergeCell ref="F299:H299"/>
    <mergeCell ref="D300:E300"/>
    <mergeCell ref="F300:H300"/>
    <mergeCell ref="D301:E301"/>
    <mergeCell ref="F301:H301"/>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E277:F277"/>
    <mergeCell ref="E278:I278"/>
    <mergeCell ref="E279:G279"/>
    <mergeCell ref="N281:Q283"/>
    <mergeCell ref="E283:J283"/>
    <mergeCell ref="E284:I284"/>
    <mergeCell ref="N284:N285"/>
    <mergeCell ref="O284:O285"/>
    <mergeCell ref="P284:P285"/>
    <mergeCell ref="Q284:Q285"/>
    <mergeCell ref="D271:E271"/>
    <mergeCell ref="F271:H271"/>
    <mergeCell ref="D272:E272"/>
    <mergeCell ref="F272:H272"/>
    <mergeCell ref="D273:E273"/>
    <mergeCell ref="F273:H273"/>
    <mergeCell ref="D274:E274"/>
    <mergeCell ref="F274:H274"/>
    <mergeCell ref="E275:K276"/>
    <mergeCell ref="F266:H266"/>
    <mergeCell ref="D267:E267"/>
    <mergeCell ref="F267:H267"/>
    <mergeCell ref="D268:E268"/>
    <mergeCell ref="F268:H268"/>
    <mergeCell ref="D269:E269"/>
    <mergeCell ref="F269:H269"/>
    <mergeCell ref="D270:E270"/>
    <mergeCell ref="F270:H270"/>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E246:F246"/>
    <mergeCell ref="E247:I247"/>
    <mergeCell ref="E248:G248"/>
    <mergeCell ref="N250:Q252"/>
    <mergeCell ref="E252:J252"/>
    <mergeCell ref="E253:I253"/>
    <mergeCell ref="N253:N254"/>
    <mergeCell ref="O253:O254"/>
    <mergeCell ref="P253:P254"/>
    <mergeCell ref="Q253:Q254"/>
    <mergeCell ref="D240:E240"/>
    <mergeCell ref="F240:H240"/>
    <mergeCell ref="D241:E241"/>
    <mergeCell ref="F241:H241"/>
    <mergeCell ref="D242:E242"/>
    <mergeCell ref="F242:H242"/>
    <mergeCell ref="D243:E243"/>
    <mergeCell ref="F243:H243"/>
    <mergeCell ref="E244:K245"/>
    <mergeCell ref="F235:H235"/>
    <mergeCell ref="D236:E236"/>
    <mergeCell ref="F236:H236"/>
    <mergeCell ref="D237:E237"/>
    <mergeCell ref="F237:H237"/>
    <mergeCell ref="D238:E238"/>
    <mergeCell ref="F238:H238"/>
    <mergeCell ref="D239:E239"/>
    <mergeCell ref="F239:H239"/>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E215:F215"/>
    <mergeCell ref="E216:I216"/>
    <mergeCell ref="E217:G217"/>
    <mergeCell ref="N219:Q221"/>
    <mergeCell ref="E221:J221"/>
    <mergeCell ref="E222:I222"/>
    <mergeCell ref="N222:N223"/>
    <mergeCell ref="O222:O223"/>
    <mergeCell ref="P222:P223"/>
    <mergeCell ref="Q222:Q223"/>
    <mergeCell ref="D209:E209"/>
    <mergeCell ref="F209:H209"/>
    <mergeCell ref="D210:E210"/>
    <mergeCell ref="F210:H210"/>
    <mergeCell ref="D211:E211"/>
    <mergeCell ref="F211:H211"/>
    <mergeCell ref="D212:E212"/>
    <mergeCell ref="F212:H212"/>
    <mergeCell ref="E213:K214"/>
    <mergeCell ref="F204:H204"/>
    <mergeCell ref="D205:E205"/>
    <mergeCell ref="F205:H205"/>
    <mergeCell ref="D206:E206"/>
    <mergeCell ref="F206:H206"/>
    <mergeCell ref="D207:E207"/>
    <mergeCell ref="F207:H207"/>
    <mergeCell ref="D208:E208"/>
    <mergeCell ref="F208:H208"/>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E184:F184"/>
    <mergeCell ref="E185:I185"/>
    <mergeCell ref="E186:G186"/>
    <mergeCell ref="N188:Q190"/>
    <mergeCell ref="E190:J190"/>
    <mergeCell ref="E191:I191"/>
    <mergeCell ref="N191:N192"/>
    <mergeCell ref="O191:O192"/>
    <mergeCell ref="P191:P192"/>
    <mergeCell ref="Q191:Q192"/>
    <mergeCell ref="D178:E178"/>
    <mergeCell ref="F178:H178"/>
    <mergeCell ref="D179:E179"/>
    <mergeCell ref="F179:H179"/>
    <mergeCell ref="D180:E180"/>
    <mergeCell ref="F180:H180"/>
    <mergeCell ref="D181:E181"/>
    <mergeCell ref="F181:H181"/>
    <mergeCell ref="E182:K183"/>
    <mergeCell ref="F173:H173"/>
    <mergeCell ref="D174:E174"/>
    <mergeCell ref="F174:H174"/>
    <mergeCell ref="D175:E175"/>
    <mergeCell ref="F175:H175"/>
    <mergeCell ref="D176:E176"/>
    <mergeCell ref="F176:H176"/>
    <mergeCell ref="D177:E177"/>
    <mergeCell ref="F177:H177"/>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E153:F153"/>
    <mergeCell ref="E154:I154"/>
    <mergeCell ref="E155:G155"/>
    <mergeCell ref="N157:Q159"/>
    <mergeCell ref="E159:J159"/>
    <mergeCell ref="E160:I160"/>
    <mergeCell ref="N160:N161"/>
    <mergeCell ref="O160:O161"/>
    <mergeCell ref="P160:P161"/>
    <mergeCell ref="Q160:Q161"/>
    <mergeCell ref="D147:E147"/>
    <mergeCell ref="F147:H147"/>
    <mergeCell ref="D148:E148"/>
    <mergeCell ref="F148:H148"/>
    <mergeCell ref="D149:E149"/>
    <mergeCell ref="F149:H149"/>
    <mergeCell ref="D150:E150"/>
    <mergeCell ref="F150:H150"/>
    <mergeCell ref="E151:K152"/>
    <mergeCell ref="F142:H142"/>
    <mergeCell ref="D143:E143"/>
    <mergeCell ref="F143:H143"/>
    <mergeCell ref="D144:E144"/>
    <mergeCell ref="F144:H144"/>
    <mergeCell ref="D145:E145"/>
    <mergeCell ref="F145:H145"/>
    <mergeCell ref="D146:E146"/>
    <mergeCell ref="F146:H146"/>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E122:F122"/>
    <mergeCell ref="E123:I123"/>
    <mergeCell ref="E124:G124"/>
    <mergeCell ref="N126:Q128"/>
    <mergeCell ref="E128:J128"/>
    <mergeCell ref="E129:I129"/>
    <mergeCell ref="N129:N130"/>
    <mergeCell ref="O129:O130"/>
    <mergeCell ref="P129:P130"/>
    <mergeCell ref="Q129:Q130"/>
    <mergeCell ref="D116:E116"/>
    <mergeCell ref="F116:H116"/>
    <mergeCell ref="D117:E117"/>
    <mergeCell ref="F117:H117"/>
    <mergeCell ref="D118:E118"/>
    <mergeCell ref="F118:H118"/>
    <mergeCell ref="D119:E119"/>
    <mergeCell ref="F119:H119"/>
    <mergeCell ref="E120:K121"/>
    <mergeCell ref="F111:H111"/>
    <mergeCell ref="D112:E112"/>
    <mergeCell ref="F112:H112"/>
    <mergeCell ref="D113:E113"/>
    <mergeCell ref="F113:H113"/>
    <mergeCell ref="D114:E114"/>
    <mergeCell ref="F114:H114"/>
    <mergeCell ref="D115:E115"/>
    <mergeCell ref="F115:H115"/>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D88:E88"/>
    <mergeCell ref="F88:H88"/>
    <mergeCell ref="E89:K90"/>
    <mergeCell ref="E91:F91"/>
    <mergeCell ref="E92:I92"/>
    <mergeCell ref="E93:G93"/>
    <mergeCell ref="N95:Q97"/>
    <mergeCell ref="E97:J97"/>
    <mergeCell ref="E98:I98"/>
    <mergeCell ref="N98:N99"/>
    <mergeCell ref="O98:O99"/>
    <mergeCell ref="P98:P99"/>
    <mergeCell ref="Q98:Q99"/>
    <mergeCell ref="D83:E83"/>
    <mergeCell ref="F83:H83"/>
    <mergeCell ref="D84:E84"/>
    <mergeCell ref="F84:H84"/>
    <mergeCell ref="D85:E85"/>
    <mergeCell ref="F85:H85"/>
    <mergeCell ref="D86:E86"/>
    <mergeCell ref="F86:H86"/>
    <mergeCell ref="D87:E87"/>
    <mergeCell ref="F87:H87"/>
    <mergeCell ref="D78:E78"/>
    <mergeCell ref="F78:H78"/>
    <mergeCell ref="D79:E79"/>
    <mergeCell ref="F79:H79"/>
    <mergeCell ref="D80:E80"/>
    <mergeCell ref="F80:H80"/>
    <mergeCell ref="D81:E81"/>
    <mergeCell ref="F81:H81"/>
    <mergeCell ref="D82:E82"/>
    <mergeCell ref="F82:H82"/>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56:E56"/>
    <mergeCell ref="F56:H56"/>
    <mergeCell ref="D57:E57"/>
    <mergeCell ref="F57:H57"/>
    <mergeCell ref="E58:K59"/>
    <mergeCell ref="E60:F60"/>
    <mergeCell ref="E61:I61"/>
    <mergeCell ref="E62:G62"/>
    <mergeCell ref="N64:Q66"/>
    <mergeCell ref="E66:J66"/>
    <mergeCell ref="D51:E51"/>
    <mergeCell ref="F51:H51"/>
    <mergeCell ref="D52:E52"/>
    <mergeCell ref="F52:H52"/>
    <mergeCell ref="D53:E53"/>
    <mergeCell ref="F53:H53"/>
    <mergeCell ref="D54:E54"/>
    <mergeCell ref="F54:H54"/>
    <mergeCell ref="D55:E55"/>
    <mergeCell ref="F55:H55"/>
    <mergeCell ref="D46:E46"/>
    <mergeCell ref="F46:H46"/>
    <mergeCell ref="D47:E47"/>
    <mergeCell ref="F47:H47"/>
    <mergeCell ref="D48:E48"/>
    <mergeCell ref="F48:H48"/>
    <mergeCell ref="D49:E49"/>
    <mergeCell ref="F49:H49"/>
    <mergeCell ref="D50:E50"/>
    <mergeCell ref="F50:H50"/>
    <mergeCell ref="E36:I36"/>
    <mergeCell ref="N36:N37"/>
    <mergeCell ref="O36:O37"/>
    <mergeCell ref="P36:P37"/>
    <mergeCell ref="Q36:Q37"/>
    <mergeCell ref="F12:H12"/>
    <mergeCell ref="D7:E7"/>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N33:Q35"/>
    <mergeCell ref="E35:J35"/>
    <mergeCell ref="D9:E9"/>
    <mergeCell ref="F9:H9"/>
    <mergeCell ref="D10:E10"/>
    <mergeCell ref="F10:H10"/>
    <mergeCell ref="D11:E11"/>
    <mergeCell ref="F11:H11"/>
    <mergeCell ref="D12:E12"/>
    <mergeCell ref="F13:H13"/>
    <mergeCell ref="D14:E14"/>
    <mergeCell ref="F14:H14"/>
    <mergeCell ref="D15:E15"/>
    <mergeCell ref="F15:H15"/>
    <mergeCell ref="F18:H18"/>
    <mergeCell ref="D21:E21"/>
    <mergeCell ref="D26:E26"/>
    <mergeCell ref="D24:E24"/>
    <mergeCell ref="F24:H24"/>
    <mergeCell ref="D22:E22"/>
    <mergeCell ref="D23:E23"/>
    <mergeCell ref="F22:H22"/>
    <mergeCell ref="D13:E13"/>
    <mergeCell ref="D16:E16"/>
    <mergeCell ref="N2:Q4"/>
    <mergeCell ref="E5:I5"/>
    <mergeCell ref="N5:N6"/>
    <mergeCell ref="O5:O6"/>
    <mergeCell ref="P5:P6"/>
    <mergeCell ref="Q5:Q6"/>
    <mergeCell ref="E4:J4"/>
    <mergeCell ref="F7:H7"/>
    <mergeCell ref="D8:E8"/>
    <mergeCell ref="F8:H8"/>
    <mergeCell ref="D19:E19"/>
    <mergeCell ref="F19:H19"/>
    <mergeCell ref="E31:G31"/>
    <mergeCell ref="D20:E20"/>
    <mergeCell ref="F20:H20"/>
    <mergeCell ref="E27:K28"/>
    <mergeCell ref="E30:I30"/>
    <mergeCell ref="F23:H23"/>
    <mergeCell ref="I7:L26"/>
    <mergeCell ref="D25:E25"/>
    <mergeCell ref="F25:H25"/>
    <mergeCell ref="F16:H16"/>
    <mergeCell ref="D17:E17"/>
    <mergeCell ref="F17:H17"/>
    <mergeCell ref="F21:H21"/>
    <mergeCell ref="E29:F29"/>
    <mergeCell ref="F26:H26"/>
    <mergeCell ref="D18:E18"/>
  </mergeCells>
  <phoneticPr fontId="2" type="noConversion"/>
  <dataValidations count="9">
    <dataValidation type="list" allowBlank="1" showInputMessage="1" showErrorMessage="1" sqref="E308:F308 E277:F277 E246:F246 E215:F215 E184:F184 E153:F153 E122:F122 E91:F91 E60:F60 E29:F29" xr:uid="{00000000-0002-0000-0400-000000000000}">
      <formula1>Stations</formula1>
    </dataValidation>
    <dataValidation type="list" allowBlank="1" showInputMessage="1" showErrorMessage="1" sqref="E310 E279 E248 E217 E186 E155 E124 E93 E62 E31" xr:uid="{00000000-0002-0000-0400-000001000000}">
      <formula1>Shelf_Life</formula1>
    </dataValidation>
    <dataValidation type="list" showInputMessage="1" showErrorMessage="1" sqref="Q277 Q246 Q215 Q184 Q153 Q122 Q91 Q60 Q29 Q308" xr:uid="{00000000-0002-0000-0400-000002000000}">
      <formula1>RU</formula1>
    </dataValidation>
    <dataValidation type="list" allowBlank="1" showInputMessage="1" showErrorMessage="1" sqref="K283 K252 K221 K190 K159 K128 K97 K66 K35 K4" xr:uid="{00000000-0002-0000-0400-000003000000}">
      <formula1>"Batch,Menu Item"</formula1>
    </dataValidation>
    <dataValidation showInputMessage="1" showErrorMessage="1" sqref="N287:N305 N256:N274 N225:N243 N194:N212 N163:N181 N132:N150 N101:N119 N70:N88 N39:N57 N8:N26" xr:uid="{00000000-0002-0000-04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400-000005000000}">
      <formula1>Item</formula1>
    </dataValidation>
    <dataValidation type="list" errorStyle="information" allowBlank="1" showInputMessage="1" showErrorMessage="1" sqref="S29 S246 S277 S60 S91 S122 S153 S184 S215 S308" xr:uid="{00000000-0002-0000-0400-000006000000}">
      <formula1>BU</formula1>
    </dataValidation>
    <dataValidation errorStyle="information" allowBlank="1" showInputMessage="1" showErrorMessage="1" sqref="R277 R246 R29 R60 R91 R122 R153 R184 R215 R308" xr:uid="{00000000-0002-0000-0400-000007000000}"/>
    <dataValidation type="list" allowBlank="1" showInputMessage="1" showErrorMessage="1" sqref="T29 T60 T91 T122 T153 T184 T215 T246 T277 T308" xr:uid="{00000000-0002-0000-0400-000008000000}">
      <formula1>Category</formula1>
    </dataValidation>
  </dataValidations>
  <pageMargins left="0.75" right="0.75" top="1" bottom="1" header="0.5" footer="0.5"/>
  <pageSetup scale="74" fitToHeight="10" orientation="portrait" horizontalDpi="1200" verticalDpi="1200" r:id="rId2"/>
  <headerFooter alignWithMargins="0"/>
  <rowBreaks count="9" manualBreakCount="9">
    <brk id="32" min="3" max="12" man="1"/>
    <brk id="63" min="3" max="12" man="1"/>
    <brk id="94" min="3" max="12" man="1"/>
    <brk id="125" min="3" max="12" man="1"/>
    <brk id="156" min="3" max="12" man="1"/>
    <brk id="187" min="3" max="12" man="1"/>
    <brk id="218" min="3" max="12" man="1"/>
    <brk id="249" min="3" max="12" man="1"/>
    <brk id="280" min="3" max="12" man="1"/>
  </rowBreaks>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6"/>
  <dimension ref="A1:AQ379"/>
  <sheetViews>
    <sheetView zoomScale="85" workbookViewId="0">
      <selection activeCell="D1" sqref="D1"/>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Recipe_2</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Recipe_2</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313</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Recipe_2</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314</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Recipe_2</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315</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Recipe_2</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316</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Recipe_2</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317</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Recipe_2</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318</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Recipe_2</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319</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Recipe_2</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320</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Recipe_2</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321</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Recipe_2</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322</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X88EZEVuKGdDC1+O+FCV2RUQQ5winkhVeK1RfsxDkQ4gMmnZZNm1xWZejYcPkalvJ6TQ2z2UWcZiqK/LRT9Ghg==" saltValue="iSZqey92zJigG/D9N6FVSw==" spinCount="100000" sheet="1" objects="1" scenarios="1"/>
  <customSheetViews>
    <customSheetView guid="{BA64B4A3-5FB8-4F2A-B023-3F5715462590}" scale="85" printArea="1" hiddenColumns="1">
      <selection activeCell="E4" sqref="E4:J4"/>
      <pageMargins left="0.75" right="0.75" top="1" bottom="1" header="0.5" footer="0.5"/>
      <pageSetup orientation="landscape"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D302:E302"/>
    <mergeCell ref="F302:H302"/>
    <mergeCell ref="D303:E303"/>
    <mergeCell ref="F303:H303"/>
    <mergeCell ref="D304:E304"/>
    <mergeCell ref="F304:H304"/>
    <mergeCell ref="E309:I309"/>
    <mergeCell ref="E310:G310"/>
    <mergeCell ref="D305:E305"/>
    <mergeCell ref="F305:H305"/>
    <mergeCell ref="E306:K307"/>
    <mergeCell ref="E308:F308"/>
    <mergeCell ref="F297:H297"/>
    <mergeCell ref="D298:E298"/>
    <mergeCell ref="F298:H298"/>
    <mergeCell ref="D299:E299"/>
    <mergeCell ref="F299:H299"/>
    <mergeCell ref="D300:E300"/>
    <mergeCell ref="F300:H300"/>
    <mergeCell ref="D301:E301"/>
    <mergeCell ref="F301:H301"/>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E277:F277"/>
    <mergeCell ref="E278:I278"/>
    <mergeCell ref="E279:G279"/>
    <mergeCell ref="N281:Q283"/>
    <mergeCell ref="E283:J283"/>
    <mergeCell ref="E284:I284"/>
    <mergeCell ref="N284:N285"/>
    <mergeCell ref="O284:O285"/>
    <mergeCell ref="P284:P285"/>
    <mergeCell ref="Q284:Q285"/>
    <mergeCell ref="D271:E271"/>
    <mergeCell ref="F271:H271"/>
    <mergeCell ref="D272:E272"/>
    <mergeCell ref="F272:H272"/>
    <mergeCell ref="D273:E273"/>
    <mergeCell ref="F273:H273"/>
    <mergeCell ref="D274:E274"/>
    <mergeCell ref="F274:H274"/>
    <mergeCell ref="E275:K276"/>
    <mergeCell ref="F266:H266"/>
    <mergeCell ref="D267:E267"/>
    <mergeCell ref="F267:H267"/>
    <mergeCell ref="D268:E268"/>
    <mergeCell ref="F268:H268"/>
    <mergeCell ref="D269:E269"/>
    <mergeCell ref="F269:H269"/>
    <mergeCell ref="D270:E270"/>
    <mergeCell ref="F270:H270"/>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E246:F246"/>
    <mergeCell ref="E247:I247"/>
    <mergeCell ref="E248:G248"/>
    <mergeCell ref="N250:Q252"/>
    <mergeCell ref="E252:J252"/>
    <mergeCell ref="E253:I253"/>
    <mergeCell ref="N253:N254"/>
    <mergeCell ref="O253:O254"/>
    <mergeCell ref="P253:P254"/>
    <mergeCell ref="Q253:Q254"/>
    <mergeCell ref="D240:E240"/>
    <mergeCell ref="F240:H240"/>
    <mergeCell ref="D241:E241"/>
    <mergeCell ref="F241:H241"/>
    <mergeCell ref="D242:E242"/>
    <mergeCell ref="F242:H242"/>
    <mergeCell ref="D243:E243"/>
    <mergeCell ref="F243:H243"/>
    <mergeCell ref="E244:K245"/>
    <mergeCell ref="F235:H235"/>
    <mergeCell ref="D236:E236"/>
    <mergeCell ref="F236:H236"/>
    <mergeCell ref="D237:E237"/>
    <mergeCell ref="F237:H237"/>
    <mergeCell ref="D238:E238"/>
    <mergeCell ref="F238:H238"/>
    <mergeCell ref="D239:E239"/>
    <mergeCell ref="F239:H239"/>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E215:F215"/>
    <mergeCell ref="E216:I216"/>
    <mergeCell ref="E217:G217"/>
    <mergeCell ref="N219:Q221"/>
    <mergeCell ref="E221:J221"/>
    <mergeCell ref="E222:I222"/>
    <mergeCell ref="N222:N223"/>
    <mergeCell ref="O222:O223"/>
    <mergeCell ref="P222:P223"/>
    <mergeCell ref="Q222:Q223"/>
    <mergeCell ref="D209:E209"/>
    <mergeCell ref="F209:H209"/>
    <mergeCell ref="D210:E210"/>
    <mergeCell ref="F210:H210"/>
    <mergeCell ref="D211:E211"/>
    <mergeCell ref="F211:H211"/>
    <mergeCell ref="D212:E212"/>
    <mergeCell ref="F212:H212"/>
    <mergeCell ref="E213:K214"/>
    <mergeCell ref="F204:H204"/>
    <mergeCell ref="D205:E205"/>
    <mergeCell ref="F205:H205"/>
    <mergeCell ref="D206:E206"/>
    <mergeCell ref="F206:H206"/>
    <mergeCell ref="D207:E207"/>
    <mergeCell ref="F207:H207"/>
    <mergeCell ref="D208:E208"/>
    <mergeCell ref="F208:H208"/>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E184:F184"/>
    <mergeCell ref="E185:I185"/>
    <mergeCell ref="E186:G186"/>
    <mergeCell ref="N188:Q190"/>
    <mergeCell ref="E190:J190"/>
    <mergeCell ref="E191:I191"/>
    <mergeCell ref="N191:N192"/>
    <mergeCell ref="O191:O192"/>
    <mergeCell ref="P191:P192"/>
    <mergeCell ref="Q191:Q192"/>
    <mergeCell ref="D178:E178"/>
    <mergeCell ref="F178:H178"/>
    <mergeCell ref="D179:E179"/>
    <mergeCell ref="F179:H179"/>
    <mergeCell ref="D180:E180"/>
    <mergeCell ref="F180:H180"/>
    <mergeCell ref="D181:E181"/>
    <mergeCell ref="F181:H181"/>
    <mergeCell ref="E182:K183"/>
    <mergeCell ref="F173:H173"/>
    <mergeCell ref="D174:E174"/>
    <mergeCell ref="F174:H174"/>
    <mergeCell ref="D175:E175"/>
    <mergeCell ref="F175:H175"/>
    <mergeCell ref="D176:E176"/>
    <mergeCell ref="F176:H176"/>
    <mergeCell ref="D177:E177"/>
    <mergeCell ref="F177:H177"/>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E153:F153"/>
    <mergeCell ref="E154:I154"/>
    <mergeCell ref="E155:G155"/>
    <mergeCell ref="N157:Q159"/>
    <mergeCell ref="E159:J159"/>
    <mergeCell ref="E160:I160"/>
    <mergeCell ref="N160:N161"/>
    <mergeCell ref="O160:O161"/>
    <mergeCell ref="P160:P161"/>
    <mergeCell ref="Q160:Q161"/>
    <mergeCell ref="D147:E147"/>
    <mergeCell ref="F147:H147"/>
    <mergeCell ref="D148:E148"/>
    <mergeCell ref="F148:H148"/>
    <mergeCell ref="D149:E149"/>
    <mergeCell ref="F149:H149"/>
    <mergeCell ref="D150:E150"/>
    <mergeCell ref="F150:H150"/>
    <mergeCell ref="E151:K152"/>
    <mergeCell ref="F142:H142"/>
    <mergeCell ref="D143:E143"/>
    <mergeCell ref="F143:H143"/>
    <mergeCell ref="D144:E144"/>
    <mergeCell ref="F144:H144"/>
    <mergeCell ref="D145:E145"/>
    <mergeCell ref="F145:H145"/>
    <mergeCell ref="D146:E146"/>
    <mergeCell ref="F146:H146"/>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E122:F122"/>
    <mergeCell ref="E123:I123"/>
    <mergeCell ref="E124:G124"/>
    <mergeCell ref="N126:Q128"/>
    <mergeCell ref="E128:J128"/>
    <mergeCell ref="E129:I129"/>
    <mergeCell ref="N129:N130"/>
    <mergeCell ref="O129:O130"/>
    <mergeCell ref="P129:P130"/>
    <mergeCell ref="Q129:Q130"/>
    <mergeCell ref="D116:E116"/>
    <mergeCell ref="F116:H116"/>
    <mergeCell ref="D117:E117"/>
    <mergeCell ref="F117:H117"/>
    <mergeCell ref="D118:E118"/>
    <mergeCell ref="F118:H118"/>
    <mergeCell ref="D119:E119"/>
    <mergeCell ref="F119:H119"/>
    <mergeCell ref="E120:K121"/>
    <mergeCell ref="F111:H111"/>
    <mergeCell ref="D112:E112"/>
    <mergeCell ref="F112:H112"/>
    <mergeCell ref="D113:E113"/>
    <mergeCell ref="F113:H113"/>
    <mergeCell ref="D114:E114"/>
    <mergeCell ref="F114:H114"/>
    <mergeCell ref="D115:E115"/>
    <mergeCell ref="F115:H115"/>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E91:F91"/>
    <mergeCell ref="E92:I92"/>
    <mergeCell ref="E93:G93"/>
    <mergeCell ref="N95:Q97"/>
    <mergeCell ref="E97:J97"/>
    <mergeCell ref="E98:I98"/>
    <mergeCell ref="N98:N99"/>
    <mergeCell ref="O98:O99"/>
    <mergeCell ref="P98:P99"/>
    <mergeCell ref="Q98:Q99"/>
    <mergeCell ref="D85:E85"/>
    <mergeCell ref="F85:H85"/>
    <mergeCell ref="D86:E86"/>
    <mergeCell ref="F86:H86"/>
    <mergeCell ref="D87:E87"/>
    <mergeCell ref="F87:H87"/>
    <mergeCell ref="D88:E88"/>
    <mergeCell ref="F88:H88"/>
    <mergeCell ref="E89:K90"/>
    <mergeCell ref="F80:H80"/>
    <mergeCell ref="D81:E81"/>
    <mergeCell ref="F81:H81"/>
    <mergeCell ref="D82:E82"/>
    <mergeCell ref="F82:H82"/>
    <mergeCell ref="D83:E83"/>
    <mergeCell ref="F83:H83"/>
    <mergeCell ref="D84:E84"/>
    <mergeCell ref="F84:H84"/>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D57:E57"/>
    <mergeCell ref="F57:H57"/>
    <mergeCell ref="E58:K59"/>
    <mergeCell ref="E60:F60"/>
    <mergeCell ref="E61:I61"/>
    <mergeCell ref="E62:G62"/>
    <mergeCell ref="N64:Q66"/>
    <mergeCell ref="E66:J66"/>
    <mergeCell ref="E67:I67"/>
    <mergeCell ref="N67:N68"/>
    <mergeCell ref="O67:O68"/>
    <mergeCell ref="P67:P68"/>
    <mergeCell ref="Q67:Q68"/>
    <mergeCell ref="D52:E52"/>
    <mergeCell ref="F52:H52"/>
    <mergeCell ref="D53:E53"/>
    <mergeCell ref="F53:H53"/>
    <mergeCell ref="D54:E54"/>
    <mergeCell ref="F54:H54"/>
    <mergeCell ref="D55:E55"/>
    <mergeCell ref="F55:H55"/>
    <mergeCell ref="D56:E56"/>
    <mergeCell ref="F56:H56"/>
    <mergeCell ref="D47:E47"/>
    <mergeCell ref="F47:H47"/>
    <mergeCell ref="D48:E48"/>
    <mergeCell ref="F48:H48"/>
    <mergeCell ref="D49:E49"/>
    <mergeCell ref="F49:H49"/>
    <mergeCell ref="D50:E50"/>
    <mergeCell ref="F50:H50"/>
    <mergeCell ref="D51:E51"/>
    <mergeCell ref="F51:H51"/>
    <mergeCell ref="E36:I36"/>
    <mergeCell ref="N36:N37"/>
    <mergeCell ref="O36:O37"/>
    <mergeCell ref="P36:P37"/>
    <mergeCell ref="Q36:Q37"/>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N33:Q35"/>
    <mergeCell ref="E35:J35"/>
    <mergeCell ref="D14:E14"/>
    <mergeCell ref="F14:H14"/>
    <mergeCell ref="D15:E15"/>
    <mergeCell ref="F15:H15"/>
    <mergeCell ref="D13:E13"/>
    <mergeCell ref="D16:E16"/>
    <mergeCell ref="D19:E19"/>
    <mergeCell ref="F19:H19"/>
    <mergeCell ref="E29:F29"/>
    <mergeCell ref="F26:H26"/>
    <mergeCell ref="D18:E18"/>
    <mergeCell ref="F18:H18"/>
    <mergeCell ref="D21:E21"/>
    <mergeCell ref="D26:E26"/>
    <mergeCell ref="D24:E24"/>
    <mergeCell ref="F24:H24"/>
    <mergeCell ref="D22:E22"/>
    <mergeCell ref="D23:E23"/>
    <mergeCell ref="D20:E20"/>
    <mergeCell ref="F20:H20"/>
    <mergeCell ref="F23:H23"/>
    <mergeCell ref="E27:K28"/>
    <mergeCell ref="E30:I30"/>
    <mergeCell ref="E31:G31"/>
    <mergeCell ref="F22:H22"/>
    <mergeCell ref="I7:L26"/>
    <mergeCell ref="D25:E25"/>
    <mergeCell ref="F25:H25"/>
    <mergeCell ref="F16:H16"/>
    <mergeCell ref="D17:E17"/>
    <mergeCell ref="F17:H17"/>
    <mergeCell ref="F21:H21"/>
    <mergeCell ref="F13:H13"/>
    <mergeCell ref="D8:E8"/>
    <mergeCell ref="F8:H8"/>
    <mergeCell ref="D11:E11"/>
    <mergeCell ref="F11:H11"/>
    <mergeCell ref="D12:E12"/>
    <mergeCell ref="F12:H12"/>
    <mergeCell ref="D9:E9"/>
    <mergeCell ref="F9:H9"/>
    <mergeCell ref="D10:E10"/>
    <mergeCell ref="F10:H10"/>
    <mergeCell ref="N2:Q4"/>
    <mergeCell ref="E5:I5"/>
    <mergeCell ref="N5:N6"/>
    <mergeCell ref="O5:O6"/>
    <mergeCell ref="P5:P6"/>
    <mergeCell ref="Q5:Q6"/>
    <mergeCell ref="E4:J4"/>
    <mergeCell ref="D7:E7"/>
    <mergeCell ref="F7:H7"/>
  </mergeCells>
  <phoneticPr fontId="2" type="noConversion"/>
  <dataValidations count="9">
    <dataValidation type="list" allowBlank="1" showInputMessage="1" showErrorMessage="1" sqref="E308:F308 E277:F277 E246:F246 E215:F215 E184:F184 E153:F153 E122:F122 E91:F91 E60:F60 E29:F29" xr:uid="{00000000-0002-0000-0500-000000000000}">
      <formula1>Stations</formula1>
    </dataValidation>
    <dataValidation type="list" allowBlank="1" showInputMessage="1" showErrorMessage="1" sqref="E310 E279 E248 E217 E186 E155 E124 E93 E62 E31" xr:uid="{00000000-0002-0000-0500-000001000000}">
      <formula1>Shelf_Life</formula1>
    </dataValidation>
    <dataValidation type="list" showInputMessage="1" showErrorMessage="1" sqref="Q277 Q246 Q215 Q184 Q153 Q122 Q91 Q60 Q29 Q308" xr:uid="{00000000-0002-0000-0500-000002000000}">
      <formula1>RU</formula1>
    </dataValidation>
    <dataValidation type="list" allowBlank="1" showInputMessage="1" showErrorMessage="1" sqref="K283 K252 K221 K190 K159 K128 K97 K66 K35 K4" xr:uid="{00000000-0002-0000-0500-000003000000}">
      <formula1>"Batch,Menu Item"</formula1>
    </dataValidation>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500-000004000000}">
      <formula1>Item</formula1>
    </dataValidation>
    <dataValidation showInputMessage="1" showErrorMessage="1" sqref="N287:N305 N256:N274 N225:N243 N194:N212 N163:N181 N132:N150 N101:N119 N70:N88 N39:N57 N8:N26" xr:uid="{00000000-0002-0000-0500-000005000000}"/>
    <dataValidation type="list" allowBlank="1" showInputMessage="1" showErrorMessage="1" sqref="T29 T60 T91 T122 T153 T184 T215 T246 T277 T308" xr:uid="{00000000-0002-0000-0500-000006000000}">
      <formula1>Category</formula1>
    </dataValidation>
    <dataValidation errorStyle="information" allowBlank="1" showInputMessage="1" showErrorMessage="1" sqref="R277 R246 R29 R60 R91 R122 R153 R184 R215 R308" xr:uid="{00000000-0002-0000-0500-000007000000}"/>
    <dataValidation type="list" errorStyle="information" allowBlank="1" showInputMessage="1" showErrorMessage="1" sqref="S29 S246 S277 S60 S91 S122 S153 S184 S215 S308" xr:uid="{00000000-0002-0000-0500-000008000000}">
      <formula1>BU</formula1>
    </dataValidation>
  </dataValidations>
  <pageMargins left="0.75" right="0.75" top="1" bottom="1" header="0.5" footer="0.5"/>
  <pageSetup scale="74"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Q379"/>
  <sheetViews>
    <sheetView zoomScale="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Recipe_3</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Recipe_3</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323</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Recipe_3</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324</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Recipe_3</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325</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Recipe_3</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326</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Recipe_3</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327</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Recipe_3</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328</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Recipe_3</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329</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Recipe_3</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330</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Recipe_3</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331</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Recipe_3</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332</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ecxymD1MLWXDHtOB/VA/xTO0xqRjc7HZyFiDGqZH+YUKbBB8QLoUUffBSRK0gNSGz78aZ0pyf3JRwZ+efatfMw==" saltValue="l3qcF216M14MwI787lY9gw=="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D302:E302"/>
    <mergeCell ref="F302:H302"/>
    <mergeCell ref="D303:E303"/>
    <mergeCell ref="F303:H303"/>
    <mergeCell ref="D304:E304"/>
    <mergeCell ref="F304:H304"/>
    <mergeCell ref="E309:I309"/>
    <mergeCell ref="E310:G310"/>
    <mergeCell ref="D305:E305"/>
    <mergeCell ref="F305:H305"/>
    <mergeCell ref="E306:K307"/>
    <mergeCell ref="E308:F308"/>
    <mergeCell ref="F297:H297"/>
    <mergeCell ref="D298:E298"/>
    <mergeCell ref="F298:H298"/>
    <mergeCell ref="D299:E299"/>
    <mergeCell ref="F299:H299"/>
    <mergeCell ref="D300:E300"/>
    <mergeCell ref="F300:H300"/>
    <mergeCell ref="D301:E301"/>
    <mergeCell ref="F301:H301"/>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E277:F277"/>
    <mergeCell ref="E278:I278"/>
    <mergeCell ref="E279:G279"/>
    <mergeCell ref="N281:Q283"/>
    <mergeCell ref="E283:J283"/>
    <mergeCell ref="E284:I284"/>
    <mergeCell ref="N284:N285"/>
    <mergeCell ref="O284:O285"/>
    <mergeCell ref="P284:P285"/>
    <mergeCell ref="Q284:Q285"/>
    <mergeCell ref="D271:E271"/>
    <mergeCell ref="F271:H271"/>
    <mergeCell ref="D272:E272"/>
    <mergeCell ref="F272:H272"/>
    <mergeCell ref="D273:E273"/>
    <mergeCell ref="F273:H273"/>
    <mergeCell ref="D274:E274"/>
    <mergeCell ref="F274:H274"/>
    <mergeCell ref="E275:K276"/>
    <mergeCell ref="F266:H266"/>
    <mergeCell ref="D267:E267"/>
    <mergeCell ref="F267:H267"/>
    <mergeCell ref="D268:E268"/>
    <mergeCell ref="F268:H268"/>
    <mergeCell ref="D269:E269"/>
    <mergeCell ref="F269:H269"/>
    <mergeCell ref="D270:E270"/>
    <mergeCell ref="F270:H270"/>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E246:F246"/>
    <mergeCell ref="E247:I247"/>
    <mergeCell ref="E248:G248"/>
    <mergeCell ref="N250:Q252"/>
    <mergeCell ref="E252:J252"/>
    <mergeCell ref="E253:I253"/>
    <mergeCell ref="N253:N254"/>
    <mergeCell ref="O253:O254"/>
    <mergeCell ref="P253:P254"/>
    <mergeCell ref="Q253:Q254"/>
    <mergeCell ref="D240:E240"/>
    <mergeCell ref="F240:H240"/>
    <mergeCell ref="D241:E241"/>
    <mergeCell ref="F241:H241"/>
    <mergeCell ref="D242:E242"/>
    <mergeCell ref="F242:H242"/>
    <mergeCell ref="D243:E243"/>
    <mergeCell ref="F243:H243"/>
    <mergeCell ref="E244:K245"/>
    <mergeCell ref="F235:H235"/>
    <mergeCell ref="D236:E236"/>
    <mergeCell ref="F236:H236"/>
    <mergeCell ref="D237:E237"/>
    <mergeCell ref="F237:H237"/>
    <mergeCell ref="D238:E238"/>
    <mergeCell ref="F238:H238"/>
    <mergeCell ref="D239:E239"/>
    <mergeCell ref="F239:H239"/>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E215:F215"/>
    <mergeCell ref="E216:I216"/>
    <mergeCell ref="E217:G217"/>
    <mergeCell ref="N219:Q221"/>
    <mergeCell ref="E221:J221"/>
    <mergeCell ref="E222:I222"/>
    <mergeCell ref="N222:N223"/>
    <mergeCell ref="O222:O223"/>
    <mergeCell ref="P222:P223"/>
    <mergeCell ref="Q222:Q223"/>
    <mergeCell ref="D209:E209"/>
    <mergeCell ref="F209:H209"/>
    <mergeCell ref="D210:E210"/>
    <mergeCell ref="F210:H210"/>
    <mergeCell ref="D211:E211"/>
    <mergeCell ref="F211:H211"/>
    <mergeCell ref="D212:E212"/>
    <mergeCell ref="F212:H212"/>
    <mergeCell ref="E213:K214"/>
    <mergeCell ref="F204:H204"/>
    <mergeCell ref="D205:E205"/>
    <mergeCell ref="F205:H205"/>
    <mergeCell ref="D206:E206"/>
    <mergeCell ref="F206:H206"/>
    <mergeCell ref="D207:E207"/>
    <mergeCell ref="F207:H207"/>
    <mergeCell ref="D208:E208"/>
    <mergeCell ref="F208:H208"/>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E184:F184"/>
    <mergeCell ref="E185:I185"/>
    <mergeCell ref="E186:G186"/>
    <mergeCell ref="N188:Q190"/>
    <mergeCell ref="E190:J190"/>
    <mergeCell ref="E191:I191"/>
    <mergeCell ref="N191:N192"/>
    <mergeCell ref="O191:O192"/>
    <mergeCell ref="P191:P192"/>
    <mergeCell ref="Q191:Q192"/>
    <mergeCell ref="D178:E178"/>
    <mergeCell ref="F178:H178"/>
    <mergeCell ref="D179:E179"/>
    <mergeCell ref="F179:H179"/>
    <mergeCell ref="D180:E180"/>
    <mergeCell ref="F180:H180"/>
    <mergeCell ref="D181:E181"/>
    <mergeCell ref="F181:H181"/>
    <mergeCell ref="E182:K183"/>
    <mergeCell ref="F173:H173"/>
    <mergeCell ref="D174:E174"/>
    <mergeCell ref="F174:H174"/>
    <mergeCell ref="D175:E175"/>
    <mergeCell ref="F175:H175"/>
    <mergeCell ref="D176:E176"/>
    <mergeCell ref="F176:H176"/>
    <mergeCell ref="D177:E177"/>
    <mergeCell ref="F177:H177"/>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E153:F153"/>
    <mergeCell ref="E154:I154"/>
    <mergeCell ref="E155:G155"/>
    <mergeCell ref="N157:Q159"/>
    <mergeCell ref="E159:J159"/>
    <mergeCell ref="E160:I160"/>
    <mergeCell ref="N160:N161"/>
    <mergeCell ref="O160:O161"/>
    <mergeCell ref="P160:P161"/>
    <mergeCell ref="Q160:Q161"/>
    <mergeCell ref="D147:E147"/>
    <mergeCell ref="F147:H147"/>
    <mergeCell ref="D148:E148"/>
    <mergeCell ref="F148:H148"/>
    <mergeCell ref="D149:E149"/>
    <mergeCell ref="F149:H149"/>
    <mergeCell ref="D150:E150"/>
    <mergeCell ref="F150:H150"/>
    <mergeCell ref="E151:K152"/>
    <mergeCell ref="F142:H142"/>
    <mergeCell ref="D143:E143"/>
    <mergeCell ref="F143:H143"/>
    <mergeCell ref="D144:E144"/>
    <mergeCell ref="F144:H144"/>
    <mergeCell ref="D145:E145"/>
    <mergeCell ref="F145:H145"/>
    <mergeCell ref="D146:E146"/>
    <mergeCell ref="F146:H146"/>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E122:F122"/>
    <mergeCell ref="E123:I123"/>
    <mergeCell ref="E124:G124"/>
    <mergeCell ref="N126:Q128"/>
    <mergeCell ref="E128:J128"/>
    <mergeCell ref="E129:I129"/>
    <mergeCell ref="N129:N130"/>
    <mergeCell ref="O129:O130"/>
    <mergeCell ref="P129:P130"/>
    <mergeCell ref="Q129:Q130"/>
    <mergeCell ref="D116:E116"/>
    <mergeCell ref="F116:H116"/>
    <mergeCell ref="D117:E117"/>
    <mergeCell ref="F117:H117"/>
    <mergeCell ref="D118:E118"/>
    <mergeCell ref="F118:H118"/>
    <mergeCell ref="D119:E119"/>
    <mergeCell ref="F119:H119"/>
    <mergeCell ref="E120:K121"/>
    <mergeCell ref="F111:H111"/>
    <mergeCell ref="D112:E112"/>
    <mergeCell ref="F112:H112"/>
    <mergeCell ref="D113:E113"/>
    <mergeCell ref="F113:H113"/>
    <mergeCell ref="D114:E114"/>
    <mergeCell ref="F114:H114"/>
    <mergeCell ref="D115:E115"/>
    <mergeCell ref="F115:H115"/>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E91:F91"/>
    <mergeCell ref="E92:I92"/>
    <mergeCell ref="E93:G93"/>
    <mergeCell ref="N95:Q97"/>
    <mergeCell ref="E97:J97"/>
    <mergeCell ref="E98:I98"/>
    <mergeCell ref="N98:N99"/>
    <mergeCell ref="O98:O99"/>
    <mergeCell ref="P98:P99"/>
    <mergeCell ref="Q98:Q99"/>
    <mergeCell ref="D85:E85"/>
    <mergeCell ref="F85:H85"/>
    <mergeCell ref="D86:E86"/>
    <mergeCell ref="F86:H86"/>
    <mergeCell ref="D87:E87"/>
    <mergeCell ref="F87:H87"/>
    <mergeCell ref="D88:E88"/>
    <mergeCell ref="F88:H88"/>
    <mergeCell ref="E89:K90"/>
    <mergeCell ref="F80:H80"/>
    <mergeCell ref="D81:E81"/>
    <mergeCell ref="F81:H81"/>
    <mergeCell ref="D82:E82"/>
    <mergeCell ref="F82:H82"/>
    <mergeCell ref="D83:E83"/>
    <mergeCell ref="F83:H83"/>
    <mergeCell ref="D84:E84"/>
    <mergeCell ref="F84:H84"/>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E60:F60"/>
    <mergeCell ref="E61:I61"/>
    <mergeCell ref="E62:G62"/>
    <mergeCell ref="N64:Q66"/>
    <mergeCell ref="E66:J66"/>
    <mergeCell ref="E67:I67"/>
    <mergeCell ref="N67:N68"/>
    <mergeCell ref="O67:O68"/>
    <mergeCell ref="P67:P68"/>
    <mergeCell ref="Q67:Q68"/>
    <mergeCell ref="D54:E54"/>
    <mergeCell ref="F54:H54"/>
    <mergeCell ref="D55:E55"/>
    <mergeCell ref="F55:H55"/>
    <mergeCell ref="D56:E56"/>
    <mergeCell ref="F56:H56"/>
    <mergeCell ref="D57:E57"/>
    <mergeCell ref="F57:H57"/>
    <mergeCell ref="E58:K59"/>
    <mergeCell ref="D49:E49"/>
    <mergeCell ref="F49:H49"/>
    <mergeCell ref="D50:E50"/>
    <mergeCell ref="F50:H50"/>
    <mergeCell ref="D51:E51"/>
    <mergeCell ref="F51:H51"/>
    <mergeCell ref="D52:E52"/>
    <mergeCell ref="F52:H52"/>
    <mergeCell ref="D53:E53"/>
    <mergeCell ref="F53:H53"/>
    <mergeCell ref="D7:E7"/>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E30:I30"/>
    <mergeCell ref="E29:F29"/>
    <mergeCell ref="D23:E23"/>
    <mergeCell ref="F15:H15"/>
    <mergeCell ref="E36:I36"/>
    <mergeCell ref="N36:N37"/>
    <mergeCell ref="O36:O37"/>
    <mergeCell ref="P36:P37"/>
    <mergeCell ref="Q36:Q37"/>
    <mergeCell ref="D26:E26"/>
    <mergeCell ref="F25:H25"/>
    <mergeCell ref="D24:E24"/>
    <mergeCell ref="F22:H22"/>
    <mergeCell ref="N33:Q35"/>
    <mergeCell ref="E35:J35"/>
    <mergeCell ref="E31:G31"/>
    <mergeCell ref="E27:K28"/>
    <mergeCell ref="D11:E11"/>
    <mergeCell ref="F11:H11"/>
    <mergeCell ref="D12:E12"/>
    <mergeCell ref="F24:H24"/>
    <mergeCell ref="F13:H13"/>
    <mergeCell ref="D14:E14"/>
    <mergeCell ref="F14:H14"/>
    <mergeCell ref="D15:E15"/>
    <mergeCell ref="D20:E20"/>
    <mergeCell ref="F20:H20"/>
    <mergeCell ref="F23:H23"/>
    <mergeCell ref="D22:E22"/>
    <mergeCell ref="D13:E13"/>
    <mergeCell ref="F17:H17"/>
    <mergeCell ref="D16:E16"/>
    <mergeCell ref="F19:H19"/>
    <mergeCell ref="F12:H12"/>
    <mergeCell ref="N2:Q4"/>
    <mergeCell ref="E5:I5"/>
    <mergeCell ref="N5:N6"/>
    <mergeCell ref="O5:O6"/>
    <mergeCell ref="P5:P6"/>
    <mergeCell ref="Q5:Q6"/>
    <mergeCell ref="E4:J4"/>
    <mergeCell ref="F7:H7"/>
    <mergeCell ref="D8:E8"/>
    <mergeCell ref="F8:H8"/>
    <mergeCell ref="I7:L26"/>
    <mergeCell ref="D25:E25"/>
    <mergeCell ref="F16:H16"/>
    <mergeCell ref="D17:E17"/>
    <mergeCell ref="F21:H21"/>
    <mergeCell ref="D19:E19"/>
    <mergeCell ref="F26:H26"/>
    <mergeCell ref="D18:E18"/>
    <mergeCell ref="F18:H18"/>
    <mergeCell ref="D21:E21"/>
    <mergeCell ref="D9:E9"/>
    <mergeCell ref="F9:H9"/>
    <mergeCell ref="D10:E10"/>
    <mergeCell ref="F10:H10"/>
    <mergeCell ref="R307:S307"/>
    <mergeCell ref="R28:S28"/>
    <mergeCell ref="R59:S59"/>
    <mergeCell ref="R90:S90"/>
    <mergeCell ref="R121:S121"/>
    <mergeCell ref="R152:S152"/>
    <mergeCell ref="R183:S183"/>
    <mergeCell ref="R214:S214"/>
    <mergeCell ref="R245:S245"/>
    <mergeCell ref="R276:S276"/>
  </mergeCells>
  <phoneticPr fontId="2" type="noConversion"/>
  <dataValidations count="9">
    <dataValidation type="list" allowBlank="1" showInputMessage="1" showErrorMessage="1" sqref="E310 E279 E248 E217 E186 E155 E124 E93 E62 E31" xr:uid="{00000000-0002-0000-0600-000000000000}">
      <formula1>Shelf_Life</formula1>
    </dataValidation>
    <dataValidation type="list" allowBlank="1" showInputMessage="1" showErrorMessage="1" sqref="E308:F308 E277:F277 E246:F246 E215:F215 E184:F184 E153:F153 E122:F122 E91:F91 E60:F60 E29:F29" xr:uid="{00000000-0002-0000-0600-000001000000}">
      <formula1>Stations</formula1>
    </dataValidation>
    <dataValidation type="list" showInputMessage="1" showErrorMessage="1" sqref="Q308 Q277 Q246 Q215 Q184 Q153 Q122 Q91 Q60 Q29" xr:uid="{00000000-0002-0000-0600-000002000000}">
      <formula1>RU</formula1>
    </dataValidation>
    <dataValidation type="list" allowBlank="1" showInputMessage="1" showErrorMessage="1" sqref="K283 K252 K221 K190 K159 K128 K97 K66 K35 K4" xr:uid="{00000000-0002-0000-0600-000003000000}">
      <formula1>"Batch,Menu Item"</formula1>
    </dataValidation>
    <dataValidation showInputMessage="1" showErrorMessage="1" sqref="N287:N305 N256:N274 N225:N243 N194:N212 N163:N181 N132:N150 N101:N119 N70:N88 N39:N57 N8:N26" xr:uid="{00000000-0002-0000-06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600-000005000000}">
      <formula1>Item</formula1>
    </dataValidation>
    <dataValidation errorStyle="information" allowBlank="1" showInputMessage="1" showErrorMessage="1" sqref="R277 R246 R29 R60 R91 R122 R153 R184 R215 R308" xr:uid="{00000000-0002-0000-0600-000006000000}"/>
    <dataValidation type="list" errorStyle="information" allowBlank="1" showInputMessage="1" showErrorMessage="1" sqref="S29 S246 S277 S60 S91 S122 S153 S184 S215 S308" xr:uid="{00000000-0002-0000-0600-000007000000}">
      <formula1>BU</formula1>
    </dataValidation>
    <dataValidation type="list" allowBlank="1" showInputMessage="1" showErrorMessage="1" sqref="T29 T60 T91 T122 T153 T184 T215 T246 T277 T308" xr:uid="{00000000-0002-0000-06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Q379"/>
  <sheetViews>
    <sheetView zoomScale="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Recipe_4</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Recipe_4</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947</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Recipe_4</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333</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Recipe_4</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334</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Recipe_4</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335</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Recipe_4</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336</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Recipe_4</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337</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Recipe_4</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338</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Recipe_4</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339</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Recipe_4</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340</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Recipe_4</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341</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UQ+1pRfT7KQNQJBm7s5V+7yhrC7S68LWweYD6s7cLznSiBBDgCd+31sX1IKRNkV/XaGoCiCH+pVUipMNbX1e9A==" saltValue="ZntF6MGKt9V28tINkuBBYA=="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D302:E302"/>
    <mergeCell ref="F302:H302"/>
    <mergeCell ref="D303:E303"/>
    <mergeCell ref="F303:H303"/>
    <mergeCell ref="D304:E304"/>
    <mergeCell ref="F304:H304"/>
    <mergeCell ref="E309:I309"/>
    <mergeCell ref="E310:G310"/>
    <mergeCell ref="D305:E305"/>
    <mergeCell ref="F305:H305"/>
    <mergeCell ref="E306:K307"/>
    <mergeCell ref="E308:F308"/>
    <mergeCell ref="F297:H297"/>
    <mergeCell ref="D298:E298"/>
    <mergeCell ref="F298:H298"/>
    <mergeCell ref="D299:E299"/>
    <mergeCell ref="F299:H299"/>
    <mergeCell ref="D300:E300"/>
    <mergeCell ref="F300:H300"/>
    <mergeCell ref="D301:E301"/>
    <mergeCell ref="F301:H301"/>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E277:F277"/>
    <mergeCell ref="E278:I278"/>
    <mergeCell ref="E279:G279"/>
    <mergeCell ref="N281:Q283"/>
    <mergeCell ref="E283:J283"/>
    <mergeCell ref="E284:I284"/>
    <mergeCell ref="N284:N285"/>
    <mergeCell ref="O284:O285"/>
    <mergeCell ref="P284:P285"/>
    <mergeCell ref="Q284:Q285"/>
    <mergeCell ref="D271:E271"/>
    <mergeCell ref="F271:H271"/>
    <mergeCell ref="D272:E272"/>
    <mergeCell ref="F272:H272"/>
    <mergeCell ref="D273:E273"/>
    <mergeCell ref="F273:H273"/>
    <mergeCell ref="D274:E274"/>
    <mergeCell ref="F274:H274"/>
    <mergeCell ref="E275:K276"/>
    <mergeCell ref="F266:H266"/>
    <mergeCell ref="D267:E267"/>
    <mergeCell ref="F267:H267"/>
    <mergeCell ref="D268:E268"/>
    <mergeCell ref="F268:H268"/>
    <mergeCell ref="D269:E269"/>
    <mergeCell ref="F269:H269"/>
    <mergeCell ref="D270:E270"/>
    <mergeCell ref="F270:H270"/>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E246:F246"/>
    <mergeCell ref="E247:I247"/>
    <mergeCell ref="E248:G248"/>
    <mergeCell ref="N250:Q252"/>
    <mergeCell ref="E252:J252"/>
    <mergeCell ref="E253:I253"/>
    <mergeCell ref="N253:N254"/>
    <mergeCell ref="O253:O254"/>
    <mergeCell ref="P253:P254"/>
    <mergeCell ref="Q253:Q254"/>
    <mergeCell ref="D240:E240"/>
    <mergeCell ref="F240:H240"/>
    <mergeCell ref="D241:E241"/>
    <mergeCell ref="F241:H241"/>
    <mergeCell ref="D242:E242"/>
    <mergeCell ref="F242:H242"/>
    <mergeCell ref="D243:E243"/>
    <mergeCell ref="F243:H243"/>
    <mergeCell ref="E244:K245"/>
    <mergeCell ref="F235:H235"/>
    <mergeCell ref="D236:E236"/>
    <mergeCell ref="F236:H236"/>
    <mergeCell ref="D237:E237"/>
    <mergeCell ref="F237:H237"/>
    <mergeCell ref="D238:E238"/>
    <mergeCell ref="F238:H238"/>
    <mergeCell ref="D239:E239"/>
    <mergeCell ref="F239:H239"/>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E215:F215"/>
    <mergeCell ref="E216:I216"/>
    <mergeCell ref="E217:G217"/>
    <mergeCell ref="N219:Q221"/>
    <mergeCell ref="E221:J221"/>
    <mergeCell ref="E222:I222"/>
    <mergeCell ref="N222:N223"/>
    <mergeCell ref="O222:O223"/>
    <mergeCell ref="P222:P223"/>
    <mergeCell ref="Q222:Q223"/>
    <mergeCell ref="D209:E209"/>
    <mergeCell ref="F209:H209"/>
    <mergeCell ref="D210:E210"/>
    <mergeCell ref="F210:H210"/>
    <mergeCell ref="D211:E211"/>
    <mergeCell ref="F211:H211"/>
    <mergeCell ref="D212:E212"/>
    <mergeCell ref="F212:H212"/>
    <mergeCell ref="E213:K214"/>
    <mergeCell ref="F204:H204"/>
    <mergeCell ref="D205:E205"/>
    <mergeCell ref="F205:H205"/>
    <mergeCell ref="D206:E206"/>
    <mergeCell ref="F206:H206"/>
    <mergeCell ref="D207:E207"/>
    <mergeCell ref="F207:H207"/>
    <mergeCell ref="D208:E208"/>
    <mergeCell ref="F208:H208"/>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E184:F184"/>
    <mergeCell ref="E185:I185"/>
    <mergeCell ref="E186:G186"/>
    <mergeCell ref="N188:Q190"/>
    <mergeCell ref="E190:J190"/>
    <mergeCell ref="E191:I191"/>
    <mergeCell ref="N191:N192"/>
    <mergeCell ref="O191:O192"/>
    <mergeCell ref="P191:P192"/>
    <mergeCell ref="Q191:Q192"/>
    <mergeCell ref="D178:E178"/>
    <mergeCell ref="F178:H178"/>
    <mergeCell ref="D179:E179"/>
    <mergeCell ref="F179:H179"/>
    <mergeCell ref="D180:E180"/>
    <mergeCell ref="F180:H180"/>
    <mergeCell ref="D181:E181"/>
    <mergeCell ref="F181:H181"/>
    <mergeCell ref="E182:K183"/>
    <mergeCell ref="F173:H173"/>
    <mergeCell ref="D174:E174"/>
    <mergeCell ref="F174:H174"/>
    <mergeCell ref="D175:E175"/>
    <mergeCell ref="F175:H175"/>
    <mergeCell ref="D176:E176"/>
    <mergeCell ref="F176:H176"/>
    <mergeCell ref="D177:E177"/>
    <mergeCell ref="F177:H177"/>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E153:F153"/>
    <mergeCell ref="E154:I154"/>
    <mergeCell ref="E155:G155"/>
    <mergeCell ref="N157:Q159"/>
    <mergeCell ref="E159:J159"/>
    <mergeCell ref="E160:I160"/>
    <mergeCell ref="N160:N161"/>
    <mergeCell ref="O160:O161"/>
    <mergeCell ref="P160:P161"/>
    <mergeCell ref="Q160:Q161"/>
    <mergeCell ref="D147:E147"/>
    <mergeCell ref="F147:H147"/>
    <mergeCell ref="D148:E148"/>
    <mergeCell ref="F148:H148"/>
    <mergeCell ref="D149:E149"/>
    <mergeCell ref="F149:H149"/>
    <mergeCell ref="D150:E150"/>
    <mergeCell ref="F150:H150"/>
    <mergeCell ref="E151:K152"/>
    <mergeCell ref="F142:H142"/>
    <mergeCell ref="D143:E143"/>
    <mergeCell ref="F143:H143"/>
    <mergeCell ref="D144:E144"/>
    <mergeCell ref="F144:H144"/>
    <mergeCell ref="D145:E145"/>
    <mergeCell ref="F145:H145"/>
    <mergeCell ref="D146:E146"/>
    <mergeCell ref="F146:H146"/>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E122:F122"/>
    <mergeCell ref="E123:I123"/>
    <mergeCell ref="E124:G124"/>
    <mergeCell ref="N126:Q128"/>
    <mergeCell ref="E128:J128"/>
    <mergeCell ref="E129:I129"/>
    <mergeCell ref="N129:N130"/>
    <mergeCell ref="O129:O130"/>
    <mergeCell ref="P129:P130"/>
    <mergeCell ref="Q129:Q130"/>
    <mergeCell ref="D116:E116"/>
    <mergeCell ref="F116:H116"/>
    <mergeCell ref="D117:E117"/>
    <mergeCell ref="F117:H117"/>
    <mergeCell ref="D118:E118"/>
    <mergeCell ref="F118:H118"/>
    <mergeCell ref="D119:E119"/>
    <mergeCell ref="F119:H119"/>
    <mergeCell ref="E120:K121"/>
    <mergeCell ref="F111:H111"/>
    <mergeCell ref="D112:E112"/>
    <mergeCell ref="F112:H112"/>
    <mergeCell ref="D113:E113"/>
    <mergeCell ref="F113:H113"/>
    <mergeCell ref="D114:E114"/>
    <mergeCell ref="F114:H114"/>
    <mergeCell ref="D115:E115"/>
    <mergeCell ref="F115:H115"/>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E91:F91"/>
    <mergeCell ref="E92:I92"/>
    <mergeCell ref="E93:G93"/>
    <mergeCell ref="N95:Q97"/>
    <mergeCell ref="E97:J97"/>
    <mergeCell ref="E98:I98"/>
    <mergeCell ref="N98:N99"/>
    <mergeCell ref="O98:O99"/>
    <mergeCell ref="P98:P99"/>
    <mergeCell ref="Q98:Q99"/>
    <mergeCell ref="D85:E85"/>
    <mergeCell ref="F85:H85"/>
    <mergeCell ref="D86:E86"/>
    <mergeCell ref="F86:H86"/>
    <mergeCell ref="D87:E87"/>
    <mergeCell ref="F87:H87"/>
    <mergeCell ref="D88:E88"/>
    <mergeCell ref="F88:H88"/>
    <mergeCell ref="E89:K90"/>
    <mergeCell ref="F80:H80"/>
    <mergeCell ref="D81:E81"/>
    <mergeCell ref="F81:H81"/>
    <mergeCell ref="D82:E82"/>
    <mergeCell ref="F82:H82"/>
    <mergeCell ref="D83:E83"/>
    <mergeCell ref="F83:H83"/>
    <mergeCell ref="D84:E84"/>
    <mergeCell ref="F84:H84"/>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E60:F60"/>
    <mergeCell ref="E61:I61"/>
    <mergeCell ref="E62:G62"/>
    <mergeCell ref="N64:Q66"/>
    <mergeCell ref="E66:J66"/>
    <mergeCell ref="E67:I67"/>
    <mergeCell ref="N67:N68"/>
    <mergeCell ref="O67:O68"/>
    <mergeCell ref="P67:P68"/>
    <mergeCell ref="Q67:Q68"/>
    <mergeCell ref="D54:E54"/>
    <mergeCell ref="F54:H54"/>
    <mergeCell ref="D55:E55"/>
    <mergeCell ref="F55:H55"/>
    <mergeCell ref="D56:E56"/>
    <mergeCell ref="F56:H56"/>
    <mergeCell ref="D57:E57"/>
    <mergeCell ref="F57:H57"/>
    <mergeCell ref="E58:K59"/>
    <mergeCell ref="F49:H49"/>
    <mergeCell ref="D50:E50"/>
    <mergeCell ref="F50:H50"/>
    <mergeCell ref="D51:E51"/>
    <mergeCell ref="F51:H51"/>
    <mergeCell ref="D52:E52"/>
    <mergeCell ref="F52:H52"/>
    <mergeCell ref="D53:E53"/>
    <mergeCell ref="F53:H53"/>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N33:Q35"/>
    <mergeCell ref="E35:J35"/>
    <mergeCell ref="F21:H21"/>
    <mergeCell ref="E29:F29"/>
    <mergeCell ref="E30:I30"/>
    <mergeCell ref="E31:G31"/>
    <mergeCell ref="E36:I36"/>
    <mergeCell ref="N36:N37"/>
    <mergeCell ref="O36:O37"/>
    <mergeCell ref="P36:P37"/>
    <mergeCell ref="Q36:Q37"/>
    <mergeCell ref="E27:K28"/>
    <mergeCell ref="D26:E26"/>
    <mergeCell ref="D24:E24"/>
    <mergeCell ref="F24:H24"/>
    <mergeCell ref="D22:E22"/>
    <mergeCell ref="D20:E20"/>
    <mergeCell ref="F20:H20"/>
    <mergeCell ref="F16:H16"/>
    <mergeCell ref="D17:E17"/>
    <mergeCell ref="F17:H17"/>
    <mergeCell ref="D16:E16"/>
    <mergeCell ref="I7:L26"/>
    <mergeCell ref="D25:E25"/>
    <mergeCell ref="F25:H25"/>
    <mergeCell ref="D19:E19"/>
    <mergeCell ref="F19:H19"/>
    <mergeCell ref="F26:H26"/>
    <mergeCell ref="F22:H22"/>
    <mergeCell ref="D23:E23"/>
    <mergeCell ref="F23:H23"/>
    <mergeCell ref="F13:H13"/>
    <mergeCell ref="D14:E14"/>
    <mergeCell ref="F14:H14"/>
    <mergeCell ref="D15:E15"/>
    <mergeCell ref="F15:H15"/>
    <mergeCell ref="D13:E13"/>
    <mergeCell ref="D18:E18"/>
    <mergeCell ref="F18:H18"/>
    <mergeCell ref="D21:E21"/>
    <mergeCell ref="D8:E8"/>
    <mergeCell ref="F8:H8"/>
    <mergeCell ref="D11:E11"/>
    <mergeCell ref="F11:H11"/>
    <mergeCell ref="D12:E12"/>
    <mergeCell ref="F12:H12"/>
    <mergeCell ref="D9:E9"/>
    <mergeCell ref="F9:H9"/>
    <mergeCell ref="D10:E10"/>
    <mergeCell ref="F10:H10"/>
    <mergeCell ref="D7:E7"/>
    <mergeCell ref="F7:H7"/>
    <mergeCell ref="N2:Q4"/>
    <mergeCell ref="E5:I5"/>
    <mergeCell ref="N5:N6"/>
    <mergeCell ref="O5:O6"/>
    <mergeCell ref="P5:P6"/>
    <mergeCell ref="Q5:Q6"/>
    <mergeCell ref="E4:J4"/>
    <mergeCell ref="R307:S307"/>
    <mergeCell ref="R28:S28"/>
    <mergeCell ref="R59:S59"/>
    <mergeCell ref="R90:S90"/>
    <mergeCell ref="R121:S121"/>
    <mergeCell ref="R152:S152"/>
    <mergeCell ref="R183:S183"/>
    <mergeCell ref="R214:S214"/>
    <mergeCell ref="R245:S245"/>
    <mergeCell ref="R276:S276"/>
  </mergeCells>
  <phoneticPr fontId="2" type="noConversion"/>
  <dataValidations count="9">
    <dataValidation type="list" allowBlank="1" showInputMessage="1" showErrorMessage="1" sqref="E310 E279 E248 E217 E186 E155 E124 E93 E62 E31" xr:uid="{00000000-0002-0000-0700-000000000000}">
      <formula1>Shelf_Life</formula1>
    </dataValidation>
    <dataValidation type="list" allowBlank="1" showInputMessage="1" showErrorMessage="1" sqref="E308:F308 E277:F277 E246:F246 E215:F215 E184:F184 E153:F153 E122:F122 E91:F91 E60:F60 E29:F29" xr:uid="{00000000-0002-0000-0700-000001000000}">
      <formula1>Stations</formula1>
    </dataValidation>
    <dataValidation type="list" showInputMessage="1" showErrorMessage="1" sqref="Q308 Q277 Q246 Q215 Q184 Q153 Q122 Q91 Q60 Q29" xr:uid="{00000000-0002-0000-0700-000002000000}">
      <formula1>RU</formula1>
    </dataValidation>
    <dataValidation type="list" allowBlank="1" showInputMessage="1" showErrorMessage="1" sqref="K283 K252 K221 K190 K159 K128 K97 K66 K35 K4" xr:uid="{00000000-0002-0000-0700-000003000000}">
      <formula1>"Batch,Menu Item"</formula1>
    </dataValidation>
    <dataValidation showInputMessage="1" showErrorMessage="1" sqref="N287:N305 N256:N274 N225:N243 N194:N212 N163:N181 N132:N150 N101:N119 N70:N88 N39:N57 N8:N26" xr:uid="{00000000-0002-0000-07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700-000005000000}">
      <formula1>Item</formula1>
    </dataValidation>
    <dataValidation errorStyle="information" allowBlank="1" showInputMessage="1" showErrorMessage="1" sqref="R277 R246 R29 R60 R91 R122 R153 R184 R215 R308" xr:uid="{00000000-0002-0000-0700-000006000000}"/>
    <dataValidation type="list" errorStyle="information" allowBlank="1" showInputMessage="1" showErrorMessage="1" sqref="S29 S246 S277 S60 S91 S122 S153 S184 S215 S308" xr:uid="{00000000-0002-0000-0700-000007000000}">
      <formula1>BU</formula1>
    </dataValidation>
    <dataValidation type="list" allowBlank="1" showInputMessage="1" showErrorMessage="1" sqref="T29 T60 T91 T122 T153 T184 T215 T246 T277 T308" xr:uid="{00000000-0002-0000-07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AQ379"/>
  <sheetViews>
    <sheetView zoomScale="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Recipe_5</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Recipe_5</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342</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Recipe_5</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343</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Recipe_5</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344</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Recipe_5</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345</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Recipe_5</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346</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Recipe_5</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347</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Recipe_5</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348</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Recipe_5</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349</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Recipe_5</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350</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Recipe_5</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351</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ge0WoKXbDXy8SX9TfW8aSyNxEQKMUkQepqhZkYfIUDmIdSnlH2CXKw5mcAZEl/xXs4gTpPz2UK98v0CPM/jHJw==" saltValue="rMwRqJACEj2C4fSgW3XWYw=="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D303:E303"/>
    <mergeCell ref="F303:H303"/>
    <mergeCell ref="D304:E304"/>
    <mergeCell ref="F304:H304"/>
    <mergeCell ref="E309:I309"/>
    <mergeCell ref="E310:G310"/>
    <mergeCell ref="D305:E305"/>
    <mergeCell ref="F305:H305"/>
    <mergeCell ref="E306:K307"/>
    <mergeCell ref="E308:F308"/>
    <mergeCell ref="D298:E298"/>
    <mergeCell ref="F298:H298"/>
    <mergeCell ref="D299:E299"/>
    <mergeCell ref="F299:H299"/>
    <mergeCell ref="D300:E300"/>
    <mergeCell ref="F300:H300"/>
    <mergeCell ref="D301:E301"/>
    <mergeCell ref="F301:H301"/>
    <mergeCell ref="D302:E302"/>
    <mergeCell ref="F302:H302"/>
    <mergeCell ref="F293:H293"/>
    <mergeCell ref="D294:E294"/>
    <mergeCell ref="F294:H294"/>
    <mergeCell ref="D295:E295"/>
    <mergeCell ref="F295:H295"/>
    <mergeCell ref="D296:E296"/>
    <mergeCell ref="F296:H296"/>
    <mergeCell ref="D297:E297"/>
    <mergeCell ref="F297:H297"/>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D272:E272"/>
    <mergeCell ref="F272:H272"/>
    <mergeCell ref="D273:E273"/>
    <mergeCell ref="F273:H273"/>
    <mergeCell ref="D274:E274"/>
    <mergeCell ref="F274:H274"/>
    <mergeCell ref="E275:K276"/>
    <mergeCell ref="E277:F277"/>
    <mergeCell ref="E278:I278"/>
    <mergeCell ref="D267:E267"/>
    <mergeCell ref="F267:H267"/>
    <mergeCell ref="D268:E268"/>
    <mergeCell ref="F268:H268"/>
    <mergeCell ref="D269:E269"/>
    <mergeCell ref="F269:H269"/>
    <mergeCell ref="D270:E270"/>
    <mergeCell ref="F270:H270"/>
    <mergeCell ref="D271:E271"/>
    <mergeCell ref="F271:H271"/>
    <mergeCell ref="F262:H262"/>
    <mergeCell ref="D263:E263"/>
    <mergeCell ref="F263:H263"/>
    <mergeCell ref="D264:E264"/>
    <mergeCell ref="F264:H264"/>
    <mergeCell ref="D265:E265"/>
    <mergeCell ref="F265:H265"/>
    <mergeCell ref="D266:E266"/>
    <mergeCell ref="F266:H266"/>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D241:E241"/>
    <mergeCell ref="F241:H241"/>
    <mergeCell ref="D242:E242"/>
    <mergeCell ref="F242:H242"/>
    <mergeCell ref="D243:E243"/>
    <mergeCell ref="F243:H243"/>
    <mergeCell ref="E244:K245"/>
    <mergeCell ref="E246:F246"/>
    <mergeCell ref="E247:I247"/>
    <mergeCell ref="D236:E236"/>
    <mergeCell ref="F236:H236"/>
    <mergeCell ref="D237:E237"/>
    <mergeCell ref="F237:H237"/>
    <mergeCell ref="D238:E238"/>
    <mergeCell ref="F238:H238"/>
    <mergeCell ref="D239:E239"/>
    <mergeCell ref="F239:H239"/>
    <mergeCell ref="D240:E240"/>
    <mergeCell ref="F240:H240"/>
    <mergeCell ref="F231:H231"/>
    <mergeCell ref="D232:E232"/>
    <mergeCell ref="F232:H232"/>
    <mergeCell ref="D233:E233"/>
    <mergeCell ref="F233:H233"/>
    <mergeCell ref="D234:E234"/>
    <mergeCell ref="F234:H234"/>
    <mergeCell ref="D235:E235"/>
    <mergeCell ref="F235:H235"/>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D210:E210"/>
    <mergeCell ref="F210:H210"/>
    <mergeCell ref="D211:E211"/>
    <mergeCell ref="F211:H211"/>
    <mergeCell ref="D212:E212"/>
    <mergeCell ref="F212:H212"/>
    <mergeCell ref="E213:K214"/>
    <mergeCell ref="E215:F215"/>
    <mergeCell ref="E216:I216"/>
    <mergeCell ref="D205:E205"/>
    <mergeCell ref="F205:H205"/>
    <mergeCell ref="D206:E206"/>
    <mergeCell ref="F206:H206"/>
    <mergeCell ref="D207:E207"/>
    <mergeCell ref="F207:H207"/>
    <mergeCell ref="D208:E208"/>
    <mergeCell ref="F208:H208"/>
    <mergeCell ref="D209:E209"/>
    <mergeCell ref="F209:H209"/>
    <mergeCell ref="F200:H200"/>
    <mergeCell ref="D201:E201"/>
    <mergeCell ref="F201:H201"/>
    <mergeCell ref="D202:E202"/>
    <mergeCell ref="F202:H202"/>
    <mergeCell ref="D203:E203"/>
    <mergeCell ref="F203:H203"/>
    <mergeCell ref="D204:E204"/>
    <mergeCell ref="F204:H204"/>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D179:E179"/>
    <mergeCell ref="F179:H179"/>
    <mergeCell ref="D180:E180"/>
    <mergeCell ref="F180:H180"/>
    <mergeCell ref="D181:E181"/>
    <mergeCell ref="F181:H181"/>
    <mergeCell ref="E182:K183"/>
    <mergeCell ref="E184:F184"/>
    <mergeCell ref="E185:I185"/>
    <mergeCell ref="D174:E174"/>
    <mergeCell ref="F174:H174"/>
    <mergeCell ref="D175:E175"/>
    <mergeCell ref="F175:H175"/>
    <mergeCell ref="D176:E176"/>
    <mergeCell ref="F176:H176"/>
    <mergeCell ref="D177:E177"/>
    <mergeCell ref="F177:H177"/>
    <mergeCell ref="D178:E178"/>
    <mergeCell ref="F178:H178"/>
    <mergeCell ref="F169:H169"/>
    <mergeCell ref="D170:E170"/>
    <mergeCell ref="F170:H170"/>
    <mergeCell ref="D171:E171"/>
    <mergeCell ref="F171:H171"/>
    <mergeCell ref="D172:E172"/>
    <mergeCell ref="F172:H172"/>
    <mergeCell ref="D173:E173"/>
    <mergeCell ref="F173:H173"/>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D148:E148"/>
    <mergeCell ref="F148:H148"/>
    <mergeCell ref="D149:E149"/>
    <mergeCell ref="F149:H149"/>
    <mergeCell ref="D150:E150"/>
    <mergeCell ref="F150:H150"/>
    <mergeCell ref="E151:K152"/>
    <mergeCell ref="E153:F153"/>
    <mergeCell ref="E154:I154"/>
    <mergeCell ref="D143:E143"/>
    <mergeCell ref="F143:H143"/>
    <mergeCell ref="D144:E144"/>
    <mergeCell ref="F144:H144"/>
    <mergeCell ref="D145:E145"/>
    <mergeCell ref="F145:H145"/>
    <mergeCell ref="D146:E146"/>
    <mergeCell ref="F146:H146"/>
    <mergeCell ref="D147:E147"/>
    <mergeCell ref="F147:H147"/>
    <mergeCell ref="F138:H138"/>
    <mergeCell ref="D139:E139"/>
    <mergeCell ref="F139:H139"/>
    <mergeCell ref="D140:E140"/>
    <mergeCell ref="F140:H140"/>
    <mergeCell ref="D141:E141"/>
    <mergeCell ref="F141:H141"/>
    <mergeCell ref="D142:E142"/>
    <mergeCell ref="F142:H142"/>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D117:E117"/>
    <mergeCell ref="F117:H117"/>
    <mergeCell ref="D118:E118"/>
    <mergeCell ref="F118:H118"/>
    <mergeCell ref="D119:E119"/>
    <mergeCell ref="F119:H119"/>
    <mergeCell ref="E120:K121"/>
    <mergeCell ref="E122:F122"/>
    <mergeCell ref="E123:I123"/>
    <mergeCell ref="D112:E112"/>
    <mergeCell ref="F112:H112"/>
    <mergeCell ref="D113:E113"/>
    <mergeCell ref="F113:H113"/>
    <mergeCell ref="D114:E114"/>
    <mergeCell ref="F114:H114"/>
    <mergeCell ref="D115:E115"/>
    <mergeCell ref="F115:H115"/>
    <mergeCell ref="D116:E116"/>
    <mergeCell ref="F116:H116"/>
    <mergeCell ref="F107:H107"/>
    <mergeCell ref="D108:E108"/>
    <mergeCell ref="F108:H108"/>
    <mergeCell ref="D109:E109"/>
    <mergeCell ref="F109:H109"/>
    <mergeCell ref="D110:E110"/>
    <mergeCell ref="F110:H110"/>
    <mergeCell ref="D111:E111"/>
    <mergeCell ref="F111:H111"/>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D86:E86"/>
    <mergeCell ref="F86:H86"/>
    <mergeCell ref="D87:E87"/>
    <mergeCell ref="F87:H87"/>
    <mergeCell ref="D88:E88"/>
    <mergeCell ref="F88:H88"/>
    <mergeCell ref="E89:K90"/>
    <mergeCell ref="E91:F91"/>
    <mergeCell ref="E92:I92"/>
    <mergeCell ref="D81:E81"/>
    <mergeCell ref="F81:H81"/>
    <mergeCell ref="D82:E82"/>
    <mergeCell ref="F82:H82"/>
    <mergeCell ref="D83:E83"/>
    <mergeCell ref="F83:H83"/>
    <mergeCell ref="D84:E84"/>
    <mergeCell ref="F84:H84"/>
    <mergeCell ref="D85:E85"/>
    <mergeCell ref="F85:H85"/>
    <mergeCell ref="F76:H76"/>
    <mergeCell ref="D77:E77"/>
    <mergeCell ref="F77:H77"/>
    <mergeCell ref="D78:E78"/>
    <mergeCell ref="F78:H78"/>
    <mergeCell ref="D79:E79"/>
    <mergeCell ref="F79:H79"/>
    <mergeCell ref="D80:E80"/>
    <mergeCell ref="F80:H80"/>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D55:E55"/>
    <mergeCell ref="F55:H55"/>
    <mergeCell ref="D56:E56"/>
    <mergeCell ref="F56:H56"/>
    <mergeCell ref="D57:E57"/>
    <mergeCell ref="F57:H57"/>
    <mergeCell ref="E58:K59"/>
    <mergeCell ref="E60:F60"/>
    <mergeCell ref="E61:I61"/>
    <mergeCell ref="D50:E50"/>
    <mergeCell ref="F50:H50"/>
    <mergeCell ref="D51:E51"/>
    <mergeCell ref="F51:H51"/>
    <mergeCell ref="D52:E52"/>
    <mergeCell ref="F52:H52"/>
    <mergeCell ref="D53:E53"/>
    <mergeCell ref="F53:H53"/>
    <mergeCell ref="D54:E54"/>
    <mergeCell ref="F54:H54"/>
    <mergeCell ref="F45:H45"/>
    <mergeCell ref="D46:E46"/>
    <mergeCell ref="F46:H46"/>
    <mergeCell ref="D47:E47"/>
    <mergeCell ref="F47:H47"/>
    <mergeCell ref="D48:E48"/>
    <mergeCell ref="F48:H48"/>
    <mergeCell ref="D49:E49"/>
    <mergeCell ref="F49:H49"/>
    <mergeCell ref="N33:Q35"/>
    <mergeCell ref="E35:J35"/>
    <mergeCell ref="E36:I36"/>
    <mergeCell ref="N36:N37"/>
    <mergeCell ref="O36:O37"/>
    <mergeCell ref="P36:P37"/>
    <mergeCell ref="Q36:Q37"/>
    <mergeCell ref="D11:E11"/>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7:H7"/>
    <mergeCell ref="D8:E8"/>
    <mergeCell ref="F8:H8"/>
    <mergeCell ref="D9:E9"/>
    <mergeCell ref="F9:H9"/>
    <mergeCell ref="F11:H11"/>
    <mergeCell ref="D10:E10"/>
    <mergeCell ref="F10:H10"/>
    <mergeCell ref="N2:Q4"/>
    <mergeCell ref="E5:I5"/>
    <mergeCell ref="N5:N6"/>
    <mergeCell ref="O5:O6"/>
    <mergeCell ref="P5:P6"/>
    <mergeCell ref="Q5:Q6"/>
    <mergeCell ref="I7:L26"/>
    <mergeCell ref="E4:J4"/>
    <mergeCell ref="D7:E7"/>
    <mergeCell ref="F16:H16"/>
    <mergeCell ref="D17:E17"/>
    <mergeCell ref="F17:H17"/>
    <mergeCell ref="D16:E16"/>
    <mergeCell ref="F26:H26"/>
    <mergeCell ref="D18:E18"/>
    <mergeCell ref="D12:E12"/>
    <mergeCell ref="F12:H12"/>
    <mergeCell ref="F18:H18"/>
    <mergeCell ref="D21:E21"/>
    <mergeCell ref="D26:E26"/>
    <mergeCell ref="D24:E24"/>
    <mergeCell ref="F24:H24"/>
    <mergeCell ref="D22:E22"/>
    <mergeCell ref="F22:H22"/>
    <mergeCell ref="F13:H13"/>
    <mergeCell ref="D14:E14"/>
    <mergeCell ref="F14:H14"/>
    <mergeCell ref="D15:E15"/>
    <mergeCell ref="F15:H15"/>
    <mergeCell ref="D13:E13"/>
    <mergeCell ref="E31:G31"/>
    <mergeCell ref="D19:E19"/>
    <mergeCell ref="F19:H19"/>
    <mergeCell ref="D20:E20"/>
    <mergeCell ref="F20:H20"/>
    <mergeCell ref="D23:E23"/>
    <mergeCell ref="F23:H23"/>
    <mergeCell ref="F21:H21"/>
    <mergeCell ref="E30:I30"/>
    <mergeCell ref="E29:F29"/>
    <mergeCell ref="D25:E25"/>
    <mergeCell ref="F25:H25"/>
    <mergeCell ref="E27:K28"/>
    <mergeCell ref="R307:S307"/>
    <mergeCell ref="R28:S28"/>
    <mergeCell ref="R59:S59"/>
    <mergeCell ref="R90:S90"/>
    <mergeCell ref="R121:S121"/>
    <mergeCell ref="R152:S152"/>
    <mergeCell ref="R183:S183"/>
    <mergeCell ref="R214:S214"/>
    <mergeCell ref="R245:S245"/>
    <mergeCell ref="R276:S276"/>
  </mergeCells>
  <phoneticPr fontId="2" type="noConversion"/>
  <dataValidations count="9">
    <dataValidation type="list" allowBlank="1" showInputMessage="1" showErrorMessage="1" sqref="E310 E279 E248 E217 E186 E155 E124 E93 E62 E31" xr:uid="{00000000-0002-0000-0800-000000000000}">
      <formula1>Shelf_Life</formula1>
    </dataValidation>
    <dataValidation type="list" allowBlank="1" showInputMessage="1" showErrorMessage="1" sqref="E308:F308 E277:F277 E246:F246 E215:F215 E184:F184 E153:F153 E122:F122 E91:F91 E60:F60 E29:F29" xr:uid="{00000000-0002-0000-0800-000001000000}">
      <formula1>Stations</formula1>
    </dataValidation>
    <dataValidation type="list" showInputMessage="1" showErrorMessage="1" sqref="Q308 Q277 Q246 Q215 Q184 Q153 Q122 Q91 Q60 Q29" xr:uid="{00000000-0002-0000-0800-000002000000}">
      <formula1>RU</formula1>
    </dataValidation>
    <dataValidation type="list" allowBlank="1" showInputMessage="1" showErrorMessage="1" sqref="K283 K252 K221 K190 K159 K128 K97 K66 K35 K4" xr:uid="{00000000-0002-0000-0800-000003000000}">
      <formula1>"Batch,Menu Item"</formula1>
    </dataValidation>
    <dataValidation showInputMessage="1" showErrorMessage="1" sqref="N287:N305 N256:N274 N225:N243 N194:N212 N163:N181 N132:N150 N101:N119 N70:N88 N39:N57 N8:N26" xr:uid="{00000000-0002-0000-08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800-000005000000}">
      <formula1>Item</formula1>
    </dataValidation>
    <dataValidation errorStyle="information" allowBlank="1" showInputMessage="1" showErrorMessage="1" sqref="R277 R246 R29 R60 R91 R122 R153 R184 R215 R308" xr:uid="{00000000-0002-0000-0800-000006000000}"/>
    <dataValidation type="list" errorStyle="information" allowBlank="1" showInputMessage="1" showErrorMessage="1" sqref="S29 S246 S277 S60 S91 S122 S153 S184 S215 S308" xr:uid="{00000000-0002-0000-0800-000007000000}">
      <formula1>BU</formula1>
    </dataValidation>
    <dataValidation type="list" allowBlank="1" showInputMessage="1" showErrorMessage="1" sqref="T29 T60 T91 T122 T153 T184 T215 T246 T277 T308" xr:uid="{00000000-0002-0000-08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AQ379"/>
  <sheetViews>
    <sheetView zoomScale="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Recipe_6</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Recipe_6</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352</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Recipe_6</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353</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Recipe_6</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354</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Recipe_6</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355</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Recipe_6</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356</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Recipe_6</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357</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Recipe_6</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358</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Recipe_6</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359</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Recipe_6</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360</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Recipe_6</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361</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QT12MZtpgQqiXrfmtCit/fU/Rjkefj3yQ1mqcgwtyZ1vCQGHfYj3BfLOxfexSo8pJYnsFoMOwUoRypgt/B3/9Q==" saltValue="ybRH3J00cM9NkMejtYo3Iw=="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D302:E302"/>
    <mergeCell ref="F302:H302"/>
    <mergeCell ref="D303:E303"/>
    <mergeCell ref="F303:H303"/>
    <mergeCell ref="D304:E304"/>
    <mergeCell ref="F304:H304"/>
    <mergeCell ref="E309:I309"/>
    <mergeCell ref="E310:G310"/>
    <mergeCell ref="D305:E305"/>
    <mergeCell ref="F305:H305"/>
    <mergeCell ref="E306:K307"/>
    <mergeCell ref="E308:F308"/>
    <mergeCell ref="F297:H297"/>
    <mergeCell ref="D298:E298"/>
    <mergeCell ref="F298:H298"/>
    <mergeCell ref="D299:E299"/>
    <mergeCell ref="F299:H299"/>
    <mergeCell ref="D300:E300"/>
    <mergeCell ref="F300:H300"/>
    <mergeCell ref="D301:E301"/>
    <mergeCell ref="F301:H301"/>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E277:F277"/>
    <mergeCell ref="E278:I278"/>
    <mergeCell ref="E279:G279"/>
    <mergeCell ref="N281:Q283"/>
    <mergeCell ref="E283:J283"/>
    <mergeCell ref="E284:I284"/>
    <mergeCell ref="N284:N285"/>
    <mergeCell ref="O284:O285"/>
    <mergeCell ref="P284:P285"/>
    <mergeCell ref="Q284:Q285"/>
    <mergeCell ref="D271:E271"/>
    <mergeCell ref="F271:H271"/>
    <mergeCell ref="D272:E272"/>
    <mergeCell ref="F272:H272"/>
    <mergeCell ref="D273:E273"/>
    <mergeCell ref="F273:H273"/>
    <mergeCell ref="D274:E274"/>
    <mergeCell ref="F274:H274"/>
    <mergeCell ref="E275:K276"/>
    <mergeCell ref="F266:H266"/>
    <mergeCell ref="D267:E267"/>
    <mergeCell ref="F267:H267"/>
    <mergeCell ref="D268:E268"/>
    <mergeCell ref="F268:H268"/>
    <mergeCell ref="D269:E269"/>
    <mergeCell ref="F269:H269"/>
    <mergeCell ref="D270:E270"/>
    <mergeCell ref="F270:H270"/>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E246:F246"/>
    <mergeCell ref="E247:I247"/>
    <mergeCell ref="E248:G248"/>
    <mergeCell ref="N250:Q252"/>
    <mergeCell ref="E252:J252"/>
    <mergeCell ref="E253:I253"/>
    <mergeCell ref="N253:N254"/>
    <mergeCell ref="O253:O254"/>
    <mergeCell ref="P253:P254"/>
    <mergeCell ref="Q253:Q254"/>
    <mergeCell ref="D240:E240"/>
    <mergeCell ref="F240:H240"/>
    <mergeCell ref="D241:E241"/>
    <mergeCell ref="F241:H241"/>
    <mergeCell ref="D242:E242"/>
    <mergeCell ref="F242:H242"/>
    <mergeCell ref="D243:E243"/>
    <mergeCell ref="F243:H243"/>
    <mergeCell ref="E244:K245"/>
    <mergeCell ref="F235:H235"/>
    <mergeCell ref="D236:E236"/>
    <mergeCell ref="F236:H236"/>
    <mergeCell ref="D237:E237"/>
    <mergeCell ref="F237:H237"/>
    <mergeCell ref="D238:E238"/>
    <mergeCell ref="F238:H238"/>
    <mergeCell ref="D239:E239"/>
    <mergeCell ref="F239:H239"/>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E215:F215"/>
    <mergeCell ref="E216:I216"/>
    <mergeCell ref="E217:G217"/>
    <mergeCell ref="N219:Q221"/>
    <mergeCell ref="E221:J221"/>
    <mergeCell ref="E222:I222"/>
    <mergeCell ref="N222:N223"/>
    <mergeCell ref="O222:O223"/>
    <mergeCell ref="P222:P223"/>
    <mergeCell ref="Q222:Q223"/>
    <mergeCell ref="D209:E209"/>
    <mergeCell ref="F209:H209"/>
    <mergeCell ref="D210:E210"/>
    <mergeCell ref="F210:H210"/>
    <mergeCell ref="D211:E211"/>
    <mergeCell ref="F211:H211"/>
    <mergeCell ref="D212:E212"/>
    <mergeCell ref="F212:H212"/>
    <mergeCell ref="E213:K214"/>
    <mergeCell ref="F204:H204"/>
    <mergeCell ref="D205:E205"/>
    <mergeCell ref="F205:H205"/>
    <mergeCell ref="D206:E206"/>
    <mergeCell ref="F206:H206"/>
    <mergeCell ref="D207:E207"/>
    <mergeCell ref="F207:H207"/>
    <mergeCell ref="D208:E208"/>
    <mergeCell ref="F208:H208"/>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E184:F184"/>
    <mergeCell ref="E185:I185"/>
    <mergeCell ref="E186:G186"/>
    <mergeCell ref="N188:Q190"/>
    <mergeCell ref="E190:J190"/>
    <mergeCell ref="E191:I191"/>
    <mergeCell ref="N191:N192"/>
    <mergeCell ref="O191:O192"/>
    <mergeCell ref="P191:P192"/>
    <mergeCell ref="Q191:Q192"/>
    <mergeCell ref="D178:E178"/>
    <mergeCell ref="F178:H178"/>
    <mergeCell ref="D179:E179"/>
    <mergeCell ref="F179:H179"/>
    <mergeCell ref="D180:E180"/>
    <mergeCell ref="F180:H180"/>
    <mergeCell ref="D181:E181"/>
    <mergeCell ref="F181:H181"/>
    <mergeCell ref="E182:K183"/>
    <mergeCell ref="F173:H173"/>
    <mergeCell ref="D174:E174"/>
    <mergeCell ref="F174:H174"/>
    <mergeCell ref="D175:E175"/>
    <mergeCell ref="F175:H175"/>
    <mergeCell ref="D176:E176"/>
    <mergeCell ref="F176:H176"/>
    <mergeCell ref="D177:E177"/>
    <mergeCell ref="F177:H177"/>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E153:F153"/>
    <mergeCell ref="E154:I154"/>
    <mergeCell ref="E155:G155"/>
    <mergeCell ref="N157:Q159"/>
    <mergeCell ref="E159:J159"/>
    <mergeCell ref="E160:I160"/>
    <mergeCell ref="N160:N161"/>
    <mergeCell ref="O160:O161"/>
    <mergeCell ref="P160:P161"/>
    <mergeCell ref="Q160:Q161"/>
    <mergeCell ref="D147:E147"/>
    <mergeCell ref="F147:H147"/>
    <mergeCell ref="D148:E148"/>
    <mergeCell ref="F148:H148"/>
    <mergeCell ref="D149:E149"/>
    <mergeCell ref="F149:H149"/>
    <mergeCell ref="D150:E150"/>
    <mergeCell ref="F150:H150"/>
    <mergeCell ref="E151:K152"/>
    <mergeCell ref="F142:H142"/>
    <mergeCell ref="D143:E143"/>
    <mergeCell ref="F143:H143"/>
    <mergeCell ref="D144:E144"/>
    <mergeCell ref="F144:H144"/>
    <mergeCell ref="D145:E145"/>
    <mergeCell ref="F145:H145"/>
    <mergeCell ref="D146:E146"/>
    <mergeCell ref="F146:H146"/>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E122:F122"/>
    <mergeCell ref="E123:I123"/>
    <mergeCell ref="E124:G124"/>
    <mergeCell ref="N126:Q128"/>
    <mergeCell ref="E128:J128"/>
    <mergeCell ref="E129:I129"/>
    <mergeCell ref="N129:N130"/>
    <mergeCell ref="O129:O130"/>
    <mergeCell ref="P129:P130"/>
    <mergeCell ref="Q129:Q130"/>
    <mergeCell ref="D116:E116"/>
    <mergeCell ref="F116:H116"/>
    <mergeCell ref="D117:E117"/>
    <mergeCell ref="F117:H117"/>
    <mergeCell ref="D118:E118"/>
    <mergeCell ref="F118:H118"/>
    <mergeCell ref="D119:E119"/>
    <mergeCell ref="F119:H119"/>
    <mergeCell ref="E120:K121"/>
    <mergeCell ref="F111:H111"/>
    <mergeCell ref="D112:E112"/>
    <mergeCell ref="F112:H112"/>
    <mergeCell ref="D113:E113"/>
    <mergeCell ref="F113:H113"/>
    <mergeCell ref="D114:E114"/>
    <mergeCell ref="F114:H114"/>
    <mergeCell ref="D115:E115"/>
    <mergeCell ref="F115:H115"/>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E91:F91"/>
    <mergeCell ref="E92:I92"/>
    <mergeCell ref="E93:G93"/>
    <mergeCell ref="N95:Q97"/>
    <mergeCell ref="E97:J97"/>
    <mergeCell ref="E98:I98"/>
    <mergeCell ref="N98:N99"/>
    <mergeCell ref="O98:O99"/>
    <mergeCell ref="P98:P99"/>
    <mergeCell ref="Q98:Q99"/>
    <mergeCell ref="D85:E85"/>
    <mergeCell ref="F85:H85"/>
    <mergeCell ref="D86:E86"/>
    <mergeCell ref="F86:H86"/>
    <mergeCell ref="D87:E87"/>
    <mergeCell ref="F87:H87"/>
    <mergeCell ref="D88:E88"/>
    <mergeCell ref="F88:H88"/>
    <mergeCell ref="E89:K90"/>
    <mergeCell ref="F80:H80"/>
    <mergeCell ref="D81:E81"/>
    <mergeCell ref="F81:H81"/>
    <mergeCell ref="D82:E82"/>
    <mergeCell ref="F82:H82"/>
    <mergeCell ref="D83:E83"/>
    <mergeCell ref="F83:H83"/>
    <mergeCell ref="D84:E84"/>
    <mergeCell ref="F84:H84"/>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E60:F60"/>
    <mergeCell ref="E61:I61"/>
    <mergeCell ref="E62:G62"/>
    <mergeCell ref="N64:Q66"/>
    <mergeCell ref="E66:J66"/>
    <mergeCell ref="E67:I67"/>
    <mergeCell ref="N67:N68"/>
    <mergeCell ref="O67:O68"/>
    <mergeCell ref="P67:P68"/>
    <mergeCell ref="Q67:Q68"/>
    <mergeCell ref="D54:E54"/>
    <mergeCell ref="F54:H54"/>
    <mergeCell ref="D55:E55"/>
    <mergeCell ref="F55:H55"/>
    <mergeCell ref="D56:E56"/>
    <mergeCell ref="F56:H56"/>
    <mergeCell ref="D57:E57"/>
    <mergeCell ref="F57:H57"/>
    <mergeCell ref="E58:K59"/>
    <mergeCell ref="F49:H49"/>
    <mergeCell ref="D50:E50"/>
    <mergeCell ref="F50:H50"/>
    <mergeCell ref="D51:E51"/>
    <mergeCell ref="F51:H51"/>
    <mergeCell ref="D52:E52"/>
    <mergeCell ref="F52:H52"/>
    <mergeCell ref="D53:E53"/>
    <mergeCell ref="F53:H53"/>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N33:Q35"/>
    <mergeCell ref="E35:J35"/>
    <mergeCell ref="E36:I36"/>
    <mergeCell ref="N36:N37"/>
    <mergeCell ref="O36:O37"/>
    <mergeCell ref="P36:P37"/>
    <mergeCell ref="Q36:Q37"/>
    <mergeCell ref="E31:G31"/>
    <mergeCell ref="E27:K28"/>
    <mergeCell ref="E29:F29"/>
    <mergeCell ref="E30:I30"/>
    <mergeCell ref="N2:Q4"/>
    <mergeCell ref="E5:I5"/>
    <mergeCell ref="N5:N6"/>
    <mergeCell ref="O5:O6"/>
    <mergeCell ref="P5:P6"/>
    <mergeCell ref="Q5:Q6"/>
    <mergeCell ref="E4:J4"/>
    <mergeCell ref="D7:E7"/>
    <mergeCell ref="F7:H7"/>
    <mergeCell ref="I7:L26"/>
    <mergeCell ref="D25:E25"/>
    <mergeCell ref="F25:H25"/>
    <mergeCell ref="F16:H16"/>
    <mergeCell ref="D22:E22"/>
    <mergeCell ref="F22:H22"/>
    <mergeCell ref="F24:H24"/>
    <mergeCell ref="D23:E23"/>
    <mergeCell ref="F23:H23"/>
    <mergeCell ref="F21:H21"/>
    <mergeCell ref="D17:E17"/>
    <mergeCell ref="D19:E19"/>
    <mergeCell ref="F19:H19"/>
    <mergeCell ref="D20:E20"/>
    <mergeCell ref="F20:H20"/>
    <mergeCell ref="D8:E8"/>
    <mergeCell ref="F8:H8"/>
    <mergeCell ref="D11:E11"/>
    <mergeCell ref="F11:H11"/>
    <mergeCell ref="D12:E12"/>
    <mergeCell ref="F12:H12"/>
    <mergeCell ref="D9:E9"/>
    <mergeCell ref="F9:H9"/>
    <mergeCell ref="D10:E10"/>
    <mergeCell ref="F10:H10"/>
    <mergeCell ref="F13:H13"/>
    <mergeCell ref="D14:E14"/>
    <mergeCell ref="F14:H14"/>
    <mergeCell ref="D15:E15"/>
    <mergeCell ref="F15:H15"/>
    <mergeCell ref="D13:E13"/>
    <mergeCell ref="F17:H17"/>
    <mergeCell ref="D16:E16"/>
    <mergeCell ref="F26:H26"/>
    <mergeCell ref="D18:E18"/>
    <mergeCell ref="F18:H18"/>
    <mergeCell ref="D21:E21"/>
    <mergeCell ref="D26:E26"/>
    <mergeCell ref="D24:E24"/>
    <mergeCell ref="R307:S307"/>
    <mergeCell ref="R28:S28"/>
    <mergeCell ref="R59:S59"/>
    <mergeCell ref="R90:S90"/>
    <mergeCell ref="R121:S121"/>
    <mergeCell ref="R152:S152"/>
    <mergeCell ref="R183:S183"/>
    <mergeCell ref="R214:S214"/>
    <mergeCell ref="R245:S245"/>
    <mergeCell ref="R276:S276"/>
  </mergeCells>
  <phoneticPr fontId="2" type="noConversion"/>
  <dataValidations count="9">
    <dataValidation type="list" allowBlank="1" showInputMessage="1" showErrorMessage="1" sqref="E310 E279 E248 E217 E186 E155 E124 E93 E62 E31" xr:uid="{00000000-0002-0000-0900-000000000000}">
      <formula1>Shelf_Life</formula1>
    </dataValidation>
    <dataValidation type="list" allowBlank="1" showInputMessage="1" showErrorMessage="1" sqref="E308:F308 E277:F277 E246:F246 E215:F215 E184:F184 E153:F153 E122:F122 E91:F91 E60:F60 E29:F29" xr:uid="{00000000-0002-0000-0900-000001000000}">
      <formula1>Stations</formula1>
    </dataValidation>
    <dataValidation type="list" showInputMessage="1" showErrorMessage="1" sqref="Q308 Q277 Q246 Q215 Q184 Q153 Q122 Q91 Q60 Q29" xr:uid="{00000000-0002-0000-0900-000002000000}">
      <formula1>RU</formula1>
    </dataValidation>
    <dataValidation type="list" allowBlank="1" showInputMessage="1" showErrorMessage="1" sqref="K283 K252 K221 K190 K159 K128 K97 K66 K35 K4" xr:uid="{00000000-0002-0000-0900-000003000000}">
      <formula1>"Batch,Menu Item"</formula1>
    </dataValidation>
    <dataValidation showInputMessage="1" showErrorMessage="1" sqref="N287:N305 N256:N274 N225:N243 N194:N212 N163:N181 N132:N150 N101:N119 N70:N88 N39:N57 N8:N26" xr:uid="{00000000-0002-0000-09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900-000005000000}">
      <formula1>Item</formula1>
    </dataValidation>
    <dataValidation errorStyle="information" allowBlank="1" showInputMessage="1" showErrorMessage="1" sqref="R277 R246 R29 R60 R91 R122 R153 R184 R215 R308" xr:uid="{00000000-0002-0000-0900-000006000000}"/>
    <dataValidation type="list" errorStyle="information" allowBlank="1" showInputMessage="1" showErrorMessage="1" sqref="S29 S246 S277 S60 S91 S122 S153 S184 S215 S308" xr:uid="{00000000-0002-0000-0900-000007000000}">
      <formula1>BU</formula1>
    </dataValidation>
    <dataValidation type="list" allowBlank="1" showInputMessage="1" showErrorMessage="1" sqref="T29 T60 T91 T122 T153 T184 T215 T246 T277 T308" xr:uid="{00000000-0002-0000-09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AQ379"/>
  <sheetViews>
    <sheetView zoomScale="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Recipe_7</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Recipe_7</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362</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Recipe_7</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363</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Recipe_7</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364</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Recipe_7</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365</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Recipe_7</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366</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Recipe_7</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367</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Recipe_7</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368</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Recipe_7</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369</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Recipe_7</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370</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Recipe_7</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371</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RkMWdyZcW7JqQy5GgwAgt/Gfzur/GgXlODnRfuTL1wt6vHs9biDhFJuDmBKNBvNlCxMnANFx6RZSt2uNje/AWA==" saltValue="w3OpJOCre5+0JLxR+Wdpdg=="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D302:E302"/>
    <mergeCell ref="F302:H302"/>
    <mergeCell ref="D303:E303"/>
    <mergeCell ref="F303:H303"/>
    <mergeCell ref="D304:E304"/>
    <mergeCell ref="F304:H304"/>
    <mergeCell ref="E309:I309"/>
    <mergeCell ref="E310:G310"/>
    <mergeCell ref="D305:E305"/>
    <mergeCell ref="F305:H305"/>
    <mergeCell ref="E306:K307"/>
    <mergeCell ref="E308:F308"/>
    <mergeCell ref="F297:H297"/>
    <mergeCell ref="D298:E298"/>
    <mergeCell ref="F298:H298"/>
    <mergeCell ref="D299:E299"/>
    <mergeCell ref="F299:H299"/>
    <mergeCell ref="D300:E300"/>
    <mergeCell ref="F300:H300"/>
    <mergeCell ref="D301:E301"/>
    <mergeCell ref="F301:H301"/>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E277:F277"/>
    <mergeCell ref="E278:I278"/>
    <mergeCell ref="E279:G279"/>
    <mergeCell ref="N281:Q283"/>
    <mergeCell ref="E283:J283"/>
    <mergeCell ref="E284:I284"/>
    <mergeCell ref="N284:N285"/>
    <mergeCell ref="O284:O285"/>
    <mergeCell ref="P284:P285"/>
    <mergeCell ref="Q284:Q285"/>
    <mergeCell ref="D271:E271"/>
    <mergeCell ref="F271:H271"/>
    <mergeCell ref="D272:E272"/>
    <mergeCell ref="F272:H272"/>
    <mergeCell ref="D273:E273"/>
    <mergeCell ref="F273:H273"/>
    <mergeCell ref="D274:E274"/>
    <mergeCell ref="F274:H274"/>
    <mergeCell ref="E275:K276"/>
    <mergeCell ref="F266:H266"/>
    <mergeCell ref="D267:E267"/>
    <mergeCell ref="F267:H267"/>
    <mergeCell ref="D268:E268"/>
    <mergeCell ref="F268:H268"/>
    <mergeCell ref="D269:E269"/>
    <mergeCell ref="F269:H269"/>
    <mergeCell ref="D270:E270"/>
    <mergeCell ref="F270:H270"/>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E246:F246"/>
    <mergeCell ref="E247:I247"/>
    <mergeCell ref="E248:G248"/>
    <mergeCell ref="N250:Q252"/>
    <mergeCell ref="E252:J252"/>
    <mergeCell ref="E253:I253"/>
    <mergeCell ref="N253:N254"/>
    <mergeCell ref="O253:O254"/>
    <mergeCell ref="P253:P254"/>
    <mergeCell ref="Q253:Q254"/>
    <mergeCell ref="D240:E240"/>
    <mergeCell ref="F240:H240"/>
    <mergeCell ref="D241:E241"/>
    <mergeCell ref="F241:H241"/>
    <mergeCell ref="D242:E242"/>
    <mergeCell ref="F242:H242"/>
    <mergeCell ref="D243:E243"/>
    <mergeCell ref="F243:H243"/>
    <mergeCell ref="E244:K245"/>
    <mergeCell ref="F235:H235"/>
    <mergeCell ref="D236:E236"/>
    <mergeCell ref="F236:H236"/>
    <mergeCell ref="D237:E237"/>
    <mergeCell ref="F237:H237"/>
    <mergeCell ref="D238:E238"/>
    <mergeCell ref="F238:H238"/>
    <mergeCell ref="D239:E239"/>
    <mergeCell ref="F239:H239"/>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E215:F215"/>
    <mergeCell ref="E216:I216"/>
    <mergeCell ref="E217:G217"/>
    <mergeCell ref="N219:Q221"/>
    <mergeCell ref="E221:J221"/>
    <mergeCell ref="E222:I222"/>
    <mergeCell ref="N222:N223"/>
    <mergeCell ref="O222:O223"/>
    <mergeCell ref="P222:P223"/>
    <mergeCell ref="Q222:Q223"/>
    <mergeCell ref="D209:E209"/>
    <mergeCell ref="F209:H209"/>
    <mergeCell ref="D210:E210"/>
    <mergeCell ref="F210:H210"/>
    <mergeCell ref="D211:E211"/>
    <mergeCell ref="F211:H211"/>
    <mergeCell ref="D212:E212"/>
    <mergeCell ref="F212:H212"/>
    <mergeCell ref="E213:K214"/>
    <mergeCell ref="F204:H204"/>
    <mergeCell ref="D205:E205"/>
    <mergeCell ref="F205:H205"/>
    <mergeCell ref="D206:E206"/>
    <mergeCell ref="F206:H206"/>
    <mergeCell ref="D207:E207"/>
    <mergeCell ref="F207:H207"/>
    <mergeCell ref="D208:E208"/>
    <mergeCell ref="F208:H208"/>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E184:F184"/>
    <mergeCell ref="E185:I185"/>
    <mergeCell ref="E186:G186"/>
    <mergeCell ref="N188:Q190"/>
    <mergeCell ref="E190:J190"/>
    <mergeCell ref="E191:I191"/>
    <mergeCell ref="N191:N192"/>
    <mergeCell ref="O191:O192"/>
    <mergeCell ref="P191:P192"/>
    <mergeCell ref="Q191:Q192"/>
    <mergeCell ref="D178:E178"/>
    <mergeCell ref="F178:H178"/>
    <mergeCell ref="D179:E179"/>
    <mergeCell ref="F179:H179"/>
    <mergeCell ref="D180:E180"/>
    <mergeCell ref="F180:H180"/>
    <mergeCell ref="D181:E181"/>
    <mergeCell ref="F181:H181"/>
    <mergeCell ref="E182:K183"/>
    <mergeCell ref="F173:H173"/>
    <mergeCell ref="D174:E174"/>
    <mergeCell ref="F174:H174"/>
    <mergeCell ref="D175:E175"/>
    <mergeCell ref="F175:H175"/>
    <mergeCell ref="D176:E176"/>
    <mergeCell ref="F176:H176"/>
    <mergeCell ref="D177:E177"/>
    <mergeCell ref="F177:H177"/>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E153:F153"/>
    <mergeCell ref="E154:I154"/>
    <mergeCell ref="E155:G155"/>
    <mergeCell ref="N157:Q159"/>
    <mergeCell ref="E159:J159"/>
    <mergeCell ref="E160:I160"/>
    <mergeCell ref="N160:N161"/>
    <mergeCell ref="O160:O161"/>
    <mergeCell ref="P160:P161"/>
    <mergeCell ref="Q160:Q161"/>
    <mergeCell ref="D147:E147"/>
    <mergeCell ref="F147:H147"/>
    <mergeCell ref="D148:E148"/>
    <mergeCell ref="F148:H148"/>
    <mergeCell ref="D149:E149"/>
    <mergeCell ref="F149:H149"/>
    <mergeCell ref="D150:E150"/>
    <mergeCell ref="F150:H150"/>
    <mergeCell ref="E151:K152"/>
    <mergeCell ref="F142:H142"/>
    <mergeCell ref="D143:E143"/>
    <mergeCell ref="F143:H143"/>
    <mergeCell ref="D144:E144"/>
    <mergeCell ref="F144:H144"/>
    <mergeCell ref="D145:E145"/>
    <mergeCell ref="F145:H145"/>
    <mergeCell ref="D146:E146"/>
    <mergeCell ref="F146:H146"/>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E122:F122"/>
    <mergeCell ref="E123:I123"/>
    <mergeCell ref="E124:G124"/>
    <mergeCell ref="N126:Q128"/>
    <mergeCell ref="E128:J128"/>
    <mergeCell ref="E129:I129"/>
    <mergeCell ref="N129:N130"/>
    <mergeCell ref="O129:O130"/>
    <mergeCell ref="P129:P130"/>
    <mergeCell ref="Q129:Q130"/>
    <mergeCell ref="D116:E116"/>
    <mergeCell ref="F116:H116"/>
    <mergeCell ref="D117:E117"/>
    <mergeCell ref="F117:H117"/>
    <mergeCell ref="D118:E118"/>
    <mergeCell ref="F118:H118"/>
    <mergeCell ref="D119:E119"/>
    <mergeCell ref="F119:H119"/>
    <mergeCell ref="E120:K121"/>
    <mergeCell ref="F111:H111"/>
    <mergeCell ref="D112:E112"/>
    <mergeCell ref="F112:H112"/>
    <mergeCell ref="D113:E113"/>
    <mergeCell ref="F113:H113"/>
    <mergeCell ref="D114:E114"/>
    <mergeCell ref="F114:H114"/>
    <mergeCell ref="D115:E115"/>
    <mergeCell ref="F115:H115"/>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E91:F91"/>
    <mergeCell ref="E92:I92"/>
    <mergeCell ref="E93:G93"/>
    <mergeCell ref="N95:Q97"/>
    <mergeCell ref="E97:J97"/>
    <mergeCell ref="E98:I98"/>
    <mergeCell ref="N98:N99"/>
    <mergeCell ref="O98:O99"/>
    <mergeCell ref="P98:P99"/>
    <mergeCell ref="Q98:Q99"/>
    <mergeCell ref="D85:E85"/>
    <mergeCell ref="F85:H85"/>
    <mergeCell ref="D86:E86"/>
    <mergeCell ref="F86:H86"/>
    <mergeCell ref="D87:E87"/>
    <mergeCell ref="F87:H87"/>
    <mergeCell ref="D88:E88"/>
    <mergeCell ref="F88:H88"/>
    <mergeCell ref="E89:K90"/>
    <mergeCell ref="F80:H80"/>
    <mergeCell ref="D81:E81"/>
    <mergeCell ref="F81:H81"/>
    <mergeCell ref="D82:E82"/>
    <mergeCell ref="F82:H82"/>
    <mergeCell ref="D83:E83"/>
    <mergeCell ref="F83:H83"/>
    <mergeCell ref="D84:E84"/>
    <mergeCell ref="F84:H84"/>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E60:F60"/>
    <mergeCell ref="E61:I61"/>
    <mergeCell ref="E62:G62"/>
    <mergeCell ref="N64:Q66"/>
    <mergeCell ref="E66:J66"/>
    <mergeCell ref="E67:I67"/>
    <mergeCell ref="N67:N68"/>
    <mergeCell ref="O67:O68"/>
    <mergeCell ref="P67:P68"/>
    <mergeCell ref="Q67:Q68"/>
    <mergeCell ref="D54:E54"/>
    <mergeCell ref="F54:H54"/>
    <mergeCell ref="D55:E55"/>
    <mergeCell ref="F55:H55"/>
    <mergeCell ref="D56:E56"/>
    <mergeCell ref="F56:H56"/>
    <mergeCell ref="D57:E57"/>
    <mergeCell ref="F57:H57"/>
    <mergeCell ref="E58:K59"/>
    <mergeCell ref="F49:H49"/>
    <mergeCell ref="D50:E50"/>
    <mergeCell ref="F50:H50"/>
    <mergeCell ref="D51:E51"/>
    <mergeCell ref="F51:H51"/>
    <mergeCell ref="D52:E52"/>
    <mergeCell ref="F52:H52"/>
    <mergeCell ref="D53:E53"/>
    <mergeCell ref="F53:H53"/>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N33:Q35"/>
    <mergeCell ref="E35:J35"/>
    <mergeCell ref="E36:I36"/>
    <mergeCell ref="N36:N37"/>
    <mergeCell ref="O36:O37"/>
    <mergeCell ref="P36:P37"/>
    <mergeCell ref="Q36:Q37"/>
    <mergeCell ref="D10:E10"/>
    <mergeCell ref="E27:K28"/>
    <mergeCell ref="E30:I30"/>
    <mergeCell ref="E31:G31"/>
    <mergeCell ref="E29:F29"/>
    <mergeCell ref="F26:H26"/>
    <mergeCell ref="D18:E18"/>
    <mergeCell ref="F18:H18"/>
    <mergeCell ref="D21:E21"/>
    <mergeCell ref="D26:E26"/>
    <mergeCell ref="D24:E24"/>
    <mergeCell ref="F24:H24"/>
    <mergeCell ref="D22:E22"/>
    <mergeCell ref="F22:H22"/>
    <mergeCell ref="D20:E20"/>
    <mergeCell ref="F20:H20"/>
    <mergeCell ref="D23:E23"/>
    <mergeCell ref="N2:Q4"/>
    <mergeCell ref="E5:I5"/>
    <mergeCell ref="N5:N6"/>
    <mergeCell ref="O5:O6"/>
    <mergeCell ref="P5:P6"/>
    <mergeCell ref="F15:H15"/>
    <mergeCell ref="Q5:Q6"/>
    <mergeCell ref="D13:E13"/>
    <mergeCell ref="E4:J4"/>
    <mergeCell ref="D11:E11"/>
    <mergeCell ref="F11:H11"/>
    <mergeCell ref="F13:H13"/>
    <mergeCell ref="D14:E14"/>
    <mergeCell ref="F14:H14"/>
    <mergeCell ref="D15:E15"/>
    <mergeCell ref="D12:E12"/>
    <mergeCell ref="F12:H12"/>
    <mergeCell ref="F23:H23"/>
    <mergeCell ref="F21:H21"/>
    <mergeCell ref="I7:L26"/>
    <mergeCell ref="D25:E25"/>
    <mergeCell ref="F25:H25"/>
    <mergeCell ref="F16:H16"/>
    <mergeCell ref="D17:E17"/>
    <mergeCell ref="D19:E19"/>
    <mergeCell ref="F19:H19"/>
    <mergeCell ref="F17:H17"/>
    <mergeCell ref="D16:E16"/>
    <mergeCell ref="D7:E7"/>
    <mergeCell ref="F7:H7"/>
    <mergeCell ref="D8:E8"/>
    <mergeCell ref="F8:H8"/>
    <mergeCell ref="D9:E9"/>
    <mergeCell ref="F9:H9"/>
    <mergeCell ref="F10:H10"/>
    <mergeCell ref="R307:S307"/>
    <mergeCell ref="R28:S28"/>
    <mergeCell ref="R59:S59"/>
    <mergeCell ref="R90:S90"/>
    <mergeCell ref="R121:S121"/>
    <mergeCell ref="R152:S152"/>
    <mergeCell ref="R183:S183"/>
    <mergeCell ref="R214:S214"/>
    <mergeCell ref="R245:S245"/>
    <mergeCell ref="R276:S276"/>
  </mergeCells>
  <phoneticPr fontId="2" type="noConversion"/>
  <dataValidations count="9">
    <dataValidation type="list" allowBlank="1" showInputMessage="1" showErrorMessage="1" sqref="E310 E279 E248 E217 E186 E155 E124 E93 E62 E31" xr:uid="{00000000-0002-0000-0A00-000000000000}">
      <formula1>Shelf_Life</formula1>
    </dataValidation>
    <dataValidation type="list" allowBlank="1" showInputMessage="1" showErrorMessage="1" sqref="E308:F308 E277:F277 E246:F246 E215:F215 E184:F184 E153:F153 E122:F122 E91:F91 E60:F60 E29:F29" xr:uid="{00000000-0002-0000-0A00-000001000000}">
      <formula1>Stations</formula1>
    </dataValidation>
    <dataValidation type="list" showInputMessage="1" showErrorMessage="1" sqref="Q308 Q277 Q246 Q215 Q184 Q153 Q122 Q91 Q60 Q29" xr:uid="{00000000-0002-0000-0A00-000002000000}">
      <formula1>RU</formula1>
    </dataValidation>
    <dataValidation type="list" allowBlank="1" showInputMessage="1" showErrorMessage="1" sqref="K283 K252 K221 K190 K159 K128 K97 K66 K35 K4" xr:uid="{00000000-0002-0000-0A00-000003000000}">
      <formula1>"Batch,Menu Item"</formula1>
    </dataValidation>
    <dataValidation showInputMessage="1" showErrorMessage="1" sqref="N287:N305 N256:N274 N225:N243 N194:N212 N163:N181 N132:N150 N101:N119 N70:N88 N39:N57 N8:N26" xr:uid="{00000000-0002-0000-0A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A00-000005000000}">
      <formula1>Item</formula1>
    </dataValidation>
    <dataValidation errorStyle="information" allowBlank="1" showInputMessage="1" showErrorMessage="1" sqref="R277 R246 R29 R60 R91 R122 R153 R184 R215 R308" xr:uid="{00000000-0002-0000-0A00-000006000000}"/>
    <dataValidation type="list" errorStyle="information" allowBlank="1" showInputMessage="1" showErrorMessage="1" sqref="S29 S246 S277 S60 S91 S122 S153 S184 S215 S308" xr:uid="{00000000-0002-0000-0A00-000007000000}">
      <formula1>BU</formula1>
    </dataValidation>
    <dataValidation type="list" allowBlank="1" showInputMessage="1" showErrorMessage="1" sqref="T29 T60 T91 T122 T153 T184 T215 T246 T277 T308" xr:uid="{00000000-0002-0000-0A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AQ379"/>
  <sheetViews>
    <sheetView zoomScale="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Recipe_8</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Recipe_8</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372</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Recipe_8</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373</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Recipe_8</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374</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Recipe_8</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375</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Recipe_8</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376</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Recipe_8</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377</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Recipe_8</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378</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Recipe_8</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379</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Recipe_8</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380</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Recipe_8</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381</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qP+m8hQzwJWcq9HhHQ2k7tWPM334r4AlRgv0/RY/desxLCfEt3EUhMYFtCoX78JkVrBewRUDQ9vvK/t6MG8kdA==" saltValue="jGmoL8vvA28B82UjJYQpsw=="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D302:E302"/>
    <mergeCell ref="F302:H302"/>
    <mergeCell ref="D303:E303"/>
    <mergeCell ref="F303:H303"/>
    <mergeCell ref="D304:E304"/>
    <mergeCell ref="F304:H304"/>
    <mergeCell ref="E309:I309"/>
    <mergeCell ref="E310:G310"/>
    <mergeCell ref="D305:E305"/>
    <mergeCell ref="F305:H305"/>
    <mergeCell ref="E306:K307"/>
    <mergeCell ref="E308:F308"/>
    <mergeCell ref="F297:H297"/>
    <mergeCell ref="D298:E298"/>
    <mergeCell ref="F298:H298"/>
    <mergeCell ref="D299:E299"/>
    <mergeCell ref="F299:H299"/>
    <mergeCell ref="D300:E300"/>
    <mergeCell ref="F300:H300"/>
    <mergeCell ref="D301:E301"/>
    <mergeCell ref="F301:H301"/>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E277:F277"/>
    <mergeCell ref="E278:I278"/>
    <mergeCell ref="E279:G279"/>
    <mergeCell ref="N281:Q283"/>
    <mergeCell ref="E283:J283"/>
    <mergeCell ref="E284:I284"/>
    <mergeCell ref="N284:N285"/>
    <mergeCell ref="O284:O285"/>
    <mergeCell ref="P284:P285"/>
    <mergeCell ref="Q284:Q285"/>
    <mergeCell ref="D271:E271"/>
    <mergeCell ref="F271:H271"/>
    <mergeCell ref="D272:E272"/>
    <mergeCell ref="F272:H272"/>
    <mergeCell ref="D273:E273"/>
    <mergeCell ref="F273:H273"/>
    <mergeCell ref="D274:E274"/>
    <mergeCell ref="F274:H274"/>
    <mergeCell ref="E275:K276"/>
    <mergeCell ref="F266:H266"/>
    <mergeCell ref="D267:E267"/>
    <mergeCell ref="F267:H267"/>
    <mergeCell ref="D268:E268"/>
    <mergeCell ref="F268:H268"/>
    <mergeCell ref="D269:E269"/>
    <mergeCell ref="F269:H269"/>
    <mergeCell ref="D270:E270"/>
    <mergeCell ref="F270:H270"/>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E246:F246"/>
    <mergeCell ref="E247:I247"/>
    <mergeCell ref="E248:G248"/>
    <mergeCell ref="N250:Q252"/>
    <mergeCell ref="E252:J252"/>
    <mergeCell ref="E253:I253"/>
    <mergeCell ref="N253:N254"/>
    <mergeCell ref="O253:O254"/>
    <mergeCell ref="P253:P254"/>
    <mergeCell ref="Q253:Q254"/>
    <mergeCell ref="D240:E240"/>
    <mergeCell ref="F240:H240"/>
    <mergeCell ref="D241:E241"/>
    <mergeCell ref="F241:H241"/>
    <mergeCell ref="D242:E242"/>
    <mergeCell ref="F242:H242"/>
    <mergeCell ref="D243:E243"/>
    <mergeCell ref="F243:H243"/>
    <mergeCell ref="E244:K245"/>
    <mergeCell ref="F235:H235"/>
    <mergeCell ref="D236:E236"/>
    <mergeCell ref="F236:H236"/>
    <mergeCell ref="D237:E237"/>
    <mergeCell ref="F237:H237"/>
    <mergeCell ref="D238:E238"/>
    <mergeCell ref="F238:H238"/>
    <mergeCell ref="D239:E239"/>
    <mergeCell ref="F239:H239"/>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E215:F215"/>
    <mergeCell ref="E216:I216"/>
    <mergeCell ref="E217:G217"/>
    <mergeCell ref="N219:Q221"/>
    <mergeCell ref="E221:J221"/>
    <mergeCell ref="E222:I222"/>
    <mergeCell ref="N222:N223"/>
    <mergeCell ref="O222:O223"/>
    <mergeCell ref="P222:P223"/>
    <mergeCell ref="Q222:Q223"/>
    <mergeCell ref="D209:E209"/>
    <mergeCell ref="F209:H209"/>
    <mergeCell ref="D210:E210"/>
    <mergeCell ref="F210:H210"/>
    <mergeCell ref="D211:E211"/>
    <mergeCell ref="F211:H211"/>
    <mergeCell ref="D212:E212"/>
    <mergeCell ref="F212:H212"/>
    <mergeCell ref="E213:K214"/>
    <mergeCell ref="F204:H204"/>
    <mergeCell ref="D205:E205"/>
    <mergeCell ref="F205:H205"/>
    <mergeCell ref="D206:E206"/>
    <mergeCell ref="F206:H206"/>
    <mergeCell ref="D207:E207"/>
    <mergeCell ref="F207:H207"/>
    <mergeCell ref="D208:E208"/>
    <mergeCell ref="F208:H208"/>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E184:F184"/>
    <mergeCell ref="E185:I185"/>
    <mergeCell ref="E186:G186"/>
    <mergeCell ref="N188:Q190"/>
    <mergeCell ref="E190:J190"/>
    <mergeCell ref="E191:I191"/>
    <mergeCell ref="N191:N192"/>
    <mergeCell ref="O191:O192"/>
    <mergeCell ref="P191:P192"/>
    <mergeCell ref="Q191:Q192"/>
    <mergeCell ref="D178:E178"/>
    <mergeCell ref="F178:H178"/>
    <mergeCell ref="D179:E179"/>
    <mergeCell ref="F179:H179"/>
    <mergeCell ref="D180:E180"/>
    <mergeCell ref="F180:H180"/>
    <mergeCell ref="D181:E181"/>
    <mergeCell ref="F181:H181"/>
    <mergeCell ref="E182:K183"/>
    <mergeCell ref="F173:H173"/>
    <mergeCell ref="D174:E174"/>
    <mergeCell ref="F174:H174"/>
    <mergeCell ref="D175:E175"/>
    <mergeCell ref="F175:H175"/>
    <mergeCell ref="D176:E176"/>
    <mergeCell ref="F176:H176"/>
    <mergeCell ref="D177:E177"/>
    <mergeCell ref="F177:H177"/>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E153:F153"/>
    <mergeCell ref="E154:I154"/>
    <mergeCell ref="E155:G155"/>
    <mergeCell ref="N157:Q159"/>
    <mergeCell ref="E159:J159"/>
    <mergeCell ref="E160:I160"/>
    <mergeCell ref="N160:N161"/>
    <mergeCell ref="O160:O161"/>
    <mergeCell ref="P160:P161"/>
    <mergeCell ref="Q160:Q161"/>
    <mergeCell ref="D147:E147"/>
    <mergeCell ref="F147:H147"/>
    <mergeCell ref="D148:E148"/>
    <mergeCell ref="F148:H148"/>
    <mergeCell ref="D149:E149"/>
    <mergeCell ref="F149:H149"/>
    <mergeCell ref="D150:E150"/>
    <mergeCell ref="F150:H150"/>
    <mergeCell ref="E151:K152"/>
    <mergeCell ref="F142:H142"/>
    <mergeCell ref="D143:E143"/>
    <mergeCell ref="F143:H143"/>
    <mergeCell ref="D144:E144"/>
    <mergeCell ref="F144:H144"/>
    <mergeCell ref="D145:E145"/>
    <mergeCell ref="F145:H145"/>
    <mergeCell ref="D146:E146"/>
    <mergeCell ref="F146:H146"/>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E122:F122"/>
    <mergeCell ref="E123:I123"/>
    <mergeCell ref="E124:G124"/>
    <mergeCell ref="N126:Q128"/>
    <mergeCell ref="E128:J128"/>
    <mergeCell ref="E129:I129"/>
    <mergeCell ref="N129:N130"/>
    <mergeCell ref="O129:O130"/>
    <mergeCell ref="P129:P130"/>
    <mergeCell ref="Q129:Q130"/>
    <mergeCell ref="D116:E116"/>
    <mergeCell ref="F116:H116"/>
    <mergeCell ref="D117:E117"/>
    <mergeCell ref="F117:H117"/>
    <mergeCell ref="D118:E118"/>
    <mergeCell ref="F118:H118"/>
    <mergeCell ref="D119:E119"/>
    <mergeCell ref="F119:H119"/>
    <mergeCell ref="E120:K121"/>
    <mergeCell ref="F111:H111"/>
    <mergeCell ref="D112:E112"/>
    <mergeCell ref="F112:H112"/>
    <mergeCell ref="D113:E113"/>
    <mergeCell ref="F113:H113"/>
    <mergeCell ref="D114:E114"/>
    <mergeCell ref="F114:H114"/>
    <mergeCell ref="D115:E115"/>
    <mergeCell ref="F115:H115"/>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E91:F91"/>
    <mergeCell ref="E92:I92"/>
    <mergeCell ref="E93:G93"/>
    <mergeCell ref="N95:Q97"/>
    <mergeCell ref="E97:J97"/>
    <mergeCell ref="E98:I98"/>
    <mergeCell ref="N98:N99"/>
    <mergeCell ref="O98:O99"/>
    <mergeCell ref="P98:P99"/>
    <mergeCell ref="Q98:Q99"/>
    <mergeCell ref="D85:E85"/>
    <mergeCell ref="F85:H85"/>
    <mergeCell ref="D86:E86"/>
    <mergeCell ref="F86:H86"/>
    <mergeCell ref="D87:E87"/>
    <mergeCell ref="F87:H87"/>
    <mergeCell ref="D88:E88"/>
    <mergeCell ref="F88:H88"/>
    <mergeCell ref="E89:K90"/>
    <mergeCell ref="F80:H80"/>
    <mergeCell ref="D81:E81"/>
    <mergeCell ref="F81:H81"/>
    <mergeCell ref="D82:E82"/>
    <mergeCell ref="F82:H82"/>
    <mergeCell ref="D83:E83"/>
    <mergeCell ref="F83:H83"/>
    <mergeCell ref="D84:E84"/>
    <mergeCell ref="F84:H84"/>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E60:F60"/>
    <mergeCell ref="E61:I61"/>
    <mergeCell ref="E62:G62"/>
    <mergeCell ref="N64:Q66"/>
    <mergeCell ref="E66:J66"/>
    <mergeCell ref="E67:I67"/>
    <mergeCell ref="N67:N68"/>
    <mergeCell ref="O67:O68"/>
    <mergeCell ref="P67:P68"/>
    <mergeCell ref="Q67:Q68"/>
    <mergeCell ref="D54:E54"/>
    <mergeCell ref="F54:H54"/>
    <mergeCell ref="D55:E55"/>
    <mergeCell ref="F55:H55"/>
    <mergeCell ref="D56:E56"/>
    <mergeCell ref="F56:H56"/>
    <mergeCell ref="D57:E57"/>
    <mergeCell ref="F57:H57"/>
    <mergeCell ref="E58:K59"/>
    <mergeCell ref="F49:H49"/>
    <mergeCell ref="D50:E50"/>
    <mergeCell ref="F50:H50"/>
    <mergeCell ref="D51:E51"/>
    <mergeCell ref="F51:H51"/>
    <mergeCell ref="D52:E52"/>
    <mergeCell ref="F52:H52"/>
    <mergeCell ref="D53:E53"/>
    <mergeCell ref="F53:H53"/>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N33:Q35"/>
    <mergeCell ref="E35:J35"/>
    <mergeCell ref="E36:I36"/>
    <mergeCell ref="N36:N37"/>
    <mergeCell ref="O36:O37"/>
    <mergeCell ref="P36:P37"/>
    <mergeCell ref="Q36:Q37"/>
    <mergeCell ref="E31:G31"/>
    <mergeCell ref="E27:K28"/>
    <mergeCell ref="E29:F29"/>
    <mergeCell ref="E30:I30"/>
    <mergeCell ref="N2:Q4"/>
    <mergeCell ref="E5:I5"/>
    <mergeCell ref="N5:N6"/>
    <mergeCell ref="O5:O6"/>
    <mergeCell ref="P5:P6"/>
    <mergeCell ref="Q5:Q6"/>
    <mergeCell ref="E4:J4"/>
    <mergeCell ref="D7:E7"/>
    <mergeCell ref="F7:H7"/>
    <mergeCell ref="I7:L26"/>
    <mergeCell ref="D25:E25"/>
    <mergeCell ref="F25:H25"/>
    <mergeCell ref="F16:H16"/>
    <mergeCell ref="D22:E22"/>
    <mergeCell ref="F22:H22"/>
    <mergeCell ref="F24:H24"/>
    <mergeCell ref="D23:E23"/>
    <mergeCell ref="F23:H23"/>
    <mergeCell ref="F21:H21"/>
    <mergeCell ref="D17:E17"/>
    <mergeCell ref="D19:E19"/>
    <mergeCell ref="F19:H19"/>
    <mergeCell ref="D20:E20"/>
    <mergeCell ref="F20:H20"/>
    <mergeCell ref="D8:E8"/>
    <mergeCell ref="F8:H8"/>
    <mergeCell ref="D11:E11"/>
    <mergeCell ref="F11:H11"/>
    <mergeCell ref="D12:E12"/>
    <mergeCell ref="F12:H12"/>
    <mergeCell ref="D9:E9"/>
    <mergeCell ref="F9:H9"/>
    <mergeCell ref="D10:E10"/>
    <mergeCell ref="F10:H10"/>
    <mergeCell ref="F13:H13"/>
    <mergeCell ref="D14:E14"/>
    <mergeCell ref="F14:H14"/>
    <mergeCell ref="D15:E15"/>
    <mergeCell ref="F15:H15"/>
    <mergeCell ref="D13:E13"/>
    <mergeCell ref="F17:H17"/>
    <mergeCell ref="D16:E16"/>
    <mergeCell ref="F26:H26"/>
    <mergeCell ref="D18:E18"/>
    <mergeCell ref="F18:H18"/>
    <mergeCell ref="D21:E21"/>
    <mergeCell ref="D26:E26"/>
    <mergeCell ref="D24:E24"/>
    <mergeCell ref="R307:S307"/>
    <mergeCell ref="R28:S28"/>
    <mergeCell ref="R59:S59"/>
    <mergeCell ref="R90:S90"/>
    <mergeCell ref="R121:S121"/>
    <mergeCell ref="R152:S152"/>
    <mergeCell ref="R183:S183"/>
    <mergeCell ref="R214:S214"/>
    <mergeCell ref="R245:S245"/>
    <mergeCell ref="R276:S276"/>
  </mergeCells>
  <phoneticPr fontId="2" type="noConversion"/>
  <dataValidations count="9">
    <dataValidation type="list" allowBlank="1" showInputMessage="1" showErrorMessage="1" sqref="E310 E279 E248 E217 E186 E155 E124 E93 E62 E31" xr:uid="{00000000-0002-0000-0B00-000000000000}">
      <formula1>Shelf_Life</formula1>
    </dataValidation>
    <dataValidation type="list" allowBlank="1" showInputMessage="1" showErrorMessage="1" sqref="E308:F308 E277:F277 E246:F246 E215:F215 E184:F184 E153:F153 E122:F122 E91:F91 E60:F60 E29:F29" xr:uid="{00000000-0002-0000-0B00-000001000000}">
      <formula1>Stations</formula1>
    </dataValidation>
    <dataValidation type="list" showInputMessage="1" showErrorMessage="1" sqref="Q308 Q277 Q246 Q215 Q184 Q153 Q122 Q91 Q60 Q29" xr:uid="{00000000-0002-0000-0B00-000002000000}">
      <formula1>RU</formula1>
    </dataValidation>
    <dataValidation type="list" allowBlank="1" showInputMessage="1" showErrorMessage="1" sqref="K283 K252 K221 K190 K159 K128 K97 K66 K35 K4" xr:uid="{00000000-0002-0000-0B00-000003000000}">
      <formula1>"Batch,Menu Item"</formula1>
    </dataValidation>
    <dataValidation showInputMessage="1" showErrorMessage="1" sqref="N287:N305 N256:N274 N225:N243 N194:N212 N163:N181 N132:N150 N101:N119 N70:N88 N39:N57 N8:N26" xr:uid="{00000000-0002-0000-0B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B00-000005000000}">
      <formula1>Item</formula1>
    </dataValidation>
    <dataValidation errorStyle="information" allowBlank="1" showInputMessage="1" showErrorMessage="1" sqref="R277 R246 R29 R60 R91 R122 R153 R184 R215 R308" xr:uid="{00000000-0002-0000-0B00-000006000000}"/>
    <dataValidation type="list" errorStyle="information" allowBlank="1" showInputMessage="1" showErrorMessage="1" sqref="S29 S246 S277 S60 S91 S122 S153 S184 S215 S308" xr:uid="{00000000-0002-0000-0B00-000007000000}">
      <formula1>BU</formula1>
    </dataValidation>
    <dataValidation type="list" allowBlank="1" showInputMessage="1" showErrorMessage="1" sqref="T29 T60 T91 T122 T153 T184 T215 T246 T277 T308" xr:uid="{00000000-0002-0000-0B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AQ379"/>
  <sheetViews>
    <sheetView zoomScale="85" zoomScaleNormal="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Recipe_9</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Recipe_9</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382</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Recipe_9</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383</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Recipe_9</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384</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Recipe_9</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385</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Recipe_9</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386</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Recipe_9</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387</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Recipe_9</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388</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Recipe_9</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389</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Recipe_9</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390</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Recipe_9</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391</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9lCfsGAiNE3seFilQ5Ks53HD6412mfxeomU2A+TTTu0U55XKCE1Sdxw4KXyIlno0ViuYQ5H5NRu4jvmnSoCUVQ==" saltValue="EAFKCttF7GpE0n2eVtu7OQ=="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D302:E302"/>
    <mergeCell ref="F302:H302"/>
    <mergeCell ref="D303:E303"/>
    <mergeCell ref="F303:H303"/>
    <mergeCell ref="D304:E304"/>
    <mergeCell ref="F304:H304"/>
    <mergeCell ref="E309:I309"/>
    <mergeCell ref="E310:G310"/>
    <mergeCell ref="D305:E305"/>
    <mergeCell ref="F305:H305"/>
    <mergeCell ref="E306:K307"/>
    <mergeCell ref="E308:F308"/>
    <mergeCell ref="F297:H297"/>
    <mergeCell ref="D298:E298"/>
    <mergeCell ref="F298:H298"/>
    <mergeCell ref="D299:E299"/>
    <mergeCell ref="F299:H299"/>
    <mergeCell ref="D300:E300"/>
    <mergeCell ref="F300:H300"/>
    <mergeCell ref="D301:E301"/>
    <mergeCell ref="F301:H301"/>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E277:F277"/>
    <mergeCell ref="E278:I278"/>
    <mergeCell ref="E279:G279"/>
    <mergeCell ref="N281:Q283"/>
    <mergeCell ref="E283:J283"/>
    <mergeCell ref="E284:I284"/>
    <mergeCell ref="N284:N285"/>
    <mergeCell ref="O284:O285"/>
    <mergeCell ref="P284:P285"/>
    <mergeCell ref="Q284:Q285"/>
    <mergeCell ref="D271:E271"/>
    <mergeCell ref="F271:H271"/>
    <mergeCell ref="D272:E272"/>
    <mergeCell ref="F272:H272"/>
    <mergeCell ref="D273:E273"/>
    <mergeCell ref="F273:H273"/>
    <mergeCell ref="D274:E274"/>
    <mergeCell ref="F274:H274"/>
    <mergeCell ref="E275:K276"/>
    <mergeCell ref="F266:H266"/>
    <mergeCell ref="D267:E267"/>
    <mergeCell ref="F267:H267"/>
    <mergeCell ref="D268:E268"/>
    <mergeCell ref="F268:H268"/>
    <mergeCell ref="D269:E269"/>
    <mergeCell ref="F269:H269"/>
    <mergeCell ref="D270:E270"/>
    <mergeCell ref="F270:H270"/>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E246:F246"/>
    <mergeCell ref="E247:I247"/>
    <mergeCell ref="E248:G248"/>
    <mergeCell ref="N250:Q252"/>
    <mergeCell ref="E252:J252"/>
    <mergeCell ref="E253:I253"/>
    <mergeCell ref="N253:N254"/>
    <mergeCell ref="O253:O254"/>
    <mergeCell ref="P253:P254"/>
    <mergeCell ref="Q253:Q254"/>
    <mergeCell ref="D240:E240"/>
    <mergeCell ref="F240:H240"/>
    <mergeCell ref="D241:E241"/>
    <mergeCell ref="F241:H241"/>
    <mergeCell ref="D242:E242"/>
    <mergeCell ref="F242:H242"/>
    <mergeCell ref="D243:E243"/>
    <mergeCell ref="F243:H243"/>
    <mergeCell ref="E244:K245"/>
    <mergeCell ref="F235:H235"/>
    <mergeCell ref="D236:E236"/>
    <mergeCell ref="F236:H236"/>
    <mergeCell ref="D237:E237"/>
    <mergeCell ref="F237:H237"/>
    <mergeCell ref="D238:E238"/>
    <mergeCell ref="F238:H238"/>
    <mergeCell ref="D239:E239"/>
    <mergeCell ref="F239:H239"/>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E215:F215"/>
    <mergeCell ref="E216:I216"/>
    <mergeCell ref="E217:G217"/>
    <mergeCell ref="N219:Q221"/>
    <mergeCell ref="E221:J221"/>
    <mergeCell ref="E222:I222"/>
    <mergeCell ref="N222:N223"/>
    <mergeCell ref="O222:O223"/>
    <mergeCell ref="P222:P223"/>
    <mergeCell ref="Q222:Q223"/>
    <mergeCell ref="D209:E209"/>
    <mergeCell ref="F209:H209"/>
    <mergeCell ref="D210:E210"/>
    <mergeCell ref="F210:H210"/>
    <mergeCell ref="D211:E211"/>
    <mergeCell ref="F211:H211"/>
    <mergeCell ref="D212:E212"/>
    <mergeCell ref="F212:H212"/>
    <mergeCell ref="E213:K214"/>
    <mergeCell ref="F204:H204"/>
    <mergeCell ref="D205:E205"/>
    <mergeCell ref="F205:H205"/>
    <mergeCell ref="D206:E206"/>
    <mergeCell ref="F206:H206"/>
    <mergeCell ref="D207:E207"/>
    <mergeCell ref="F207:H207"/>
    <mergeCell ref="D208:E208"/>
    <mergeCell ref="F208:H208"/>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E184:F184"/>
    <mergeCell ref="E185:I185"/>
    <mergeCell ref="E186:G186"/>
    <mergeCell ref="N188:Q190"/>
    <mergeCell ref="E190:J190"/>
    <mergeCell ref="E191:I191"/>
    <mergeCell ref="N191:N192"/>
    <mergeCell ref="O191:O192"/>
    <mergeCell ref="P191:P192"/>
    <mergeCell ref="Q191:Q192"/>
    <mergeCell ref="D178:E178"/>
    <mergeCell ref="F178:H178"/>
    <mergeCell ref="D179:E179"/>
    <mergeCell ref="F179:H179"/>
    <mergeCell ref="D180:E180"/>
    <mergeCell ref="F180:H180"/>
    <mergeCell ref="D181:E181"/>
    <mergeCell ref="F181:H181"/>
    <mergeCell ref="E182:K183"/>
    <mergeCell ref="F173:H173"/>
    <mergeCell ref="D174:E174"/>
    <mergeCell ref="F174:H174"/>
    <mergeCell ref="D175:E175"/>
    <mergeCell ref="F175:H175"/>
    <mergeCell ref="D176:E176"/>
    <mergeCell ref="F176:H176"/>
    <mergeCell ref="D177:E177"/>
    <mergeCell ref="F177:H177"/>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E153:F153"/>
    <mergeCell ref="E154:I154"/>
    <mergeCell ref="E155:G155"/>
    <mergeCell ref="N157:Q159"/>
    <mergeCell ref="E159:J159"/>
    <mergeCell ref="E160:I160"/>
    <mergeCell ref="N160:N161"/>
    <mergeCell ref="O160:O161"/>
    <mergeCell ref="P160:P161"/>
    <mergeCell ref="Q160:Q161"/>
    <mergeCell ref="D147:E147"/>
    <mergeCell ref="F147:H147"/>
    <mergeCell ref="D148:E148"/>
    <mergeCell ref="F148:H148"/>
    <mergeCell ref="D149:E149"/>
    <mergeCell ref="F149:H149"/>
    <mergeCell ref="D150:E150"/>
    <mergeCell ref="F150:H150"/>
    <mergeCell ref="E151:K152"/>
    <mergeCell ref="F142:H142"/>
    <mergeCell ref="D143:E143"/>
    <mergeCell ref="F143:H143"/>
    <mergeCell ref="D144:E144"/>
    <mergeCell ref="F144:H144"/>
    <mergeCell ref="D145:E145"/>
    <mergeCell ref="F145:H145"/>
    <mergeCell ref="D146:E146"/>
    <mergeCell ref="F146:H146"/>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E122:F122"/>
    <mergeCell ref="E123:I123"/>
    <mergeCell ref="E124:G124"/>
    <mergeCell ref="N126:Q128"/>
    <mergeCell ref="E128:J128"/>
    <mergeCell ref="E129:I129"/>
    <mergeCell ref="N129:N130"/>
    <mergeCell ref="O129:O130"/>
    <mergeCell ref="P129:P130"/>
    <mergeCell ref="Q129:Q130"/>
    <mergeCell ref="D116:E116"/>
    <mergeCell ref="F116:H116"/>
    <mergeCell ref="D117:E117"/>
    <mergeCell ref="F117:H117"/>
    <mergeCell ref="D118:E118"/>
    <mergeCell ref="F118:H118"/>
    <mergeCell ref="D119:E119"/>
    <mergeCell ref="F119:H119"/>
    <mergeCell ref="E120:K121"/>
    <mergeCell ref="F111:H111"/>
    <mergeCell ref="D112:E112"/>
    <mergeCell ref="F112:H112"/>
    <mergeCell ref="D113:E113"/>
    <mergeCell ref="F113:H113"/>
    <mergeCell ref="D114:E114"/>
    <mergeCell ref="F114:H114"/>
    <mergeCell ref="D115:E115"/>
    <mergeCell ref="F115:H115"/>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E91:F91"/>
    <mergeCell ref="E92:I92"/>
    <mergeCell ref="E93:G93"/>
    <mergeCell ref="N95:Q97"/>
    <mergeCell ref="E97:J97"/>
    <mergeCell ref="E98:I98"/>
    <mergeCell ref="N98:N99"/>
    <mergeCell ref="O98:O99"/>
    <mergeCell ref="P98:P99"/>
    <mergeCell ref="Q98:Q99"/>
    <mergeCell ref="D85:E85"/>
    <mergeCell ref="F85:H85"/>
    <mergeCell ref="D86:E86"/>
    <mergeCell ref="F86:H86"/>
    <mergeCell ref="D87:E87"/>
    <mergeCell ref="F87:H87"/>
    <mergeCell ref="D88:E88"/>
    <mergeCell ref="F88:H88"/>
    <mergeCell ref="E89:K90"/>
    <mergeCell ref="F80:H80"/>
    <mergeCell ref="D81:E81"/>
    <mergeCell ref="F81:H81"/>
    <mergeCell ref="D82:E82"/>
    <mergeCell ref="F82:H82"/>
    <mergeCell ref="D83:E83"/>
    <mergeCell ref="F83:H83"/>
    <mergeCell ref="D84:E84"/>
    <mergeCell ref="F84:H84"/>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E60:F60"/>
    <mergeCell ref="E61:I61"/>
    <mergeCell ref="E62:G62"/>
    <mergeCell ref="N64:Q66"/>
    <mergeCell ref="E66:J66"/>
    <mergeCell ref="E67:I67"/>
    <mergeCell ref="N67:N68"/>
    <mergeCell ref="O67:O68"/>
    <mergeCell ref="P67:P68"/>
    <mergeCell ref="Q67:Q68"/>
    <mergeCell ref="D54:E54"/>
    <mergeCell ref="F54:H54"/>
    <mergeCell ref="D55:E55"/>
    <mergeCell ref="F55:H55"/>
    <mergeCell ref="D56:E56"/>
    <mergeCell ref="F56:H56"/>
    <mergeCell ref="D57:E57"/>
    <mergeCell ref="F57:H57"/>
    <mergeCell ref="E58:K59"/>
    <mergeCell ref="F49:H49"/>
    <mergeCell ref="D50:E50"/>
    <mergeCell ref="F50:H50"/>
    <mergeCell ref="D51:E51"/>
    <mergeCell ref="F51:H51"/>
    <mergeCell ref="D52:E52"/>
    <mergeCell ref="F52:H52"/>
    <mergeCell ref="D53:E53"/>
    <mergeCell ref="F53:H53"/>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N33:Q35"/>
    <mergeCell ref="E35:J35"/>
    <mergeCell ref="E36:I36"/>
    <mergeCell ref="N36:N37"/>
    <mergeCell ref="O36:O37"/>
    <mergeCell ref="P36:P37"/>
    <mergeCell ref="Q36:Q37"/>
    <mergeCell ref="D10:E10"/>
    <mergeCell ref="E27:K28"/>
    <mergeCell ref="E30:I30"/>
    <mergeCell ref="E31:G31"/>
    <mergeCell ref="E29:F29"/>
    <mergeCell ref="F26:H26"/>
    <mergeCell ref="D18:E18"/>
    <mergeCell ref="F18:H18"/>
    <mergeCell ref="D21:E21"/>
    <mergeCell ref="D26:E26"/>
    <mergeCell ref="D24:E24"/>
    <mergeCell ref="F24:H24"/>
    <mergeCell ref="D22:E22"/>
    <mergeCell ref="F22:H22"/>
    <mergeCell ref="D20:E20"/>
    <mergeCell ref="F20:H20"/>
    <mergeCell ref="D23:E23"/>
    <mergeCell ref="N2:Q4"/>
    <mergeCell ref="E5:I5"/>
    <mergeCell ref="N5:N6"/>
    <mergeCell ref="O5:O6"/>
    <mergeCell ref="P5:P6"/>
    <mergeCell ref="F15:H15"/>
    <mergeCell ref="Q5:Q6"/>
    <mergeCell ref="D13:E13"/>
    <mergeCell ref="E4:J4"/>
    <mergeCell ref="D11:E11"/>
    <mergeCell ref="F11:H11"/>
    <mergeCell ref="F13:H13"/>
    <mergeCell ref="D14:E14"/>
    <mergeCell ref="F14:H14"/>
    <mergeCell ref="D15:E15"/>
    <mergeCell ref="D12:E12"/>
    <mergeCell ref="F12:H12"/>
    <mergeCell ref="F23:H23"/>
    <mergeCell ref="F21:H21"/>
    <mergeCell ref="I7:L26"/>
    <mergeCell ref="D25:E25"/>
    <mergeCell ref="F25:H25"/>
    <mergeCell ref="F16:H16"/>
    <mergeCell ref="D17:E17"/>
    <mergeCell ref="D19:E19"/>
    <mergeCell ref="F19:H19"/>
    <mergeCell ref="F17:H17"/>
    <mergeCell ref="D16:E16"/>
    <mergeCell ref="D7:E7"/>
    <mergeCell ref="F7:H7"/>
    <mergeCell ref="D8:E8"/>
    <mergeCell ref="F8:H8"/>
    <mergeCell ref="D9:E9"/>
    <mergeCell ref="F9:H9"/>
    <mergeCell ref="F10:H10"/>
    <mergeCell ref="R307:S307"/>
    <mergeCell ref="R28:S28"/>
    <mergeCell ref="R59:S59"/>
    <mergeCell ref="R90:S90"/>
    <mergeCell ref="R121:S121"/>
    <mergeCell ref="R152:S152"/>
    <mergeCell ref="R183:S183"/>
    <mergeCell ref="R214:S214"/>
    <mergeCell ref="R245:S245"/>
    <mergeCell ref="R276:S276"/>
  </mergeCells>
  <phoneticPr fontId="2" type="noConversion"/>
  <dataValidations count="9">
    <dataValidation type="list" allowBlank="1" showInputMessage="1" showErrorMessage="1" sqref="E310 E279 E248 E217 E186 E155 E124 E93 E62 E31" xr:uid="{00000000-0002-0000-0C00-000000000000}">
      <formula1>Shelf_Life</formula1>
    </dataValidation>
    <dataValidation type="list" allowBlank="1" showInputMessage="1" showErrorMessage="1" sqref="E308:F308 E277:F277 E246:F246 E215:F215 E184:F184 E153:F153 E122:F122 E91:F91 E60:F60 E29:F29" xr:uid="{00000000-0002-0000-0C00-000001000000}">
      <formula1>Stations</formula1>
    </dataValidation>
    <dataValidation type="list" showInputMessage="1" showErrorMessage="1" sqref="Q308 Q277 Q246 Q215 Q184 Q153 Q122 Q91 Q60 Q29" xr:uid="{00000000-0002-0000-0C00-000002000000}">
      <formula1>RU</formula1>
    </dataValidation>
    <dataValidation type="list" allowBlank="1" showInputMessage="1" showErrorMessage="1" sqref="K283 K252 K221 K190 K159 K128 K97 K66 K35 K4" xr:uid="{00000000-0002-0000-0C00-000003000000}">
      <formula1>"Batch,Menu Item"</formula1>
    </dataValidation>
    <dataValidation showInputMessage="1" showErrorMessage="1" sqref="N287:N305 N256:N274 N225:N243 N194:N212 N163:N181 N132:N150 N101:N119 N70:N88 N39:N57 N8:N26" xr:uid="{00000000-0002-0000-0C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C00-000005000000}">
      <formula1>Item</formula1>
    </dataValidation>
    <dataValidation errorStyle="information" allowBlank="1" showInputMessage="1" showErrorMessage="1" sqref="R277 R246 R29 R60 R91 R122 R153 R184 R215 R308" xr:uid="{00000000-0002-0000-0C00-000006000000}"/>
    <dataValidation type="list" errorStyle="information" allowBlank="1" showInputMessage="1" showErrorMessage="1" sqref="S29 S246 S277 S60 S91 S122 S153 S184 S215 S308" xr:uid="{00000000-0002-0000-0C00-000007000000}">
      <formula1>BU</formula1>
    </dataValidation>
    <dataValidation type="list" allowBlank="1" showInputMessage="1" showErrorMessage="1" sqref="T29 T60 T91 T122 T153 T184 T215 T246 T277 T308" xr:uid="{00000000-0002-0000-0C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AQ379"/>
  <sheetViews>
    <sheetView zoomScale="90" zoomScaleNormal="90"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Recipe_10</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Recipe_10</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392</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Recipe_10</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393</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Recipe_10</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394</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Recipe_10</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395</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Recipe_10</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396</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Recipe_10</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397</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Recipe_10</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398</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Recipe_10</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399</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Recipe_10</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400</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Recipe_10</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401</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ILOEul4H6nPysFNLZuegP3DIyUd1k+Ymlv75S32M2dzwNH/Vm8VHZZjg9WuiiYtU3sCMqCsT+auO9YmPsDG98Q==" saltValue="GIpz4ZNCMOWVvDCtaYT0ng==" spinCount="100000" sheet="1" objects="1" scenarios="1"/>
  <customSheetViews>
    <customSheetView guid="{BA64B4A3-5FB8-4F2A-B023-3F5715462590}"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D302:E302"/>
    <mergeCell ref="F302:H302"/>
    <mergeCell ref="D303:E303"/>
    <mergeCell ref="F303:H303"/>
    <mergeCell ref="D304:E304"/>
    <mergeCell ref="F304:H304"/>
    <mergeCell ref="E309:I309"/>
    <mergeCell ref="E310:G310"/>
    <mergeCell ref="D305:E305"/>
    <mergeCell ref="F305:H305"/>
    <mergeCell ref="E306:K307"/>
    <mergeCell ref="E308:F308"/>
    <mergeCell ref="F297:H297"/>
    <mergeCell ref="D298:E298"/>
    <mergeCell ref="F298:H298"/>
    <mergeCell ref="D299:E299"/>
    <mergeCell ref="F299:H299"/>
    <mergeCell ref="D300:E300"/>
    <mergeCell ref="F300:H300"/>
    <mergeCell ref="D301:E301"/>
    <mergeCell ref="F301:H301"/>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E277:F277"/>
    <mergeCell ref="E278:I278"/>
    <mergeCell ref="E279:G279"/>
    <mergeCell ref="N281:Q283"/>
    <mergeCell ref="E283:J283"/>
    <mergeCell ref="E284:I284"/>
    <mergeCell ref="N284:N285"/>
    <mergeCell ref="O284:O285"/>
    <mergeCell ref="P284:P285"/>
    <mergeCell ref="Q284:Q285"/>
    <mergeCell ref="D271:E271"/>
    <mergeCell ref="F271:H271"/>
    <mergeCell ref="D272:E272"/>
    <mergeCell ref="F272:H272"/>
    <mergeCell ref="D273:E273"/>
    <mergeCell ref="F273:H273"/>
    <mergeCell ref="D274:E274"/>
    <mergeCell ref="F274:H274"/>
    <mergeCell ref="E275:K276"/>
    <mergeCell ref="F266:H266"/>
    <mergeCell ref="D267:E267"/>
    <mergeCell ref="F267:H267"/>
    <mergeCell ref="D268:E268"/>
    <mergeCell ref="F268:H268"/>
    <mergeCell ref="D269:E269"/>
    <mergeCell ref="F269:H269"/>
    <mergeCell ref="D270:E270"/>
    <mergeCell ref="F270:H270"/>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E246:F246"/>
    <mergeCell ref="E247:I247"/>
    <mergeCell ref="E248:G248"/>
    <mergeCell ref="N250:Q252"/>
    <mergeCell ref="E252:J252"/>
    <mergeCell ref="E253:I253"/>
    <mergeCell ref="N253:N254"/>
    <mergeCell ref="O253:O254"/>
    <mergeCell ref="P253:P254"/>
    <mergeCell ref="Q253:Q254"/>
    <mergeCell ref="D240:E240"/>
    <mergeCell ref="F240:H240"/>
    <mergeCell ref="D241:E241"/>
    <mergeCell ref="F241:H241"/>
    <mergeCell ref="D242:E242"/>
    <mergeCell ref="F242:H242"/>
    <mergeCell ref="D243:E243"/>
    <mergeCell ref="F243:H243"/>
    <mergeCell ref="E244:K245"/>
    <mergeCell ref="F235:H235"/>
    <mergeCell ref="D236:E236"/>
    <mergeCell ref="F236:H236"/>
    <mergeCell ref="D237:E237"/>
    <mergeCell ref="F237:H237"/>
    <mergeCell ref="D238:E238"/>
    <mergeCell ref="F238:H238"/>
    <mergeCell ref="D239:E239"/>
    <mergeCell ref="F239:H239"/>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E215:F215"/>
    <mergeCell ref="E216:I216"/>
    <mergeCell ref="E217:G217"/>
    <mergeCell ref="N219:Q221"/>
    <mergeCell ref="E221:J221"/>
    <mergeCell ref="E222:I222"/>
    <mergeCell ref="N222:N223"/>
    <mergeCell ref="O222:O223"/>
    <mergeCell ref="P222:P223"/>
    <mergeCell ref="Q222:Q223"/>
    <mergeCell ref="D209:E209"/>
    <mergeCell ref="F209:H209"/>
    <mergeCell ref="D210:E210"/>
    <mergeCell ref="F210:H210"/>
    <mergeCell ref="D211:E211"/>
    <mergeCell ref="F211:H211"/>
    <mergeCell ref="D212:E212"/>
    <mergeCell ref="F212:H212"/>
    <mergeCell ref="E213:K214"/>
    <mergeCell ref="F204:H204"/>
    <mergeCell ref="D205:E205"/>
    <mergeCell ref="F205:H205"/>
    <mergeCell ref="D206:E206"/>
    <mergeCell ref="F206:H206"/>
    <mergeCell ref="D207:E207"/>
    <mergeCell ref="F207:H207"/>
    <mergeCell ref="D208:E208"/>
    <mergeCell ref="F208:H208"/>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E184:F184"/>
    <mergeCell ref="E185:I185"/>
    <mergeCell ref="E186:G186"/>
    <mergeCell ref="N188:Q190"/>
    <mergeCell ref="E190:J190"/>
    <mergeCell ref="E191:I191"/>
    <mergeCell ref="N191:N192"/>
    <mergeCell ref="O191:O192"/>
    <mergeCell ref="P191:P192"/>
    <mergeCell ref="Q191:Q192"/>
    <mergeCell ref="D178:E178"/>
    <mergeCell ref="F178:H178"/>
    <mergeCell ref="D179:E179"/>
    <mergeCell ref="F179:H179"/>
    <mergeCell ref="D180:E180"/>
    <mergeCell ref="F180:H180"/>
    <mergeCell ref="D181:E181"/>
    <mergeCell ref="F181:H181"/>
    <mergeCell ref="E182:K183"/>
    <mergeCell ref="F173:H173"/>
    <mergeCell ref="D174:E174"/>
    <mergeCell ref="F174:H174"/>
    <mergeCell ref="D175:E175"/>
    <mergeCell ref="F175:H175"/>
    <mergeCell ref="D176:E176"/>
    <mergeCell ref="F176:H176"/>
    <mergeCell ref="D177:E177"/>
    <mergeCell ref="F177:H177"/>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E153:F153"/>
    <mergeCell ref="E154:I154"/>
    <mergeCell ref="E155:G155"/>
    <mergeCell ref="N157:Q159"/>
    <mergeCell ref="E159:J159"/>
    <mergeCell ref="E160:I160"/>
    <mergeCell ref="N160:N161"/>
    <mergeCell ref="O160:O161"/>
    <mergeCell ref="P160:P161"/>
    <mergeCell ref="Q160:Q161"/>
    <mergeCell ref="D147:E147"/>
    <mergeCell ref="F147:H147"/>
    <mergeCell ref="D148:E148"/>
    <mergeCell ref="F148:H148"/>
    <mergeCell ref="D149:E149"/>
    <mergeCell ref="F149:H149"/>
    <mergeCell ref="D150:E150"/>
    <mergeCell ref="F150:H150"/>
    <mergeCell ref="E151:K152"/>
    <mergeCell ref="F142:H142"/>
    <mergeCell ref="D143:E143"/>
    <mergeCell ref="F143:H143"/>
    <mergeCell ref="D144:E144"/>
    <mergeCell ref="F144:H144"/>
    <mergeCell ref="D145:E145"/>
    <mergeCell ref="F145:H145"/>
    <mergeCell ref="D146:E146"/>
    <mergeCell ref="F146:H146"/>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E122:F122"/>
    <mergeCell ref="E123:I123"/>
    <mergeCell ref="E124:G124"/>
    <mergeCell ref="N126:Q128"/>
    <mergeCell ref="E128:J128"/>
    <mergeCell ref="E129:I129"/>
    <mergeCell ref="N129:N130"/>
    <mergeCell ref="O129:O130"/>
    <mergeCell ref="P129:P130"/>
    <mergeCell ref="Q129:Q130"/>
    <mergeCell ref="D116:E116"/>
    <mergeCell ref="F116:H116"/>
    <mergeCell ref="D117:E117"/>
    <mergeCell ref="F117:H117"/>
    <mergeCell ref="D118:E118"/>
    <mergeCell ref="F118:H118"/>
    <mergeCell ref="D119:E119"/>
    <mergeCell ref="F119:H119"/>
    <mergeCell ref="E120:K121"/>
    <mergeCell ref="F111:H111"/>
    <mergeCell ref="D112:E112"/>
    <mergeCell ref="F112:H112"/>
    <mergeCell ref="D113:E113"/>
    <mergeCell ref="F113:H113"/>
    <mergeCell ref="D114:E114"/>
    <mergeCell ref="F114:H114"/>
    <mergeCell ref="D115:E115"/>
    <mergeCell ref="F115:H115"/>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E91:F91"/>
    <mergeCell ref="E92:I92"/>
    <mergeCell ref="E93:G93"/>
    <mergeCell ref="N95:Q97"/>
    <mergeCell ref="E97:J97"/>
    <mergeCell ref="E98:I98"/>
    <mergeCell ref="N98:N99"/>
    <mergeCell ref="O98:O99"/>
    <mergeCell ref="P98:P99"/>
    <mergeCell ref="Q98:Q99"/>
    <mergeCell ref="D85:E85"/>
    <mergeCell ref="F85:H85"/>
    <mergeCell ref="D86:E86"/>
    <mergeCell ref="F86:H86"/>
    <mergeCell ref="D87:E87"/>
    <mergeCell ref="F87:H87"/>
    <mergeCell ref="D88:E88"/>
    <mergeCell ref="F88:H88"/>
    <mergeCell ref="E89:K90"/>
    <mergeCell ref="F80:H80"/>
    <mergeCell ref="D81:E81"/>
    <mergeCell ref="F81:H81"/>
    <mergeCell ref="D82:E82"/>
    <mergeCell ref="F82:H82"/>
    <mergeCell ref="D83:E83"/>
    <mergeCell ref="F83:H83"/>
    <mergeCell ref="D84:E84"/>
    <mergeCell ref="F84:H84"/>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E60:F60"/>
    <mergeCell ref="E61:I61"/>
    <mergeCell ref="E62:G62"/>
    <mergeCell ref="N64:Q66"/>
    <mergeCell ref="E66:J66"/>
    <mergeCell ref="E67:I67"/>
    <mergeCell ref="N67:N68"/>
    <mergeCell ref="O67:O68"/>
    <mergeCell ref="P67:P68"/>
    <mergeCell ref="Q67:Q68"/>
    <mergeCell ref="D54:E54"/>
    <mergeCell ref="F54:H54"/>
    <mergeCell ref="D55:E55"/>
    <mergeCell ref="F55:H55"/>
    <mergeCell ref="D56:E56"/>
    <mergeCell ref="F56:H56"/>
    <mergeCell ref="D57:E57"/>
    <mergeCell ref="F57:H57"/>
    <mergeCell ref="E58:K59"/>
    <mergeCell ref="F49:H49"/>
    <mergeCell ref="D50:E50"/>
    <mergeCell ref="F50:H50"/>
    <mergeCell ref="D51:E51"/>
    <mergeCell ref="F51:H51"/>
    <mergeCell ref="D52:E52"/>
    <mergeCell ref="F52:H52"/>
    <mergeCell ref="D53:E53"/>
    <mergeCell ref="F53:H53"/>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N33:Q35"/>
    <mergeCell ref="E35:J35"/>
    <mergeCell ref="E36:I36"/>
    <mergeCell ref="N36:N37"/>
    <mergeCell ref="O36:O37"/>
    <mergeCell ref="P36:P37"/>
    <mergeCell ref="Q36:Q37"/>
    <mergeCell ref="E31:G31"/>
    <mergeCell ref="E27:K28"/>
    <mergeCell ref="E29:F29"/>
    <mergeCell ref="E30:I30"/>
    <mergeCell ref="N2:Q4"/>
    <mergeCell ref="E5:I5"/>
    <mergeCell ref="N5:N6"/>
    <mergeCell ref="O5:O6"/>
    <mergeCell ref="P5:P6"/>
    <mergeCell ref="Q5:Q6"/>
    <mergeCell ref="E4:J4"/>
    <mergeCell ref="D7:E7"/>
    <mergeCell ref="F7:H7"/>
    <mergeCell ref="I7:L26"/>
    <mergeCell ref="D25:E25"/>
    <mergeCell ref="F25:H25"/>
    <mergeCell ref="F16:H16"/>
    <mergeCell ref="D22:E22"/>
    <mergeCell ref="F22:H22"/>
    <mergeCell ref="F24:H24"/>
    <mergeCell ref="D23:E23"/>
    <mergeCell ref="F23:H23"/>
    <mergeCell ref="F21:H21"/>
    <mergeCell ref="D17:E17"/>
    <mergeCell ref="D19:E19"/>
    <mergeCell ref="F19:H19"/>
    <mergeCell ref="D20:E20"/>
    <mergeCell ref="F20:H20"/>
    <mergeCell ref="D8:E8"/>
    <mergeCell ref="F8:H8"/>
    <mergeCell ref="D11:E11"/>
    <mergeCell ref="F11:H11"/>
    <mergeCell ref="D12:E12"/>
    <mergeCell ref="F12:H12"/>
    <mergeCell ref="D9:E9"/>
    <mergeCell ref="F9:H9"/>
    <mergeCell ref="D10:E10"/>
    <mergeCell ref="F10:H10"/>
    <mergeCell ref="F13:H13"/>
    <mergeCell ref="D14:E14"/>
    <mergeCell ref="F14:H14"/>
    <mergeCell ref="D15:E15"/>
    <mergeCell ref="F15:H15"/>
    <mergeCell ref="D13:E13"/>
    <mergeCell ref="F17:H17"/>
    <mergeCell ref="D16:E16"/>
    <mergeCell ref="F26:H26"/>
    <mergeCell ref="D18:E18"/>
    <mergeCell ref="F18:H18"/>
    <mergeCell ref="D21:E21"/>
    <mergeCell ref="D26:E26"/>
    <mergeCell ref="D24:E24"/>
    <mergeCell ref="R307:S307"/>
    <mergeCell ref="R28:S28"/>
    <mergeCell ref="R59:S59"/>
    <mergeCell ref="R90:S90"/>
    <mergeCell ref="R121:S121"/>
    <mergeCell ref="R152:S152"/>
    <mergeCell ref="R183:S183"/>
    <mergeCell ref="R214:S214"/>
    <mergeCell ref="R245:S245"/>
    <mergeCell ref="R276:S276"/>
  </mergeCells>
  <phoneticPr fontId="2" type="noConversion"/>
  <dataValidations count="9">
    <dataValidation type="list" allowBlank="1" showInputMessage="1" showErrorMessage="1" sqref="E310 E279 E248 E217 E186 E155 E124 E93 E62 E31" xr:uid="{00000000-0002-0000-0D00-000000000000}">
      <formula1>Shelf_Life</formula1>
    </dataValidation>
    <dataValidation type="list" allowBlank="1" showInputMessage="1" showErrorMessage="1" sqref="E308:F308 E277:F277 E246:F246 E215:F215 E184:F184 E153:F153 E122:F122 E91:F91 E60:F60 E29:F29" xr:uid="{00000000-0002-0000-0D00-000001000000}">
      <formula1>Stations</formula1>
    </dataValidation>
    <dataValidation type="list" showInputMessage="1" showErrorMessage="1" sqref="Q308 Q277 Q246 Q215 Q184 Q153 Q122 Q91 Q60 Q29" xr:uid="{00000000-0002-0000-0D00-000002000000}">
      <formula1>RU</formula1>
    </dataValidation>
    <dataValidation type="list" allowBlank="1" showInputMessage="1" showErrorMessage="1" sqref="K283 K252 K221 K190 K159 K128 K97 K66 K35 K4" xr:uid="{00000000-0002-0000-0D00-000003000000}">
      <formula1>"Batch,Menu Item"</formula1>
    </dataValidation>
    <dataValidation showInputMessage="1" showErrorMessage="1" sqref="N287:N305 N256:N274 N225:N243 N194:N212 N163:N181 N132:N150 N101:N119 N70:N88 N39:N57 N8:N26" xr:uid="{00000000-0002-0000-0D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D00-000005000000}">
      <formula1>Item</formula1>
    </dataValidation>
    <dataValidation errorStyle="information" allowBlank="1" showInputMessage="1" showErrorMessage="1" sqref="R277 R246 R29 R60 R91 R122 R153 R184 R215 R308" xr:uid="{00000000-0002-0000-0D00-000006000000}"/>
    <dataValidation type="list" errorStyle="information" allowBlank="1" showInputMessage="1" showErrorMessage="1" sqref="S29 S246 S277 S60 S91 S122 S153 S184 S215 S308" xr:uid="{00000000-0002-0000-0D00-000007000000}">
      <formula1>BU</formula1>
    </dataValidation>
    <dataValidation type="list" allowBlank="1" showInputMessage="1" showErrorMessage="1" sqref="T29 T60 T91 T122 T153 T184 T215 T246 T277 T308" xr:uid="{00000000-0002-0000-0D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dimension ref="A1:AQ379"/>
  <sheetViews>
    <sheetView zoomScale="90" zoomScaleNormal="90"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Recipe_11</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Recipe_11</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706</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Recipe_11</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707</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Recipe_11</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708</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Recipe_11</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709</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Recipe_11</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710</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Recipe_11</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711</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Recipe_11</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712</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Recipe_11</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713</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Recipe_11</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714</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Recipe_11</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715</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reOJN+q8tOZR0sn+UkWsb7N26apHleTTbyWDZqGaR049+7odAtAVi1FvUeYkeZvzcsQLwDpgCDIkLsIJrnZePA==" saltValue="DToz/M9BVko8BByLYdo1+w==" spinCount="100000" sheet="1" objects="1" scenarios="1"/>
  <customSheetViews>
    <customSheetView guid="{BA64B4A3-5FB8-4F2A-B023-3F5715462590}"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I7:L26"/>
    <mergeCell ref="D8:E8"/>
    <mergeCell ref="F8:H8"/>
    <mergeCell ref="D9:E9"/>
    <mergeCell ref="F9:H9"/>
    <mergeCell ref="D10:E10"/>
    <mergeCell ref="F10:H10"/>
    <mergeCell ref="D11:E11"/>
    <mergeCell ref="N2:Q4"/>
    <mergeCell ref="E4:J4"/>
    <mergeCell ref="E5:I5"/>
    <mergeCell ref="N5:N6"/>
    <mergeCell ref="O5:O6"/>
    <mergeCell ref="P5:P6"/>
    <mergeCell ref="Q5:Q6"/>
    <mergeCell ref="F11:H11"/>
    <mergeCell ref="D12:E12"/>
    <mergeCell ref="F12:H12"/>
    <mergeCell ref="D13:E13"/>
    <mergeCell ref="F13:H13"/>
    <mergeCell ref="D14:E14"/>
    <mergeCell ref="F14:H14"/>
    <mergeCell ref="D7:E7"/>
    <mergeCell ref="F7:H7"/>
    <mergeCell ref="D18:E18"/>
    <mergeCell ref="F18:H18"/>
    <mergeCell ref="D19:E19"/>
    <mergeCell ref="F19:H19"/>
    <mergeCell ref="D20:E20"/>
    <mergeCell ref="F20:H20"/>
    <mergeCell ref="D15:E15"/>
    <mergeCell ref="F15:H15"/>
    <mergeCell ref="D16:E16"/>
    <mergeCell ref="F16:H16"/>
    <mergeCell ref="D17:E17"/>
    <mergeCell ref="F17:H17"/>
    <mergeCell ref="D24:E24"/>
    <mergeCell ref="F24:H24"/>
    <mergeCell ref="D25:E25"/>
    <mergeCell ref="F25:H25"/>
    <mergeCell ref="D26:E26"/>
    <mergeCell ref="F26:H26"/>
    <mergeCell ref="D21:E21"/>
    <mergeCell ref="F21:H21"/>
    <mergeCell ref="D22:E22"/>
    <mergeCell ref="F22:H22"/>
    <mergeCell ref="D23:E23"/>
    <mergeCell ref="F23:H23"/>
    <mergeCell ref="P36:P37"/>
    <mergeCell ref="Q36:Q37"/>
    <mergeCell ref="D38:E38"/>
    <mergeCell ref="F38:H38"/>
    <mergeCell ref="I38:L57"/>
    <mergeCell ref="D39:E39"/>
    <mergeCell ref="F39:H39"/>
    <mergeCell ref="E27:K28"/>
    <mergeCell ref="E29:F29"/>
    <mergeCell ref="E30:I30"/>
    <mergeCell ref="E31:G31"/>
    <mergeCell ref="N33:Q35"/>
    <mergeCell ref="E35:J35"/>
    <mergeCell ref="D40:E40"/>
    <mergeCell ref="F40:H40"/>
    <mergeCell ref="D41:E41"/>
    <mergeCell ref="F41:H41"/>
    <mergeCell ref="D42:E42"/>
    <mergeCell ref="F42:H42"/>
    <mergeCell ref="E36:I36"/>
    <mergeCell ref="N36:N37"/>
    <mergeCell ref="O36:O37"/>
    <mergeCell ref="D46:E46"/>
    <mergeCell ref="F46:H46"/>
    <mergeCell ref="D47:E47"/>
    <mergeCell ref="F47:H47"/>
    <mergeCell ref="D48:E48"/>
    <mergeCell ref="F48:H48"/>
    <mergeCell ref="D43:E43"/>
    <mergeCell ref="F43:H43"/>
    <mergeCell ref="D44:E44"/>
    <mergeCell ref="F44:H44"/>
    <mergeCell ref="D45:E45"/>
    <mergeCell ref="F45:H45"/>
    <mergeCell ref="D52:E52"/>
    <mergeCell ref="F52:H52"/>
    <mergeCell ref="D53:E53"/>
    <mergeCell ref="F53:H53"/>
    <mergeCell ref="D54:E54"/>
    <mergeCell ref="F54:H54"/>
    <mergeCell ref="D49:E49"/>
    <mergeCell ref="F49:H49"/>
    <mergeCell ref="D50:E50"/>
    <mergeCell ref="F50:H50"/>
    <mergeCell ref="D51:E51"/>
    <mergeCell ref="F51:H51"/>
    <mergeCell ref="E58:K59"/>
    <mergeCell ref="E60:F60"/>
    <mergeCell ref="E61:I61"/>
    <mergeCell ref="E62:G62"/>
    <mergeCell ref="N64:Q66"/>
    <mergeCell ref="E66:J66"/>
    <mergeCell ref="D55:E55"/>
    <mergeCell ref="F55:H55"/>
    <mergeCell ref="D56:E56"/>
    <mergeCell ref="F56:H56"/>
    <mergeCell ref="D57:E57"/>
    <mergeCell ref="F57:H57"/>
    <mergeCell ref="E67:I67"/>
    <mergeCell ref="N67:N68"/>
    <mergeCell ref="O67:O68"/>
    <mergeCell ref="P67:P68"/>
    <mergeCell ref="Q67:Q68"/>
    <mergeCell ref="D69:E69"/>
    <mergeCell ref="F69:H69"/>
    <mergeCell ref="I69:L88"/>
    <mergeCell ref="D70:E70"/>
    <mergeCell ref="F70:H70"/>
    <mergeCell ref="D74:E74"/>
    <mergeCell ref="F74:H74"/>
    <mergeCell ref="D75:E75"/>
    <mergeCell ref="F75:H75"/>
    <mergeCell ref="D76:E76"/>
    <mergeCell ref="F76:H76"/>
    <mergeCell ref="D71:E71"/>
    <mergeCell ref="F71:H71"/>
    <mergeCell ref="D72:E72"/>
    <mergeCell ref="F72:H72"/>
    <mergeCell ref="D73:E73"/>
    <mergeCell ref="F73:H73"/>
    <mergeCell ref="D80:E80"/>
    <mergeCell ref="F80:H80"/>
    <mergeCell ref="D81:E81"/>
    <mergeCell ref="F81:H81"/>
    <mergeCell ref="D82:E82"/>
    <mergeCell ref="F82:H82"/>
    <mergeCell ref="D77:E77"/>
    <mergeCell ref="F77:H77"/>
    <mergeCell ref="D78:E78"/>
    <mergeCell ref="F78:H78"/>
    <mergeCell ref="D79:E79"/>
    <mergeCell ref="F79:H79"/>
    <mergeCell ref="D86:E86"/>
    <mergeCell ref="F86:H86"/>
    <mergeCell ref="D87:E87"/>
    <mergeCell ref="F87:H87"/>
    <mergeCell ref="D88:E88"/>
    <mergeCell ref="F88:H88"/>
    <mergeCell ref="D83:E83"/>
    <mergeCell ref="F83:H83"/>
    <mergeCell ref="D84:E84"/>
    <mergeCell ref="F84:H84"/>
    <mergeCell ref="D85:E85"/>
    <mergeCell ref="F85:H85"/>
    <mergeCell ref="P98:P99"/>
    <mergeCell ref="Q98:Q99"/>
    <mergeCell ref="D100:E100"/>
    <mergeCell ref="F100:H100"/>
    <mergeCell ref="I100:L119"/>
    <mergeCell ref="D101:E101"/>
    <mergeCell ref="F101:H101"/>
    <mergeCell ref="E89:K90"/>
    <mergeCell ref="E91:F91"/>
    <mergeCell ref="E92:I92"/>
    <mergeCell ref="E93:G93"/>
    <mergeCell ref="N95:Q97"/>
    <mergeCell ref="E97:J97"/>
    <mergeCell ref="D102:E102"/>
    <mergeCell ref="F102:H102"/>
    <mergeCell ref="D103:E103"/>
    <mergeCell ref="F103:H103"/>
    <mergeCell ref="D104:E104"/>
    <mergeCell ref="F104:H104"/>
    <mergeCell ref="E98:I98"/>
    <mergeCell ref="N98:N99"/>
    <mergeCell ref="O98:O99"/>
    <mergeCell ref="D108:E108"/>
    <mergeCell ref="F108:H108"/>
    <mergeCell ref="D109:E109"/>
    <mergeCell ref="F109:H109"/>
    <mergeCell ref="D110:E110"/>
    <mergeCell ref="F110:H110"/>
    <mergeCell ref="D105:E105"/>
    <mergeCell ref="F105:H105"/>
    <mergeCell ref="D106:E106"/>
    <mergeCell ref="F106:H106"/>
    <mergeCell ref="D107:E107"/>
    <mergeCell ref="F107:H107"/>
    <mergeCell ref="D114:E114"/>
    <mergeCell ref="F114:H114"/>
    <mergeCell ref="D115:E115"/>
    <mergeCell ref="F115:H115"/>
    <mergeCell ref="D116:E116"/>
    <mergeCell ref="F116:H116"/>
    <mergeCell ref="D111:E111"/>
    <mergeCell ref="F111:H111"/>
    <mergeCell ref="D112:E112"/>
    <mergeCell ref="F112:H112"/>
    <mergeCell ref="D113:E113"/>
    <mergeCell ref="F113:H113"/>
    <mergeCell ref="E120:K121"/>
    <mergeCell ref="E122:F122"/>
    <mergeCell ref="E123:I123"/>
    <mergeCell ref="E124:G124"/>
    <mergeCell ref="N126:Q128"/>
    <mergeCell ref="E128:J128"/>
    <mergeCell ref="D117:E117"/>
    <mergeCell ref="F117:H117"/>
    <mergeCell ref="D118:E118"/>
    <mergeCell ref="F118:H118"/>
    <mergeCell ref="D119:E119"/>
    <mergeCell ref="F119:H119"/>
    <mergeCell ref="E129:I129"/>
    <mergeCell ref="N129:N130"/>
    <mergeCell ref="O129:O130"/>
    <mergeCell ref="P129:P130"/>
    <mergeCell ref="Q129:Q130"/>
    <mergeCell ref="D131:E131"/>
    <mergeCell ref="F131:H131"/>
    <mergeCell ref="I131:L150"/>
    <mergeCell ref="D132:E132"/>
    <mergeCell ref="F132:H132"/>
    <mergeCell ref="D136:E136"/>
    <mergeCell ref="F136:H136"/>
    <mergeCell ref="D137:E137"/>
    <mergeCell ref="F137:H137"/>
    <mergeCell ref="D138:E138"/>
    <mergeCell ref="F138:H138"/>
    <mergeCell ref="D133:E133"/>
    <mergeCell ref="F133:H133"/>
    <mergeCell ref="D134:E134"/>
    <mergeCell ref="F134:H134"/>
    <mergeCell ref="D135:E135"/>
    <mergeCell ref="F135:H135"/>
    <mergeCell ref="D142:E142"/>
    <mergeCell ref="F142:H142"/>
    <mergeCell ref="D143:E143"/>
    <mergeCell ref="F143:H143"/>
    <mergeCell ref="D144:E144"/>
    <mergeCell ref="F144:H144"/>
    <mergeCell ref="D139:E139"/>
    <mergeCell ref="F139:H139"/>
    <mergeCell ref="D140:E140"/>
    <mergeCell ref="F140:H140"/>
    <mergeCell ref="D141:E141"/>
    <mergeCell ref="F141:H141"/>
    <mergeCell ref="D148:E148"/>
    <mergeCell ref="F148:H148"/>
    <mergeCell ref="D149:E149"/>
    <mergeCell ref="F149:H149"/>
    <mergeCell ref="D150:E150"/>
    <mergeCell ref="F150:H150"/>
    <mergeCell ref="D145:E145"/>
    <mergeCell ref="F145:H145"/>
    <mergeCell ref="D146:E146"/>
    <mergeCell ref="F146:H146"/>
    <mergeCell ref="D147:E147"/>
    <mergeCell ref="F147:H147"/>
    <mergeCell ref="P160:P161"/>
    <mergeCell ref="Q160:Q161"/>
    <mergeCell ref="D162:E162"/>
    <mergeCell ref="F162:H162"/>
    <mergeCell ref="I162:L181"/>
    <mergeCell ref="D163:E163"/>
    <mergeCell ref="F163:H163"/>
    <mergeCell ref="E151:K152"/>
    <mergeCell ref="E153:F153"/>
    <mergeCell ref="E154:I154"/>
    <mergeCell ref="E155:G155"/>
    <mergeCell ref="N157:Q159"/>
    <mergeCell ref="E159:J159"/>
    <mergeCell ref="D164:E164"/>
    <mergeCell ref="F164:H164"/>
    <mergeCell ref="D165:E165"/>
    <mergeCell ref="F165:H165"/>
    <mergeCell ref="D166:E166"/>
    <mergeCell ref="F166:H166"/>
    <mergeCell ref="E160:I160"/>
    <mergeCell ref="N160:N161"/>
    <mergeCell ref="O160:O161"/>
    <mergeCell ref="D170:E170"/>
    <mergeCell ref="F170:H170"/>
    <mergeCell ref="D171:E171"/>
    <mergeCell ref="F171:H171"/>
    <mergeCell ref="D172:E172"/>
    <mergeCell ref="F172:H172"/>
    <mergeCell ref="D167:E167"/>
    <mergeCell ref="F167:H167"/>
    <mergeCell ref="D168:E168"/>
    <mergeCell ref="F168:H168"/>
    <mergeCell ref="D169:E169"/>
    <mergeCell ref="F169:H169"/>
    <mergeCell ref="D176:E176"/>
    <mergeCell ref="F176:H176"/>
    <mergeCell ref="D177:E177"/>
    <mergeCell ref="F177:H177"/>
    <mergeCell ref="D178:E178"/>
    <mergeCell ref="F178:H178"/>
    <mergeCell ref="D173:E173"/>
    <mergeCell ref="F173:H173"/>
    <mergeCell ref="D174:E174"/>
    <mergeCell ref="F174:H174"/>
    <mergeCell ref="D175:E175"/>
    <mergeCell ref="F175:H175"/>
    <mergeCell ref="E182:K183"/>
    <mergeCell ref="E184:F184"/>
    <mergeCell ref="E185:I185"/>
    <mergeCell ref="E186:G186"/>
    <mergeCell ref="N188:Q190"/>
    <mergeCell ref="E190:J190"/>
    <mergeCell ref="D179:E179"/>
    <mergeCell ref="F179:H179"/>
    <mergeCell ref="D180:E180"/>
    <mergeCell ref="F180:H180"/>
    <mergeCell ref="D181:E181"/>
    <mergeCell ref="F181:H181"/>
    <mergeCell ref="E191:I191"/>
    <mergeCell ref="N191:N192"/>
    <mergeCell ref="O191:O192"/>
    <mergeCell ref="P191:P192"/>
    <mergeCell ref="Q191:Q192"/>
    <mergeCell ref="D193:E193"/>
    <mergeCell ref="F193:H193"/>
    <mergeCell ref="I193:L212"/>
    <mergeCell ref="D194:E194"/>
    <mergeCell ref="F194:H194"/>
    <mergeCell ref="D198:E198"/>
    <mergeCell ref="F198:H198"/>
    <mergeCell ref="D199:E199"/>
    <mergeCell ref="F199:H199"/>
    <mergeCell ref="D200:E200"/>
    <mergeCell ref="F200:H200"/>
    <mergeCell ref="D195:E195"/>
    <mergeCell ref="F195:H195"/>
    <mergeCell ref="D196:E196"/>
    <mergeCell ref="F196:H196"/>
    <mergeCell ref="D197:E197"/>
    <mergeCell ref="F197:H197"/>
    <mergeCell ref="D204:E204"/>
    <mergeCell ref="F204:H204"/>
    <mergeCell ref="D205:E205"/>
    <mergeCell ref="F205:H205"/>
    <mergeCell ref="D206:E206"/>
    <mergeCell ref="F206:H206"/>
    <mergeCell ref="D201:E201"/>
    <mergeCell ref="F201:H201"/>
    <mergeCell ref="D202:E202"/>
    <mergeCell ref="F202:H202"/>
    <mergeCell ref="D203:E203"/>
    <mergeCell ref="F203:H203"/>
    <mergeCell ref="D210:E210"/>
    <mergeCell ref="F210:H210"/>
    <mergeCell ref="D211:E211"/>
    <mergeCell ref="F211:H211"/>
    <mergeCell ref="D212:E212"/>
    <mergeCell ref="F212:H212"/>
    <mergeCell ref="D207:E207"/>
    <mergeCell ref="F207:H207"/>
    <mergeCell ref="D208:E208"/>
    <mergeCell ref="F208:H208"/>
    <mergeCell ref="D209:E209"/>
    <mergeCell ref="F209:H209"/>
    <mergeCell ref="P222:P223"/>
    <mergeCell ref="Q222:Q223"/>
    <mergeCell ref="D224:E224"/>
    <mergeCell ref="F224:H224"/>
    <mergeCell ref="I224:L243"/>
    <mergeCell ref="D225:E225"/>
    <mergeCell ref="F225:H225"/>
    <mergeCell ref="E213:K214"/>
    <mergeCell ref="E215:F215"/>
    <mergeCell ref="E216:I216"/>
    <mergeCell ref="E217:G217"/>
    <mergeCell ref="N219:Q221"/>
    <mergeCell ref="E221:J221"/>
    <mergeCell ref="D226:E226"/>
    <mergeCell ref="F226:H226"/>
    <mergeCell ref="D227:E227"/>
    <mergeCell ref="F227:H227"/>
    <mergeCell ref="D228:E228"/>
    <mergeCell ref="F228:H228"/>
    <mergeCell ref="E222:I222"/>
    <mergeCell ref="N222:N223"/>
    <mergeCell ref="O222:O223"/>
    <mergeCell ref="D232:E232"/>
    <mergeCell ref="F232:H232"/>
    <mergeCell ref="D233:E233"/>
    <mergeCell ref="F233:H233"/>
    <mergeCell ref="D234:E234"/>
    <mergeCell ref="F234:H234"/>
    <mergeCell ref="D229:E229"/>
    <mergeCell ref="F229:H229"/>
    <mergeCell ref="D230:E230"/>
    <mergeCell ref="F230:H230"/>
    <mergeCell ref="D231:E231"/>
    <mergeCell ref="F231:H231"/>
    <mergeCell ref="D238:E238"/>
    <mergeCell ref="F238:H238"/>
    <mergeCell ref="D239:E239"/>
    <mergeCell ref="F239:H239"/>
    <mergeCell ref="D240:E240"/>
    <mergeCell ref="F240:H240"/>
    <mergeCell ref="D235:E235"/>
    <mergeCell ref="F235:H235"/>
    <mergeCell ref="D236:E236"/>
    <mergeCell ref="F236:H236"/>
    <mergeCell ref="D237:E237"/>
    <mergeCell ref="F237:H237"/>
    <mergeCell ref="E244:K245"/>
    <mergeCell ref="E246:F246"/>
    <mergeCell ref="E247:I247"/>
    <mergeCell ref="E248:G248"/>
    <mergeCell ref="N250:Q252"/>
    <mergeCell ref="E252:J252"/>
    <mergeCell ref="D241:E241"/>
    <mergeCell ref="F241:H241"/>
    <mergeCell ref="D242:E242"/>
    <mergeCell ref="F242:H242"/>
    <mergeCell ref="D243:E243"/>
    <mergeCell ref="F243:H243"/>
    <mergeCell ref="E253:I253"/>
    <mergeCell ref="N253:N254"/>
    <mergeCell ref="O253:O254"/>
    <mergeCell ref="P253:P254"/>
    <mergeCell ref="Q253:Q254"/>
    <mergeCell ref="D255:E255"/>
    <mergeCell ref="F255:H255"/>
    <mergeCell ref="I255:L274"/>
    <mergeCell ref="D256:E256"/>
    <mergeCell ref="F256:H256"/>
    <mergeCell ref="D260:E260"/>
    <mergeCell ref="F260:H260"/>
    <mergeCell ref="D261:E261"/>
    <mergeCell ref="F261:H261"/>
    <mergeCell ref="D262:E262"/>
    <mergeCell ref="F262:H262"/>
    <mergeCell ref="D257:E257"/>
    <mergeCell ref="F257:H257"/>
    <mergeCell ref="D258:E258"/>
    <mergeCell ref="F258:H258"/>
    <mergeCell ref="D259:E259"/>
    <mergeCell ref="F259:H259"/>
    <mergeCell ref="D266:E266"/>
    <mergeCell ref="F266:H266"/>
    <mergeCell ref="D267:E267"/>
    <mergeCell ref="F267:H267"/>
    <mergeCell ref="D268:E268"/>
    <mergeCell ref="F268:H268"/>
    <mergeCell ref="D263:E263"/>
    <mergeCell ref="F263:H263"/>
    <mergeCell ref="D264:E264"/>
    <mergeCell ref="F264:H264"/>
    <mergeCell ref="D265:E265"/>
    <mergeCell ref="F265:H265"/>
    <mergeCell ref="D272:E272"/>
    <mergeCell ref="F272:H272"/>
    <mergeCell ref="D273:E273"/>
    <mergeCell ref="F273:H273"/>
    <mergeCell ref="D274:E274"/>
    <mergeCell ref="F274:H274"/>
    <mergeCell ref="D269:E269"/>
    <mergeCell ref="F269:H269"/>
    <mergeCell ref="D270:E270"/>
    <mergeCell ref="F270:H270"/>
    <mergeCell ref="D271:E271"/>
    <mergeCell ref="F271:H271"/>
    <mergeCell ref="P284:P285"/>
    <mergeCell ref="Q284:Q285"/>
    <mergeCell ref="D286:E286"/>
    <mergeCell ref="F286:H286"/>
    <mergeCell ref="I286:L305"/>
    <mergeCell ref="D287:E287"/>
    <mergeCell ref="F287:H287"/>
    <mergeCell ref="E275:K276"/>
    <mergeCell ref="E277:F277"/>
    <mergeCell ref="E278:I278"/>
    <mergeCell ref="E279:G279"/>
    <mergeCell ref="N281:Q283"/>
    <mergeCell ref="E283:J283"/>
    <mergeCell ref="D288:E288"/>
    <mergeCell ref="F288:H288"/>
    <mergeCell ref="D289:E289"/>
    <mergeCell ref="F289:H289"/>
    <mergeCell ref="D290:E290"/>
    <mergeCell ref="F290:H290"/>
    <mergeCell ref="E284:I284"/>
    <mergeCell ref="N284:N285"/>
    <mergeCell ref="O284:O285"/>
    <mergeCell ref="D294:E294"/>
    <mergeCell ref="F294:H294"/>
    <mergeCell ref="D295:E295"/>
    <mergeCell ref="F295:H295"/>
    <mergeCell ref="D296:E296"/>
    <mergeCell ref="F296:H296"/>
    <mergeCell ref="D291:E291"/>
    <mergeCell ref="F291:H291"/>
    <mergeCell ref="D292:E292"/>
    <mergeCell ref="F292:H292"/>
    <mergeCell ref="D293:E293"/>
    <mergeCell ref="F293:H293"/>
    <mergeCell ref="D300:E300"/>
    <mergeCell ref="F300:H300"/>
    <mergeCell ref="D301:E301"/>
    <mergeCell ref="F301:H301"/>
    <mergeCell ref="D302:E302"/>
    <mergeCell ref="F302:H302"/>
    <mergeCell ref="D297:E297"/>
    <mergeCell ref="F297:H297"/>
    <mergeCell ref="D298:E298"/>
    <mergeCell ref="F298:H298"/>
    <mergeCell ref="D299:E299"/>
    <mergeCell ref="F299:H299"/>
    <mergeCell ref="E306:K307"/>
    <mergeCell ref="E308:F308"/>
    <mergeCell ref="E309:I309"/>
    <mergeCell ref="E310:G310"/>
    <mergeCell ref="D303:E303"/>
    <mergeCell ref="F303:H303"/>
    <mergeCell ref="D304:E304"/>
    <mergeCell ref="F304:H304"/>
    <mergeCell ref="D305:E305"/>
    <mergeCell ref="F305:H305"/>
    <mergeCell ref="R307:S307"/>
    <mergeCell ref="R28:S28"/>
    <mergeCell ref="R59:S59"/>
    <mergeCell ref="R90:S90"/>
    <mergeCell ref="R121:S121"/>
    <mergeCell ref="R152:S152"/>
    <mergeCell ref="R183:S183"/>
    <mergeCell ref="R214:S214"/>
    <mergeCell ref="R245:S245"/>
    <mergeCell ref="R276:S276"/>
  </mergeCells>
  <dataValidations count="9">
    <dataValidation showInputMessage="1" showErrorMessage="1" sqref="N287:N305 N256:N274 N225:N243 N194:N212 N163:N181 N132:N150 N101:N119 N70:N88 N39:N57 N8:N26" xr:uid="{00000000-0002-0000-0E00-000000000000}"/>
    <dataValidation type="list" allowBlank="1" showInputMessage="1" showErrorMessage="1" sqref="K283 K252 K221 K190 K159 K128 K97 K66 K35 K4" xr:uid="{00000000-0002-0000-0E00-000001000000}">
      <formula1>"Batch,Menu Item"</formula1>
    </dataValidation>
    <dataValidation type="list" showInputMessage="1" showErrorMessage="1" sqref="Q308 Q277 Q246 Q215 Q184 Q153 Q122 Q91 Q60 Q29" xr:uid="{00000000-0002-0000-0E00-000002000000}">
      <formula1>RU</formula1>
    </dataValidation>
    <dataValidation type="list" allowBlank="1" showInputMessage="1" showErrorMessage="1" sqref="E308:F308 E277:F277 E246:F246 E215:F215 E184:F184 E153:F153 E122:F122 E91:F91 E60:F60 E29:F29" xr:uid="{00000000-0002-0000-0E00-000003000000}">
      <formula1>Stations</formula1>
    </dataValidation>
    <dataValidation type="list" allowBlank="1" showInputMessage="1" showErrorMessage="1" sqref="E310 E279 E248 E217 E186 E155 E124 E93 E62 E31" xr:uid="{00000000-0002-0000-0E00-000004000000}">
      <formula1>Shelf_Life</formula1>
    </dataValidation>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E00-000005000000}">
      <formula1>Item</formula1>
    </dataValidation>
    <dataValidation errorStyle="information" allowBlank="1" showInputMessage="1" showErrorMessage="1" sqref="R277 R246 R29 R60 R91 R122 R153 R184 R215 R308" xr:uid="{00000000-0002-0000-0E00-000006000000}"/>
    <dataValidation type="list" errorStyle="information" allowBlank="1" showInputMessage="1" showErrorMessage="1" sqref="S29 S246 S277 S60 S91 S122 S153 S184 S215 S308" xr:uid="{00000000-0002-0000-0E00-000007000000}">
      <formula1>BU</formula1>
    </dataValidation>
    <dataValidation type="list" allowBlank="1" showInputMessage="1" showErrorMessage="1" sqref="T29 T60 T91 T122 T153 T184 T215 T246 T277 T308" xr:uid="{00000000-0002-0000-0E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dimension ref="A1:AQ379"/>
  <sheetViews>
    <sheetView zoomScale="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Recipe_12</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Recipe_12</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716</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Recipe_12</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717</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Recipe_12</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718</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Recipe_12</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719</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Recipe_12</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720</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Recipe_12</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721</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Recipe_12</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722</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Recipe_12</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723</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Recipe_12</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724</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Recipe_12</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725</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05vh5xbFi8qnFwbDNvWLtuljoEWD0Z5gOqpgO9Sux7SOK83nXeuFAZAMOwTPUWGcJpr7A8HO8Nb0ruW+55ssPg==" saltValue="gsWdTdEWUvJRYIxxLPYzGg==" spinCount="100000" sheet="1" objects="1" scenarios="1"/>
  <customSheetViews>
    <customSheetView guid="{BA64B4A3-5FB8-4F2A-B023-3F5715462590}" scale="85" fitToPage="1" printArea="1" hiddenColumns="1" topLeftCell="A280">
      <selection activeCell="E283" sqref="E283:J283"/>
      <pageMargins left="0.75" right="0.75" top="1" bottom="1" header="0.5" footer="0.5"/>
      <pageSetup scale="78" orientation="portrait" horizontalDpi="1200" verticalDpi="1200" r:id="rId1"/>
      <headerFooter alignWithMargins="0"/>
    </customSheetView>
  </customSheetViews>
  <mergeCells count="530">
    <mergeCell ref="I7:L26"/>
    <mergeCell ref="D8:E8"/>
    <mergeCell ref="F8:H8"/>
    <mergeCell ref="D9:E9"/>
    <mergeCell ref="F9:H9"/>
    <mergeCell ref="D10:E10"/>
    <mergeCell ref="F10:H10"/>
    <mergeCell ref="D11:E11"/>
    <mergeCell ref="N2:Q4"/>
    <mergeCell ref="E4:J4"/>
    <mergeCell ref="E5:I5"/>
    <mergeCell ref="N5:N6"/>
    <mergeCell ref="O5:O6"/>
    <mergeCell ref="P5:P6"/>
    <mergeCell ref="Q5:Q6"/>
    <mergeCell ref="F11:H11"/>
    <mergeCell ref="D12:E12"/>
    <mergeCell ref="F12:H12"/>
    <mergeCell ref="D13:E13"/>
    <mergeCell ref="F13:H13"/>
    <mergeCell ref="D14:E14"/>
    <mergeCell ref="F14:H14"/>
    <mergeCell ref="D7:E7"/>
    <mergeCell ref="F7:H7"/>
    <mergeCell ref="D18:E18"/>
    <mergeCell ref="F18:H18"/>
    <mergeCell ref="D19:E19"/>
    <mergeCell ref="F19:H19"/>
    <mergeCell ref="D20:E20"/>
    <mergeCell ref="F20:H20"/>
    <mergeCell ref="D15:E15"/>
    <mergeCell ref="F15:H15"/>
    <mergeCell ref="D16:E16"/>
    <mergeCell ref="F16:H16"/>
    <mergeCell ref="D17:E17"/>
    <mergeCell ref="F17:H17"/>
    <mergeCell ref="D24:E24"/>
    <mergeCell ref="F24:H24"/>
    <mergeCell ref="D25:E25"/>
    <mergeCell ref="F25:H25"/>
    <mergeCell ref="D26:E26"/>
    <mergeCell ref="F26:H26"/>
    <mergeCell ref="D21:E21"/>
    <mergeCell ref="F21:H21"/>
    <mergeCell ref="D22:E22"/>
    <mergeCell ref="F22:H22"/>
    <mergeCell ref="D23:E23"/>
    <mergeCell ref="F23:H23"/>
    <mergeCell ref="P36:P37"/>
    <mergeCell ref="Q36:Q37"/>
    <mergeCell ref="D38:E38"/>
    <mergeCell ref="F38:H38"/>
    <mergeCell ref="I38:L57"/>
    <mergeCell ref="D39:E39"/>
    <mergeCell ref="F39:H39"/>
    <mergeCell ref="E27:K28"/>
    <mergeCell ref="E29:F29"/>
    <mergeCell ref="E30:I30"/>
    <mergeCell ref="E31:G31"/>
    <mergeCell ref="N33:Q35"/>
    <mergeCell ref="E35:J35"/>
    <mergeCell ref="D40:E40"/>
    <mergeCell ref="F40:H40"/>
    <mergeCell ref="D41:E41"/>
    <mergeCell ref="F41:H41"/>
    <mergeCell ref="D42:E42"/>
    <mergeCell ref="F42:H42"/>
    <mergeCell ref="E36:I36"/>
    <mergeCell ref="N36:N37"/>
    <mergeCell ref="O36:O37"/>
    <mergeCell ref="D46:E46"/>
    <mergeCell ref="F46:H46"/>
    <mergeCell ref="D47:E47"/>
    <mergeCell ref="F47:H47"/>
    <mergeCell ref="D48:E48"/>
    <mergeCell ref="F48:H48"/>
    <mergeCell ref="D43:E43"/>
    <mergeCell ref="F43:H43"/>
    <mergeCell ref="D44:E44"/>
    <mergeCell ref="F44:H44"/>
    <mergeCell ref="D45:E45"/>
    <mergeCell ref="F45:H45"/>
    <mergeCell ref="D52:E52"/>
    <mergeCell ref="F52:H52"/>
    <mergeCell ref="D53:E53"/>
    <mergeCell ref="F53:H53"/>
    <mergeCell ref="D54:E54"/>
    <mergeCell ref="F54:H54"/>
    <mergeCell ref="D49:E49"/>
    <mergeCell ref="F49:H49"/>
    <mergeCell ref="D50:E50"/>
    <mergeCell ref="F50:H50"/>
    <mergeCell ref="D51:E51"/>
    <mergeCell ref="F51:H51"/>
    <mergeCell ref="E58:K59"/>
    <mergeCell ref="E60:F60"/>
    <mergeCell ref="E61:I61"/>
    <mergeCell ref="E62:G62"/>
    <mergeCell ref="N64:Q66"/>
    <mergeCell ref="E66:J66"/>
    <mergeCell ref="D55:E55"/>
    <mergeCell ref="F55:H55"/>
    <mergeCell ref="D56:E56"/>
    <mergeCell ref="F56:H56"/>
    <mergeCell ref="D57:E57"/>
    <mergeCell ref="F57:H57"/>
    <mergeCell ref="E67:I67"/>
    <mergeCell ref="N67:N68"/>
    <mergeCell ref="O67:O68"/>
    <mergeCell ref="P67:P68"/>
    <mergeCell ref="Q67:Q68"/>
    <mergeCell ref="D69:E69"/>
    <mergeCell ref="F69:H69"/>
    <mergeCell ref="I69:L88"/>
    <mergeCell ref="D70:E70"/>
    <mergeCell ref="F70:H70"/>
    <mergeCell ref="D74:E74"/>
    <mergeCell ref="F74:H74"/>
    <mergeCell ref="D75:E75"/>
    <mergeCell ref="F75:H75"/>
    <mergeCell ref="D76:E76"/>
    <mergeCell ref="F76:H76"/>
    <mergeCell ref="D71:E71"/>
    <mergeCell ref="F71:H71"/>
    <mergeCell ref="D72:E72"/>
    <mergeCell ref="F72:H72"/>
    <mergeCell ref="D73:E73"/>
    <mergeCell ref="F73:H73"/>
    <mergeCell ref="D80:E80"/>
    <mergeCell ref="F80:H80"/>
    <mergeCell ref="D81:E81"/>
    <mergeCell ref="F81:H81"/>
    <mergeCell ref="D82:E82"/>
    <mergeCell ref="F82:H82"/>
    <mergeCell ref="D77:E77"/>
    <mergeCell ref="F77:H77"/>
    <mergeCell ref="D78:E78"/>
    <mergeCell ref="F78:H78"/>
    <mergeCell ref="D79:E79"/>
    <mergeCell ref="F79:H79"/>
    <mergeCell ref="D86:E86"/>
    <mergeCell ref="F86:H86"/>
    <mergeCell ref="D87:E87"/>
    <mergeCell ref="F87:H87"/>
    <mergeCell ref="D88:E88"/>
    <mergeCell ref="F88:H88"/>
    <mergeCell ref="D83:E83"/>
    <mergeCell ref="F83:H83"/>
    <mergeCell ref="D84:E84"/>
    <mergeCell ref="F84:H84"/>
    <mergeCell ref="D85:E85"/>
    <mergeCell ref="F85:H85"/>
    <mergeCell ref="P98:P99"/>
    <mergeCell ref="Q98:Q99"/>
    <mergeCell ref="D100:E100"/>
    <mergeCell ref="F100:H100"/>
    <mergeCell ref="I100:L119"/>
    <mergeCell ref="D101:E101"/>
    <mergeCell ref="F101:H101"/>
    <mergeCell ref="E89:K90"/>
    <mergeCell ref="E91:F91"/>
    <mergeCell ref="E92:I92"/>
    <mergeCell ref="E93:G93"/>
    <mergeCell ref="N95:Q97"/>
    <mergeCell ref="E97:J97"/>
    <mergeCell ref="D102:E102"/>
    <mergeCell ref="F102:H102"/>
    <mergeCell ref="D103:E103"/>
    <mergeCell ref="F103:H103"/>
    <mergeCell ref="D104:E104"/>
    <mergeCell ref="F104:H104"/>
    <mergeCell ref="E98:I98"/>
    <mergeCell ref="N98:N99"/>
    <mergeCell ref="O98:O99"/>
    <mergeCell ref="D108:E108"/>
    <mergeCell ref="F108:H108"/>
    <mergeCell ref="D109:E109"/>
    <mergeCell ref="F109:H109"/>
    <mergeCell ref="D110:E110"/>
    <mergeCell ref="F110:H110"/>
    <mergeCell ref="D105:E105"/>
    <mergeCell ref="F105:H105"/>
    <mergeCell ref="D106:E106"/>
    <mergeCell ref="F106:H106"/>
    <mergeCell ref="D107:E107"/>
    <mergeCell ref="F107:H107"/>
    <mergeCell ref="D114:E114"/>
    <mergeCell ref="F114:H114"/>
    <mergeCell ref="D115:E115"/>
    <mergeCell ref="F115:H115"/>
    <mergeCell ref="D116:E116"/>
    <mergeCell ref="F116:H116"/>
    <mergeCell ref="D111:E111"/>
    <mergeCell ref="F111:H111"/>
    <mergeCell ref="D112:E112"/>
    <mergeCell ref="F112:H112"/>
    <mergeCell ref="D113:E113"/>
    <mergeCell ref="F113:H113"/>
    <mergeCell ref="E120:K121"/>
    <mergeCell ref="E122:F122"/>
    <mergeCell ref="E123:I123"/>
    <mergeCell ref="E124:G124"/>
    <mergeCell ref="N126:Q128"/>
    <mergeCell ref="E128:J128"/>
    <mergeCell ref="D117:E117"/>
    <mergeCell ref="F117:H117"/>
    <mergeCell ref="D118:E118"/>
    <mergeCell ref="F118:H118"/>
    <mergeCell ref="D119:E119"/>
    <mergeCell ref="F119:H119"/>
    <mergeCell ref="E129:I129"/>
    <mergeCell ref="N129:N130"/>
    <mergeCell ref="O129:O130"/>
    <mergeCell ref="P129:P130"/>
    <mergeCell ref="Q129:Q130"/>
    <mergeCell ref="D131:E131"/>
    <mergeCell ref="F131:H131"/>
    <mergeCell ref="I131:L150"/>
    <mergeCell ref="D132:E132"/>
    <mergeCell ref="F132:H132"/>
    <mergeCell ref="D136:E136"/>
    <mergeCell ref="F136:H136"/>
    <mergeCell ref="D137:E137"/>
    <mergeCell ref="F137:H137"/>
    <mergeCell ref="D138:E138"/>
    <mergeCell ref="F138:H138"/>
    <mergeCell ref="D133:E133"/>
    <mergeCell ref="F133:H133"/>
    <mergeCell ref="D134:E134"/>
    <mergeCell ref="F134:H134"/>
    <mergeCell ref="D135:E135"/>
    <mergeCell ref="F135:H135"/>
    <mergeCell ref="D142:E142"/>
    <mergeCell ref="F142:H142"/>
    <mergeCell ref="D143:E143"/>
    <mergeCell ref="F143:H143"/>
    <mergeCell ref="D144:E144"/>
    <mergeCell ref="F144:H144"/>
    <mergeCell ref="D139:E139"/>
    <mergeCell ref="F139:H139"/>
    <mergeCell ref="D140:E140"/>
    <mergeCell ref="F140:H140"/>
    <mergeCell ref="D141:E141"/>
    <mergeCell ref="F141:H141"/>
    <mergeCell ref="D148:E148"/>
    <mergeCell ref="F148:H148"/>
    <mergeCell ref="D149:E149"/>
    <mergeCell ref="F149:H149"/>
    <mergeCell ref="D150:E150"/>
    <mergeCell ref="F150:H150"/>
    <mergeCell ref="D145:E145"/>
    <mergeCell ref="F145:H145"/>
    <mergeCell ref="D146:E146"/>
    <mergeCell ref="F146:H146"/>
    <mergeCell ref="D147:E147"/>
    <mergeCell ref="F147:H147"/>
    <mergeCell ref="P160:P161"/>
    <mergeCell ref="Q160:Q161"/>
    <mergeCell ref="D162:E162"/>
    <mergeCell ref="F162:H162"/>
    <mergeCell ref="I162:L181"/>
    <mergeCell ref="D163:E163"/>
    <mergeCell ref="F163:H163"/>
    <mergeCell ref="E151:K152"/>
    <mergeCell ref="E153:F153"/>
    <mergeCell ref="E154:I154"/>
    <mergeCell ref="E155:G155"/>
    <mergeCell ref="N157:Q159"/>
    <mergeCell ref="E159:J159"/>
    <mergeCell ref="D164:E164"/>
    <mergeCell ref="F164:H164"/>
    <mergeCell ref="D165:E165"/>
    <mergeCell ref="F165:H165"/>
    <mergeCell ref="D166:E166"/>
    <mergeCell ref="F166:H166"/>
    <mergeCell ref="E160:I160"/>
    <mergeCell ref="N160:N161"/>
    <mergeCell ref="O160:O161"/>
    <mergeCell ref="D170:E170"/>
    <mergeCell ref="F170:H170"/>
    <mergeCell ref="D171:E171"/>
    <mergeCell ref="F171:H171"/>
    <mergeCell ref="D172:E172"/>
    <mergeCell ref="F172:H172"/>
    <mergeCell ref="D167:E167"/>
    <mergeCell ref="F167:H167"/>
    <mergeCell ref="D168:E168"/>
    <mergeCell ref="F168:H168"/>
    <mergeCell ref="D169:E169"/>
    <mergeCell ref="F169:H169"/>
    <mergeCell ref="D176:E176"/>
    <mergeCell ref="F176:H176"/>
    <mergeCell ref="D177:E177"/>
    <mergeCell ref="F177:H177"/>
    <mergeCell ref="D178:E178"/>
    <mergeCell ref="F178:H178"/>
    <mergeCell ref="D173:E173"/>
    <mergeCell ref="F173:H173"/>
    <mergeCell ref="D174:E174"/>
    <mergeCell ref="F174:H174"/>
    <mergeCell ref="D175:E175"/>
    <mergeCell ref="F175:H175"/>
    <mergeCell ref="E182:K183"/>
    <mergeCell ref="E184:F184"/>
    <mergeCell ref="E185:I185"/>
    <mergeCell ref="E186:G186"/>
    <mergeCell ref="N188:Q190"/>
    <mergeCell ref="E190:J190"/>
    <mergeCell ref="D179:E179"/>
    <mergeCell ref="F179:H179"/>
    <mergeCell ref="D180:E180"/>
    <mergeCell ref="F180:H180"/>
    <mergeCell ref="D181:E181"/>
    <mergeCell ref="F181:H181"/>
    <mergeCell ref="E191:I191"/>
    <mergeCell ref="N191:N192"/>
    <mergeCell ref="O191:O192"/>
    <mergeCell ref="P191:P192"/>
    <mergeCell ref="Q191:Q192"/>
    <mergeCell ref="D193:E193"/>
    <mergeCell ref="F193:H193"/>
    <mergeCell ref="I193:L212"/>
    <mergeCell ref="D194:E194"/>
    <mergeCell ref="F194:H194"/>
    <mergeCell ref="D198:E198"/>
    <mergeCell ref="F198:H198"/>
    <mergeCell ref="D199:E199"/>
    <mergeCell ref="F199:H199"/>
    <mergeCell ref="D200:E200"/>
    <mergeCell ref="F200:H200"/>
    <mergeCell ref="D195:E195"/>
    <mergeCell ref="F195:H195"/>
    <mergeCell ref="D196:E196"/>
    <mergeCell ref="F196:H196"/>
    <mergeCell ref="D197:E197"/>
    <mergeCell ref="F197:H197"/>
    <mergeCell ref="D204:E204"/>
    <mergeCell ref="F204:H204"/>
    <mergeCell ref="D205:E205"/>
    <mergeCell ref="F205:H205"/>
    <mergeCell ref="D206:E206"/>
    <mergeCell ref="F206:H206"/>
    <mergeCell ref="D201:E201"/>
    <mergeCell ref="F201:H201"/>
    <mergeCell ref="D202:E202"/>
    <mergeCell ref="F202:H202"/>
    <mergeCell ref="D203:E203"/>
    <mergeCell ref="F203:H203"/>
    <mergeCell ref="D210:E210"/>
    <mergeCell ref="F210:H210"/>
    <mergeCell ref="D211:E211"/>
    <mergeCell ref="F211:H211"/>
    <mergeCell ref="D212:E212"/>
    <mergeCell ref="F212:H212"/>
    <mergeCell ref="D207:E207"/>
    <mergeCell ref="F207:H207"/>
    <mergeCell ref="D208:E208"/>
    <mergeCell ref="F208:H208"/>
    <mergeCell ref="D209:E209"/>
    <mergeCell ref="F209:H209"/>
    <mergeCell ref="P222:P223"/>
    <mergeCell ref="Q222:Q223"/>
    <mergeCell ref="D224:E224"/>
    <mergeCell ref="F224:H224"/>
    <mergeCell ref="I224:L243"/>
    <mergeCell ref="D225:E225"/>
    <mergeCell ref="F225:H225"/>
    <mergeCell ref="E213:K214"/>
    <mergeCell ref="E215:F215"/>
    <mergeCell ref="E216:I216"/>
    <mergeCell ref="E217:G217"/>
    <mergeCell ref="N219:Q221"/>
    <mergeCell ref="E221:J221"/>
    <mergeCell ref="D226:E226"/>
    <mergeCell ref="F226:H226"/>
    <mergeCell ref="D227:E227"/>
    <mergeCell ref="F227:H227"/>
    <mergeCell ref="D228:E228"/>
    <mergeCell ref="F228:H228"/>
    <mergeCell ref="E222:I222"/>
    <mergeCell ref="N222:N223"/>
    <mergeCell ref="O222:O223"/>
    <mergeCell ref="D232:E232"/>
    <mergeCell ref="F232:H232"/>
    <mergeCell ref="D233:E233"/>
    <mergeCell ref="F233:H233"/>
    <mergeCell ref="D234:E234"/>
    <mergeCell ref="F234:H234"/>
    <mergeCell ref="D229:E229"/>
    <mergeCell ref="F229:H229"/>
    <mergeCell ref="D230:E230"/>
    <mergeCell ref="F230:H230"/>
    <mergeCell ref="D231:E231"/>
    <mergeCell ref="F231:H231"/>
    <mergeCell ref="D238:E238"/>
    <mergeCell ref="F238:H238"/>
    <mergeCell ref="D239:E239"/>
    <mergeCell ref="F239:H239"/>
    <mergeCell ref="D240:E240"/>
    <mergeCell ref="F240:H240"/>
    <mergeCell ref="D235:E235"/>
    <mergeCell ref="F235:H235"/>
    <mergeCell ref="D236:E236"/>
    <mergeCell ref="F236:H236"/>
    <mergeCell ref="D237:E237"/>
    <mergeCell ref="F237:H237"/>
    <mergeCell ref="E244:K245"/>
    <mergeCell ref="E246:F246"/>
    <mergeCell ref="E247:I247"/>
    <mergeCell ref="E248:G248"/>
    <mergeCell ref="N250:Q252"/>
    <mergeCell ref="E252:J252"/>
    <mergeCell ref="D241:E241"/>
    <mergeCell ref="F241:H241"/>
    <mergeCell ref="D242:E242"/>
    <mergeCell ref="F242:H242"/>
    <mergeCell ref="D243:E243"/>
    <mergeCell ref="F243:H243"/>
    <mergeCell ref="E253:I253"/>
    <mergeCell ref="N253:N254"/>
    <mergeCell ref="O253:O254"/>
    <mergeCell ref="P253:P254"/>
    <mergeCell ref="Q253:Q254"/>
    <mergeCell ref="D255:E255"/>
    <mergeCell ref="F255:H255"/>
    <mergeCell ref="I255:L274"/>
    <mergeCell ref="D256:E256"/>
    <mergeCell ref="F256:H256"/>
    <mergeCell ref="D260:E260"/>
    <mergeCell ref="F260:H260"/>
    <mergeCell ref="D261:E261"/>
    <mergeCell ref="F261:H261"/>
    <mergeCell ref="D262:E262"/>
    <mergeCell ref="F262:H262"/>
    <mergeCell ref="D257:E257"/>
    <mergeCell ref="F257:H257"/>
    <mergeCell ref="D258:E258"/>
    <mergeCell ref="F258:H258"/>
    <mergeCell ref="D259:E259"/>
    <mergeCell ref="F259:H259"/>
    <mergeCell ref="D266:E266"/>
    <mergeCell ref="F266:H266"/>
    <mergeCell ref="D267:E267"/>
    <mergeCell ref="F267:H267"/>
    <mergeCell ref="D268:E268"/>
    <mergeCell ref="F268:H268"/>
    <mergeCell ref="D263:E263"/>
    <mergeCell ref="F263:H263"/>
    <mergeCell ref="D264:E264"/>
    <mergeCell ref="F264:H264"/>
    <mergeCell ref="D265:E265"/>
    <mergeCell ref="F265:H265"/>
    <mergeCell ref="D272:E272"/>
    <mergeCell ref="F272:H272"/>
    <mergeCell ref="D273:E273"/>
    <mergeCell ref="F273:H273"/>
    <mergeCell ref="D274:E274"/>
    <mergeCell ref="F274:H274"/>
    <mergeCell ref="D269:E269"/>
    <mergeCell ref="F269:H269"/>
    <mergeCell ref="D270:E270"/>
    <mergeCell ref="F270:H270"/>
    <mergeCell ref="D271:E271"/>
    <mergeCell ref="F271:H271"/>
    <mergeCell ref="P284:P285"/>
    <mergeCell ref="Q284:Q285"/>
    <mergeCell ref="D286:E286"/>
    <mergeCell ref="F286:H286"/>
    <mergeCell ref="I286:L305"/>
    <mergeCell ref="D287:E287"/>
    <mergeCell ref="F287:H287"/>
    <mergeCell ref="E275:K276"/>
    <mergeCell ref="E277:F277"/>
    <mergeCell ref="E278:I278"/>
    <mergeCell ref="E279:G279"/>
    <mergeCell ref="N281:Q283"/>
    <mergeCell ref="E283:J283"/>
    <mergeCell ref="D288:E288"/>
    <mergeCell ref="F288:H288"/>
    <mergeCell ref="D289:E289"/>
    <mergeCell ref="F289:H289"/>
    <mergeCell ref="D290:E290"/>
    <mergeCell ref="F290:H290"/>
    <mergeCell ref="E284:I284"/>
    <mergeCell ref="N284:N285"/>
    <mergeCell ref="O284:O285"/>
    <mergeCell ref="D294:E294"/>
    <mergeCell ref="F294:H294"/>
    <mergeCell ref="D295:E295"/>
    <mergeCell ref="F295:H295"/>
    <mergeCell ref="D296:E296"/>
    <mergeCell ref="F296:H296"/>
    <mergeCell ref="D291:E291"/>
    <mergeCell ref="F291:H291"/>
    <mergeCell ref="D292:E292"/>
    <mergeCell ref="F292:H292"/>
    <mergeCell ref="D293:E293"/>
    <mergeCell ref="F293:H293"/>
    <mergeCell ref="D300:E300"/>
    <mergeCell ref="F300:H300"/>
    <mergeCell ref="D301:E301"/>
    <mergeCell ref="F301:H301"/>
    <mergeCell ref="D302:E302"/>
    <mergeCell ref="F302:H302"/>
    <mergeCell ref="D297:E297"/>
    <mergeCell ref="F297:H297"/>
    <mergeCell ref="D298:E298"/>
    <mergeCell ref="F298:H298"/>
    <mergeCell ref="D299:E299"/>
    <mergeCell ref="F299:H299"/>
    <mergeCell ref="E306:K307"/>
    <mergeCell ref="E308:F308"/>
    <mergeCell ref="E309:I309"/>
    <mergeCell ref="E310:G310"/>
    <mergeCell ref="D303:E303"/>
    <mergeCell ref="F303:H303"/>
    <mergeCell ref="D304:E304"/>
    <mergeCell ref="F304:H304"/>
    <mergeCell ref="D305:E305"/>
    <mergeCell ref="F305:H305"/>
    <mergeCell ref="R307:S307"/>
    <mergeCell ref="R28:S28"/>
    <mergeCell ref="R59:S59"/>
    <mergeCell ref="R90:S90"/>
    <mergeCell ref="R121:S121"/>
    <mergeCell ref="R152:S152"/>
    <mergeCell ref="R183:S183"/>
    <mergeCell ref="R214:S214"/>
    <mergeCell ref="R245:S245"/>
    <mergeCell ref="R276:S276"/>
  </mergeCells>
  <dataValidations count="9">
    <dataValidation type="list" allowBlank="1" showInputMessage="1" showErrorMessage="1" sqref="E310 E279 E248 E217 E186 E155 E124 E93 E62 E31" xr:uid="{00000000-0002-0000-0F00-000000000000}">
      <formula1>Shelf_Life</formula1>
    </dataValidation>
    <dataValidation type="list" allowBlank="1" showInputMessage="1" showErrorMessage="1" sqref="E308:F308 E277:F277 E246:F246 E215:F215 E184:F184 E153:F153 E122:F122 E91:F91 E60:F60 E29:F29" xr:uid="{00000000-0002-0000-0F00-000001000000}">
      <formula1>Stations</formula1>
    </dataValidation>
    <dataValidation type="list" showInputMessage="1" showErrorMessage="1" sqref="Q308 Q277 Q246 Q215 Q184 Q153 Q122 Q91 Q60 Q29" xr:uid="{00000000-0002-0000-0F00-000002000000}">
      <formula1>RU</formula1>
    </dataValidation>
    <dataValidation type="list" allowBlank="1" showInputMessage="1" showErrorMessage="1" sqref="K283 K252 K221 K190 K159 K128 K97 K66 K35 K4" xr:uid="{00000000-0002-0000-0F00-000003000000}">
      <formula1>"Batch,Menu Item"</formula1>
    </dataValidation>
    <dataValidation showInputMessage="1" showErrorMessage="1" sqref="N287:N305 N256:N274 N225:N243 N194:N212 N163:N181 N132:N150 N101:N119 N70:N88 N39:N57 N8:N26" xr:uid="{00000000-0002-0000-0F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F00-000005000000}">
      <formula1>Item</formula1>
    </dataValidation>
    <dataValidation errorStyle="information" allowBlank="1" showInputMessage="1" showErrorMessage="1" sqref="R277 R246 R29 R60 R91 R122 R153 R184 R215 R308" xr:uid="{00000000-0002-0000-0F00-000006000000}"/>
    <dataValidation type="list" errorStyle="information" allowBlank="1" showInputMessage="1" showErrorMessage="1" sqref="S29 S246 S277 S60 S91 S122 S153 S184 S215 S308" xr:uid="{00000000-0002-0000-0F00-000007000000}">
      <formula1>BU</formula1>
    </dataValidation>
    <dataValidation type="list" allowBlank="1" showInputMessage="1" showErrorMessage="1" sqref="T29 T60 T91 T122 T153 T184 T215 T246 T277 T308" xr:uid="{00000000-0002-0000-0F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dimension ref="A1:AQ379"/>
  <sheetViews>
    <sheetView zoomScale="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Recipe_13</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Recipe_13</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726</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Recipe_13</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727</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Recipe_13</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728</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Recipe_13</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729</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Recipe_13</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730</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Recipe_13</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731</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Recipe_13</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732</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Recipe_13</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733</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Recipe_13</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734</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Recipe_13</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735</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mDGwH/SecZJWdrW6nnsm6JPqHgMKskWb/rKm/sLIIsrhfMnSHHZU2VwPqIrzMV4R+iWLCd3+mJFPSkBBROVZKg==" saltValue="v1n4yPQenlEIZNGyucFGxQ=="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I7:L26"/>
    <mergeCell ref="D8:E8"/>
    <mergeCell ref="F8:H8"/>
    <mergeCell ref="D9:E9"/>
    <mergeCell ref="F9:H9"/>
    <mergeCell ref="D10:E10"/>
    <mergeCell ref="F10:H10"/>
    <mergeCell ref="D11:E11"/>
    <mergeCell ref="N2:Q4"/>
    <mergeCell ref="E4:J4"/>
    <mergeCell ref="E5:I5"/>
    <mergeCell ref="N5:N6"/>
    <mergeCell ref="O5:O6"/>
    <mergeCell ref="P5:P6"/>
    <mergeCell ref="Q5:Q6"/>
    <mergeCell ref="F11:H11"/>
    <mergeCell ref="D12:E12"/>
    <mergeCell ref="F12:H12"/>
    <mergeCell ref="D13:E13"/>
    <mergeCell ref="F13:H13"/>
    <mergeCell ref="D14:E14"/>
    <mergeCell ref="F14:H14"/>
    <mergeCell ref="D7:E7"/>
    <mergeCell ref="F7:H7"/>
    <mergeCell ref="D18:E18"/>
    <mergeCell ref="F18:H18"/>
    <mergeCell ref="D19:E19"/>
    <mergeCell ref="F19:H19"/>
    <mergeCell ref="D20:E20"/>
    <mergeCell ref="F20:H20"/>
    <mergeCell ref="D15:E15"/>
    <mergeCell ref="F15:H15"/>
    <mergeCell ref="D16:E16"/>
    <mergeCell ref="F16:H16"/>
    <mergeCell ref="D17:E17"/>
    <mergeCell ref="F17:H17"/>
    <mergeCell ref="D24:E24"/>
    <mergeCell ref="F24:H24"/>
    <mergeCell ref="D25:E25"/>
    <mergeCell ref="F25:H25"/>
    <mergeCell ref="D26:E26"/>
    <mergeCell ref="F26:H26"/>
    <mergeCell ref="D21:E21"/>
    <mergeCell ref="F21:H21"/>
    <mergeCell ref="D22:E22"/>
    <mergeCell ref="F22:H22"/>
    <mergeCell ref="D23:E23"/>
    <mergeCell ref="F23:H23"/>
    <mergeCell ref="P36:P37"/>
    <mergeCell ref="Q36:Q37"/>
    <mergeCell ref="D38:E38"/>
    <mergeCell ref="F38:H38"/>
    <mergeCell ref="I38:L57"/>
    <mergeCell ref="D39:E39"/>
    <mergeCell ref="F39:H39"/>
    <mergeCell ref="E27:K28"/>
    <mergeCell ref="E29:F29"/>
    <mergeCell ref="E30:I30"/>
    <mergeCell ref="E31:G31"/>
    <mergeCell ref="N33:Q35"/>
    <mergeCell ref="E35:J35"/>
    <mergeCell ref="D40:E40"/>
    <mergeCell ref="F40:H40"/>
    <mergeCell ref="D41:E41"/>
    <mergeCell ref="F41:H41"/>
    <mergeCell ref="D42:E42"/>
    <mergeCell ref="F42:H42"/>
    <mergeCell ref="E36:I36"/>
    <mergeCell ref="N36:N37"/>
    <mergeCell ref="O36:O37"/>
    <mergeCell ref="D46:E46"/>
    <mergeCell ref="F46:H46"/>
    <mergeCell ref="D47:E47"/>
    <mergeCell ref="F47:H47"/>
    <mergeCell ref="D48:E48"/>
    <mergeCell ref="F48:H48"/>
    <mergeCell ref="D43:E43"/>
    <mergeCell ref="F43:H43"/>
    <mergeCell ref="D44:E44"/>
    <mergeCell ref="F44:H44"/>
    <mergeCell ref="D45:E45"/>
    <mergeCell ref="F45:H45"/>
    <mergeCell ref="D52:E52"/>
    <mergeCell ref="F52:H52"/>
    <mergeCell ref="D53:E53"/>
    <mergeCell ref="F53:H53"/>
    <mergeCell ref="D54:E54"/>
    <mergeCell ref="F54:H54"/>
    <mergeCell ref="D49:E49"/>
    <mergeCell ref="F49:H49"/>
    <mergeCell ref="D50:E50"/>
    <mergeCell ref="F50:H50"/>
    <mergeCell ref="D51:E51"/>
    <mergeCell ref="F51:H51"/>
    <mergeCell ref="E58:K59"/>
    <mergeCell ref="E60:F60"/>
    <mergeCell ref="E61:I61"/>
    <mergeCell ref="E62:G62"/>
    <mergeCell ref="N64:Q66"/>
    <mergeCell ref="E66:J66"/>
    <mergeCell ref="D55:E55"/>
    <mergeCell ref="F55:H55"/>
    <mergeCell ref="D56:E56"/>
    <mergeCell ref="F56:H56"/>
    <mergeCell ref="D57:E57"/>
    <mergeCell ref="F57:H57"/>
    <mergeCell ref="E67:I67"/>
    <mergeCell ref="N67:N68"/>
    <mergeCell ref="O67:O68"/>
    <mergeCell ref="P67:P68"/>
    <mergeCell ref="Q67:Q68"/>
    <mergeCell ref="D69:E69"/>
    <mergeCell ref="F69:H69"/>
    <mergeCell ref="I69:L88"/>
    <mergeCell ref="D70:E70"/>
    <mergeCell ref="F70:H70"/>
    <mergeCell ref="D74:E74"/>
    <mergeCell ref="F74:H74"/>
    <mergeCell ref="D75:E75"/>
    <mergeCell ref="F75:H75"/>
    <mergeCell ref="D76:E76"/>
    <mergeCell ref="F76:H76"/>
    <mergeCell ref="D71:E71"/>
    <mergeCell ref="F71:H71"/>
    <mergeCell ref="D72:E72"/>
    <mergeCell ref="F72:H72"/>
    <mergeCell ref="D73:E73"/>
    <mergeCell ref="F73:H73"/>
    <mergeCell ref="D80:E80"/>
    <mergeCell ref="F80:H80"/>
    <mergeCell ref="D81:E81"/>
    <mergeCell ref="F81:H81"/>
    <mergeCell ref="D82:E82"/>
    <mergeCell ref="F82:H82"/>
    <mergeCell ref="D77:E77"/>
    <mergeCell ref="F77:H77"/>
    <mergeCell ref="D78:E78"/>
    <mergeCell ref="F78:H78"/>
    <mergeCell ref="D79:E79"/>
    <mergeCell ref="F79:H79"/>
    <mergeCell ref="D86:E86"/>
    <mergeCell ref="F86:H86"/>
    <mergeCell ref="D87:E87"/>
    <mergeCell ref="F87:H87"/>
    <mergeCell ref="D88:E88"/>
    <mergeCell ref="F88:H88"/>
    <mergeCell ref="D83:E83"/>
    <mergeCell ref="F83:H83"/>
    <mergeCell ref="D84:E84"/>
    <mergeCell ref="F84:H84"/>
    <mergeCell ref="D85:E85"/>
    <mergeCell ref="F85:H85"/>
    <mergeCell ref="P98:P99"/>
    <mergeCell ref="Q98:Q99"/>
    <mergeCell ref="D100:E100"/>
    <mergeCell ref="F100:H100"/>
    <mergeCell ref="I100:L119"/>
    <mergeCell ref="D101:E101"/>
    <mergeCell ref="F101:H101"/>
    <mergeCell ref="E89:K90"/>
    <mergeCell ref="E91:F91"/>
    <mergeCell ref="E92:I92"/>
    <mergeCell ref="E93:G93"/>
    <mergeCell ref="N95:Q97"/>
    <mergeCell ref="E97:J97"/>
    <mergeCell ref="D102:E102"/>
    <mergeCell ref="F102:H102"/>
    <mergeCell ref="D103:E103"/>
    <mergeCell ref="F103:H103"/>
    <mergeCell ref="D104:E104"/>
    <mergeCell ref="F104:H104"/>
    <mergeCell ref="E98:I98"/>
    <mergeCell ref="N98:N99"/>
    <mergeCell ref="O98:O99"/>
    <mergeCell ref="D108:E108"/>
    <mergeCell ref="F108:H108"/>
    <mergeCell ref="D109:E109"/>
    <mergeCell ref="F109:H109"/>
    <mergeCell ref="D110:E110"/>
    <mergeCell ref="F110:H110"/>
    <mergeCell ref="D105:E105"/>
    <mergeCell ref="F105:H105"/>
    <mergeCell ref="D106:E106"/>
    <mergeCell ref="F106:H106"/>
    <mergeCell ref="D107:E107"/>
    <mergeCell ref="F107:H107"/>
    <mergeCell ref="D114:E114"/>
    <mergeCell ref="F114:H114"/>
    <mergeCell ref="D115:E115"/>
    <mergeCell ref="F115:H115"/>
    <mergeCell ref="D116:E116"/>
    <mergeCell ref="F116:H116"/>
    <mergeCell ref="D111:E111"/>
    <mergeCell ref="F111:H111"/>
    <mergeCell ref="D112:E112"/>
    <mergeCell ref="F112:H112"/>
    <mergeCell ref="D113:E113"/>
    <mergeCell ref="F113:H113"/>
    <mergeCell ref="E120:K121"/>
    <mergeCell ref="E122:F122"/>
    <mergeCell ref="E123:I123"/>
    <mergeCell ref="E124:G124"/>
    <mergeCell ref="N126:Q128"/>
    <mergeCell ref="E128:J128"/>
    <mergeCell ref="D117:E117"/>
    <mergeCell ref="F117:H117"/>
    <mergeCell ref="D118:E118"/>
    <mergeCell ref="F118:H118"/>
    <mergeCell ref="D119:E119"/>
    <mergeCell ref="F119:H119"/>
    <mergeCell ref="E129:I129"/>
    <mergeCell ref="N129:N130"/>
    <mergeCell ref="O129:O130"/>
    <mergeCell ref="P129:P130"/>
    <mergeCell ref="Q129:Q130"/>
    <mergeCell ref="D131:E131"/>
    <mergeCell ref="F131:H131"/>
    <mergeCell ref="I131:L150"/>
    <mergeCell ref="D132:E132"/>
    <mergeCell ref="F132:H132"/>
    <mergeCell ref="D136:E136"/>
    <mergeCell ref="F136:H136"/>
    <mergeCell ref="D137:E137"/>
    <mergeCell ref="F137:H137"/>
    <mergeCell ref="D138:E138"/>
    <mergeCell ref="F138:H138"/>
    <mergeCell ref="D133:E133"/>
    <mergeCell ref="F133:H133"/>
    <mergeCell ref="D134:E134"/>
    <mergeCell ref="F134:H134"/>
    <mergeCell ref="D135:E135"/>
    <mergeCell ref="F135:H135"/>
    <mergeCell ref="D142:E142"/>
    <mergeCell ref="F142:H142"/>
    <mergeCell ref="D143:E143"/>
    <mergeCell ref="F143:H143"/>
    <mergeCell ref="D144:E144"/>
    <mergeCell ref="F144:H144"/>
    <mergeCell ref="D139:E139"/>
    <mergeCell ref="F139:H139"/>
    <mergeCell ref="D140:E140"/>
    <mergeCell ref="F140:H140"/>
    <mergeCell ref="D141:E141"/>
    <mergeCell ref="F141:H141"/>
    <mergeCell ref="D148:E148"/>
    <mergeCell ref="F148:H148"/>
    <mergeCell ref="D149:E149"/>
    <mergeCell ref="F149:H149"/>
    <mergeCell ref="D150:E150"/>
    <mergeCell ref="F150:H150"/>
    <mergeCell ref="D145:E145"/>
    <mergeCell ref="F145:H145"/>
    <mergeCell ref="D146:E146"/>
    <mergeCell ref="F146:H146"/>
    <mergeCell ref="D147:E147"/>
    <mergeCell ref="F147:H147"/>
    <mergeCell ref="P160:P161"/>
    <mergeCell ref="Q160:Q161"/>
    <mergeCell ref="D162:E162"/>
    <mergeCell ref="F162:H162"/>
    <mergeCell ref="I162:L181"/>
    <mergeCell ref="D163:E163"/>
    <mergeCell ref="F163:H163"/>
    <mergeCell ref="E151:K152"/>
    <mergeCell ref="E153:F153"/>
    <mergeCell ref="E154:I154"/>
    <mergeCell ref="E155:G155"/>
    <mergeCell ref="N157:Q159"/>
    <mergeCell ref="E159:J159"/>
    <mergeCell ref="D164:E164"/>
    <mergeCell ref="F164:H164"/>
    <mergeCell ref="D165:E165"/>
    <mergeCell ref="F165:H165"/>
    <mergeCell ref="D166:E166"/>
    <mergeCell ref="F166:H166"/>
    <mergeCell ref="E160:I160"/>
    <mergeCell ref="N160:N161"/>
    <mergeCell ref="O160:O161"/>
    <mergeCell ref="D170:E170"/>
    <mergeCell ref="F170:H170"/>
    <mergeCell ref="D171:E171"/>
    <mergeCell ref="F171:H171"/>
    <mergeCell ref="D172:E172"/>
    <mergeCell ref="F172:H172"/>
    <mergeCell ref="D167:E167"/>
    <mergeCell ref="F167:H167"/>
    <mergeCell ref="D168:E168"/>
    <mergeCell ref="F168:H168"/>
    <mergeCell ref="D169:E169"/>
    <mergeCell ref="F169:H169"/>
    <mergeCell ref="D176:E176"/>
    <mergeCell ref="F176:H176"/>
    <mergeCell ref="D177:E177"/>
    <mergeCell ref="F177:H177"/>
    <mergeCell ref="D178:E178"/>
    <mergeCell ref="F178:H178"/>
    <mergeCell ref="D173:E173"/>
    <mergeCell ref="F173:H173"/>
    <mergeCell ref="D174:E174"/>
    <mergeCell ref="F174:H174"/>
    <mergeCell ref="D175:E175"/>
    <mergeCell ref="F175:H175"/>
    <mergeCell ref="E182:K183"/>
    <mergeCell ref="E184:F184"/>
    <mergeCell ref="E185:I185"/>
    <mergeCell ref="E186:G186"/>
    <mergeCell ref="N188:Q190"/>
    <mergeCell ref="E190:J190"/>
    <mergeCell ref="D179:E179"/>
    <mergeCell ref="F179:H179"/>
    <mergeCell ref="D180:E180"/>
    <mergeCell ref="F180:H180"/>
    <mergeCell ref="D181:E181"/>
    <mergeCell ref="F181:H181"/>
    <mergeCell ref="E191:I191"/>
    <mergeCell ref="N191:N192"/>
    <mergeCell ref="O191:O192"/>
    <mergeCell ref="P191:P192"/>
    <mergeCell ref="Q191:Q192"/>
    <mergeCell ref="D193:E193"/>
    <mergeCell ref="F193:H193"/>
    <mergeCell ref="I193:L212"/>
    <mergeCell ref="D194:E194"/>
    <mergeCell ref="F194:H194"/>
    <mergeCell ref="D198:E198"/>
    <mergeCell ref="F198:H198"/>
    <mergeCell ref="D199:E199"/>
    <mergeCell ref="F199:H199"/>
    <mergeCell ref="D200:E200"/>
    <mergeCell ref="F200:H200"/>
    <mergeCell ref="D195:E195"/>
    <mergeCell ref="F195:H195"/>
    <mergeCell ref="D196:E196"/>
    <mergeCell ref="F196:H196"/>
    <mergeCell ref="D197:E197"/>
    <mergeCell ref="F197:H197"/>
    <mergeCell ref="D204:E204"/>
    <mergeCell ref="F204:H204"/>
    <mergeCell ref="D205:E205"/>
    <mergeCell ref="F205:H205"/>
    <mergeCell ref="D206:E206"/>
    <mergeCell ref="F206:H206"/>
    <mergeCell ref="D201:E201"/>
    <mergeCell ref="F201:H201"/>
    <mergeCell ref="D202:E202"/>
    <mergeCell ref="F202:H202"/>
    <mergeCell ref="D203:E203"/>
    <mergeCell ref="F203:H203"/>
    <mergeCell ref="D210:E210"/>
    <mergeCell ref="F210:H210"/>
    <mergeCell ref="D211:E211"/>
    <mergeCell ref="F211:H211"/>
    <mergeCell ref="D212:E212"/>
    <mergeCell ref="F212:H212"/>
    <mergeCell ref="D207:E207"/>
    <mergeCell ref="F207:H207"/>
    <mergeCell ref="D208:E208"/>
    <mergeCell ref="F208:H208"/>
    <mergeCell ref="D209:E209"/>
    <mergeCell ref="F209:H209"/>
    <mergeCell ref="P222:P223"/>
    <mergeCell ref="Q222:Q223"/>
    <mergeCell ref="D224:E224"/>
    <mergeCell ref="F224:H224"/>
    <mergeCell ref="I224:L243"/>
    <mergeCell ref="D225:E225"/>
    <mergeCell ref="F225:H225"/>
    <mergeCell ref="E213:K214"/>
    <mergeCell ref="E215:F215"/>
    <mergeCell ref="E216:I216"/>
    <mergeCell ref="E217:G217"/>
    <mergeCell ref="N219:Q221"/>
    <mergeCell ref="E221:J221"/>
    <mergeCell ref="D226:E226"/>
    <mergeCell ref="F226:H226"/>
    <mergeCell ref="D227:E227"/>
    <mergeCell ref="F227:H227"/>
    <mergeCell ref="D228:E228"/>
    <mergeCell ref="F228:H228"/>
    <mergeCell ref="E222:I222"/>
    <mergeCell ref="N222:N223"/>
    <mergeCell ref="O222:O223"/>
    <mergeCell ref="D232:E232"/>
    <mergeCell ref="F232:H232"/>
    <mergeCell ref="D233:E233"/>
    <mergeCell ref="F233:H233"/>
    <mergeCell ref="D234:E234"/>
    <mergeCell ref="F234:H234"/>
    <mergeCell ref="D229:E229"/>
    <mergeCell ref="F229:H229"/>
    <mergeCell ref="D230:E230"/>
    <mergeCell ref="F230:H230"/>
    <mergeCell ref="D231:E231"/>
    <mergeCell ref="F231:H231"/>
    <mergeCell ref="D238:E238"/>
    <mergeCell ref="F238:H238"/>
    <mergeCell ref="D239:E239"/>
    <mergeCell ref="F239:H239"/>
    <mergeCell ref="D240:E240"/>
    <mergeCell ref="F240:H240"/>
    <mergeCell ref="D235:E235"/>
    <mergeCell ref="F235:H235"/>
    <mergeCell ref="D236:E236"/>
    <mergeCell ref="F236:H236"/>
    <mergeCell ref="D237:E237"/>
    <mergeCell ref="F237:H237"/>
    <mergeCell ref="E244:K245"/>
    <mergeCell ref="E246:F246"/>
    <mergeCell ref="E247:I247"/>
    <mergeCell ref="E248:G248"/>
    <mergeCell ref="N250:Q252"/>
    <mergeCell ref="E252:J252"/>
    <mergeCell ref="D241:E241"/>
    <mergeCell ref="F241:H241"/>
    <mergeCell ref="D242:E242"/>
    <mergeCell ref="F242:H242"/>
    <mergeCell ref="D243:E243"/>
    <mergeCell ref="F243:H243"/>
    <mergeCell ref="E253:I253"/>
    <mergeCell ref="N253:N254"/>
    <mergeCell ref="O253:O254"/>
    <mergeCell ref="P253:P254"/>
    <mergeCell ref="Q253:Q254"/>
    <mergeCell ref="D255:E255"/>
    <mergeCell ref="F255:H255"/>
    <mergeCell ref="I255:L274"/>
    <mergeCell ref="D256:E256"/>
    <mergeCell ref="F256:H256"/>
    <mergeCell ref="D260:E260"/>
    <mergeCell ref="F260:H260"/>
    <mergeCell ref="D261:E261"/>
    <mergeCell ref="F261:H261"/>
    <mergeCell ref="D262:E262"/>
    <mergeCell ref="F262:H262"/>
    <mergeCell ref="D257:E257"/>
    <mergeCell ref="F257:H257"/>
    <mergeCell ref="D258:E258"/>
    <mergeCell ref="F258:H258"/>
    <mergeCell ref="D259:E259"/>
    <mergeCell ref="F259:H259"/>
    <mergeCell ref="D266:E266"/>
    <mergeCell ref="F266:H266"/>
    <mergeCell ref="D267:E267"/>
    <mergeCell ref="F267:H267"/>
    <mergeCell ref="D268:E268"/>
    <mergeCell ref="F268:H268"/>
    <mergeCell ref="D263:E263"/>
    <mergeCell ref="F263:H263"/>
    <mergeCell ref="D264:E264"/>
    <mergeCell ref="F264:H264"/>
    <mergeCell ref="D265:E265"/>
    <mergeCell ref="F265:H265"/>
    <mergeCell ref="D272:E272"/>
    <mergeCell ref="F272:H272"/>
    <mergeCell ref="D273:E273"/>
    <mergeCell ref="F273:H273"/>
    <mergeCell ref="D274:E274"/>
    <mergeCell ref="F274:H274"/>
    <mergeCell ref="D269:E269"/>
    <mergeCell ref="F269:H269"/>
    <mergeCell ref="D270:E270"/>
    <mergeCell ref="F270:H270"/>
    <mergeCell ref="D271:E271"/>
    <mergeCell ref="F271:H271"/>
    <mergeCell ref="P284:P285"/>
    <mergeCell ref="Q284:Q285"/>
    <mergeCell ref="D286:E286"/>
    <mergeCell ref="F286:H286"/>
    <mergeCell ref="I286:L305"/>
    <mergeCell ref="D287:E287"/>
    <mergeCell ref="F287:H287"/>
    <mergeCell ref="E275:K276"/>
    <mergeCell ref="E277:F277"/>
    <mergeCell ref="E278:I278"/>
    <mergeCell ref="E279:G279"/>
    <mergeCell ref="N281:Q283"/>
    <mergeCell ref="E283:J283"/>
    <mergeCell ref="D288:E288"/>
    <mergeCell ref="F288:H288"/>
    <mergeCell ref="D289:E289"/>
    <mergeCell ref="F289:H289"/>
    <mergeCell ref="D290:E290"/>
    <mergeCell ref="F290:H290"/>
    <mergeCell ref="E284:I284"/>
    <mergeCell ref="N284:N285"/>
    <mergeCell ref="O284:O285"/>
    <mergeCell ref="D294:E294"/>
    <mergeCell ref="F294:H294"/>
    <mergeCell ref="D295:E295"/>
    <mergeCell ref="F295:H295"/>
    <mergeCell ref="D296:E296"/>
    <mergeCell ref="F296:H296"/>
    <mergeCell ref="D291:E291"/>
    <mergeCell ref="F291:H291"/>
    <mergeCell ref="D292:E292"/>
    <mergeCell ref="F292:H292"/>
    <mergeCell ref="D293:E293"/>
    <mergeCell ref="F293:H293"/>
    <mergeCell ref="D300:E300"/>
    <mergeCell ref="F300:H300"/>
    <mergeCell ref="D301:E301"/>
    <mergeCell ref="F301:H301"/>
    <mergeCell ref="D302:E302"/>
    <mergeCell ref="F302:H302"/>
    <mergeCell ref="D297:E297"/>
    <mergeCell ref="F297:H297"/>
    <mergeCell ref="D298:E298"/>
    <mergeCell ref="F298:H298"/>
    <mergeCell ref="D299:E299"/>
    <mergeCell ref="F299:H299"/>
    <mergeCell ref="E306:K307"/>
    <mergeCell ref="E308:F308"/>
    <mergeCell ref="E309:I309"/>
    <mergeCell ref="E310:G310"/>
    <mergeCell ref="D303:E303"/>
    <mergeCell ref="F303:H303"/>
    <mergeCell ref="D304:E304"/>
    <mergeCell ref="F304:H304"/>
    <mergeCell ref="D305:E305"/>
    <mergeCell ref="F305:H305"/>
    <mergeCell ref="R307:S307"/>
    <mergeCell ref="R28:S28"/>
    <mergeCell ref="R59:S59"/>
    <mergeCell ref="R90:S90"/>
    <mergeCell ref="R121:S121"/>
    <mergeCell ref="R152:S152"/>
    <mergeCell ref="R183:S183"/>
    <mergeCell ref="R214:S214"/>
    <mergeCell ref="R245:S245"/>
    <mergeCell ref="R276:S276"/>
  </mergeCells>
  <dataValidations count="9">
    <dataValidation showInputMessage="1" showErrorMessage="1" sqref="N287:N305 N256:N274 N225:N243 N194:N212 N163:N181 N132:N150 N101:N119 N70:N88 N39:N57 N8:N26" xr:uid="{00000000-0002-0000-1000-000000000000}"/>
    <dataValidation type="list" allowBlank="1" showInputMessage="1" showErrorMessage="1" sqref="K283 K252 K221 K190 K159 K128 K97 K66 K35 K4" xr:uid="{00000000-0002-0000-1000-000001000000}">
      <formula1>"Batch,Menu Item"</formula1>
    </dataValidation>
    <dataValidation type="list" showInputMessage="1" showErrorMessage="1" sqref="Q308 Q277 Q246 Q215 Q184 Q153 Q122 Q91 Q60 Q29" xr:uid="{00000000-0002-0000-1000-000002000000}">
      <formula1>RU</formula1>
    </dataValidation>
    <dataValidation type="list" allowBlank="1" showInputMessage="1" showErrorMessage="1" sqref="E308:F308 E277:F277 E246:F246 E215:F215 E184:F184 E153:F153 E122:F122 E91:F91 E60:F60 E29:F29" xr:uid="{00000000-0002-0000-1000-000003000000}">
      <formula1>Stations</formula1>
    </dataValidation>
    <dataValidation type="list" allowBlank="1" showInputMessage="1" showErrorMessage="1" sqref="E310 E279 E248 E217 E186 E155 E124 E93 E62 E31" xr:uid="{00000000-0002-0000-1000-000004000000}">
      <formula1>Shelf_Life</formula1>
    </dataValidation>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1000-000005000000}">
      <formula1>Item</formula1>
    </dataValidation>
    <dataValidation errorStyle="information" allowBlank="1" showInputMessage="1" showErrorMessage="1" sqref="R277 R246 R29 R60 R91 R122 R153 R184 R215 R308" xr:uid="{00000000-0002-0000-1000-000006000000}"/>
    <dataValidation type="list" errorStyle="information" allowBlank="1" showInputMessage="1" showErrorMessage="1" sqref="S29 S246 S277 S60 S91 S122 S153 S184 S215 S308" xr:uid="{00000000-0002-0000-1000-000007000000}">
      <formula1>BU</formula1>
    </dataValidation>
    <dataValidation type="list" allowBlank="1" showInputMessage="1" showErrorMessage="1" sqref="T29 T60 T91 T122 T153 T184 T215 T246 T277 T308" xr:uid="{00000000-0002-0000-10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7"/>
  <dimension ref="A1:AQ379"/>
  <sheetViews>
    <sheetView zoomScale="85"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Recipe_14</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Recipe_14</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736</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Recipe_14</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737</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Recipe_14</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738</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Recipe_14</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741</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Recipe_14</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740</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Recipe_14</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742</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Recipe_14</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743</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Recipe_14</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744</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Recipe_14</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745</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Recipe_14</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746</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puNF+sTFE4qvsSK9nZKkpq0N9iAEn0Cvf88Ke3U7jjLtGquI3LN1Q4A+VYH3/s6xNTstIZ7XdCOlSZaOi11FGg==" saltValue="Dznuk1CQFuCEW+o/eWnLaA=="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I7:L26"/>
    <mergeCell ref="D8:E8"/>
    <mergeCell ref="F8:H8"/>
    <mergeCell ref="D9:E9"/>
    <mergeCell ref="F9:H9"/>
    <mergeCell ref="D10:E10"/>
    <mergeCell ref="F10:H10"/>
    <mergeCell ref="D11:E11"/>
    <mergeCell ref="N2:Q4"/>
    <mergeCell ref="E4:J4"/>
    <mergeCell ref="E5:I5"/>
    <mergeCell ref="N5:N6"/>
    <mergeCell ref="O5:O6"/>
    <mergeCell ref="P5:P6"/>
    <mergeCell ref="Q5:Q6"/>
    <mergeCell ref="F11:H11"/>
    <mergeCell ref="D12:E12"/>
    <mergeCell ref="F12:H12"/>
    <mergeCell ref="D13:E13"/>
    <mergeCell ref="F13:H13"/>
    <mergeCell ref="D14:E14"/>
    <mergeCell ref="F14:H14"/>
    <mergeCell ref="D7:E7"/>
    <mergeCell ref="F7:H7"/>
    <mergeCell ref="D18:E18"/>
    <mergeCell ref="F18:H18"/>
    <mergeCell ref="D19:E19"/>
    <mergeCell ref="F19:H19"/>
    <mergeCell ref="D20:E20"/>
    <mergeCell ref="F20:H20"/>
    <mergeCell ref="D15:E15"/>
    <mergeCell ref="F15:H15"/>
    <mergeCell ref="D16:E16"/>
    <mergeCell ref="F16:H16"/>
    <mergeCell ref="D17:E17"/>
    <mergeCell ref="F17:H17"/>
    <mergeCell ref="D24:E24"/>
    <mergeCell ref="F24:H24"/>
    <mergeCell ref="D25:E25"/>
    <mergeCell ref="F25:H25"/>
    <mergeCell ref="D26:E26"/>
    <mergeCell ref="F26:H26"/>
    <mergeCell ref="D21:E21"/>
    <mergeCell ref="F21:H21"/>
    <mergeCell ref="D22:E22"/>
    <mergeCell ref="F22:H22"/>
    <mergeCell ref="D23:E23"/>
    <mergeCell ref="F23:H23"/>
    <mergeCell ref="P36:P37"/>
    <mergeCell ref="Q36:Q37"/>
    <mergeCell ref="D38:E38"/>
    <mergeCell ref="F38:H38"/>
    <mergeCell ref="I38:L57"/>
    <mergeCell ref="D39:E39"/>
    <mergeCell ref="F39:H39"/>
    <mergeCell ref="E27:K28"/>
    <mergeCell ref="E29:F29"/>
    <mergeCell ref="E30:I30"/>
    <mergeCell ref="E31:G31"/>
    <mergeCell ref="N33:Q35"/>
    <mergeCell ref="E35:J35"/>
    <mergeCell ref="D40:E40"/>
    <mergeCell ref="F40:H40"/>
    <mergeCell ref="D41:E41"/>
    <mergeCell ref="F41:H41"/>
    <mergeCell ref="D42:E42"/>
    <mergeCell ref="F42:H42"/>
    <mergeCell ref="E36:I36"/>
    <mergeCell ref="N36:N37"/>
    <mergeCell ref="O36:O37"/>
    <mergeCell ref="D46:E46"/>
    <mergeCell ref="F46:H46"/>
    <mergeCell ref="D47:E47"/>
    <mergeCell ref="F47:H47"/>
    <mergeCell ref="D48:E48"/>
    <mergeCell ref="F48:H48"/>
    <mergeCell ref="D43:E43"/>
    <mergeCell ref="F43:H43"/>
    <mergeCell ref="D44:E44"/>
    <mergeCell ref="F44:H44"/>
    <mergeCell ref="D45:E45"/>
    <mergeCell ref="F45:H45"/>
    <mergeCell ref="D52:E52"/>
    <mergeCell ref="F52:H52"/>
    <mergeCell ref="D53:E53"/>
    <mergeCell ref="F53:H53"/>
    <mergeCell ref="D54:E54"/>
    <mergeCell ref="F54:H54"/>
    <mergeCell ref="D49:E49"/>
    <mergeCell ref="F49:H49"/>
    <mergeCell ref="D50:E50"/>
    <mergeCell ref="F50:H50"/>
    <mergeCell ref="D51:E51"/>
    <mergeCell ref="F51:H51"/>
    <mergeCell ref="E58:K59"/>
    <mergeCell ref="E60:F60"/>
    <mergeCell ref="E61:I61"/>
    <mergeCell ref="E62:G62"/>
    <mergeCell ref="N64:Q66"/>
    <mergeCell ref="E66:J66"/>
    <mergeCell ref="D55:E55"/>
    <mergeCell ref="F55:H55"/>
    <mergeCell ref="D56:E56"/>
    <mergeCell ref="F56:H56"/>
    <mergeCell ref="D57:E57"/>
    <mergeCell ref="F57:H57"/>
    <mergeCell ref="E67:I67"/>
    <mergeCell ref="N67:N68"/>
    <mergeCell ref="O67:O68"/>
    <mergeCell ref="P67:P68"/>
    <mergeCell ref="Q67:Q68"/>
    <mergeCell ref="D69:E69"/>
    <mergeCell ref="F69:H69"/>
    <mergeCell ref="I69:L88"/>
    <mergeCell ref="D70:E70"/>
    <mergeCell ref="F70:H70"/>
    <mergeCell ref="D74:E74"/>
    <mergeCell ref="F74:H74"/>
    <mergeCell ref="D75:E75"/>
    <mergeCell ref="F75:H75"/>
    <mergeCell ref="D76:E76"/>
    <mergeCell ref="F76:H76"/>
    <mergeCell ref="D71:E71"/>
    <mergeCell ref="F71:H71"/>
    <mergeCell ref="D72:E72"/>
    <mergeCell ref="F72:H72"/>
    <mergeCell ref="D73:E73"/>
    <mergeCell ref="F73:H73"/>
    <mergeCell ref="D80:E80"/>
    <mergeCell ref="F80:H80"/>
    <mergeCell ref="D81:E81"/>
    <mergeCell ref="F81:H81"/>
    <mergeCell ref="D82:E82"/>
    <mergeCell ref="F82:H82"/>
    <mergeCell ref="D77:E77"/>
    <mergeCell ref="F77:H77"/>
    <mergeCell ref="D78:E78"/>
    <mergeCell ref="F78:H78"/>
    <mergeCell ref="D79:E79"/>
    <mergeCell ref="F79:H79"/>
    <mergeCell ref="D86:E86"/>
    <mergeCell ref="F86:H86"/>
    <mergeCell ref="D87:E87"/>
    <mergeCell ref="F87:H87"/>
    <mergeCell ref="D88:E88"/>
    <mergeCell ref="F88:H88"/>
    <mergeCell ref="D83:E83"/>
    <mergeCell ref="F83:H83"/>
    <mergeCell ref="D84:E84"/>
    <mergeCell ref="F84:H84"/>
    <mergeCell ref="D85:E85"/>
    <mergeCell ref="F85:H85"/>
    <mergeCell ref="P98:P99"/>
    <mergeCell ref="Q98:Q99"/>
    <mergeCell ref="D100:E100"/>
    <mergeCell ref="F100:H100"/>
    <mergeCell ref="I100:L119"/>
    <mergeCell ref="D101:E101"/>
    <mergeCell ref="F101:H101"/>
    <mergeCell ref="E89:K90"/>
    <mergeCell ref="E91:F91"/>
    <mergeCell ref="E92:I92"/>
    <mergeCell ref="E93:G93"/>
    <mergeCell ref="N95:Q97"/>
    <mergeCell ref="E97:J97"/>
    <mergeCell ref="D102:E102"/>
    <mergeCell ref="F102:H102"/>
    <mergeCell ref="D103:E103"/>
    <mergeCell ref="F103:H103"/>
    <mergeCell ref="D104:E104"/>
    <mergeCell ref="F104:H104"/>
    <mergeCell ref="E98:I98"/>
    <mergeCell ref="N98:N99"/>
    <mergeCell ref="O98:O99"/>
    <mergeCell ref="D108:E108"/>
    <mergeCell ref="F108:H108"/>
    <mergeCell ref="D109:E109"/>
    <mergeCell ref="F109:H109"/>
    <mergeCell ref="D110:E110"/>
    <mergeCell ref="F110:H110"/>
    <mergeCell ref="D105:E105"/>
    <mergeCell ref="F105:H105"/>
    <mergeCell ref="D106:E106"/>
    <mergeCell ref="F106:H106"/>
    <mergeCell ref="D107:E107"/>
    <mergeCell ref="F107:H107"/>
    <mergeCell ref="D114:E114"/>
    <mergeCell ref="F114:H114"/>
    <mergeCell ref="D115:E115"/>
    <mergeCell ref="F115:H115"/>
    <mergeCell ref="D116:E116"/>
    <mergeCell ref="F116:H116"/>
    <mergeCell ref="D111:E111"/>
    <mergeCell ref="F111:H111"/>
    <mergeCell ref="D112:E112"/>
    <mergeCell ref="F112:H112"/>
    <mergeCell ref="D113:E113"/>
    <mergeCell ref="F113:H113"/>
    <mergeCell ref="E120:K121"/>
    <mergeCell ref="E122:F122"/>
    <mergeCell ref="E123:I123"/>
    <mergeCell ref="E124:G124"/>
    <mergeCell ref="N126:Q128"/>
    <mergeCell ref="E128:J128"/>
    <mergeCell ref="D117:E117"/>
    <mergeCell ref="F117:H117"/>
    <mergeCell ref="D118:E118"/>
    <mergeCell ref="F118:H118"/>
    <mergeCell ref="D119:E119"/>
    <mergeCell ref="F119:H119"/>
    <mergeCell ref="E129:I129"/>
    <mergeCell ref="N129:N130"/>
    <mergeCell ref="O129:O130"/>
    <mergeCell ref="P129:P130"/>
    <mergeCell ref="Q129:Q130"/>
    <mergeCell ref="D131:E131"/>
    <mergeCell ref="F131:H131"/>
    <mergeCell ref="I131:L150"/>
    <mergeCell ref="D132:E132"/>
    <mergeCell ref="F132:H132"/>
    <mergeCell ref="D136:E136"/>
    <mergeCell ref="F136:H136"/>
    <mergeCell ref="D137:E137"/>
    <mergeCell ref="F137:H137"/>
    <mergeCell ref="D138:E138"/>
    <mergeCell ref="F138:H138"/>
    <mergeCell ref="D133:E133"/>
    <mergeCell ref="F133:H133"/>
    <mergeCell ref="D134:E134"/>
    <mergeCell ref="F134:H134"/>
    <mergeCell ref="D135:E135"/>
    <mergeCell ref="F135:H135"/>
    <mergeCell ref="D142:E142"/>
    <mergeCell ref="F142:H142"/>
    <mergeCell ref="D143:E143"/>
    <mergeCell ref="F143:H143"/>
    <mergeCell ref="D144:E144"/>
    <mergeCell ref="F144:H144"/>
    <mergeCell ref="D139:E139"/>
    <mergeCell ref="F139:H139"/>
    <mergeCell ref="D140:E140"/>
    <mergeCell ref="F140:H140"/>
    <mergeCell ref="D141:E141"/>
    <mergeCell ref="F141:H141"/>
    <mergeCell ref="D148:E148"/>
    <mergeCell ref="F148:H148"/>
    <mergeCell ref="D149:E149"/>
    <mergeCell ref="F149:H149"/>
    <mergeCell ref="D150:E150"/>
    <mergeCell ref="F150:H150"/>
    <mergeCell ref="D145:E145"/>
    <mergeCell ref="F145:H145"/>
    <mergeCell ref="D146:E146"/>
    <mergeCell ref="F146:H146"/>
    <mergeCell ref="D147:E147"/>
    <mergeCell ref="F147:H147"/>
    <mergeCell ref="P160:P161"/>
    <mergeCell ref="Q160:Q161"/>
    <mergeCell ref="D162:E162"/>
    <mergeCell ref="F162:H162"/>
    <mergeCell ref="I162:L181"/>
    <mergeCell ref="D163:E163"/>
    <mergeCell ref="F163:H163"/>
    <mergeCell ref="E151:K152"/>
    <mergeCell ref="E153:F153"/>
    <mergeCell ref="E154:I154"/>
    <mergeCell ref="E155:G155"/>
    <mergeCell ref="N157:Q159"/>
    <mergeCell ref="E159:J159"/>
    <mergeCell ref="D164:E164"/>
    <mergeCell ref="F164:H164"/>
    <mergeCell ref="D165:E165"/>
    <mergeCell ref="F165:H165"/>
    <mergeCell ref="D166:E166"/>
    <mergeCell ref="F166:H166"/>
    <mergeCell ref="E160:I160"/>
    <mergeCell ref="N160:N161"/>
    <mergeCell ref="O160:O161"/>
    <mergeCell ref="D170:E170"/>
    <mergeCell ref="F170:H170"/>
    <mergeCell ref="D171:E171"/>
    <mergeCell ref="F171:H171"/>
    <mergeCell ref="D172:E172"/>
    <mergeCell ref="F172:H172"/>
    <mergeCell ref="D167:E167"/>
    <mergeCell ref="F167:H167"/>
    <mergeCell ref="D168:E168"/>
    <mergeCell ref="F168:H168"/>
    <mergeCell ref="D169:E169"/>
    <mergeCell ref="F169:H169"/>
    <mergeCell ref="D176:E176"/>
    <mergeCell ref="F176:H176"/>
    <mergeCell ref="D177:E177"/>
    <mergeCell ref="F177:H177"/>
    <mergeCell ref="D178:E178"/>
    <mergeCell ref="F178:H178"/>
    <mergeCell ref="D173:E173"/>
    <mergeCell ref="F173:H173"/>
    <mergeCell ref="D174:E174"/>
    <mergeCell ref="F174:H174"/>
    <mergeCell ref="D175:E175"/>
    <mergeCell ref="F175:H175"/>
    <mergeCell ref="E182:K183"/>
    <mergeCell ref="E184:F184"/>
    <mergeCell ref="E185:I185"/>
    <mergeCell ref="E186:G186"/>
    <mergeCell ref="N188:Q190"/>
    <mergeCell ref="E190:J190"/>
    <mergeCell ref="D179:E179"/>
    <mergeCell ref="F179:H179"/>
    <mergeCell ref="D180:E180"/>
    <mergeCell ref="F180:H180"/>
    <mergeCell ref="D181:E181"/>
    <mergeCell ref="F181:H181"/>
    <mergeCell ref="E191:I191"/>
    <mergeCell ref="N191:N192"/>
    <mergeCell ref="O191:O192"/>
    <mergeCell ref="P191:P192"/>
    <mergeCell ref="Q191:Q192"/>
    <mergeCell ref="D193:E193"/>
    <mergeCell ref="F193:H193"/>
    <mergeCell ref="I193:L212"/>
    <mergeCell ref="D194:E194"/>
    <mergeCell ref="F194:H194"/>
    <mergeCell ref="D198:E198"/>
    <mergeCell ref="F198:H198"/>
    <mergeCell ref="D199:E199"/>
    <mergeCell ref="F199:H199"/>
    <mergeCell ref="D200:E200"/>
    <mergeCell ref="F200:H200"/>
    <mergeCell ref="D195:E195"/>
    <mergeCell ref="F195:H195"/>
    <mergeCell ref="D196:E196"/>
    <mergeCell ref="F196:H196"/>
    <mergeCell ref="D197:E197"/>
    <mergeCell ref="F197:H197"/>
    <mergeCell ref="D204:E204"/>
    <mergeCell ref="F204:H204"/>
    <mergeCell ref="D205:E205"/>
    <mergeCell ref="F205:H205"/>
    <mergeCell ref="D206:E206"/>
    <mergeCell ref="F206:H206"/>
    <mergeCell ref="D201:E201"/>
    <mergeCell ref="F201:H201"/>
    <mergeCell ref="D202:E202"/>
    <mergeCell ref="F202:H202"/>
    <mergeCell ref="D203:E203"/>
    <mergeCell ref="F203:H203"/>
    <mergeCell ref="D210:E210"/>
    <mergeCell ref="F210:H210"/>
    <mergeCell ref="D211:E211"/>
    <mergeCell ref="F211:H211"/>
    <mergeCell ref="D212:E212"/>
    <mergeCell ref="F212:H212"/>
    <mergeCell ref="D207:E207"/>
    <mergeCell ref="F207:H207"/>
    <mergeCell ref="D208:E208"/>
    <mergeCell ref="F208:H208"/>
    <mergeCell ref="D209:E209"/>
    <mergeCell ref="F209:H209"/>
    <mergeCell ref="P222:P223"/>
    <mergeCell ref="Q222:Q223"/>
    <mergeCell ref="D224:E224"/>
    <mergeCell ref="F224:H224"/>
    <mergeCell ref="I224:L243"/>
    <mergeCell ref="D225:E225"/>
    <mergeCell ref="F225:H225"/>
    <mergeCell ref="E213:K214"/>
    <mergeCell ref="E215:F215"/>
    <mergeCell ref="E216:I216"/>
    <mergeCell ref="E217:G217"/>
    <mergeCell ref="N219:Q221"/>
    <mergeCell ref="E221:J221"/>
    <mergeCell ref="D226:E226"/>
    <mergeCell ref="F226:H226"/>
    <mergeCell ref="D227:E227"/>
    <mergeCell ref="F227:H227"/>
    <mergeCell ref="D228:E228"/>
    <mergeCell ref="F228:H228"/>
    <mergeCell ref="E222:I222"/>
    <mergeCell ref="N222:N223"/>
    <mergeCell ref="O222:O223"/>
    <mergeCell ref="D232:E232"/>
    <mergeCell ref="F232:H232"/>
    <mergeCell ref="D233:E233"/>
    <mergeCell ref="F233:H233"/>
    <mergeCell ref="D234:E234"/>
    <mergeCell ref="F234:H234"/>
    <mergeCell ref="D229:E229"/>
    <mergeCell ref="F229:H229"/>
    <mergeCell ref="D230:E230"/>
    <mergeCell ref="F230:H230"/>
    <mergeCell ref="D231:E231"/>
    <mergeCell ref="F231:H231"/>
    <mergeCell ref="D238:E238"/>
    <mergeCell ref="F238:H238"/>
    <mergeCell ref="D239:E239"/>
    <mergeCell ref="F239:H239"/>
    <mergeCell ref="D240:E240"/>
    <mergeCell ref="F240:H240"/>
    <mergeCell ref="D235:E235"/>
    <mergeCell ref="F235:H235"/>
    <mergeCell ref="D236:E236"/>
    <mergeCell ref="F236:H236"/>
    <mergeCell ref="D237:E237"/>
    <mergeCell ref="F237:H237"/>
    <mergeCell ref="E244:K245"/>
    <mergeCell ref="E246:F246"/>
    <mergeCell ref="E247:I247"/>
    <mergeCell ref="E248:G248"/>
    <mergeCell ref="N250:Q252"/>
    <mergeCell ref="E252:J252"/>
    <mergeCell ref="D241:E241"/>
    <mergeCell ref="F241:H241"/>
    <mergeCell ref="D242:E242"/>
    <mergeCell ref="F242:H242"/>
    <mergeCell ref="D243:E243"/>
    <mergeCell ref="F243:H243"/>
    <mergeCell ref="E253:I253"/>
    <mergeCell ref="N253:N254"/>
    <mergeCell ref="O253:O254"/>
    <mergeCell ref="P253:P254"/>
    <mergeCell ref="Q253:Q254"/>
    <mergeCell ref="D255:E255"/>
    <mergeCell ref="F255:H255"/>
    <mergeCell ref="I255:L274"/>
    <mergeCell ref="D256:E256"/>
    <mergeCell ref="F256:H256"/>
    <mergeCell ref="D260:E260"/>
    <mergeCell ref="F260:H260"/>
    <mergeCell ref="D261:E261"/>
    <mergeCell ref="F261:H261"/>
    <mergeCell ref="D262:E262"/>
    <mergeCell ref="F262:H262"/>
    <mergeCell ref="D257:E257"/>
    <mergeCell ref="F257:H257"/>
    <mergeCell ref="D258:E258"/>
    <mergeCell ref="F258:H258"/>
    <mergeCell ref="D259:E259"/>
    <mergeCell ref="F259:H259"/>
    <mergeCell ref="D266:E266"/>
    <mergeCell ref="F266:H266"/>
    <mergeCell ref="D267:E267"/>
    <mergeCell ref="F267:H267"/>
    <mergeCell ref="D268:E268"/>
    <mergeCell ref="F268:H268"/>
    <mergeCell ref="D263:E263"/>
    <mergeCell ref="F263:H263"/>
    <mergeCell ref="D264:E264"/>
    <mergeCell ref="F264:H264"/>
    <mergeCell ref="D265:E265"/>
    <mergeCell ref="F265:H265"/>
    <mergeCell ref="D272:E272"/>
    <mergeCell ref="F272:H272"/>
    <mergeCell ref="D273:E273"/>
    <mergeCell ref="F273:H273"/>
    <mergeCell ref="D274:E274"/>
    <mergeCell ref="F274:H274"/>
    <mergeCell ref="D269:E269"/>
    <mergeCell ref="F269:H269"/>
    <mergeCell ref="D270:E270"/>
    <mergeCell ref="F270:H270"/>
    <mergeCell ref="D271:E271"/>
    <mergeCell ref="F271:H271"/>
    <mergeCell ref="P284:P285"/>
    <mergeCell ref="Q284:Q285"/>
    <mergeCell ref="D286:E286"/>
    <mergeCell ref="F286:H286"/>
    <mergeCell ref="I286:L305"/>
    <mergeCell ref="D287:E287"/>
    <mergeCell ref="F287:H287"/>
    <mergeCell ref="E275:K276"/>
    <mergeCell ref="E277:F277"/>
    <mergeCell ref="E278:I278"/>
    <mergeCell ref="E279:G279"/>
    <mergeCell ref="N281:Q283"/>
    <mergeCell ref="E283:J283"/>
    <mergeCell ref="D288:E288"/>
    <mergeCell ref="F288:H288"/>
    <mergeCell ref="D289:E289"/>
    <mergeCell ref="F289:H289"/>
    <mergeCell ref="D290:E290"/>
    <mergeCell ref="F290:H290"/>
    <mergeCell ref="E284:I284"/>
    <mergeCell ref="N284:N285"/>
    <mergeCell ref="O284:O285"/>
    <mergeCell ref="D294:E294"/>
    <mergeCell ref="F294:H294"/>
    <mergeCell ref="D295:E295"/>
    <mergeCell ref="F295:H295"/>
    <mergeCell ref="D296:E296"/>
    <mergeCell ref="F296:H296"/>
    <mergeCell ref="D291:E291"/>
    <mergeCell ref="F291:H291"/>
    <mergeCell ref="D292:E292"/>
    <mergeCell ref="F292:H292"/>
    <mergeCell ref="D293:E293"/>
    <mergeCell ref="F293:H293"/>
    <mergeCell ref="D300:E300"/>
    <mergeCell ref="F300:H300"/>
    <mergeCell ref="D301:E301"/>
    <mergeCell ref="F301:H301"/>
    <mergeCell ref="D302:E302"/>
    <mergeCell ref="F302:H302"/>
    <mergeCell ref="D297:E297"/>
    <mergeCell ref="F297:H297"/>
    <mergeCell ref="D298:E298"/>
    <mergeCell ref="F298:H298"/>
    <mergeCell ref="D299:E299"/>
    <mergeCell ref="F299:H299"/>
    <mergeCell ref="E306:K307"/>
    <mergeCell ref="E308:F308"/>
    <mergeCell ref="E309:I309"/>
    <mergeCell ref="E310:G310"/>
    <mergeCell ref="D303:E303"/>
    <mergeCell ref="F303:H303"/>
    <mergeCell ref="D304:E304"/>
    <mergeCell ref="F304:H304"/>
    <mergeCell ref="D305:E305"/>
    <mergeCell ref="F305:H305"/>
    <mergeCell ref="R307:S307"/>
    <mergeCell ref="R28:S28"/>
    <mergeCell ref="R59:S59"/>
    <mergeCell ref="R90:S90"/>
    <mergeCell ref="R121:S121"/>
    <mergeCell ref="R152:S152"/>
    <mergeCell ref="R183:S183"/>
    <mergeCell ref="R214:S214"/>
    <mergeCell ref="R245:S245"/>
    <mergeCell ref="R276:S276"/>
  </mergeCells>
  <dataValidations count="9">
    <dataValidation type="list" allowBlank="1" showInputMessage="1" showErrorMessage="1" sqref="E310 E279 E248 E217 E186 E155 E124 E93 E62 E31" xr:uid="{00000000-0002-0000-1100-000000000000}">
      <formula1>Shelf_Life</formula1>
    </dataValidation>
    <dataValidation type="list" allowBlank="1" showInputMessage="1" showErrorMessage="1" sqref="E308:F308 E277:F277 E246:F246 E215:F215 E184:F184 E153:F153 E122:F122 E91:F91 E60:F60 E29:F29" xr:uid="{00000000-0002-0000-1100-000001000000}">
      <formula1>Stations</formula1>
    </dataValidation>
    <dataValidation type="list" showInputMessage="1" showErrorMessage="1" sqref="Q308 Q277 Q246 Q215 Q184 Q153 Q122 Q91 Q60 Q29" xr:uid="{00000000-0002-0000-1100-000002000000}">
      <formula1>RU</formula1>
    </dataValidation>
    <dataValidation type="list" allowBlank="1" showInputMessage="1" showErrorMessage="1" sqref="K283 K252 K221 K190 K159 K128 K97 K66 K35 K4" xr:uid="{00000000-0002-0000-1100-000003000000}">
      <formula1>"Batch,Menu Item"</formula1>
    </dataValidation>
    <dataValidation showInputMessage="1" showErrorMessage="1" sqref="N287:N305 N256:N274 N225:N243 N194:N212 N163:N181 N132:N150 N101:N119 N70:N88 N39:N57 N8:N26" xr:uid="{00000000-0002-0000-11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1100-000005000000}">
      <formula1>Item</formula1>
    </dataValidation>
    <dataValidation errorStyle="information" allowBlank="1" showInputMessage="1" showErrorMessage="1" sqref="R277 R246 R29 R60 R91 R122 R153 R184 R215 R308" xr:uid="{00000000-0002-0000-1100-000006000000}"/>
    <dataValidation type="list" errorStyle="information" allowBlank="1" showInputMessage="1" showErrorMessage="1" sqref="S29 S246 S277 S60 S91 S122 S153 S184 S215 S308" xr:uid="{00000000-0002-0000-1100-000007000000}">
      <formula1>BU</formula1>
    </dataValidation>
    <dataValidation type="list" allowBlank="1" showInputMessage="1" showErrorMessage="1" sqref="T29 T60 T91 T122 T153 T184 T215 T246 T277 T308" xr:uid="{00000000-0002-0000-11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8"/>
  <dimension ref="A1:AQ379"/>
  <sheetViews>
    <sheetView zoomScale="90" zoomScaleNormal="90" workbookViewId="0">
      <selection activeCell="A7" sqref="A7"/>
    </sheetView>
  </sheetViews>
  <sheetFormatPr defaultRowHeight="13.2" x14ac:dyDescent="0.25"/>
  <cols>
    <col min="1" max="1" width="21.88671875" customWidth="1"/>
    <col min="2" max="2" width="21.88671875" style="42" hidden="1" customWidth="1"/>
    <col min="3" max="3" width="1.33203125" customWidth="1"/>
    <col min="4" max="4" width="26.6640625" customWidth="1"/>
    <col min="5" max="5" width="9.33203125" customWidth="1"/>
    <col min="6" max="6" width="25.6640625" customWidth="1"/>
    <col min="7" max="7" width="9.6640625" customWidth="1"/>
    <col min="8" max="8" width="2.33203125" customWidth="1"/>
    <col min="9" max="9" width="4.33203125" customWidth="1"/>
    <col min="10" max="10" width="12.44140625" customWidth="1"/>
    <col min="11" max="11" width="26.5546875" customWidth="1"/>
    <col min="12" max="12" width="2.33203125" customWidth="1"/>
    <col min="13" max="13" width="1" customWidth="1"/>
    <col min="14" max="15" width="7.6640625" customWidth="1"/>
    <col min="16" max="17" width="12.6640625" customWidth="1"/>
    <col min="18" max="19" width="10.33203125" style="95" customWidth="1"/>
  </cols>
  <sheetData>
    <row r="1" spans="1:43" ht="12" customHeight="1" thickBot="1" x14ac:dyDescent="0.3">
      <c r="A1" s="208" t="str">
        <f ca="1">RIGHT(CELL("filename",A1),LEN(CELL("filename",A1))-SEARCH("]",CELL("filename",A1)))</f>
        <v>Recipe_15</v>
      </c>
      <c r="C1" s="1"/>
      <c r="D1" s="1"/>
      <c r="E1" s="1"/>
      <c r="F1" s="1"/>
      <c r="G1" s="1"/>
      <c r="H1" s="1"/>
      <c r="I1" s="1"/>
      <c r="J1" s="1"/>
      <c r="K1" s="1"/>
      <c r="L1" s="1"/>
      <c r="M1" s="1"/>
      <c r="N1" s="1"/>
      <c r="O1" s="1"/>
      <c r="P1" s="1"/>
      <c r="Q1" s="1"/>
      <c r="R1" s="3"/>
      <c r="S1" s="3"/>
      <c r="T1" s="1"/>
      <c r="U1" s="1"/>
      <c r="V1" s="1"/>
      <c r="W1" s="1"/>
      <c r="X1" s="1"/>
      <c r="Y1" s="1"/>
      <c r="Z1" s="1"/>
      <c r="AA1" s="1"/>
      <c r="AB1" s="1"/>
      <c r="AC1" s="1"/>
      <c r="AD1" s="1"/>
      <c r="AE1" s="1"/>
      <c r="AF1" s="1"/>
      <c r="AG1" s="1"/>
      <c r="AH1" s="1"/>
      <c r="AI1" s="1"/>
      <c r="AJ1" s="1"/>
      <c r="AK1" s="1"/>
      <c r="AL1" s="1"/>
      <c r="AM1" s="1"/>
      <c r="AN1" s="1"/>
      <c r="AO1" s="1"/>
      <c r="AP1" s="1"/>
      <c r="AQ1" s="1"/>
    </row>
    <row r="2" spans="1:43" ht="5.0999999999999996" customHeight="1" thickTop="1" x14ac:dyDescent="0.25">
      <c r="A2" s="16"/>
      <c r="C2" s="1"/>
      <c r="D2" s="126"/>
      <c r="E2" s="127"/>
      <c r="F2" s="127"/>
      <c r="G2" s="127"/>
      <c r="H2" s="127"/>
      <c r="I2" s="127"/>
      <c r="J2" s="127"/>
      <c r="K2" s="127"/>
      <c r="L2" s="128"/>
      <c r="M2" s="1"/>
      <c r="N2" s="281" t="s">
        <v>25</v>
      </c>
      <c r="O2" s="282"/>
      <c r="P2" s="282"/>
      <c r="Q2" s="283"/>
      <c r="R2" s="3"/>
      <c r="S2" s="3"/>
      <c r="T2" s="1"/>
      <c r="U2" s="1"/>
      <c r="V2" s="1"/>
      <c r="W2" s="1"/>
      <c r="X2" s="1"/>
      <c r="Y2" s="1"/>
      <c r="Z2" s="1"/>
      <c r="AA2" s="1"/>
      <c r="AB2" s="1"/>
      <c r="AC2" s="1"/>
      <c r="AD2" s="1"/>
      <c r="AE2" s="1"/>
      <c r="AF2" s="1"/>
      <c r="AG2" s="1"/>
      <c r="AH2" s="1"/>
      <c r="AI2" s="1"/>
      <c r="AJ2" s="1"/>
      <c r="AK2" s="1"/>
      <c r="AL2" s="1"/>
      <c r="AM2" s="1"/>
      <c r="AN2" s="1"/>
      <c r="AO2" s="1"/>
      <c r="AP2" s="1"/>
      <c r="AQ2" s="1"/>
    </row>
    <row r="3" spans="1:43" ht="15" customHeight="1" x14ac:dyDescent="0.3">
      <c r="A3" s="16"/>
      <c r="C3" s="1"/>
      <c r="D3" s="129" t="str">
        <f ca="1">$A$1</f>
        <v>Recipe_15</v>
      </c>
      <c r="E3" s="130"/>
      <c r="F3" s="131"/>
      <c r="G3" s="131"/>
      <c r="H3" s="131"/>
      <c r="I3" s="131"/>
      <c r="J3" s="131"/>
      <c r="K3" s="131"/>
      <c r="L3" s="132"/>
      <c r="M3" s="1"/>
      <c r="N3" s="284"/>
      <c r="O3" s="285"/>
      <c r="P3" s="285"/>
      <c r="Q3" s="286"/>
      <c r="R3" s="3"/>
      <c r="S3" s="3"/>
      <c r="T3" s="1"/>
      <c r="U3" s="1"/>
      <c r="V3" s="1"/>
      <c r="W3" s="1"/>
      <c r="X3" s="1"/>
      <c r="Y3" s="1"/>
      <c r="Z3" s="1"/>
      <c r="AA3" s="1"/>
      <c r="AB3" s="1"/>
      <c r="AC3" s="1"/>
      <c r="AD3" s="1"/>
      <c r="AE3" s="1"/>
      <c r="AF3" s="1"/>
      <c r="AG3" s="1"/>
      <c r="AH3" s="1"/>
      <c r="AI3" s="1"/>
      <c r="AJ3" s="1"/>
      <c r="AK3" s="1"/>
      <c r="AL3" s="1"/>
      <c r="AM3" s="1"/>
      <c r="AN3" s="1"/>
      <c r="AO3" s="1"/>
      <c r="AP3" s="1"/>
      <c r="AQ3" s="1"/>
    </row>
    <row r="4" spans="1:43" ht="15.6" x14ac:dyDescent="0.3">
      <c r="A4" s="16"/>
      <c r="C4" s="1"/>
      <c r="D4" s="133"/>
      <c r="E4" s="292" t="s">
        <v>747</v>
      </c>
      <c r="F4" s="292"/>
      <c r="G4" s="292"/>
      <c r="H4" s="292"/>
      <c r="I4" s="292"/>
      <c r="J4" s="292"/>
      <c r="K4" s="134" t="s">
        <v>37</v>
      </c>
      <c r="L4" s="132"/>
      <c r="M4" s="1"/>
      <c r="N4" s="287"/>
      <c r="O4" s="288"/>
      <c r="P4" s="288"/>
      <c r="Q4" s="289"/>
      <c r="R4" s="3"/>
      <c r="S4" s="3"/>
      <c r="T4" s="1"/>
      <c r="U4" s="1"/>
      <c r="V4" s="1"/>
      <c r="W4" s="1"/>
      <c r="X4" s="1"/>
      <c r="Y4" s="1"/>
      <c r="Z4" s="1"/>
      <c r="AA4" s="1"/>
      <c r="AB4" s="1"/>
      <c r="AC4" s="1"/>
      <c r="AD4" s="1"/>
      <c r="AE4" s="1"/>
      <c r="AF4" s="1"/>
      <c r="AG4" s="1"/>
      <c r="AH4" s="1"/>
      <c r="AI4" s="1"/>
      <c r="AJ4" s="1"/>
      <c r="AK4" s="1"/>
      <c r="AL4" s="1"/>
      <c r="AM4" s="1"/>
      <c r="AN4" s="1"/>
      <c r="AO4" s="1"/>
      <c r="AP4" s="1"/>
      <c r="AQ4" s="1"/>
    </row>
    <row r="5" spans="1:43" ht="0.75" customHeight="1" thickBot="1" x14ac:dyDescent="0.3">
      <c r="A5" s="16"/>
      <c r="C5" s="1"/>
      <c r="D5" s="135"/>
      <c r="E5" s="290"/>
      <c r="F5" s="290"/>
      <c r="G5" s="290"/>
      <c r="H5" s="290"/>
      <c r="I5" s="290"/>
      <c r="J5" s="116"/>
      <c r="K5" s="136"/>
      <c r="L5" s="137"/>
      <c r="M5" s="1"/>
      <c r="N5" s="291" t="s">
        <v>26</v>
      </c>
      <c r="O5" s="291" t="s">
        <v>27</v>
      </c>
      <c r="P5" s="291" t="s">
        <v>28</v>
      </c>
      <c r="Q5" s="291" t="s">
        <v>12</v>
      </c>
      <c r="R5" s="3"/>
      <c r="S5" s="3"/>
      <c r="T5" s="1"/>
      <c r="U5" s="1"/>
      <c r="V5" s="1"/>
      <c r="W5" s="1"/>
      <c r="X5" s="1"/>
      <c r="Y5" s="1"/>
      <c r="Z5" s="1"/>
      <c r="AA5" s="1"/>
      <c r="AB5" s="1"/>
      <c r="AC5" s="1"/>
      <c r="AD5" s="1"/>
      <c r="AE5" s="1"/>
      <c r="AF5" s="1"/>
      <c r="AG5" s="1"/>
      <c r="AH5" s="1"/>
      <c r="AI5" s="1"/>
      <c r="AJ5" s="1"/>
      <c r="AK5" s="1"/>
      <c r="AL5" s="1"/>
      <c r="AM5" s="1"/>
      <c r="AN5" s="1"/>
      <c r="AO5" s="1"/>
      <c r="AP5" s="1"/>
      <c r="AQ5" s="1"/>
    </row>
    <row r="6" spans="1:43" ht="28.5" customHeight="1" x14ac:dyDescent="0.25">
      <c r="A6" s="138" t="s">
        <v>42</v>
      </c>
      <c r="B6" s="43"/>
      <c r="C6" s="2"/>
      <c r="D6" s="139" t="s">
        <v>29</v>
      </c>
      <c r="E6" s="140"/>
      <c r="F6" s="141" t="s">
        <v>76</v>
      </c>
      <c r="G6" s="140"/>
      <c r="H6" s="140"/>
      <c r="I6" s="141" t="s">
        <v>30</v>
      </c>
      <c r="J6" s="140"/>
      <c r="K6" s="140"/>
      <c r="L6" s="142"/>
      <c r="M6" s="1"/>
      <c r="N6" s="291"/>
      <c r="O6" s="291"/>
      <c r="P6" s="291"/>
      <c r="Q6" s="291" t="s">
        <v>31</v>
      </c>
      <c r="R6" s="97" t="s">
        <v>940</v>
      </c>
      <c r="S6" s="97"/>
      <c r="T6" s="1"/>
      <c r="U6" s="1"/>
      <c r="V6" s="1"/>
      <c r="W6" s="1"/>
      <c r="X6" s="1"/>
      <c r="Y6" s="1"/>
      <c r="Z6" s="1"/>
      <c r="AA6" s="1"/>
      <c r="AB6" s="1"/>
      <c r="AC6" s="1"/>
      <c r="AD6" s="1"/>
      <c r="AE6" s="1"/>
      <c r="AF6" s="1"/>
      <c r="AG6" s="1"/>
      <c r="AH6" s="1"/>
      <c r="AI6" s="1"/>
      <c r="AJ6" s="1"/>
      <c r="AK6" s="1"/>
      <c r="AL6" s="1"/>
      <c r="AM6" s="1"/>
      <c r="AN6" s="1"/>
      <c r="AO6" s="1"/>
      <c r="AP6" s="1"/>
      <c r="AQ6" s="1"/>
    </row>
    <row r="7" spans="1:43" ht="24.9" customHeight="1" x14ac:dyDescent="0.25">
      <c r="A7" s="48"/>
      <c r="B7" s="86" t="str">
        <f>IF(A7="","",VLOOKUP(LEFT(A7,3),'Inventory Master'!$A$4:$A$654,1,FALSE))</f>
        <v/>
      </c>
      <c r="C7" s="1"/>
      <c r="D7" s="298" t="str">
        <f>IF(B7="","",LOOKUP(B7,'Inventory Master'!$A$4:$A$654,'Inventory Master'!$D$4:$D$654))</f>
        <v/>
      </c>
      <c r="E7" s="299"/>
      <c r="F7" s="293"/>
      <c r="G7" s="294"/>
      <c r="H7" s="295"/>
      <c r="I7" s="269"/>
      <c r="J7" s="270"/>
      <c r="K7" s="270"/>
      <c r="L7" s="271"/>
      <c r="M7" s="1"/>
      <c r="N7" s="29" t="str">
        <f>IF($B7="","",LOOKUP($B7,'Inventory Master'!$A$4:$A$654,'Inventory Master'!$H$4:$H$654))</f>
        <v/>
      </c>
      <c r="O7" s="30"/>
      <c r="P7" s="31">
        <f>IF($B7="",0,LOOKUP($B7,'Inventory Master'!$A$4:$A$654,'Inventory Master'!$K$4:$K$654))</f>
        <v>0</v>
      </c>
      <c r="Q7" s="32">
        <f>SUM(O7*P7)</f>
        <v>0</v>
      </c>
      <c r="R7" s="143" t="str">
        <f>IF($N7=Lists!$I$4, LOOKUP($B7,'Inventory Master'!$A$4:$A$654,'Inventory Master'!$L$4:$L$654),"")</f>
        <v/>
      </c>
      <c r="S7" s="143"/>
      <c r="T7" s="27" t="str">
        <f>IF(ISERR(Q7),"&lt;&lt;&lt;This ingredient has not been set-up properly!","")</f>
        <v/>
      </c>
      <c r="U7" s="1"/>
      <c r="V7" s="1"/>
      <c r="W7" s="1"/>
      <c r="X7" s="1"/>
      <c r="Y7" s="1"/>
      <c r="Z7" s="1"/>
      <c r="AA7" s="1"/>
      <c r="AB7" s="1"/>
      <c r="AC7" s="1"/>
      <c r="AD7" s="1"/>
      <c r="AE7" s="1"/>
      <c r="AF7" s="1"/>
      <c r="AG7" s="1"/>
      <c r="AH7" s="1"/>
      <c r="AI7" s="1"/>
      <c r="AJ7" s="1"/>
      <c r="AK7" s="1"/>
      <c r="AL7" s="1"/>
      <c r="AM7" s="1"/>
      <c r="AN7" s="1"/>
      <c r="AO7" s="1"/>
      <c r="AP7" s="1"/>
      <c r="AQ7" s="1"/>
    </row>
    <row r="8" spans="1:43" ht="24.9" customHeight="1" x14ac:dyDescent="0.25">
      <c r="A8" s="48"/>
      <c r="B8" s="86" t="str">
        <f>IF(A8="","",VLOOKUP(LEFT(A8,3),'Inventory Master'!$A$4:$A$654,1,FALSE))</f>
        <v/>
      </c>
      <c r="C8" s="1"/>
      <c r="D8" s="259" t="str">
        <f>IF(B8="","",LOOKUP(B8,'Inventory Master'!$A$4:$A$654,'Inventory Master'!$D$4:$D$654))</f>
        <v/>
      </c>
      <c r="E8" s="260"/>
      <c r="F8" s="261"/>
      <c r="G8" s="262"/>
      <c r="H8" s="263"/>
      <c r="I8" s="272"/>
      <c r="J8" s="273"/>
      <c r="K8" s="273"/>
      <c r="L8" s="274"/>
      <c r="M8" s="1"/>
      <c r="N8" s="144" t="str">
        <f>IF($B8="","",LOOKUP($B8,'Inventory Master'!$A$4:$A$654,'Inventory Master'!$H$4:$H$654))</f>
        <v/>
      </c>
      <c r="O8" s="145"/>
      <c r="P8" s="146">
        <f>IF($B8="",0,LOOKUP($B8,'Inventory Master'!$A$4:$A$654,'Inventory Master'!$K$4:$K$654))</f>
        <v>0</v>
      </c>
      <c r="Q8" s="147">
        <f>SUM(O8*P8)</f>
        <v>0</v>
      </c>
      <c r="R8" s="143" t="str">
        <f>IF($N8=Lists!$I$4, LOOKUP($B8,'Inventory Master'!$A$4:$A$654,'Inventory Master'!$L$4:$L$654),"")</f>
        <v/>
      </c>
      <c r="S8" s="143"/>
      <c r="T8" s="27" t="str">
        <f t="shared" ref="T8:T26" si="0">IF(ISERR(Q8),"&lt;&lt;&lt;This ingredient has not been set-up properly!","")</f>
        <v/>
      </c>
      <c r="U8" s="1"/>
      <c r="V8" s="1"/>
      <c r="W8" s="1"/>
      <c r="X8" s="1"/>
      <c r="Y8" s="1"/>
      <c r="Z8" s="1"/>
      <c r="AA8" s="1"/>
      <c r="AB8" s="1"/>
      <c r="AC8" s="1"/>
      <c r="AD8" s="1"/>
      <c r="AE8" s="1"/>
      <c r="AF8" s="1"/>
      <c r="AG8" s="1"/>
      <c r="AH8" s="1"/>
      <c r="AI8" s="1"/>
      <c r="AJ8" s="1"/>
      <c r="AK8" s="1"/>
      <c r="AL8" s="1"/>
      <c r="AM8" s="1"/>
      <c r="AN8" s="1"/>
      <c r="AO8" s="1"/>
      <c r="AP8" s="1"/>
      <c r="AQ8" s="1"/>
    </row>
    <row r="9" spans="1:43" ht="24.9" customHeight="1" x14ac:dyDescent="0.25">
      <c r="A9" s="148"/>
      <c r="B9" s="86" t="str">
        <f>IF(A9="","",VLOOKUP(LEFT(A9,3),'Inventory Master'!$A$4:$A$654,1,FALSE))</f>
        <v/>
      </c>
      <c r="C9" s="1"/>
      <c r="D9" s="252" t="str">
        <f>IF(B9="","",LOOKUP(B9,'Inventory Master'!$A$4:$A$654,'Inventory Master'!$D$4:$D$654))</f>
        <v/>
      </c>
      <c r="E9" s="253"/>
      <c r="F9" s="254"/>
      <c r="G9" s="255"/>
      <c r="H9" s="256"/>
      <c r="I9" s="272"/>
      <c r="J9" s="273"/>
      <c r="K9" s="273"/>
      <c r="L9" s="274"/>
      <c r="M9" s="1"/>
      <c r="N9" s="33" t="str">
        <f>IF($B9="","",LOOKUP($B9,'Inventory Master'!$A$4:$A$654,'Inventory Master'!$H$4:$H$654))</f>
        <v/>
      </c>
      <c r="O9" s="34"/>
      <c r="P9" s="35">
        <f>IF($B9="",0,LOOKUP($B9,'Inventory Master'!$A$4:$A$654,'Inventory Master'!$K$4:$K$654))</f>
        <v>0</v>
      </c>
      <c r="Q9" s="36">
        <f>SUM(O9*P9)</f>
        <v>0</v>
      </c>
      <c r="R9" s="143" t="str">
        <f>IF($N9=Lists!$I$4, LOOKUP($B9,'Inventory Master'!$A$4:$A$654,'Inventory Master'!$L$4:$L$654),"")</f>
        <v/>
      </c>
      <c r="S9" s="143"/>
      <c r="T9" s="27" t="str">
        <f t="shared" si="0"/>
        <v/>
      </c>
      <c r="U9" s="1"/>
      <c r="V9" s="1"/>
      <c r="W9" s="1"/>
      <c r="X9" s="1"/>
      <c r="Y9" s="1"/>
      <c r="Z9" s="1"/>
      <c r="AA9" s="1"/>
      <c r="AB9" s="1"/>
      <c r="AC9" s="1"/>
      <c r="AD9" s="1"/>
      <c r="AE9" s="1"/>
      <c r="AF9" s="1"/>
      <c r="AG9" s="1"/>
      <c r="AH9" s="1"/>
      <c r="AI9" s="1"/>
      <c r="AJ9" s="1"/>
      <c r="AK9" s="1"/>
      <c r="AL9" s="1"/>
      <c r="AM9" s="1"/>
      <c r="AN9" s="1"/>
      <c r="AO9" s="1"/>
      <c r="AP9" s="1"/>
      <c r="AQ9" s="1"/>
    </row>
    <row r="10" spans="1:43" ht="24.9" customHeight="1" x14ac:dyDescent="0.25">
      <c r="A10" s="148"/>
      <c r="B10" s="86" t="str">
        <f>IF(A10="","",VLOOKUP(LEFT(A10,3),'Inventory Master'!$A$4:$A$654,1,FALSE))</f>
        <v/>
      </c>
      <c r="C10" s="1"/>
      <c r="D10" s="259" t="str">
        <f>IF(B10="","",LOOKUP(B10,'Inventory Master'!$A$4:$A$654,'Inventory Master'!$D$4:$D$654))</f>
        <v/>
      </c>
      <c r="E10" s="260"/>
      <c r="F10" s="261"/>
      <c r="G10" s="262"/>
      <c r="H10" s="263"/>
      <c r="I10" s="272"/>
      <c r="J10" s="273"/>
      <c r="K10" s="273"/>
      <c r="L10" s="274"/>
      <c r="M10" s="1"/>
      <c r="N10" s="144" t="str">
        <f>IF($B10="","",LOOKUP($B10,'Inventory Master'!$A$4:$A$654,'Inventory Master'!$H$4:$H$654))</f>
        <v/>
      </c>
      <c r="O10" s="145"/>
      <c r="P10" s="146">
        <f>IF($B10="",0,LOOKUP($B10,'Inventory Master'!$A$4:$A$654,'Inventory Master'!$K$4:$K$654))</f>
        <v>0</v>
      </c>
      <c r="Q10" s="147">
        <f t="shared" ref="Q10:Q26" si="1">SUM(O10*P10)</f>
        <v>0</v>
      </c>
      <c r="R10" s="143" t="str">
        <f>IF($N10=Lists!$I$4, LOOKUP($B10,'Inventory Master'!$A$4:$A$654,'Inventory Master'!$L$4:$L$654),"")</f>
        <v/>
      </c>
      <c r="S10" s="143"/>
      <c r="T10" s="27" t="str">
        <f t="shared" si="0"/>
        <v/>
      </c>
      <c r="U10" s="1"/>
      <c r="V10" s="1"/>
      <c r="W10" s="1"/>
      <c r="X10" s="1"/>
      <c r="Y10" s="1"/>
      <c r="Z10" s="1"/>
      <c r="AA10" s="1"/>
      <c r="AB10" s="1"/>
      <c r="AC10" s="1"/>
      <c r="AD10" s="1"/>
      <c r="AE10" s="1"/>
      <c r="AF10" s="1"/>
      <c r="AG10" s="1"/>
      <c r="AH10" s="1"/>
      <c r="AI10" s="1"/>
      <c r="AJ10" s="1"/>
      <c r="AK10" s="1"/>
      <c r="AL10" s="1"/>
      <c r="AM10" s="1"/>
      <c r="AN10" s="1"/>
      <c r="AO10" s="1"/>
      <c r="AP10" s="1"/>
      <c r="AQ10" s="1"/>
    </row>
    <row r="11" spans="1:43" ht="24.9" customHeight="1" x14ac:dyDescent="0.25">
      <c r="A11" s="48"/>
      <c r="B11" s="86" t="str">
        <f>IF(A11="","",VLOOKUP(LEFT(A11,3),'Inventory Master'!$A$4:$A$654,1,FALSE))</f>
        <v/>
      </c>
      <c r="C11" s="1"/>
      <c r="D11" s="252" t="str">
        <f>IF(B11="","",LOOKUP(B11,'Inventory Master'!$A$4:$A$654,'Inventory Master'!$D$4:$D$654))</f>
        <v/>
      </c>
      <c r="E11" s="253"/>
      <c r="F11" s="254"/>
      <c r="G11" s="255"/>
      <c r="H11" s="256"/>
      <c r="I11" s="272"/>
      <c r="J11" s="273"/>
      <c r="K11" s="273"/>
      <c r="L11" s="274"/>
      <c r="M11" s="1"/>
      <c r="N11" s="33" t="str">
        <f>IF($B11="","",LOOKUP($B11,'Inventory Master'!$A$4:$A$654,'Inventory Master'!$H$4:$H$654))</f>
        <v/>
      </c>
      <c r="O11" s="34"/>
      <c r="P11" s="35">
        <f>IF($B11="",0,LOOKUP($B11,'Inventory Master'!$A$4:$A$654,'Inventory Master'!$K$4:$K$654))</f>
        <v>0</v>
      </c>
      <c r="Q11" s="36">
        <f t="shared" si="1"/>
        <v>0</v>
      </c>
      <c r="R11" s="143" t="str">
        <f>IF($N11=Lists!$I$4, LOOKUP($B11,'Inventory Master'!$A$4:$A$654,'Inventory Master'!$L$4:$L$654),"")</f>
        <v/>
      </c>
      <c r="S11" s="143"/>
      <c r="T11" s="27" t="str">
        <f t="shared" si="0"/>
        <v/>
      </c>
      <c r="U11" s="1"/>
      <c r="V11" s="1"/>
      <c r="W11" s="1"/>
      <c r="X11" s="1"/>
      <c r="Y11" s="1"/>
      <c r="Z11" s="1"/>
      <c r="AA11" s="1"/>
      <c r="AB11" s="1"/>
      <c r="AC11" s="1"/>
      <c r="AD11" s="1"/>
      <c r="AE11" s="1"/>
      <c r="AF11" s="1"/>
      <c r="AG11" s="1"/>
      <c r="AH11" s="1"/>
      <c r="AI11" s="1"/>
      <c r="AJ11" s="1"/>
      <c r="AK11" s="1"/>
      <c r="AL11" s="1"/>
      <c r="AM11" s="1"/>
      <c r="AN11" s="1"/>
      <c r="AO11" s="1"/>
      <c r="AP11" s="1"/>
      <c r="AQ11" s="1"/>
    </row>
    <row r="12" spans="1:43" ht="24.9" customHeight="1" x14ac:dyDescent="0.25">
      <c r="A12" s="48"/>
      <c r="B12" s="86" t="str">
        <f>IF(A12="","",VLOOKUP(LEFT(A12,3),'Inventory Master'!$A$4:$A$654,1,FALSE))</f>
        <v/>
      </c>
      <c r="C12" s="1"/>
      <c r="D12" s="259" t="str">
        <f>IF(B12="","",LOOKUP(B12,'Inventory Master'!$A$4:$A$654,'Inventory Master'!$D$4:$D$654))</f>
        <v/>
      </c>
      <c r="E12" s="260"/>
      <c r="F12" s="261"/>
      <c r="G12" s="262"/>
      <c r="H12" s="263"/>
      <c r="I12" s="272"/>
      <c r="J12" s="273"/>
      <c r="K12" s="273"/>
      <c r="L12" s="274"/>
      <c r="M12" s="1"/>
      <c r="N12" s="144" t="str">
        <f>IF($B12="","",LOOKUP($B12,'Inventory Master'!$A$4:$A$654,'Inventory Master'!$H$4:$H$654))</f>
        <v/>
      </c>
      <c r="O12" s="145"/>
      <c r="P12" s="146">
        <f>IF($B12="",0,LOOKUP($B12,'Inventory Master'!$A$4:$A$654,'Inventory Master'!$K$4:$K$654))</f>
        <v>0</v>
      </c>
      <c r="Q12" s="147">
        <f t="shared" si="1"/>
        <v>0</v>
      </c>
      <c r="R12" s="143" t="str">
        <f>IF($N12=Lists!$I$4, LOOKUP($B12,'Inventory Master'!$A$4:$A$654,'Inventory Master'!$L$4:$L$654),"")</f>
        <v/>
      </c>
      <c r="S12" s="143"/>
      <c r="T12" s="27" t="str">
        <f t="shared" si="0"/>
        <v/>
      </c>
      <c r="U12" s="1"/>
      <c r="V12" s="1"/>
      <c r="W12" s="1"/>
      <c r="X12" s="1"/>
      <c r="Y12" s="1"/>
      <c r="Z12" s="1"/>
      <c r="AA12" s="1"/>
      <c r="AB12" s="1"/>
      <c r="AC12" s="1"/>
      <c r="AD12" s="1"/>
      <c r="AE12" s="1"/>
      <c r="AF12" s="1"/>
      <c r="AG12" s="1"/>
      <c r="AH12" s="1"/>
      <c r="AI12" s="1"/>
      <c r="AJ12" s="1"/>
      <c r="AK12" s="1"/>
      <c r="AL12" s="1"/>
      <c r="AM12" s="1"/>
      <c r="AN12" s="1"/>
      <c r="AO12" s="1"/>
      <c r="AP12" s="1"/>
      <c r="AQ12" s="1"/>
    </row>
    <row r="13" spans="1:43" ht="24.9" customHeight="1" x14ac:dyDescent="0.25">
      <c r="A13" s="48"/>
      <c r="B13" s="86" t="str">
        <f>IF(A13="","",VLOOKUP(LEFT(A13,3),'Inventory Master'!$A$4:$A$654,1,FALSE))</f>
        <v/>
      </c>
      <c r="C13" s="1"/>
      <c r="D13" s="252" t="str">
        <f>IF(B13="","",LOOKUP(B13,'Inventory Master'!$A$4:$A$654,'Inventory Master'!$D$4:$D$654))</f>
        <v/>
      </c>
      <c r="E13" s="253"/>
      <c r="F13" s="254"/>
      <c r="G13" s="255"/>
      <c r="H13" s="256"/>
      <c r="I13" s="272"/>
      <c r="J13" s="273"/>
      <c r="K13" s="273"/>
      <c r="L13" s="274"/>
      <c r="M13" s="1"/>
      <c r="N13" s="33" t="str">
        <f>IF($B13="","",LOOKUP($B13,'Inventory Master'!$A$4:$A$654,'Inventory Master'!$H$4:$H$654))</f>
        <v/>
      </c>
      <c r="O13" s="34"/>
      <c r="P13" s="35">
        <f>IF($B13="",0,LOOKUP($B13,'Inventory Master'!$A$4:$A$654,'Inventory Master'!$K$4:$K$654))</f>
        <v>0</v>
      </c>
      <c r="Q13" s="36">
        <f t="shared" si="1"/>
        <v>0</v>
      </c>
      <c r="R13" s="143" t="str">
        <f>IF($N13=Lists!$I$4, LOOKUP($B13,'Inventory Master'!$A$4:$A$654,'Inventory Master'!$L$4:$L$654),"")</f>
        <v/>
      </c>
      <c r="S13" s="143"/>
      <c r="T13" s="27" t="str">
        <f t="shared" si="0"/>
        <v/>
      </c>
      <c r="U13" s="1"/>
      <c r="V13" s="1"/>
      <c r="W13" s="1"/>
      <c r="X13" s="1"/>
      <c r="Y13" s="1"/>
      <c r="Z13" s="1"/>
      <c r="AA13" s="1"/>
      <c r="AB13" s="1"/>
      <c r="AC13" s="1"/>
      <c r="AD13" s="1"/>
      <c r="AE13" s="1"/>
      <c r="AF13" s="1"/>
      <c r="AG13" s="1"/>
      <c r="AH13" s="1"/>
      <c r="AI13" s="1"/>
      <c r="AJ13" s="1"/>
      <c r="AK13" s="1"/>
      <c r="AL13" s="1"/>
      <c r="AM13" s="1"/>
      <c r="AN13" s="1"/>
      <c r="AO13" s="1"/>
      <c r="AP13" s="1"/>
      <c r="AQ13" s="1"/>
    </row>
    <row r="14" spans="1:43" ht="24.9" customHeight="1" x14ac:dyDescent="0.25">
      <c r="A14" s="48"/>
      <c r="B14" s="86" t="str">
        <f>IF(A14="","",VLOOKUP(LEFT(A14,3),'Inventory Master'!$A$4:$A$654,1,FALSE))</f>
        <v/>
      </c>
      <c r="C14" s="1"/>
      <c r="D14" s="259" t="str">
        <f>IF(B14="","",LOOKUP(B14,'Inventory Master'!$A$4:$A$654,'Inventory Master'!$D$4:$D$654))</f>
        <v/>
      </c>
      <c r="E14" s="260"/>
      <c r="F14" s="261"/>
      <c r="G14" s="262"/>
      <c r="H14" s="263"/>
      <c r="I14" s="272"/>
      <c r="J14" s="273"/>
      <c r="K14" s="273"/>
      <c r="L14" s="274"/>
      <c r="M14" s="1"/>
      <c r="N14" s="144" t="str">
        <f>IF($B14="","",LOOKUP($B14,'Inventory Master'!$A$4:$A$654,'Inventory Master'!$H$4:$H$654))</f>
        <v/>
      </c>
      <c r="O14" s="145"/>
      <c r="P14" s="146">
        <f>IF($B14="",0,LOOKUP($B14,'Inventory Master'!$A$4:$A$654,'Inventory Master'!$K$4:$K$654))</f>
        <v>0</v>
      </c>
      <c r="Q14" s="147">
        <f t="shared" si="1"/>
        <v>0</v>
      </c>
      <c r="R14" s="143" t="str">
        <f>IF($N14=Lists!$I$4, LOOKUP($B14,'Inventory Master'!$A$4:$A$654,'Inventory Master'!$L$4:$L$654),"")</f>
        <v/>
      </c>
      <c r="S14" s="143"/>
      <c r="T14" s="27" t="str">
        <f t="shared" si="0"/>
        <v/>
      </c>
      <c r="U14" s="1"/>
      <c r="V14" s="1"/>
      <c r="W14" s="1"/>
      <c r="X14" s="1"/>
      <c r="Y14" s="1"/>
      <c r="Z14" s="1"/>
      <c r="AA14" s="1"/>
      <c r="AB14" s="1"/>
      <c r="AC14" s="1"/>
      <c r="AD14" s="1"/>
      <c r="AE14" s="1"/>
      <c r="AF14" s="1"/>
      <c r="AG14" s="1"/>
      <c r="AH14" s="1"/>
      <c r="AI14" s="1"/>
      <c r="AJ14" s="1"/>
      <c r="AK14" s="1"/>
      <c r="AL14" s="1"/>
      <c r="AM14" s="1"/>
      <c r="AN14" s="1"/>
      <c r="AO14" s="1"/>
      <c r="AP14" s="1"/>
      <c r="AQ14" s="1"/>
    </row>
    <row r="15" spans="1:43" ht="24.9" customHeight="1" x14ac:dyDescent="0.25">
      <c r="A15" s="48"/>
      <c r="B15" s="86" t="str">
        <f>IF(A15="","",VLOOKUP(LEFT(A15,3),'Inventory Master'!$A$4:$A$654,1,FALSE))</f>
        <v/>
      </c>
      <c r="C15" s="1"/>
      <c r="D15" s="252" t="str">
        <f>IF(B15="","",LOOKUP(B15,'Inventory Master'!$A$4:$A$654,'Inventory Master'!$D$4:$D$654))</f>
        <v/>
      </c>
      <c r="E15" s="253"/>
      <c r="F15" s="254"/>
      <c r="G15" s="255"/>
      <c r="H15" s="256"/>
      <c r="I15" s="272"/>
      <c r="J15" s="273"/>
      <c r="K15" s="273"/>
      <c r="L15" s="274"/>
      <c r="M15" s="1"/>
      <c r="N15" s="33" t="str">
        <f>IF($B15="","",LOOKUP($B15,'Inventory Master'!$A$4:$A$654,'Inventory Master'!$H$4:$H$654))</f>
        <v/>
      </c>
      <c r="O15" s="34"/>
      <c r="P15" s="35">
        <f>IF($B15="",0,LOOKUP($B15,'Inventory Master'!$A$4:$A$654,'Inventory Master'!$K$4:$K$654))</f>
        <v>0</v>
      </c>
      <c r="Q15" s="36">
        <f t="shared" si="1"/>
        <v>0</v>
      </c>
      <c r="R15" s="143" t="str">
        <f>IF($N15=Lists!$I$4, LOOKUP($B15,'Inventory Master'!$A$4:$A$654,'Inventory Master'!$L$4:$L$654),"")</f>
        <v/>
      </c>
      <c r="S15" s="143"/>
      <c r="T15" s="27" t="str">
        <f t="shared" si="0"/>
        <v/>
      </c>
      <c r="U15" s="1"/>
      <c r="V15" s="1"/>
      <c r="W15" s="1"/>
      <c r="X15" s="1"/>
      <c r="Y15" s="1"/>
      <c r="Z15" s="1"/>
      <c r="AA15" s="1"/>
      <c r="AB15" s="1"/>
      <c r="AC15" s="1"/>
      <c r="AD15" s="1"/>
      <c r="AE15" s="1"/>
      <c r="AF15" s="1"/>
      <c r="AG15" s="1"/>
      <c r="AH15" s="1"/>
      <c r="AI15" s="1"/>
      <c r="AJ15" s="1"/>
      <c r="AK15" s="1"/>
      <c r="AL15" s="1"/>
      <c r="AM15" s="1"/>
      <c r="AN15" s="1"/>
      <c r="AO15" s="1"/>
      <c r="AP15" s="1"/>
      <c r="AQ15" s="1"/>
    </row>
    <row r="16" spans="1:43" ht="24.9" customHeight="1" x14ac:dyDescent="0.25">
      <c r="A16" s="48"/>
      <c r="B16" s="86" t="str">
        <f>IF(A16="","",VLOOKUP(LEFT(A16,3),'Inventory Master'!$A$4:$A$654,1,FALSE))</f>
        <v/>
      </c>
      <c r="C16" s="1"/>
      <c r="D16" s="259" t="str">
        <f>IF(B16="","",LOOKUP(B16,'Inventory Master'!$A$4:$A$654,'Inventory Master'!$D$4:$D$654))</f>
        <v/>
      </c>
      <c r="E16" s="260"/>
      <c r="F16" s="261"/>
      <c r="G16" s="262"/>
      <c r="H16" s="263"/>
      <c r="I16" s="272"/>
      <c r="J16" s="273"/>
      <c r="K16" s="273"/>
      <c r="L16" s="274"/>
      <c r="M16" s="1"/>
      <c r="N16" s="144" t="str">
        <f>IF($B16="","",LOOKUP($B16,'Inventory Master'!$A$4:$A$654,'Inventory Master'!$H$4:$H$654))</f>
        <v/>
      </c>
      <c r="O16" s="145"/>
      <c r="P16" s="146">
        <f>IF($B16="",0,LOOKUP($B16,'Inventory Master'!$A$4:$A$654,'Inventory Master'!$K$4:$K$654))</f>
        <v>0</v>
      </c>
      <c r="Q16" s="147">
        <f t="shared" si="1"/>
        <v>0</v>
      </c>
      <c r="R16" s="143" t="str">
        <f>IF($N16=Lists!$I$4, LOOKUP($B16,'Inventory Master'!$A$4:$A$654,'Inventory Master'!$L$4:$L$654),"")</f>
        <v/>
      </c>
      <c r="S16" s="143"/>
      <c r="T16" s="27" t="str">
        <f t="shared" si="0"/>
        <v/>
      </c>
      <c r="U16" s="1"/>
      <c r="V16" s="1"/>
      <c r="W16" s="1"/>
      <c r="X16" s="1"/>
      <c r="Y16" s="1"/>
      <c r="Z16" s="1"/>
      <c r="AA16" s="1"/>
      <c r="AB16" s="1"/>
      <c r="AC16" s="1"/>
      <c r="AD16" s="1"/>
      <c r="AE16" s="1"/>
      <c r="AF16" s="1"/>
      <c r="AG16" s="1"/>
      <c r="AH16" s="1"/>
      <c r="AI16" s="1"/>
      <c r="AJ16" s="1"/>
      <c r="AK16" s="1"/>
      <c r="AL16" s="1"/>
      <c r="AM16" s="1"/>
      <c r="AN16" s="1"/>
      <c r="AO16" s="1"/>
      <c r="AP16" s="1"/>
      <c r="AQ16" s="1"/>
    </row>
    <row r="17" spans="1:43" ht="24.9" customHeight="1" x14ac:dyDescent="0.25">
      <c r="A17" s="48"/>
      <c r="B17" s="86" t="str">
        <f>IF(A17="","",VLOOKUP(LEFT(A17,3),'Inventory Master'!$A$4:$A$654,1,FALSE))</f>
        <v/>
      </c>
      <c r="C17" s="1"/>
      <c r="D17" s="252" t="str">
        <f>IF(B17="","",LOOKUP(B17,'Inventory Master'!$A$4:$A$654,'Inventory Master'!$D$4:$D$654))</f>
        <v/>
      </c>
      <c r="E17" s="253"/>
      <c r="F17" s="254"/>
      <c r="G17" s="255"/>
      <c r="H17" s="256"/>
      <c r="I17" s="272"/>
      <c r="J17" s="273"/>
      <c r="K17" s="273"/>
      <c r="L17" s="274"/>
      <c r="M17" s="1"/>
      <c r="N17" s="33" t="str">
        <f>IF($B17="","",LOOKUP($B17,'Inventory Master'!$A$4:$A$654,'Inventory Master'!$H$4:$H$654))</f>
        <v/>
      </c>
      <c r="O17" s="34"/>
      <c r="P17" s="35">
        <f>IF($B17="",0,LOOKUP($B17,'Inventory Master'!$A$4:$A$654,'Inventory Master'!$K$4:$K$654))</f>
        <v>0</v>
      </c>
      <c r="Q17" s="36">
        <f t="shared" si="1"/>
        <v>0</v>
      </c>
      <c r="R17" s="143" t="str">
        <f>IF($N17=Lists!$I$4, LOOKUP($B17,'Inventory Master'!$A$4:$A$654,'Inventory Master'!$L$4:$L$654),"")</f>
        <v/>
      </c>
      <c r="S17" s="143"/>
      <c r="T17" s="27" t="str">
        <f t="shared" si="0"/>
        <v/>
      </c>
      <c r="U17" s="1"/>
      <c r="V17" s="1"/>
      <c r="W17" s="1"/>
      <c r="X17" s="1"/>
      <c r="Y17" s="1"/>
      <c r="Z17" s="1"/>
      <c r="AA17" s="1"/>
      <c r="AB17" s="1"/>
      <c r="AC17" s="1"/>
      <c r="AD17" s="1"/>
      <c r="AE17" s="1"/>
      <c r="AF17" s="1"/>
      <c r="AG17" s="1"/>
      <c r="AH17" s="1"/>
      <c r="AI17" s="1"/>
      <c r="AJ17" s="1"/>
      <c r="AK17" s="1"/>
      <c r="AL17" s="1"/>
      <c r="AM17" s="1"/>
      <c r="AN17" s="1"/>
      <c r="AO17" s="1"/>
      <c r="AP17" s="1"/>
      <c r="AQ17" s="1"/>
    </row>
    <row r="18" spans="1:43" ht="24.9" customHeight="1" x14ac:dyDescent="0.25">
      <c r="A18" s="48"/>
      <c r="B18" s="86" t="str">
        <f>IF(A18="","",VLOOKUP(LEFT(A18,3),'Inventory Master'!$A$4:$A$654,1,FALSE))</f>
        <v/>
      </c>
      <c r="C18" s="1"/>
      <c r="D18" s="259" t="str">
        <f>IF(B18="","",LOOKUP(B18,'Inventory Master'!$A$4:$A$654,'Inventory Master'!$D$4:$D$654))</f>
        <v/>
      </c>
      <c r="E18" s="260"/>
      <c r="F18" s="261"/>
      <c r="G18" s="262"/>
      <c r="H18" s="263"/>
      <c r="I18" s="272"/>
      <c r="J18" s="273"/>
      <c r="K18" s="273"/>
      <c r="L18" s="274"/>
      <c r="M18" s="1"/>
      <c r="N18" s="144" t="str">
        <f>IF($B18="","",LOOKUP($B18,'Inventory Master'!$A$4:$A$654,'Inventory Master'!$H$4:$H$654))</f>
        <v/>
      </c>
      <c r="O18" s="145"/>
      <c r="P18" s="146">
        <f>IF($B18="",0,LOOKUP($B18,'Inventory Master'!$A$4:$A$654,'Inventory Master'!$K$4:$K$654))</f>
        <v>0</v>
      </c>
      <c r="Q18" s="147">
        <f t="shared" si="1"/>
        <v>0</v>
      </c>
      <c r="R18" s="143" t="str">
        <f>IF($N18=Lists!$I$4, LOOKUP($B18,'Inventory Master'!$A$4:$A$654,'Inventory Master'!$L$4:$L$654),"")</f>
        <v/>
      </c>
      <c r="S18" s="143"/>
      <c r="T18" s="27" t="str">
        <f t="shared" si="0"/>
        <v/>
      </c>
      <c r="U18" s="1"/>
      <c r="V18" s="1"/>
      <c r="W18" s="1"/>
      <c r="X18" s="1"/>
      <c r="Y18" s="1"/>
      <c r="Z18" s="1"/>
      <c r="AA18" s="1"/>
      <c r="AB18" s="1"/>
      <c r="AC18" s="1"/>
      <c r="AD18" s="1"/>
      <c r="AE18" s="1"/>
      <c r="AF18" s="1"/>
      <c r="AG18" s="1"/>
      <c r="AH18" s="1"/>
      <c r="AI18" s="1"/>
      <c r="AJ18" s="1"/>
      <c r="AK18" s="1"/>
      <c r="AL18" s="1"/>
      <c r="AM18" s="1"/>
      <c r="AN18" s="1"/>
      <c r="AO18" s="1"/>
      <c r="AP18" s="1"/>
      <c r="AQ18" s="1"/>
    </row>
    <row r="19" spans="1:43" ht="24.9" customHeight="1" x14ac:dyDescent="0.25">
      <c r="A19" s="48"/>
      <c r="B19" s="86" t="str">
        <f>IF(A19="","",VLOOKUP(LEFT(A19,3),'Inventory Master'!$A$4:$A$654,1,FALSE))</f>
        <v/>
      </c>
      <c r="C19" s="1"/>
      <c r="D19" s="252" t="str">
        <f>IF(B19="","",LOOKUP(B19,'Inventory Master'!$A$4:$A$654,'Inventory Master'!$D$4:$D$654))</f>
        <v/>
      </c>
      <c r="E19" s="253"/>
      <c r="F19" s="254"/>
      <c r="G19" s="255"/>
      <c r="H19" s="256"/>
      <c r="I19" s="272"/>
      <c r="J19" s="273"/>
      <c r="K19" s="273"/>
      <c r="L19" s="274"/>
      <c r="M19" s="1"/>
      <c r="N19" s="33" t="str">
        <f>IF($B19="","",LOOKUP($B19,'Inventory Master'!$A$4:$A$654,'Inventory Master'!$H$4:$H$654))</f>
        <v/>
      </c>
      <c r="O19" s="34"/>
      <c r="P19" s="35">
        <f>IF($B19="",0,LOOKUP($B19,'Inventory Master'!$A$4:$A$654,'Inventory Master'!$K$4:$K$654))</f>
        <v>0</v>
      </c>
      <c r="Q19" s="36">
        <f t="shared" si="1"/>
        <v>0</v>
      </c>
      <c r="R19" s="143" t="str">
        <f>IF($N19=Lists!$I$4, LOOKUP($B19,'Inventory Master'!$A$4:$A$654,'Inventory Master'!$L$4:$L$654),"")</f>
        <v/>
      </c>
      <c r="S19" s="143"/>
      <c r="T19" s="27" t="str">
        <f t="shared" si="0"/>
        <v/>
      </c>
      <c r="U19" s="1"/>
      <c r="V19" s="1"/>
      <c r="W19" s="1"/>
      <c r="X19" s="1"/>
      <c r="Y19" s="1"/>
      <c r="Z19" s="1"/>
      <c r="AA19" s="1"/>
      <c r="AB19" s="1"/>
      <c r="AC19" s="1"/>
      <c r="AD19" s="1"/>
      <c r="AE19" s="1"/>
      <c r="AF19" s="1"/>
      <c r="AG19" s="1"/>
      <c r="AH19" s="1"/>
      <c r="AI19" s="1"/>
      <c r="AJ19" s="1"/>
      <c r="AK19" s="1"/>
      <c r="AL19" s="1"/>
      <c r="AM19" s="1"/>
      <c r="AN19" s="1"/>
      <c r="AO19" s="1"/>
      <c r="AP19" s="1"/>
      <c r="AQ19" s="1"/>
    </row>
    <row r="20" spans="1:43" ht="24.9" customHeight="1" x14ac:dyDescent="0.25">
      <c r="A20" s="48"/>
      <c r="B20" s="86" t="str">
        <f>IF(A20="","",VLOOKUP(LEFT(A20,3),'Inventory Master'!$A$4:$A$654,1,FALSE))</f>
        <v/>
      </c>
      <c r="C20" s="1"/>
      <c r="D20" s="259" t="str">
        <f>IF(B20="","",LOOKUP(B20,'Inventory Master'!$A$4:$A$654,'Inventory Master'!$D$4:$D$654))</f>
        <v/>
      </c>
      <c r="E20" s="260"/>
      <c r="F20" s="261"/>
      <c r="G20" s="262"/>
      <c r="H20" s="263"/>
      <c r="I20" s="272"/>
      <c r="J20" s="273"/>
      <c r="K20" s="273"/>
      <c r="L20" s="274"/>
      <c r="M20" s="1"/>
      <c r="N20" s="144" t="str">
        <f>IF($B20="","",LOOKUP($B20,'Inventory Master'!$A$4:$A$654,'Inventory Master'!$H$4:$H$654))</f>
        <v/>
      </c>
      <c r="O20" s="145"/>
      <c r="P20" s="146">
        <f>IF($B20="",0,LOOKUP($B20,'Inventory Master'!$A$4:$A$654,'Inventory Master'!$K$4:$K$654))</f>
        <v>0</v>
      </c>
      <c r="Q20" s="147">
        <f t="shared" si="1"/>
        <v>0</v>
      </c>
      <c r="R20" s="143" t="str">
        <f>IF($N20=Lists!$I$4, LOOKUP($B20,'Inventory Master'!$A$4:$A$654,'Inventory Master'!$L$4:$L$654),"")</f>
        <v/>
      </c>
      <c r="S20" s="143"/>
      <c r="T20" s="27" t="str">
        <f t="shared" si="0"/>
        <v/>
      </c>
      <c r="U20" s="1"/>
      <c r="V20" s="1"/>
      <c r="W20" s="1"/>
      <c r="X20" s="1"/>
      <c r="Y20" s="1"/>
      <c r="Z20" s="1"/>
      <c r="AA20" s="1"/>
      <c r="AB20" s="1"/>
      <c r="AC20" s="1"/>
      <c r="AD20" s="1"/>
      <c r="AE20" s="1"/>
      <c r="AF20" s="1"/>
      <c r="AG20" s="1"/>
      <c r="AH20" s="1"/>
      <c r="AI20" s="1"/>
      <c r="AJ20" s="1"/>
      <c r="AK20" s="1"/>
      <c r="AL20" s="1"/>
      <c r="AM20" s="1"/>
      <c r="AN20" s="1"/>
      <c r="AO20" s="1"/>
      <c r="AP20" s="1"/>
      <c r="AQ20" s="1"/>
    </row>
    <row r="21" spans="1:43" ht="24.9" customHeight="1" x14ac:dyDescent="0.25">
      <c r="A21" s="48"/>
      <c r="B21" s="86" t="str">
        <f>IF(A21="","",VLOOKUP(LEFT(A21,3),'Inventory Master'!$A$4:$A$654,1,FALSE))</f>
        <v/>
      </c>
      <c r="C21" s="1"/>
      <c r="D21" s="252" t="str">
        <f>IF(B21="","",LOOKUP(B21,'Inventory Master'!$A$4:$A$654,'Inventory Master'!$D$4:$D$654))</f>
        <v/>
      </c>
      <c r="E21" s="253"/>
      <c r="F21" s="254"/>
      <c r="G21" s="255"/>
      <c r="H21" s="256"/>
      <c r="I21" s="272"/>
      <c r="J21" s="273"/>
      <c r="K21" s="273"/>
      <c r="L21" s="274"/>
      <c r="M21" s="1"/>
      <c r="N21" s="33" t="str">
        <f>IF($B21="","",LOOKUP($B21,'Inventory Master'!$A$4:$A$654,'Inventory Master'!$H$4:$H$654))</f>
        <v/>
      </c>
      <c r="O21" s="34"/>
      <c r="P21" s="35">
        <f>IF($B21="",0,LOOKUP($B21,'Inventory Master'!$A$4:$A$654,'Inventory Master'!$K$4:$K$654))</f>
        <v>0</v>
      </c>
      <c r="Q21" s="36">
        <f t="shared" si="1"/>
        <v>0</v>
      </c>
      <c r="R21" s="143" t="str">
        <f>IF($N21=Lists!$I$4, LOOKUP($B21,'Inventory Master'!$A$4:$A$654,'Inventory Master'!$L$4:$L$654),"")</f>
        <v/>
      </c>
      <c r="S21" s="143"/>
      <c r="T21" s="27" t="str">
        <f t="shared" si="0"/>
        <v/>
      </c>
      <c r="U21" s="1"/>
      <c r="V21" s="1"/>
      <c r="W21" s="1"/>
      <c r="X21" s="1"/>
      <c r="Y21" s="1"/>
      <c r="Z21" s="1"/>
      <c r="AA21" s="1"/>
      <c r="AB21" s="1"/>
      <c r="AC21" s="1"/>
      <c r="AD21" s="1"/>
      <c r="AE21" s="1"/>
      <c r="AF21" s="1"/>
      <c r="AG21" s="1"/>
      <c r="AH21" s="1"/>
      <c r="AI21" s="1"/>
      <c r="AJ21" s="1"/>
      <c r="AK21" s="1"/>
      <c r="AL21" s="1"/>
      <c r="AM21" s="1"/>
      <c r="AN21" s="1"/>
      <c r="AO21" s="1"/>
      <c r="AP21" s="1"/>
      <c r="AQ21" s="1"/>
    </row>
    <row r="22" spans="1:43" ht="24.9" customHeight="1" x14ac:dyDescent="0.25">
      <c r="A22" s="48"/>
      <c r="B22" s="86" t="str">
        <f>IF(A22="","",VLOOKUP(LEFT(A22,3),'Inventory Master'!$A$4:$A$654,1,FALSE))</f>
        <v/>
      </c>
      <c r="C22" s="1"/>
      <c r="D22" s="259" t="str">
        <f>IF(B22="","",LOOKUP(B22,'Inventory Master'!$A$4:$A$654,'Inventory Master'!$D$4:$D$654))</f>
        <v/>
      </c>
      <c r="E22" s="260"/>
      <c r="F22" s="261"/>
      <c r="G22" s="262"/>
      <c r="H22" s="263"/>
      <c r="I22" s="272"/>
      <c r="J22" s="273"/>
      <c r="K22" s="273"/>
      <c r="L22" s="274"/>
      <c r="M22" s="1"/>
      <c r="N22" s="144" t="str">
        <f>IF($B22="","",LOOKUP($B22,'Inventory Master'!$A$4:$A$654,'Inventory Master'!$H$4:$H$654))</f>
        <v/>
      </c>
      <c r="O22" s="145"/>
      <c r="P22" s="146">
        <f>IF($B22="",0,LOOKUP($B22,'Inventory Master'!$A$4:$A$654,'Inventory Master'!$K$4:$K$654))</f>
        <v>0</v>
      </c>
      <c r="Q22" s="147">
        <f t="shared" si="1"/>
        <v>0</v>
      </c>
      <c r="R22" s="143" t="str">
        <f>IF($N22=Lists!$I$4, LOOKUP($B22,'Inventory Master'!$A$4:$A$654,'Inventory Master'!$L$4:$L$654),"")</f>
        <v/>
      </c>
      <c r="S22" s="143"/>
      <c r="T22" s="27" t="str">
        <f t="shared" si="0"/>
        <v/>
      </c>
      <c r="U22" s="1"/>
      <c r="V22" s="1"/>
      <c r="W22" s="1"/>
      <c r="X22" s="1"/>
      <c r="Y22" s="1"/>
      <c r="Z22" s="1"/>
      <c r="AA22" s="1"/>
      <c r="AB22" s="1"/>
      <c r="AC22" s="1"/>
      <c r="AD22" s="1"/>
      <c r="AE22" s="1"/>
      <c r="AF22" s="1"/>
      <c r="AG22" s="1"/>
      <c r="AH22" s="1"/>
      <c r="AI22" s="1"/>
      <c r="AJ22" s="1"/>
      <c r="AK22" s="1"/>
      <c r="AL22" s="1"/>
      <c r="AM22" s="1"/>
      <c r="AN22" s="1"/>
      <c r="AO22" s="1"/>
      <c r="AP22" s="1"/>
      <c r="AQ22" s="1"/>
    </row>
    <row r="23" spans="1:43" ht="24.9" customHeight="1" x14ac:dyDescent="0.25">
      <c r="A23" s="48"/>
      <c r="B23" s="86" t="str">
        <f>IF(A23="","",VLOOKUP(LEFT(A23,3),'Inventory Master'!$A$4:$A$654,1,FALSE))</f>
        <v/>
      </c>
      <c r="C23" s="1"/>
      <c r="D23" s="252" t="str">
        <f>IF(B23="","",LOOKUP(B23,'Inventory Master'!$A$4:$A$654,'Inventory Master'!$D$4:$D$654))</f>
        <v/>
      </c>
      <c r="E23" s="253"/>
      <c r="F23" s="254"/>
      <c r="G23" s="255"/>
      <c r="H23" s="256"/>
      <c r="I23" s="272"/>
      <c r="J23" s="273"/>
      <c r="K23" s="273"/>
      <c r="L23" s="274"/>
      <c r="M23" s="1"/>
      <c r="N23" s="33" t="str">
        <f>IF($B23="","",LOOKUP($B23,'Inventory Master'!$A$4:$A$654,'Inventory Master'!$H$4:$H$654))</f>
        <v/>
      </c>
      <c r="O23" s="34"/>
      <c r="P23" s="35">
        <f>IF($B23="",0,LOOKUP($B23,'Inventory Master'!$A$4:$A$654,'Inventory Master'!$K$4:$K$654))</f>
        <v>0</v>
      </c>
      <c r="Q23" s="36">
        <f t="shared" si="1"/>
        <v>0</v>
      </c>
      <c r="R23" s="143" t="str">
        <f>IF($N23=Lists!$I$4, LOOKUP($B23,'Inventory Master'!$A$4:$A$654,'Inventory Master'!$L$4:$L$654),"")</f>
        <v/>
      </c>
      <c r="S23" s="143"/>
      <c r="T23" s="27" t="str">
        <f t="shared" si="0"/>
        <v/>
      </c>
      <c r="U23" s="1"/>
      <c r="V23" s="1"/>
      <c r="W23" s="1"/>
      <c r="X23" s="1"/>
      <c r="Y23" s="1"/>
      <c r="Z23" s="1"/>
      <c r="AA23" s="1"/>
      <c r="AB23" s="1"/>
      <c r="AC23" s="1"/>
      <c r="AD23" s="1"/>
      <c r="AE23" s="1"/>
      <c r="AF23" s="1"/>
      <c r="AG23" s="1"/>
      <c r="AH23" s="1"/>
      <c r="AI23" s="1"/>
      <c r="AJ23" s="1"/>
      <c r="AK23" s="1"/>
      <c r="AL23" s="1"/>
      <c r="AM23" s="1"/>
      <c r="AN23" s="1"/>
      <c r="AO23" s="1"/>
      <c r="AP23" s="1"/>
      <c r="AQ23" s="1"/>
    </row>
    <row r="24" spans="1:43" ht="24.9" customHeight="1" x14ac:dyDescent="0.25">
      <c r="A24" s="48"/>
      <c r="B24" s="86" t="str">
        <f>IF(A24="","",VLOOKUP(LEFT(A24,3),'Inventory Master'!$A$4:$A$654,1,FALSE))</f>
        <v/>
      </c>
      <c r="C24" s="1"/>
      <c r="D24" s="259" t="str">
        <f>IF(B24="","",LOOKUP(B24,'Inventory Master'!$A$4:$A$654,'Inventory Master'!$D$4:$D$654))</f>
        <v/>
      </c>
      <c r="E24" s="260"/>
      <c r="F24" s="261"/>
      <c r="G24" s="262"/>
      <c r="H24" s="263"/>
      <c r="I24" s="272"/>
      <c r="J24" s="273"/>
      <c r="K24" s="273"/>
      <c r="L24" s="274"/>
      <c r="M24" s="1"/>
      <c r="N24" s="144" t="str">
        <f>IF($B24="","",LOOKUP($B24,'Inventory Master'!$A$4:$A$654,'Inventory Master'!$H$4:$H$654))</f>
        <v/>
      </c>
      <c r="O24" s="145"/>
      <c r="P24" s="146">
        <f>IF($B24="",0,LOOKUP($B24,'Inventory Master'!$A$4:$A$654,'Inventory Master'!$K$4:$K$654))</f>
        <v>0</v>
      </c>
      <c r="Q24" s="147">
        <f t="shared" si="1"/>
        <v>0</v>
      </c>
      <c r="R24" s="143" t="str">
        <f>IF($N24=Lists!$I$4, LOOKUP($B24,'Inventory Master'!$A$4:$A$654,'Inventory Master'!$L$4:$L$654),"")</f>
        <v/>
      </c>
      <c r="S24" s="143"/>
      <c r="T24" s="27" t="str">
        <f t="shared" si="0"/>
        <v/>
      </c>
      <c r="U24" s="1"/>
      <c r="V24" s="1"/>
      <c r="W24" s="1"/>
      <c r="X24" s="1"/>
      <c r="Y24" s="1"/>
      <c r="Z24" s="1"/>
      <c r="AA24" s="1"/>
      <c r="AB24" s="1"/>
      <c r="AC24" s="1"/>
      <c r="AD24" s="1"/>
      <c r="AE24" s="1"/>
      <c r="AF24" s="1"/>
      <c r="AG24" s="1"/>
      <c r="AH24" s="1"/>
      <c r="AI24" s="1"/>
      <c r="AJ24" s="1"/>
      <c r="AK24" s="1"/>
      <c r="AL24" s="1"/>
      <c r="AM24" s="1"/>
      <c r="AN24" s="1"/>
      <c r="AO24" s="1"/>
      <c r="AP24" s="1"/>
      <c r="AQ24" s="1"/>
    </row>
    <row r="25" spans="1:43" ht="24.9" customHeight="1" x14ac:dyDescent="0.25">
      <c r="A25" s="48"/>
      <c r="B25" s="86" t="str">
        <f>IF(A25="","",VLOOKUP(LEFT(A25,3),'Inventory Master'!$A$4:$A$654,1,FALSE))</f>
        <v/>
      </c>
      <c r="C25" s="1"/>
      <c r="D25" s="252" t="str">
        <f>IF(B25="","",LOOKUP(B25,'Inventory Master'!$A$4:$A$654,'Inventory Master'!$D$4:$D$654))</f>
        <v/>
      </c>
      <c r="E25" s="253"/>
      <c r="F25" s="254"/>
      <c r="G25" s="255"/>
      <c r="H25" s="256"/>
      <c r="I25" s="272"/>
      <c r="J25" s="273"/>
      <c r="K25" s="273"/>
      <c r="L25" s="274"/>
      <c r="M25" s="1"/>
      <c r="N25" s="33" t="str">
        <f>IF($B25="","",LOOKUP($B25,'Inventory Master'!$A$4:$A$654,'Inventory Master'!$H$4:$H$654))</f>
        <v/>
      </c>
      <c r="O25" s="34"/>
      <c r="P25" s="35">
        <f>IF($B25="",0,LOOKUP($B25,'Inventory Master'!$A$4:$A$654,'Inventory Master'!$K$4:$K$654))</f>
        <v>0</v>
      </c>
      <c r="Q25" s="36">
        <f t="shared" si="1"/>
        <v>0</v>
      </c>
      <c r="R25" s="143" t="str">
        <f>IF($N25=Lists!$I$4, LOOKUP($B25,'Inventory Master'!$A$4:$A$654,'Inventory Master'!$L$4:$L$654),"")</f>
        <v/>
      </c>
      <c r="S25" s="143"/>
      <c r="T25" s="27" t="str">
        <f t="shared" si="0"/>
        <v/>
      </c>
      <c r="U25" s="1"/>
      <c r="V25" s="1"/>
      <c r="W25" s="1"/>
      <c r="X25" s="1"/>
      <c r="Y25" s="1"/>
      <c r="Z25" s="1"/>
      <c r="AA25" s="1"/>
      <c r="AB25" s="1"/>
      <c r="AC25" s="1"/>
      <c r="AD25" s="1"/>
      <c r="AE25" s="1"/>
      <c r="AF25" s="1"/>
      <c r="AG25" s="1"/>
      <c r="AH25" s="1"/>
      <c r="AI25" s="1"/>
      <c r="AJ25" s="1"/>
      <c r="AK25" s="1"/>
      <c r="AL25" s="1"/>
      <c r="AM25" s="1"/>
      <c r="AN25" s="1"/>
      <c r="AO25" s="1"/>
      <c r="AP25" s="1"/>
      <c r="AQ25" s="1"/>
    </row>
    <row r="26" spans="1:43" ht="24.9" customHeight="1" thickBot="1" x14ac:dyDescent="0.3">
      <c r="A26" s="49"/>
      <c r="B26" s="86" t="str">
        <f>IF(A26="","",VLOOKUP(LEFT(A26,3),'Inventory Master'!$A$4:$A$654,1,FALSE))</f>
        <v/>
      </c>
      <c r="C26" s="1"/>
      <c r="D26" s="296" t="str">
        <f>IF(B26="","",LOOKUP(B26,'Inventory Master'!$A$4:$A$654,'Inventory Master'!$D$4:$D$654))</f>
        <v/>
      </c>
      <c r="E26" s="297"/>
      <c r="F26" s="278"/>
      <c r="G26" s="279"/>
      <c r="H26" s="280"/>
      <c r="I26" s="275"/>
      <c r="J26" s="276"/>
      <c r="K26" s="276"/>
      <c r="L26" s="277"/>
      <c r="M26" s="1"/>
      <c r="N26" s="149" t="str">
        <f>IF($B26="","",LOOKUP($B26,'Inventory Master'!$A$4:$A$654,'Inventory Master'!$H$4:$H$654))</f>
        <v/>
      </c>
      <c r="O26" s="150"/>
      <c r="P26" s="151">
        <f>IF($B26="",0,LOOKUP($B26,'Inventory Master'!$A$4:$A$654,'Inventory Master'!$K$4:$K$654))</f>
        <v>0</v>
      </c>
      <c r="Q26" s="152">
        <f t="shared" si="1"/>
        <v>0</v>
      </c>
      <c r="R26" s="143" t="str">
        <f>IF($N26=Lists!$I$4, LOOKUP($B26,'Inventory Master'!$A$4:$A$654,'Inventory Master'!$L$4:$L$654),"")</f>
        <v/>
      </c>
      <c r="S26" s="143"/>
      <c r="T26" s="27" t="str">
        <f t="shared" si="0"/>
        <v/>
      </c>
      <c r="U26" s="1"/>
      <c r="V26" s="1"/>
      <c r="W26" s="1"/>
      <c r="X26" s="1"/>
      <c r="Y26" s="1"/>
      <c r="Z26" s="1"/>
      <c r="AA26" s="1"/>
      <c r="AB26" s="1"/>
      <c r="AC26" s="1"/>
      <c r="AD26" s="1"/>
      <c r="AE26" s="1"/>
      <c r="AF26" s="1"/>
      <c r="AG26" s="1"/>
      <c r="AH26" s="1"/>
      <c r="AI26" s="1"/>
      <c r="AJ26" s="1"/>
      <c r="AK26" s="1"/>
      <c r="AL26" s="1"/>
      <c r="AM26" s="1"/>
      <c r="AN26" s="1"/>
      <c r="AO26" s="1"/>
      <c r="AP26" s="1"/>
      <c r="AQ26" s="1"/>
    </row>
    <row r="27" spans="1:43" ht="14.4" thickTop="1" x14ac:dyDescent="0.25">
      <c r="A27" s="16"/>
      <c r="C27" s="1"/>
      <c r="D27" s="153" t="s">
        <v>32</v>
      </c>
      <c r="E27" s="264"/>
      <c r="F27" s="264"/>
      <c r="G27" s="265"/>
      <c r="H27" s="265"/>
      <c r="I27" s="265"/>
      <c r="J27" s="265"/>
      <c r="K27" s="265"/>
      <c r="L27" s="154"/>
      <c r="M27" s="1"/>
      <c r="N27" s="37"/>
      <c r="O27" s="37"/>
      <c r="P27" s="37"/>
      <c r="Q27" s="37"/>
      <c r="R27" s="3"/>
      <c r="S27" s="3"/>
      <c r="T27" s="1"/>
      <c r="U27" s="1"/>
      <c r="V27" s="1"/>
      <c r="W27" s="1"/>
      <c r="X27" s="1"/>
      <c r="Y27" s="1"/>
      <c r="Z27" s="1"/>
      <c r="AA27" s="1"/>
      <c r="AB27" s="1"/>
      <c r="AC27" s="1"/>
      <c r="AD27" s="1"/>
      <c r="AE27" s="1"/>
      <c r="AF27" s="1"/>
      <c r="AG27" s="1"/>
      <c r="AH27" s="1"/>
      <c r="AI27" s="1"/>
      <c r="AJ27" s="1"/>
      <c r="AK27" s="1"/>
      <c r="AL27" s="1"/>
      <c r="AM27" s="1"/>
      <c r="AN27" s="1"/>
      <c r="AO27" s="1"/>
      <c r="AP27" s="1"/>
      <c r="AQ27" s="1"/>
    </row>
    <row r="28" spans="1:43" ht="13.8" x14ac:dyDescent="0.25">
      <c r="A28" s="16"/>
      <c r="C28" s="1"/>
      <c r="D28" s="155"/>
      <c r="E28" s="266"/>
      <c r="F28" s="266"/>
      <c r="G28" s="267"/>
      <c r="H28" s="267"/>
      <c r="I28" s="267"/>
      <c r="J28" s="267"/>
      <c r="K28" s="267"/>
      <c r="L28" s="156"/>
      <c r="M28" s="1"/>
      <c r="N28" s="38"/>
      <c r="O28" s="39"/>
      <c r="P28" s="157" t="s">
        <v>34</v>
      </c>
      <c r="Q28" s="158">
        <f>SUM(Q7:Q26)</f>
        <v>0</v>
      </c>
      <c r="R28" s="300" t="s">
        <v>952</v>
      </c>
      <c r="S28" s="301"/>
      <c r="T28" s="96" t="s">
        <v>937</v>
      </c>
      <c r="U28" s="1"/>
      <c r="V28" s="1"/>
      <c r="W28" s="1"/>
      <c r="X28" s="1"/>
      <c r="Y28" s="1"/>
      <c r="Z28" s="1"/>
      <c r="AA28" s="1"/>
      <c r="AB28" s="1"/>
      <c r="AC28" s="1"/>
      <c r="AD28" s="1"/>
      <c r="AE28" s="1"/>
      <c r="AF28" s="1"/>
      <c r="AG28" s="1"/>
      <c r="AH28" s="1"/>
      <c r="AI28" s="1"/>
      <c r="AJ28" s="1"/>
      <c r="AK28" s="1"/>
      <c r="AL28" s="1"/>
      <c r="AM28" s="1"/>
      <c r="AN28" s="1"/>
      <c r="AO28" s="1"/>
      <c r="AP28" s="1"/>
      <c r="AQ28" s="1"/>
    </row>
    <row r="29" spans="1:43" ht="13.8" x14ac:dyDescent="0.25">
      <c r="A29" s="16"/>
      <c r="C29" s="1"/>
      <c r="D29" s="159" t="s">
        <v>33</v>
      </c>
      <c r="E29" s="268"/>
      <c r="F29" s="268"/>
      <c r="G29" s="160"/>
      <c r="H29" s="160"/>
      <c r="I29" s="160"/>
      <c r="J29" s="160"/>
      <c r="K29" s="161"/>
      <c r="L29" s="156"/>
      <c r="M29" s="1"/>
      <c r="N29" s="38"/>
      <c r="O29" s="39"/>
      <c r="P29" s="157" t="s">
        <v>26</v>
      </c>
      <c r="Q29" s="162"/>
      <c r="R29" s="157" t="s">
        <v>953</v>
      </c>
      <c r="S29" s="162" t="s">
        <v>37</v>
      </c>
      <c r="T29" s="162" t="s">
        <v>958</v>
      </c>
      <c r="U29" s="1"/>
      <c r="V29" s="1"/>
      <c r="W29" s="1"/>
      <c r="X29" s="1"/>
      <c r="Y29" s="1"/>
      <c r="Z29" s="1"/>
      <c r="AA29" s="1"/>
      <c r="AB29" s="1"/>
      <c r="AC29" s="1"/>
      <c r="AD29" s="1"/>
      <c r="AE29" s="1"/>
      <c r="AF29" s="1"/>
      <c r="AG29" s="1"/>
      <c r="AH29" s="1"/>
      <c r="AI29" s="1"/>
      <c r="AJ29" s="1"/>
      <c r="AK29" s="1"/>
      <c r="AL29" s="1"/>
      <c r="AM29" s="1"/>
      <c r="AN29" s="1"/>
      <c r="AO29" s="1"/>
      <c r="AP29" s="1"/>
      <c r="AQ29" s="1"/>
    </row>
    <row r="30" spans="1:43" ht="13.8" x14ac:dyDescent="0.25">
      <c r="A30" s="16"/>
      <c r="C30" s="1"/>
      <c r="D30" s="159" t="s">
        <v>35</v>
      </c>
      <c r="E30" s="268"/>
      <c r="F30" s="268"/>
      <c r="G30" s="268"/>
      <c r="H30" s="268"/>
      <c r="I30" s="268"/>
      <c r="J30" s="160"/>
      <c r="K30" s="161"/>
      <c r="L30" s="156"/>
      <c r="M30" s="1"/>
      <c r="N30" s="38"/>
      <c r="O30" s="39"/>
      <c r="P30" s="157" t="s">
        <v>27</v>
      </c>
      <c r="Q30" s="162"/>
      <c r="R30" s="157" t="s">
        <v>954</v>
      </c>
      <c r="S30" s="162">
        <v>1</v>
      </c>
      <c r="T30" s="188"/>
      <c r="U30" s="1"/>
      <c r="V30" s="1"/>
      <c r="W30" s="1"/>
      <c r="X30" s="1"/>
      <c r="Y30" s="1"/>
      <c r="Z30" s="1"/>
      <c r="AA30" s="1"/>
      <c r="AB30" s="1"/>
      <c r="AC30" s="1"/>
      <c r="AD30" s="1"/>
      <c r="AE30" s="1"/>
      <c r="AF30" s="1"/>
      <c r="AG30" s="1"/>
      <c r="AH30" s="1"/>
      <c r="AI30" s="1"/>
      <c r="AJ30" s="1"/>
      <c r="AK30" s="1"/>
      <c r="AL30" s="1"/>
      <c r="AM30" s="1"/>
      <c r="AN30" s="1"/>
      <c r="AO30" s="1"/>
      <c r="AP30" s="1"/>
      <c r="AQ30" s="1"/>
    </row>
    <row r="31" spans="1:43" ht="14.4" thickBot="1" x14ac:dyDescent="0.3">
      <c r="A31" s="16"/>
      <c r="C31" s="1"/>
      <c r="D31" s="163" t="s">
        <v>36</v>
      </c>
      <c r="E31" s="257"/>
      <c r="F31" s="258"/>
      <c r="G31" s="258"/>
      <c r="H31" s="164"/>
      <c r="I31" s="164"/>
      <c r="J31" s="165"/>
      <c r="K31" s="166"/>
      <c r="L31" s="167"/>
      <c r="M31" s="1"/>
      <c r="N31" s="38"/>
      <c r="O31" s="39"/>
      <c r="P31" s="157" t="s">
        <v>28</v>
      </c>
      <c r="Q31" s="158" t="e">
        <f>SUM(Q28/Q30)</f>
        <v>#DIV/0!</v>
      </c>
      <c r="R31" s="157" t="s">
        <v>955</v>
      </c>
      <c r="S31" s="158">
        <f>Q28/S30</f>
        <v>0</v>
      </c>
      <c r="T31" s="189" t="str">
        <f>IF(ISERR(Q31),"&lt;&lt;&lt;This batch has not been set-up properly!","")</f>
        <v>&lt;&lt;&lt;This batch has not been set-up properly!</v>
      </c>
      <c r="U31" s="1"/>
      <c r="V31" s="1"/>
      <c r="W31" s="1"/>
      <c r="X31" s="1"/>
      <c r="Y31" s="1"/>
      <c r="Z31" s="1"/>
      <c r="AA31" s="1"/>
      <c r="AB31" s="1"/>
      <c r="AC31" s="1"/>
      <c r="AD31" s="1"/>
      <c r="AE31" s="1"/>
      <c r="AF31" s="1"/>
      <c r="AG31" s="1"/>
      <c r="AH31" s="1"/>
      <c r="AI31" s="1"/>
      <c r="AJ31" s="1"/>
      <c r="AK31" s="1"/>
      <c r="AL31" s="1"/>
      <c r="AM31" s="1"/>
      <c r="AN31" s="1"/>
      <c r="AO31" s="1"/>
      <c r="AP31" s="1"/>
      <c r="AQ31" s="1"/>
    </row>
    <row r="32" spans="1:43" ht="14.4" thickTop="1" thickBot="1" x14ac:dyDescent="0.3">
      <c r="A32" s="16"/>
      <c r="C32" s="1"/>
      <c r="D32" s="1"/>
      <c r="E32" s="1"/>
      <c r="F32" s="1"/>
      <c r="G32" s="1"/>
      <c r="H32" s="1"/>
      <c r="I32" s="1"/>
      <c r="J32" s="1"/>
      <c r="K32" s="1"/>
      <c r="L32" s="1"/>
      <c r="M32" s="1"/>
      <c r="N32" s="1"/>
      <c r="O32" s="1"/>
      <c r="P32" s="1"/>
      <c r="Q32" s="1"/>
      <c r="R32" s="3"/>
      <c r="S32" s="3"/>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5.0999999999999996" customHeight="1" thickTop="1" x14ac:dyDescent="0.25">
      <c r="A33" s="16"/>
      <c r="C33" s="1"/>
      <c r="D33" s="126"/>
      <c r="E33" s="127"/>
      <c r="F33" s="127"/>
      <c r="G33" s="127"/>
      <c r="H33" s="127"/>
      <c r="I33" s="127"/>
      <c r="J33" s="127"/>
      <c r="K33" s="127"/>
      <c r="L33" s="128"/>
      <c r="M33" s="1"/>
      <c r="N33" s="281" t="s">
        <v>25</v>
      </c>
      <c r="O33" s="282"/>
      <c r="P33" s="282"/>
      <c r="Q33" s="283"/>
      <c r="R33" s="3"/>
      <c r="S33" s="3"/>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5" customHeight="1" x14ac:dyDescent="0.3">
      <c r="A34" s="16"/>
      <c r="C34" s="1"/>
      <c r="D34" s="129" t="str">
        <f ca="1">$A$1</f>
        <v>Recipe_15</v>
      </c>
      <c r="E34" s="130"/>
      <c r="F34" s="131"/>
      <c r="G34" s="131"/>
      <c r="H34" s="131"/>
      <c r="I34" s="131"/>
      <c r="J34" s="131"/>
      <c r="K34" s="131"/>
      <c r="L34" s="132"/>
      <c r="M34" s="1"/>
      <c r="N34" s="284"/>
      <c r="O34" s="285"/>
      <c r="P34" s="285"/>
      <c r="Q34" s="286"/>
      <c r="R34" s="3"/>
      <c r="S34" s="3"/>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5.6" x14ac:dyDescent="0.3">
      <c r="A35" s="16"/>
      <c r="C35" s="1"/>
      <c r="D35" s="133"/>
      <c r="E35" s="292" t="s">
        <v>748</v>
      </c>
      <c r="F35" s="292"/>
      <c r="G35" s="292"/>
      <c r="H35" s="292"/>
      <c r="I35" s="292"/>
      <c r="J35" s="292"/>
      <c r="K35" s="134" t="s">
        <v>37</v>
      </c>
      <c r="L35" s="132"/>
      <c r="M35" s="1"/>
      <c r="N35" s="287"/>
      <c r="O35" s="288"/>
      <c r="P35" s="288"/>
      <c r="Q35" s="289"/>
      <c r="R35" s="3"/>
      <c r="S35" s="3"/>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0.75" customHeight="1" thickBot="1" x14ac:dyDescent="0.3">
      <c r="A36" s="16"/>
      <c r="C36" s="1"/>
      <c r="D36" s="135"/>
      <c r="E36" s="290"/>
      <c r="F36" s="290"/>
      <c r="G36" s="290"/>
      <c r="H36" s="290"/>
      <c r="I36" s="290"/>
      <c r="J36" s="116"/>
      <c r="K36" s="136"/>
      <c r="L36" s="137"/>
      <c r="M36" s="1"/>
      <c r="N36" s="291" t="s">
        <v>26</v>
      </c>
      <c r="O36" s="291" t="s">
        <v>27</v>
      </c>
      <c r="P36" s="291" t="s">
        <v>28</v>
      </c>
      <c r="Q36" s="291" t="s">
        <v>12</v>
      </c>
      <c r="R36" s="3"/>
      <c r="S36" s="3"/>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28.5" customHeight="1" x14ac:dyDescent="0.25">
      <c r="A37" s="138" t="s">
        <v>42</v>
      </c>
      <c r="B37" s="43"/>
      <c r="C37" s="2"/>
      <c r="D37" s="139" t="s">
        <v>29</v>
      </c>
      <c r="E37" s="140"/>
      <c r="F37" s="141" t="s">
        <v>76</v>
      </c>
      <c r="G37" s="140"/>
      <c r="H37" s="140"/>
      <c r="I37" s="141" t="s">
        <v>30</v>
      </c>
      <c r="J37" s="140"/>
      <c r="K37" s="140"/>
      <c r="L37" s="142"/>
      <c r="M37" s="1"/>
      <c r="N37" s="291"/>
      <c r="O37" s="291"/>
      <c r="P37" s="291"/>
      <c r="Q37" s="291" t="s">
        <v>31</v>
      </c>
      <c r="R37" s="97" t="s">
        <v>940</v>
      </c>
      <c r="S37" s="97"/>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24.9" customHeight="1" x14ac:dyDescent="0.25">
      <c r="A38" s="48"/>
      <c r="B38" s="86" t="str">
        <f>IF(A38="","",VLOOKUP(LEFT(A38,3),'Inventory Master'!$A$4:$A$654,1,FALSE))</f>
        <v/>
      </c>
      <c r="C38" s="1"/>
      <c r="D38" s="298" t="str">
        <f>IF(B38="","",LOOKUP(B38,'Inventory Master'!$A$4:$A$654,'Inventory Master'!$D$4:$D$654))</f>
        <v/>
      </c>
      <c r="E38" s="299"/>
      <c r="F38" s="293"/>
      <c r="G38" s="294"/>
      <c r="H38" s="295"/>
      <c r="I38" s="269"/>
      <c r="J38" s="270"/>
      <c r="K38" s="270"/>
      <c r="L38" s="271"/>
      <c r="M38" s="1"/>
      <c r="N38" s="29" t="str">
        <f>IF($B38="","",LOOKUP($B38,'Inventory Master'!$A$4:$A$654,'Inventory Master'!$H$4:$H$654))</f>
        <v/>
      </c>
      <c r="O38" s="30"/>
      <c r="P38" s="31">
        <f>IF($B38="",0,LOOKUP($B38,'Inventory Master'!$A$4:$A$654,'Inventory Master'!$K$4:$K$654))</f>
        <v>0</v>
      </c>
      <c r="Q38" s="32">
        <f>SUM(O38*P38)</f>
        <v>0</v>
      </c>
      <c r="R38" s="143" t="str">
        <f>IF($N38=Lists!$I$4, LOOKUP($B38,'Inventory Master'!$A$4:$A$654,'Inventory Master'!$L$4:$L$654),"")</f>
        <v/>
      </c>
      <c r="S38" s="143"/>
      <c r="T38" s="27" t="str">
        <f>IF(ISERR(Q38),"&lt;&lt;&lt;This ingredient has not been set-up properly!","")</f>
        <v/>
      </c>
      <c r="U38" s="1"/>
      <c r="V38" s="1"/>
      <c r="W38" s="1"/>
      <c r="X38" s="1"/>
      <c r="Y38" s="1"/>
      <c r="Z38" s="1"/>
      <c r="AA38" s="1"/>
      <c r="AB38" s="1"/>
      <c r="AC38" s="1"/>
      <c r="AD38" s="1"/>
      <c r="AE38" s="1"/>
      <c r="AF38" s="1"/>
      <c r="AG38" s="1"/>
      <c r="AH38" s="1"/>
      <c r="AI38" s="1"/>
      <c r="AJ38" s="1"/>
      <c r="AK38" s="1"/>
      <c r="AL38" s="1"/>
      <c r="AM38" s="1"/>
      <c r="AN38" s="1"/>
      <c r="AO38" s="1"/>
      <c r="AP38" s="1"/>
      <c r="AQ38" s="1"/>
    </row>
    <row r="39" spans="1:43" ht="24.9" customHeight="1" x14ac:dyDescent="0.25">
      <c r="A39" s="48"/>
      <c r="B39" s="86" t="str">
        <f>IF(A39="","",VLOOKUP(LEFT(A39,3),'Inventory Master'!$A$4:$A$654,1,FALSE))</f>
        <v/>
      </c>
      <c r="C39" s="1"/>
      <c r="D39" s="259" t="str">
        <f>IF(B39="","",LOOKUP(B39,'Inventory Master'!$A$4:$A$654,'Inventory Master'!$D$4:$D$654))</f>
        <v/>
      </c>
      <c r="E39" s="260"/>
      <c r="F39" s="261"/>
      <c r="G39" s="262"/>
      <c r="H39" s="263"/>
      <c r="I39" s="272"/>
      <c r="J39" s="273"/>
      <c r="K39" s="273"/>
      <c r="L39" s="274"/>
      <c r="M39" s="1"/>
      <c r="N39" s="144" t="str">
        <f>IF($B39="","",LOOKUP($B39,'Inventory Master'!$A$4:$A$654,'Inventory Master'!$H$4:$H$654))</f>
        <v/>
      </c>
      <c r="O39" s="145"/>
      <c r="P39" s="146">
        <f>IF($B39="",0,LOOKUP($B39,'Inventory Master'!$A$4:$A$654,'Inventory Master'!$K$4:$K$654))</f>
        <v>0</v>
      </c>
      <c r="Q39" s="147">
        <f>SUM(O39*P39)</f>
        <v>0</v>
      </c>
      <c r="R39" s="143" t="str">
        <f>IF($N39=Lists!$I$4, LOOKUP($B39,'Inventory Master'!$A$4:$A$654,'Inventory Master'!$L$4:$L$654),"")</f>
        <v/>
      </c>
      <c r="S39" s="143"/>
      <c r="T39" s="27" t="str">
        <f t="shared" ref="T39:T57" si="2">IF(ISERR(Q39),"&lt;&lt;&lt;This ingredient has not been set-up properly!","")</f>
        <v/>
      </c>
      <c r="U39" s="1"/>
      <c r="V39" s="1"/>
      <c r="W39" s="1"/>
      <c r="X39" s="1"/>
      <c r="Y39" s="1"/>
      <c r="Z39" s="1"/>
      <c r="AA39" s="1"/>
      <c r="AB39" s="1"/>
      <c r="AC39" s="1"/>
      <c r="AD39" s="1"/>
      <c r="AE39" s="1"/>
      <c r="AF39" s="1"/>
      <c r="AG39" s="1"/>
      <c r="AH39" s="1"/>
      <c r="AI39" s="1"/>
      <c r="AJ39" s="1"/>
      <c r="AK39" s="1"/>
      <c r="AL39" s="1"/>
      <c r="AM39" s="1"/>
      <c r="AN39" s="1"/>
      <c r="AO39" s="1"/>
      <c r="AP39" s="1"/>
      <c r="AQ39" s="1"/>
    </row>
    <row r="40" spans="1:43" ht="24.9" customHeight="1" x14ac:dyDescent="0.25">
      <c r="A40" s="148"/>
      <c r="B40" s="86" t="str">
        <f>IF(A40="","",VLOOKUP(LEFT(A40,3),'Inventory Master'!$A$4:$A$654,1,FALSE))</f>
        <v/>
      </c>
      <c r="C40" s="1"/>
      <c r="D40" s="252" t="str">
        <f>IF(B40="","",LOOKUP(B40,'Inventory Master'!$A$4:$A$654,'Inventory Master'!$D$4:$D$654))</f>
        <v/>
      </c>
      <c r="E40" s="253"/>
      <c r="F40" s="254"/>
      <c r="G40" s="255"/>
      <c r="H40" s="256"/>
      <c r="I40" s="272"/>
      <c r="J40" s="273"/>
      <c r="K40" s="273"/>
      <c r="L40" s="274"/>
      <c r="M40" s="1"/>
      <c r="N40" s="33" t="str">
        <f>IF($B40="","",LOOKUP($B40,'Inventory Master'!$A$4:$A$654,'Inventory Master'!$H$4:$H$654))</f>
        <v/>
      </c>
      <c r="O40" s="34"/>
      <c r="P40" s="35">
        <f>IF($B40="",0,LOOKUP($B40,'Inventory Master'!$A$4:$A$654,'Inventory Master'!$K$4:$K$654))</f>
        <v>0</v>
      </c>
      <c r="Q40" s="36">
        <f>SUM(O40*P40)</f>
        <v>0</v>
      </c>
      <c r="R40" s="143" t="str">
        <f>IF($N40=Lists!$I$4, LOOKUP($B40,'Inventory Master'!$A$4:$A$654,'Inventory Master'!$L$4:$L$654),"")</f>
        <v/>
      </c>
      <c r="S40" s="143"/>
      <c r="T40" s="27" t="str">
        <f t="shared" si="2"/>
        <v/>
      </c>
      <c r="U40" s="1"/>
      <c r="V40" s="1"/>
      <c r="W40" s="1"/>
      <c r="X40" s="1"/>
      <c r="Y40" s="1"/>
      <c r="Z40" s="1"/>
      <c r="AA40" s="1"/>
      <c r="AB40" s="1"/>
      <c r="AC40" s="1"/>
      <c r="AD40" s="1"/>
      <c r="AE40" s="1"/>
      <c r="AF40" s="1"/>
      <c r="AG40" s="1"/>
      <c r="AH40" s="1"/>
      <c r="AI40" s="1"/>
      <c r="AJ40" s="1"/>
      <c r="AK40" s="1"/>
      <c r="AL40" s="1"/>
      <c r="AM40" s="1"/>
      <c r="AN40" s="1"/>
      <c r="AO40" s="1"/>
      <c r="AP40" s="1"/>
      <c r="AQ40" s="1"/>
    </row>
    <row r="41" spans="1:43" ht="24.9" customHeight="1" x14ac:dyDescent="0.25">
      <c r="A41" s="148"/>
      <c r="B41" s="86" t="str">
        <f>IF(A41="","",VLOOKUP(LEFT(A41,3),'Inventory Master'!$A$4:$A$654,1,FALSE))</f>
        <v/>
      </c>
      <c r="C41" s="1"/>
      <c r="D41" s="259" t="str">
        <f>IF(B41="","",LOOKUP(B41,'Inventory Master'!$A$4:$A$654,'Inventory Master'!$D$4:$D$654))</f>
        <v/>
      </c>
      <c r="E41" s="260"/>
      <c r="F41" s="261"/>
      <c r="G41" s="262"/>
      <c r="H41" s="263"/>
      <c r="I41" s="272"/>
      <c r="J41" s="273"/>
      <c r="K41" s="273"/>
      <c r="L41" s="274"/>
      <c r="M41" s="1"/>
      <c r="N41" s="144" t="str">
        <f>IF($B41="","",LOOKUP($B41,'Inventory Master'!$A$4:$A$654,'Inventory Master'!$H$4:$H$654))</f>
        <v/>
      </c>
      <c r="O41" s="145"/>
      <c r="P41" s="146">
        <f>IF($B41="",0,LOOKUP($B41,'Inventory Master'!$A$4:$A$654,'Inventory Master'!$K$4:$K$654))</f>
        <v>0</v>
      </c>
      <c r="Q41" s="147">
        <f t="shared" ref="Q41:Q57" si="3">SUM(O41*P41)</f>
        <v>0</v>
      </c>
      <c r="R41" s="143" t="str">
        <f>IF($N41=Lists!$I$4, LOOKUP($B41,'Inventory Master'!$A$4:$A$654,'Inventory Master'!$L$4:$L$654),"")</f>
        <v/>
      </c>
      <c r="S41" s="143"/>
      <c r="T41" s="27" t="str">
        <f t="shared" si="2"/>
        <v/>
      </c>
      <c r="U41" s="1"/>
      <c r="V41" s="1"/>
      <c r="W41" s="1"/>
      <c r="X41" s="1"/>
      <c r="Y41" s="1"/>
      <c r="Z41" s="1"/>
      <c r="AA41" s="1"/>
      <c r="AB41" s="1"/>
      <c r="AC41" s="1"/>
      <c r="AD41" s="1"/>
      <c r="AE41" s="1"/>
      <c r="AF41" s="1"/>
      <c r="AG41" s="1"/>
      <c r="AH41" s="1"/>
      <c r="AI41" s="1"/>
      <c r="AJ41" s="1"/>
      <c r="AK41" s="1"/>
      <c r="AL41" s="1"/>
      <c r="AM41" s="1"/>
      <c r="AN41" s="1"/>
      <c r="AO41" s="1"/>
      <c r="AP41" s="1"/>
      <c r="AQ41" s="1"/>
    </row>
    <row r="42" spans="1:43" ht="24.9" customHeight="1" x14ac:dyDescent="0.25">
      <c r="A42" s="48"/>
      <c r="B42" s="86" t="str">
        <f>IF(A42="","",VLOOKUP(LEFT(A42,3),'Inventory Master'!$A$4:$A$654,1,FALSE))</f>
        <v/>
      </c>
      <c r="C42" s="1"/>
      <c r="D42" s="252" t="str">
        <f>IF(B42="","",LOOKUP(B42,'Inventory Master'!$A$4:$A$654,'Inventory Master'!$D$4:$D$654))</f>
        <v/>
      </c>
      <c r="E42" s="253"/>
      <c r="F42" s="254"/>
      <c r="G42" s="255"/>
      <c r="H42" s="256"/>
      <c r="I42" s="272"/>
      <c r="J42" s="273"/>
      <c r="K42" s="273"/>
      <c r="L42" s="274"/>
      <c r="M42" s="1"/>
      <c r="N42" s="33" t="str">
        <f>IF($B42="","",LOOKUP($B42,'Inventory Master'!$A$4:$A$654,'Inventory Master'!$H$4:$H$654))</f>
        <v/>
      </c>
      <c r="O42" s="34"/>
      <c r="P42" s="35">
        <f>IF($B42="",0,LOOKUP($B42,'Inventory Master'!$A$4:$A$654,'Inventory Master'!$K$4:$K$654))</f>
        <v>0</v>
      </c>
      <c r="Q42" s="36">
        <f t="shared" si="3"/>
        <v>0</v>
      </c>
      <c r="R42" s="143" t="str">
        <f>IF($N42=Lists!$I$4, LOOKUP($B42,'Inventory Master'!$A$4:$A$654,'Inventory Master'!$L$4:$L$654),"")</f>
        <v/>
      </c>
      <c r="S42" s="143"/>
      <c r="T42" s="27" t="str">
        <f t="shared" si="2"/>
        <v/>
      </c>
      <c r="U42" s="1"/>
      <c r="V42" s="1"/>
      <c r="W42" s="1"/>
      <c r="X42" s="1"/>
      <c r="Y42" s="1"/>
      <c r="Z42" s="1"/>
      <c r="AA42" s="1"/>
      <c r="AB42" s="1"/>
      <c r="AC42" s="1"/>
      <c r="AD42" s="1"/>
      <c r="AE42" s="1"/>
      <c r="AF42" s="1"/>
      <c r="AG42" s="1"/>
      <c r="AH42" s="1"/>
      <c r="AI42" s="1"/>
      <c r="AJ42" s="1"/>
      <c r="AK42" s="1"/>
      <c r="AL42" s="1"/>
      <c r="AM42" s="1"/>
      <c r="AN42" s="1"/>
      <c r="AO42" s="1"/>
      <c r="AP42" s="1"/>
      <c r="AQ42" s="1"/>
    </row>
    <row r="43" spans="1:43" ht="24.9" customHeight="1" x14ac:dyDescent="0.25">
      <c r="A43" s="48"/>
      <c r="B43" s="86" t="str">
        <f>IF(A43="","",VLOOKUP(LEFT(A43,3),'Inventory Master'!$A$4:$A$654,1,FALSE))</f>
        <v/>
      </c>
      <c r="C43" s="1"/>
      <c r="D43" s="259" t="str">
        <f>IF(B43="","",LOOKUP(B43,'Inventory Master'!$A$4:$A$654,'Inventory Master'!$D$4:$D$654))</f>
        <v/>
      </c>
      <c r="E43" s="260"/>
      <c r="F43" s="261"/>
      <c r="G43" s="262"/>
      <c r="H43" s="263"/>
      <c r="I43" s="272"/>
      <c r="J43" s="273"/>
      <c r="K43" s="273"/>
      <c r="L43" s="274"/>
      <c r="M43" s="1"/>
      <c r="N43" s="144" t="str">
        <f>IF($B43="","",LOOKUP($B43,'Inventory Master'!$A$4:$A$654,'Inventory Master'!$H$4:$H$654))</f>
        <v/>
      </c>
      <c r="O43" s="145"/>
      <c r="P43" s="146">
        <f>IF($B43="",0,LOOKUP($B43,'Inventory Master'!$A$4:$A$654,'Inventory Master'!$K$4:$K$654))</f>
        <v>0</v>
      </c>
      <c r="Q43" s="147">
        <f t="shared" si="3"/>
        <v>0</v>
      </c>
      <c r="R43" s="143" t="str">
        <f>IF($N43=Lists!$I$4, LOOKUP($B43,'Inventory Master'!$A$4:$A$654,'Inventory Master'!$L$4:$L$654),"")</f>
        <v/>
      </c>
      <c r="S43" s="143"/>
      <c r="T43" s="27" t="str">
        <f t="shared" si="2"/>
        <v/>
      </c>
      <c r="U43" s="1"/>
      <c r="V43" s="1"/>
      <c r="W43" s="1"/>
      <c r="X43" s="1"/>
      <c r="Y43" s="1"/>
      <c r="Z43" s="1"/>
      <c r="AA43" s="1"/>
      <c r="AB43" s="1"/>
      <c r="AC43" s="1"/>
      <c r="AD43" s="1"/>
      <c r="AE43" s="1"/>
      <c r="AF43" s="1"/>
      <c r="AG43" s="1"/>
      <c r="AH43" s="1"/>
      <c r="AI43" s="1"/>
      <c r="AJ43" s="1"/>
      <c r="AK43" s="1"/>
      <c r="AL43" s="1"/>
      <c r="AM43" s="1"/>
      <c r="AN43" s="1"/>
      <c r="AO43" s="1"/>
      <c r="AP43" s="1"/>
      <c r="AQ43" s="1"/>
    </row>
    <row r="44" spans="1:43" ht="24.9" customHeight="1" x14ac:dyDescent="0.25">
      <c r="A44" s="48"/>
      <c r="B44" s="86" t="str">
        <f>IF(A44="","",VLOOKUP(LEFT(A44,3),'Inventory Master'!$A$4:$A$654,1,FALSE))</f>
        <v/>
      </c>
      <c r="C44" s="1"/>
      <c r="D44" s="252" t="str">
        <f>IF(B44="","",LOOKUP(B44,'Inventory Master'!$A$4:$A$654,'Inventory Master'!$D$4:$D$654))</f>
        <v/>
      </c>
      <c r="E44" s="253"/>
      <c r="F44" s="254"/>
      <c r="G44" s="255"/>
      <c r="H44" s="256"/>
      <c r="I44" s="272"/>
      <c r="J44" s="273"/>
      <c r="K44" s="273"/>
      <c r="L44" s="274"/>
      <c r="M44" s="1"/>
      <c r="N44" s="33" t="str">
        <f>IF($B44="","",LOOKUP($B44,'Inventory Master'!$A$4:$A$654,'Inventory Master'!$H$4:$H$654))</f>
        <v/>
      </c>
      <c r="O44" s="34"/>
      <c r="P44" s="35">
        <f>IF($B44="",0,LOOKUP($B44,'Inventory Master'!$A$4:$A$654,'Inventory Master'!$K$4:$K$654))</f>
        <v>0</v>
      </c>
      <c r="Q44" s="36">
        <f t="shared" si="3"/>
        <v>0</v>
      </c>
      <c r="R44" s="143" t="str">
        <f>IF($N44=Lists!$I$4, LOOKUP($B44,'Inventory Master'!$A$4:$A$654,'Inventory Master'!$L$4:$L$654),"")</f>
        <v/>
      </c>
      <c r="S44" s="143"/>
      <c r="T44" s="27" t="str">
        <f t="shared" si="2"/>
        <v/>
      </c>
      <c r="U44" s="1"/>
      <c r="V44" s="1"/>
      <c r="W44" s="1"/>
      <c r="X44" s="1"/>
      <c r="Y44" s="1"/>
      <c r="Z44" s="1"/>
      <c r="AA44" s="1"/>
      <c r="AB44" s="1"/>
      <c r="AC44" s="1"/>
      <c r="AD44" s="1"/>
      <c r="AE44" s="1"/>
      <c r="AF44" s="1"/>
      <c r="AG44" s="1"/>
      <c r="AH44" s="1"/>
      <c r="AI44" s="1"/>
      <c r="AJ44" s="1"/>
      <c r="AK44" s="1"/>
      <c r="AL44" s="1"/>
      <c r="AM44" s="1"/>
      <c r="AN44" s="1"/>
      <c r="AO44" s="1"/>
      <c r="AP44" s="1"/>
      <c r="AQ44" s="1"/>
    </row>
    <row r="45" spans="1:43" ht="24.9" customHeight="1" x14ac:dyDescent="0.25">
      <c r="A45" s="48"/>
      <c r="B45" s="86" t="str">
        <f>IF(A45="","",VLOOKUP(LEFT(A45,3),'Inventory Master'!$A$4:$A$654,1,FALSE))</f>
        <v/>
      </c>
      <c r="C45" s="1"/>
      <c r="D45" s="259" t="str">
        <f>IF(B45="","",LOOKUP(B45,'Inventory Master'!$A$4:$A$654,'Inventory Master'!$D$4:$D$654))</f>
        <v/>
      </c>
      <c r="E45" s="260"/>
      <c r="F45" s="261"/>
      <c r="G45" s="262"/>
      <c r="H45" s="263"/>
      <c r="I45" s="272"/>
      <c r="J45" s="273"/>
      <c r="K45" s="273"/>
      <c r="L45" s="274"/>
      <c r="M45" s="1"/>
      <c r="N45" s="144" t="str">
        <f>IF($B45="","",LOOKUP($B45,'Inventory Master'!$A$4:$A$654,'Inventory Master'!$H$4:$H$654))</f>
        <v/>
      </c>
      <c r="O45" s="145"/>
      <c r="P45" s="146">
        <f>IF($B45="",0,LOOKUP($B45,'Inventory Master'!$A$4:$A$654,'Inventory Master'!$K$4:$K$654))</f>
        <v>0</v>
      </c>
      <c r="Q45" s="147">
        <f t="shared" si="3"/>
        <v>0</v>
      </c>
      <c r="R45" s="143" t="str">
        <f>IF($N45=Lists!$I$4, LOOKUP($B45,'Inventory Master'!$A$4:$A$654,'Inventory Master'!$L$4:$L$654),"")</f>
        <v/>
      </c>
      <c r="S45" s="143"/>
      <c r="T45" s="27" t="str">
        <f t="shared" si="2"/>
        <v/>
      </c>
      <c r="U45" s="1"/>
      <c r="V45" s="1"/>
      <c r="W45" s="1"/>
      <c r="X45" s="1"/>
      <c r="Y45" s="1"/>
      <c r="Z45" s="1"/>
      <c r="AA45" s="1"/>
      <c r="AB45" s="1"/>
      <c r="AC45" s="1"/>
      <c r="AD45" s="1"/>
      <c r="AE45" s="1"/>
      <c r="AF45" s="1"/>
      <c r="AG45" s="1"/>
      <c r="AH45" s="1"/>
      <c r="AI45" s="1"/>
      <c r="AJ45" s="1"/>
      <c r="AK45" s="1"/>
      <c r="AL45" s="1"/>
      <c r="AM45" s="1"/>
      <c r="AN45" s="1"/>
      <c r="AO45" s="1"/>
      <c r="AP45" s="1"/>
      <c r="AQ45" s="1"/>
    </row>
    <row r="46" spans="1:43" ht="24.9" customHeight="1" x14ac:dyDescent="0.25">
      <c r="A46" s="48"/>
      <c r="B46" s="86" t="str">
        <f>IF(A46="","",VLOOKUP(LEFT(A46,3),'Inventory Master'!$A$4:$A$654,1,FALSE))</f>
        <v/>
      </c>
      <c r="C46" s="1"/>
      <c r="D46" s="252" t="str">
        <f>IF(B46="","",LOOKUP(B46,'Inventory Master'!$A$4:$A$654,'Inventory Master'!$D$4:$D$654))</f>
        <v/>
      </c>
      <c r="E46" s="253"/>
      <c r="F46" s="254"/>
      <c r="G46" s="255"/>
      <c r="H46" s="256"/>
      <c r="I46" s="272"/>
      <c r="J46" s="273"/>
      <c r="K46" s="273"/>
      <c r="L46" s="274"/>
      <c r="M46" s="1"/>
      <c r="N46" s="33" t="str">
        <f>IF($B46="","",LOOKUP($B46,'Inventory Master'!$A$4:$A$654,'Inventory Master'!$H$4:$H$654))</f>
        <v/>
      </c>
      <c r="O46" s="34"/>
      <c r="P46" s="35">
        <f>IF($B46="",0,LOOKUP($B46,'Inventory Master'!$A$4:$A$654,'Inventory Master'!$K$4:$K$654))</f>
        <v>0</v>
      </c>
      <c r="Q46" s="36">
        <f t="shared" si="3"/>
        <v>0</v>
      </c>
      <c r="R46" s="143" t="str">
        <f>IF($N46=Lists!$I$4, LOOKUP($B46,'Inventory Master'!$A$4:$A$654,'Inventory Master'!$L$4:$L$654),"")</f>
        <v/>
      </c>
      <c r="S46" s="143"/>
      <c r="T46" s="27" t="str">
        <f t="shared" si="2"/>
        <v/>
      </c>
      <c r="U46" s="1"/>
      <c r="V46" s="1"/>
      <c r="W46" s="1"/>
      <c r="X46" s="1"/>
      <c r="Y46" s="1"/>
      <c r="Z46" s="1"/>
      <c r="AA46" s="1"/>
      <c r="AB46" s="1"/>
      <c r="AC46" s="1"/>
      <c r="AD46" s="1"/>
      <c r="AE46" s="1"/>
      <c r="AF46" s="1"/>
      <c r="AG46" s="1"/>
      <c r="AH46" s="1"/>
      <c r="AI46" s="1"/>
      <c r="AJ46" s="1"/>
      <c r="AK46" s="1"/>
      <c r="AL46" s="1"/>
      <c r="AM46" s="1"/>
      <c r="AN46" s="1"/>
      <c r="AO46" s="1"/>
      <c r="AP46" s="1"/>
      <c r="AQ46" s="1"/>
    </row>
    <row r="47" spans="1:43" ht="24.9" customHeight="1" x14ac:dyDescent="0.25">
      <c r="A47" s="48"/>
      <c r="B47" s="86" t="str">
        <f>IF(A47="","",VLOOKUP(LEFT(A47,3),'Inventory Master'!$A$4:$A$654,1,FALSE))</f>
        <v/>
      </c>
      <c r="C47" s="1"/>
      <c r="D47" s="259" t="str">
        <f>IF(B47="","",LOOKUP(B47,'Inventory Master'!$A$4:$A$654,'Inventory Master'!$D$4:$D$654))</f>
        <v/>
      </c>
      <c r="E47" s="260"/>
      <c r="F47" s="261"/>
      <c r="G47" s="262"/>
      <c r="H47" s="263"/>
      <c r="I47" s="272"/>
      <c r="J47" s="273"/>
      <c r="K47" s="273"/>
      <c r="L47" s="274"/>
      <c r="M47" s="1"/>
      <c r="N47" s="144" t="str">
        <f>IF($B47="","",LOOKUP($B47,'Inventory Master'!$A$4:$A$654,'Inventory Master'!$H$4:$H$654))</f>
        <v/>
      </c>
      <c r="O47" s="145"/>
      <c r="P47" s="146">
        <f>IF($B47="",0,LOOKUP($B47,'Inventory Master'!$A$4:$A$654,'Inventory Master'!$K$4:$K$654))</f>
        <v>0</v>
      </c>
      <c r="Q47" s="147">
        <f t="shared" si="3"/>
        <v>0</v>
      </c>
      <c r="R47" s="143" t="str">
        <f>IF($N47=Lists!$I$4, LOOKUP($B47,'Inventory Master'!$A$4:$A$654,'Inventory Master'!$L$4:$L$654),"")</f>
        <v/>
      </c>
      <c r="S47" s="143"/>
      <c r="T47" s="27" t="str">
        <f t="shared" si="2"/>
        <v/>
      </c>
      <c r="U47" s="1"/>
      <c r="V47" s="1"/>
      <c r="W47" s="1"/>
      <c r="X47" s="1"/>
      <c r="Y47" s="1"/>
      <c r="Z47" s="1"/>
      <c r="AA47" s="1"/>
      <c r="AB47" s="1"/>
      <c r="AC47" s="1"/>
      <c r="AD47" s="1"/>
      <c r="AE47" s="1"/>
      <c r="AF47" s="1"/>
      <c r="AG47" s="1"/>
      <c r="AH47" s="1"/>
      <c r="AI47" s="1"/>
      <c r="AJ47" s="1"/>
      <c r="AK47" s="1"/>
      <c r="AL47" s="1"/>
      <c r="AM47" s="1"/>
      <c r="AN47" s="1"/>
      <c r="AO47" s="1"/>
      <c r="AP47" s="1"/>
      <c r="AQ47" s="1"/>
    </row>
    <row r="48" spans="1:43" ht="24.9" customHeight="1" x14ac:dyDescent="0.25">
      <c r="A48" s="48"/>
      <c r="B48" s="86" t="str">
        <f>IF(A48="","",VLOOKUP(LEFT(A48,3),'Inventory Master'!$A$4:$A$654,1,FALSE))</f>
        <v/>
      </c>
      <c r="C48" s="1"/>
      <c r="D48" s="252" t="str">
        <f>IF(B48="","",LOOKUP(B48,'Inventory Master'!$A$4:$A$654,'Inventory Master'!$D$4:$D$654))</f>
        <v/>
      </c>
      <c r="E48" s="253"/>
      <c r="F48" s="254"/>
      <c r="G48" s="255"/>
      <c r="H48" s="256"/>
      <c r="I48" s="272"/>
      <c r="J48" s="273"/>
      <c r="K48" s="273"/>
      <c r="L48" s="274"/>
      <c r="M48" s="1"/>
      <c r="N48" s="33" t="str">
        <f>IF($B48="","",LOOKUP($B48,'Inventory Master'!$A$4:$A$654,'Inventory Master'!$H$4:$H$654))</f>
        <v/>
      </c>
      <c r="O48" s="34"/>
      <c r="P48" s="35">
        <f>IF($B48="",0,LOOKUP($B48,'Inventory Master'!$A$4:$A$654,'Inventory Master'!$K$4:$K$654))</f>
        <v>0</v>
      </c>
      <c r="Q48" s="36">
        <f t="shared" si="3"/>
        <v>0</v>
      </c>
      <c r="R48" s="143" t="str">
        <f>IF($N48=Lists!$I$4, LOOKUP($B48,'Inventory Master'!$A$4:$A$654,'Inventory Master'!$L$4:$L$654),"")</f>
        <v/>
      </c>
      <c r="S48" s="143"/>
      <c r="T48" s="27" t="str">
        <f t="shared" si="2"/>
        <v/>
      </c>
      <c r="U48" s="1"/>
      <c r="V48" s="1"/>
      <c r="W48" s="1"/>
      <c r="X48" s="1"/>
      <c r="Y48" s="1"/>
      <c r="Z48" s="1"/>
      <c r="AA48" s="1"/>
      <c r="AB48" s="1"/>
      <c r="AC48" s="1"/>
      <c r="AD48" s="1"/>
      <c r="AE48" s="1"/>
      <c r="AF48" s="1"/>
      <c r="AG48" s="1"/>
      <c r="AH48" s="1"/>
      <c r="AI48" s="1"/>
      <c r="AJ48" s="1"/>
      <c r="AK48" s="1"/>
      <c r="AL48" s="1"/>
      <c r="AM48" s="1"/>
      <c r="AN48" s="1"/>
      <c r="AO48" s="1"/>
      <c r="AP48" s="1"/>
      <c r="AQ48" s="1"/>
    </row>
    <row r="49" spans="1:43" ht="24.9" customHeight="1" x14ac:dyDescent="0.25">
      <c r="A49" s="48"/>
      <c r="B49" s="86" t="str">
        <f>IF(A49="","",VLOOKUP(LEFT(A49,3),'Inventory Master'!$A$4:$A$654,1,FALSE))</f>
        <v/>
      </c>
      <c r="C49" s="1"/>
      <c r="D49" s="259" t="str">
        <f>IF(B49="","",LOOKUP(B49,'Inventory Master'!$A$4:$A$654,'Inventory Master'!$D$4:$D$654))</f>
        <v/>
      </c>
      <c r="E49" s="260"/>
      <c r="F49" s="261"/>
      <c r="G49" s="262"/>
      <c r="H49" s="263"/>
      <c r="I49" s="272"/>
      <c r="J49" s="273"/>
      <c r="K49" s="273"/>
      <c r="L49" s="274"/>
      <c r="M49" s="1"/>
      <c r="N49" s="144" t="str">
        <f>IF($B49="","",LOOKUP($B49,'Inventory Master'!$A$4:$A$654,'Inventory Master'!$H$4:$H$654))</f>
        <v/>
      </c>
      <c r="O49" s="145"/>
      <c r="P49" s="146">
        <f>IF($B49="",0,LOOKUP($B49,'Inventory Master'!$A$4:$A$654,'Inventory Master'!$K$4:$K$654))</f>
        <v>0</v>
      </c>
      <c r="Q49" s="147">
        <f t="shared" si="3"/>
        <v>0</v>
      </c>
      <c r="R49" s="143" t="str">
        <f>IF($N49=Lists!$I$4, LOOKUP($B49,'Inventory Master'!$A$4:$A$654,'Inventory Master'!$L$4:$L$654),"")</f>
        <v/>
      </c>
      <c r="S49" s="143"/>
      <c r="T49" s="27" t="str">
        <f t="shared" si="2"/>
        <v/>
      </c>
      <c r="U49" s="1"/>
      <c r="V49" s="1"/>
      <c r="W49" s="1"/>
      <c r="X49" s="1"/>
      <c r="Y49" s="1"/>
      <c r="Z49" s="1"/>
      <c r="AA49" s="1"/>
      <c r="AB49" s="1"/>
      <c r="AC49" s="1"/>
      <c r="AD49" s="1"/>
      <c r="AE49" s="1"/>
      <c r="AF49" s="1"/>
      <c r="AG49" s="1"/>
      <c r="AH49" s="1"/>
      <c r="AI49" s="1"/>
      <c r="AJ49" s="1"/>
      <c r="AK49" s="1"/>
      <c r="AL49" s="1"/>
      <c r="AM49" s="1"/>
      <c r="AN49" s="1"/>
      <c r="AO49" s="1"/>
      <c r="AP49" s="1"/>
      <c r="AQ49" s="1"/>
    </row>
    <row r="50" spans="1:43" ht="24.9" customHeight="1" x14ac:dyDescent="0.25">
      <c r="A50" s="48"/>
      <c r="B50" s="86" t="str">
        <f>IF(A50="","",VLOOKUP(LEFT(A50,3),'Inventory Master'!$A$4:$A$654,1,FALSE))</f>
        <v/>
      </c>
      <c r="C50" s="1"/>
      <c r="D50" s="252" t="str">
        <f>IF(B50="","",LOOKUP(B50,'Inventory Master'!$A$4:$A$654,'Inventory Master'!$D$4:$D$654))</f>
        <v/>
      </c>
      <c r="E50" s="253"/>
      <c r="F50" s="254"/>
      <c r="G50" s="255"/>
      <c r="H50" s="256"/>
      <c r="I50" s="272"/>
      <c r="J50" s="273"/>
      <c r="K50" s="273"/>
      <c r="L50" s="274"/>
      <c r="M50" s="1"/>
      <c r="N50" s="33" t="str">
        <f>IF($B50="","",LOOKUP($B50,'Inventory Master'!$A$4:$A$654,'Inventory Master'!$H$4:$H$654))</f>
        <v/>
      </c>
      <c r="O50" s="34"/>
      <c r="P50" s="35">
        <f>IF($B50="",0,LOOKUP($B50,'Inventory Master'!$A$4:$A$654,'Inventory Master'!$K$4:$K$654))</f>
        <v>0</v>
      </c>
      <c r="Q50" s="36">
        <f t="shared" si="3"/>
        <v>0</v>
      </c>
      <c r="R50" s="143" t="str">
        <f>IF($N50=Lists!$I$4, LOOKUP($B50,'Inventory Master'!$A$4:$A$654,'Inventory Master'!$L$4:$L$654),"")</f>
        <v/>
      </c>
      <c r="S50" s="143"/>
      <c r="T50" s="27" t="str">
        <f t="shared" si="2"/>
        <v/>
      </c>
      <c r="U50" s="1"/>
      <c r="V50" s="1"/>
      <c r="W50" s="1"/>
      <c r="X50" s="1"/>
      <c r="Y50" s="1"/>
      <c r="Z50" s="1"/>
      <c r="AA50" s="1"/>
      <c r="AB50" s="1"/>
      <c r="AC50" s="1"/>
      <c r="AD50" s="1"/>
      <c r="AE50" s="1"/>
      <c r="AF50" s="1"/>
      <c r="AG50" s="1"/>
      <c r="AH50" s="1"/>
      <c r="AI50" s="1"/>
      <c r="AJ50" s="1"/>
      <c r="AK50" s="1"/>
      <c r="AL50" s="1"/>
      <c r="AM50" s="1"/>
      <c r="AN50" s="1"/>
      <c r="AO50" s="1"/>
      <c r="AP50" s="1"/>
      <c r="AQ50" s="1"/>
    </row>
    <row r="51" spans="1:43" ht="24.9" customHeight="1" x14ac:dyDescent="0.25">
      <c r="A51" s="48"/>
      <c r="B51" s="86" t="str">
        <f>IF(A51="","",VLOOKUP(LEFT(A51,3),'Inventory Master'!$A$4:$A$654,1,FALSE))</f>
        <v/>
      </c>
      <c r="C51" s="1"/>
      <c r="D51" s="259" t="str">
        <f>IF(B51="","",LOOKUP(B51,'Inventory Master'!$A$4:$A$654,'Inventory Master'!$D$4:$D$654))</f>
        <v/>
      </c>
      <c r="E51" s="260"/>
      <c r="F51" s="261"/>
      <c r="G51" s="262"/>
      <c r="H51" s="263"/>
      <c r="I51" s="272"/>
      <c r="J51" s="273"/>
      <c r="K51" s="273"/>
      <c r="L51" s="274"/>
      <c r="M51" s="1"/>
      <c r="N51" s="144" t="str">
        <f>IF($B51="","",LOOKUP($B51,'Inventory Master'!$A$4:$A$654,'Inventory Master'!$H$4:$H$654))</f>
        <v/>
      </c>
      <c r="O51" s="145"/>
      <c r="P51" s="146">
        <f>IF($B51="",0,LOOKUP($B51,'Inventory Master'!$A$4:$A$654,'Inventory Master'!$K$4:$K$654))</f>
        <v>0</v>
      </c>
      <c r="Q51" s="147">
        <f t="shared" si="3"/>
        <v>0</v>
      </c>
      <c r="R51" s="143" t="str">
        <f>IF($N51=Lists!$I$4, LOOKUP($B51,'Inventory Master'!$A$4:$A$654,'Inventory Master'!$L$4:$L$654),"")</f>
        <v/>
      </c>
      <c r="S51" s="143"/>
      <c r="T51" s="27" t="str">
        <f t="shared" si="2"/>
        <v/>
      </c>
      <c r="U51" s="1"/>
      <c r="V51" s="1"/>
      <c r="W51" s="1"/>
      <c r="X51" s="1"/>
      <c r="Y51" s="1"/>
      <c r="Z51" s="1"/>
      <c r="AA51" s="1"/>
      <c r="AB51" s="1"/>
      <c r="AC51" s="1"/>
      <c r="AD51" s="1"/>
      <c r="AE51" s="1"/>
      <c r="AF51" s="1"/>
      <c r="AG51" s="1"/>
      <c r="AH51" s="1"/>
      <c r="AI51" s="1"/>
      <c r="AJ51" s="1"/>
      <c r="AK51" s="1"/>
      <c r="AL51" s="1"/>
      <c r="AM51" s="1"/>
      <c r="AN51" s="1"/>
      <c r="AO51" s="1"/>
      <c r="AP51" s="1"/>
      <c r="AQ51" s="1"/>
    </row>
    <row r="52" spans="1:43" ht="24.9" customHeight="1" x14ac:dyDescent="0.25">
      <c r="A52" s="48"/>
      <c r="B52" s="86" t="str">
        <f>IF(A52="","",VLOOKUP(LEFT(A52,3),'Inventory Master'!$A$4:$A$654,1,FALSE))</f>
        <v/>
      </c>
      <c r="C52" s="1"/>
      <c r="D52" s="252" t="str">
        <f>IF(B52="","",LOOKUP(B52,'Inventory Master'!$A$4:$A$654,'Inventory Master'!$D$4:$D$654))</f>
        <v/>
      </c>
      <c r="E52" s="253"/>
      <c r="F52" s="254"/>
      <c r="G52" s="255"/>
      <c r="H52" s="256"/>
      <c r="I52" s="272"/>
      <c r="J52" s="273"/>
      <c r="K52" s="273"/>
      <c r="L52" s="274"/>
      <c r="M52" s="1"/>
      <c r="N52" s="33" t="str">
        <f>IF($B52="","",LOOKUP($B52,'Inventory Master'!$A$4:$A$654,'Inventory Master'!$H$4:$H$654))</f>
        <v/>
      </c>
      <c r="O52" s="34"/>
      <c r="P52" s="35">
        <f>IF($B52="",0,LOOKUP($B52,'Inventory Master'!$A$4:$A$654,'Inventory Master'!$K$4:$K$654))</f>
        <v>0</v>
      </c>
      <c r="Q52" s="36">
        <f t="shared" si="3"/>
        <v>0</v>
      </c>
      <c r="R52" s="143" t="str">
        <f>IF($N52=Lists!$I$4, LOOKUP($B52,'Inventory Master'!$A$4:$A$654,'Inventory Master'!$L$4:$L$654),"")</f>
        <v/>
      </c>
      <c r="S52" s="143"/>
      <c r="T52" s="27" t="str">
        <f t="shared" si="2"/>
        <v/>
      </c>
      <c r="U52" s="1"/>
      <c r="V52" s="1"/>
      <c r="W52" s="1"/>
      <c r="X52" s="1"/>
      <c r="Y52" s="1"/>
      <c r="Z52" s="1"/>
      <c r="AA52" s="1"/>
      <c r="AB52" s="1"/>
      <c r="AC52" s="1"/>
      <c r="AD52" s="1"/>
      <c r="AE52" s="1"/>
      <c r="AF52" s="1"/>
      <c r="AG52" s="1"/>
      <c r="AH52" s="1"/>
      <c r="AI52" s="1"/>
      <c r="AJ52" s="1"/>
      <c r="AK52" s="1"/>
      <c r="AL52" s="1"/>
      <c r="AM52" s="1"/>
      <c r="AN52" s="1"/>
      <c r="AO52" s="1"/>
      <c r="AP52" s="1"/>
      <c r="AQ52" s="1"/>
    </row>
    <row r="53" spans="1:43" ht="24.9" customHeight="1" x14ac:dyDescent="0.25">
      <c r="A53" s="48"/>
      <c r="B53" s="86" t="str">
        <f>IF(A53="","",VLOOKUP(LEFT(A53,3),'Inventory Master'!$A$4:$A$654,1,FALSE))</f>
        <v/>
      </c>
      <c r="C53" s="1"/>
      <c r="D53" s="259" t="str">
        <f>IF(B53="","",LOOKUP(B53,'Inventory Master'!$A$4:$A$654,'Inventory Master'!$D$4:$D$654))</f>
        <v/>
      </c>
      <c r="E53" s="260"/>
      <c r="F53" s="261"/>
      <c r="G53" s="262"/>
      <c r="H53" s="263"/>
      <c r="I53" s="272"/>
      <c r="J53" s="273"/>
      <c r="K53" s="273"/>
      <c r="L53" s="274"/>
      <c r="M53" s="1"/>
      <c r="N53" s="144" t="str">
        <f>IF($B53="","",LOOKUP($B53,'Inventory Master'!$A$4:$A$654,'Inventory Master'!$H$4:$H$654))</f>
        <v/>
      </c>
      <c r="O53" s="145"/>
      <c r="P53" s="146">
        <f>IF($B53="",0,LOOKUP($B53,'Inventory Master'!$A$4:$A$654,'Inventory Master'!$K$4:$K$654))</f>
        <v>0</v>
      </c>
      <c r="Q53" s="147">
        <f t="shared" si="3"/>
        <v>0</v>
      </c>
      <c r="R53" s="143" t="str">
        <f>IF($N53=Lists!$I$4, LOOKUP($B53,'Inventory Master'!$A$4:$A$654,'Inventory Master'!$L$4:$L$654),"")</f>
        <v/>
      </c>
      <c r="S53" s="143"/>
      <c r="T53" s="27" t="str">
        <f t="shared" si="2"/>
        <v/>
      </c>
      <c r="U53" s="1"/>
      <c r="V53" s="1"/>
      <c r="W53" s="1"/>
      <c r="X53" s="1"/>
      <c r="Y53" s="1"/>
      <c r="Z53" s="1"/>
      <c r="AA53" s="1"/>
      <c r="AB53" s="1"/>
      <c r="AC53" s="1"/>
      <c r="AD53" s="1"/>
      <c r="AE53" s="1"/>
      <c r="AF53" s="1"/>
      <c r="AG53" s="1"/>
      <c r="AH53" s="1"/>
      <c r="AI53" s="1"/>
      <c r="AJ53" s="1"/>
      <c r="AK53" s="1"/>
      <c r="AL53" s="1"/>
      <c r="AM53" s="1"/>
      <c r="AN53" s="1"/>
      <c r="AO53" s="1"/>
      <c r="AP53" s="1"/>
      <c r="AQ53" s="1"/>
    </row>
    <row r="54" spans="1:43" ht="24.9" customHeight="1" x14ac:dyDescent="0.25">
      <c r="A54" s="48"/>
      <c r="B54" s="86" t="str">
        <f>IF(A54="","",VLOOKUP(LEFT(A54,3),'Inventory Master'!$A$4:$A$654,1,FALSE))</f>
        <v/>
      </c>
      <c r="C54" s="1"/>
      <c r="D54" s="252" t="str">
        <f>IF(B54="","",LOOKUP(B54,'Inventory Master'!$A$4:$A$654,'Inventory Master'!$D$4:$D$654))</f>
        <v/>
      </c>
      <c r="E54" s="253"/>
      <c r="F54" s="254"/>
      <c r="G54" s="255"/>
      <c r="H54" s="256"/>
      <c r="I54" s="272"/>
      <c r="J54" s="273"/>
      <c r="K54" s="273"/>
      <c r="L54" s="274"/>
      <c r="M54" s="1"/>
      <c r="N54" s="33" t="str">
        <f>IF($B54="","",LOOKUP($B54,'Inventory Master'!$A$4:$A$654,'Inventory Master'!$H$4:$H$654))</f>
        <v/>
      </c>
      <c r="O54" s="34"/>
      <c r="P54" s="35">
        <f>IF($B54="",0,LOOKUP($B54,'Inventory Master'!$A$4:$A$654,'Inventory Master'!$K$4:$K$654))</f>
        <v>0</v>
      </c>
      <c r="Q54" s="36">
        <f t="shared" si="3"/>
        <v>0</v>
      </c>
      <c r="R54" s="143" t="str">
        <f>IF($N54=Lists!$I$4, LOOKUP($B54,'Inventory Master'!$A$4:$A$654,'Inventory Master'!$L$4:$L$654),"")</f>
        <v/>
      </c>
      <c r="S54" s="143"/>
      <c r="T54" s="27" t="str">
        <f t="shared" si="2"/>
        <v/>
      </c>
      <c r="U54" s="1"/>
      <c r="V54" s="1"/>
      <c r="W54" s="1"/>
      <c r="X54" s="1"/>
      <c r="Y54" s="1"/>
      <c r="Z54" s="1"/>
      <c r="AA54" s="1"/>
      <c r="AB54" s="1"/>
      <c r="AC54" s="1"/>
      <c r="AD54" s="1"/>
      <c r="AE54" s="1"/>
      <c r="AF54" s="1"/>
      <c r="AG54" s="1"/>
      <c r="AH54" s="1"/>
      <c r="AI54" s="1"/>
      <c r="AJ54" s="1"/>
      <c r="AK54" s="1"/>
      <c r="AL54" s="1"/>
      <c r="AM54" s="1"/>
      <c r="AN54" s="1"/>
      <c r="AO54" s="1"/>
      <c r="AP54" s="1"/>
      <c r="AQ54" s="1"/>
    </row>
    <row r="55" spans="1:43" ht="24.9" customHeight="1" x14ac:dyDescent="0.25">
      <c r="A55" s="48"/>
      <c r="B55" s="86" t="str">
        <f>IF(A55="","",VLOOKUP(LEFT(A55,3),'Inventory Master'!$A$4:$A$654,1,FALSE))</f>
        <v/>
      </c>
      <c r="C55" s="1"/>
      <c r="D55" s="259" t="str">
        <f>IF(B55="","",LOOKUP(B55,'Inventory Master'!$A$4:$A$654,'Inventory Master'!$D$4:$D$654))</f>
        <v/>
      </c>
      <c r="E55" s="260"/>
      <c r="F55" s="261"/>
      <c r="G55" s="262"/>
      <c r="H55" s="263"/>
      <c r="I55" s="272"/>
      <c r="J55" s="273"/>
      <c r="K55" s="273"/>
      <c r="L55" s="274"/>
      <c r="M55" s="1"/>
      <c r="N55" s="144" t="str">
        <f>IF($B55="","",LOOKUP($B55,'Inventory Master'!$A$4:$A$654,'Inventory Master'!$H$4:$H$654))</f>
        <v/>
      </c>
      <c r="O55" s="145"/>
      <c r="P55" s="146">
        <f>IF($B55="",0,LOOKUP($B55,'Inventory Master'!$A$4:$A$654,'Inventory Master'!$K$4:$K$654))</f>
        <v>0</v>
      </c>
      <c r="Q55" s="147">
        <f t="shared" si="3"/>
        <v>0</v>
      </c>
      <c r="R55" s="143" t="str">
        <f>IF($N55=Lists!$I$4, LOOKUP($B55,'Inventory Master'!$A$4:$A$654,'Inventory Master'!$L$4:$L$654),"")</f>
        <v/>
      </c>
      <c r="S55" s="143"/>
      <c r="T55" s="27" t="str">
        <f t="shared" si="2"/>
        <v/>
      </c>
      <c r="U55" s="1"/>
      <c r="V55" s="1"/>
      <c r="W55" s="1"/>
      <c r="X55" s="1"/>
      <c r="Y55" s="1"/>
      <c r="Z55" s="1"/>
      <c r="AA55" s="1"/>
      <c r="AB55" s="1"/>
      <c r="AC55" s="1"/>
      <c r="AD55" s="1"/>
      <c r="AE55" s="1"/>
      <c r="AF55" s="1"/>
      <c r="AG55" s="1"/>
      <c r="AH55" s="1"/>
      <c r="AI55" s="1"/>
      <c r="AJ55" s="1"/>
      <c r="AK55" s="1"/>
      <c r="AL55" s="1"/>
      <c r="AM55" s="1"/>
      <c r="AN55" s="1"/>
      <c r="AO55" s="1"/>
      <c r="AP55" s="1"/>
      <c r="AQ55" s="1"/>
    </row>
    <row r="56" spans="1:43" ht="24.9" customHeight="1" x14ac:dyDescent="0.25">
      <c r="A56" s="48"/>
      <c r="B56" s="86" t="str">
        <f>IF(A56="","",VLOOKUP(LEFT(A56,3),'Inventory Master'!$A$4:$A$654,1,FALSE))</f>
        <v/>
      </c>
      <c r="C56" s="1"/>
      <c r="D56" s="252" t="str">
        <f>IF(B56="","",LOOKUP(B56,'Inventory Master'!$A$4:$A$654,'Inventory Master'!$D$4:$D$654))</f>
        <v/>
      </c>
      <c r="E56" s="253"/>
      <c r="F56" s="254"/>
      <c r="G56" s="255"/>
      <c r="H56" s="256"/>
      <c r="I56" s="272"/>
      <c r="J56" s="273"/>
      <c r="K56" s="273"/>
      <c r="L56" s="274"/>
      <c r="M56" s="1"/>
      <c r="N56" s="33" t="str">
        <f>IF($B56="","",LOOKUP($B56,'Inventory Master'!$A$4:$A$654,'Inventory Master'!$H$4:$H$654))</f>
        <v/>
      </c>
      <c r="O56" s="34"/>
      <c r="P56" s="35">
        <f>IF($B56="",0,LOOKUP($B56,'Inventory Master'!$A$4:$A$654,'Inventory Master'!$K$4:$K$654))</f>
        <v>0</v>
      </c>
      <c r="Q56" s="36">
        <f t="shared" si="3"/>
        <v>0</v>
      </c>
      <c r="R56" s="143" t="str">
        <f>IF($N56=Lists!$I$4, LOOKUP($B56,'Inventory Master'!$A$4:$A$654,'Inventory Master'!$L$4:$L$654),"")</f>
        <v/>
      </c>
      <c r="S56" s="143"/>
      <c r="T56" s="27" t="str">
        <f t="shared" si="2"/>
        <v/>
      </c>
      <c r="U56" s="1"/>
      <c r="V56" s="1"/>
      <c r="W56" s="1"/>
      <c r="X56" s="1"/>
      <c r="Y56" s="1"/>
      <c r="Z56" s="1"/>
      <c r="AA56" s="1"/>
      <c r="AB56" s="1"/>
      <c r="AC56" s="1"/>
      <c r="AD56" s="1"/>
      <c r="AE56" s="1"/>
      <c r="AF56" s="1"/>
      <c r="AG56" s="1"/>
      <c r="AH56" s="1"/>
      <c r="AI56" s="1"/>
      <c r="AJ56" s="1"/>
      <c r="AK56" s="1"/>
      <c r="AL56" s="1"/>
      <c r="AM56" s="1"/>
      <c r="AN56" s="1"/>
      <c r="AO56" s="1"/>
      <c r="AP56" s="1"/>
      <c r="AQ56" s="1"/>
    </row>
    <row r="57" spans="1:43" ht="24.9" customHeight="1" thickBot="1" x14ac:dyDescent="0.3">
      <c r="A57" s="49"/>
      <c r="B57" s="86" t="str">
        <f>IF(A57="","",VLOOKUP(LEFT(A57,3),'Inventory Master'!$A$4:$A$654,1,FALSE))</f>
        <v/>
      </c>
      <c r="C57" s="1"/>
      <c r="D57" s="296" t="str">
        <f>IF(B57="","",LOOKUP(B57,'Inventory Master'!$A$4:$A$654,'Inventory Master'!$D$4:$D$654))</f>
        <v/>
      </c>
      <c r="E57" s="297"/>
      <c r="F57" s="278"/>
      <c r="G57" s="279"/>
      <c r="H57" s="280"/>
      <c r="I57" s="275"/>
      <c r="J57" s="276"/>
      <c r="K57" s="276"/>
      <c r="L57" s="277"/>
      <c r="M57" s="1"/>
      <c r="N57" s="149" t="str">
        <f>IF($B57="","",LOOKUP($B57,'Inventory Master'!$A$4:$A$654,'Inventory Master'!$H$4:$H$654))</f>
        <v/>
      </c>
      <c r="O57" s="150"/>
      <c r="P57" s="151">
        <f>IF($B57="",0,LOOKUP($B57,'Inventory Master'!$A$4:$A$654,'Inventory Master'!$K$4:$K$654))</f>
        <v>0</v>
      </c>
      <c r="Q57" s="152">
        <f t="shared" si="3"/>
        <v>0</v>
      </c>
      <c r="R57" s="143" t="str">
        <f>IF($N57=Lists!$I$4, LOOKUP($B57,'Inventory Master'!$A$4:$A$654,'Inventory Master'!$L$4:$L$654),"")</f>
        <v/>
      </c>
      <c r="S57" s="143"/>
      <c r="T57" s="27" t="str">
        <f t="shared" si="2"/>
        <v/>
      </c>
      <c r="U57" s="1"/>
      <c r="V57" s="1"/>
      <c r="W57" s="1"/>
      <c r="X57" s="1"/>
      <c r="Y57" s="1"/>
      <c r="Z57" s="1"/>
      <c r="AA57" s="1"/>
      <c r="AB57" s="1"/>
      <c r="AC57" s="1"/>
      <c r="AD57" s="1"/>
      <c r="AE57" s="1"/>
      <c r="AF57" s="1"/>
      <c r="AG57" s="1"/>
      <c r="AH57" s="1"/>
      <c r="AI57" s="1"/>
      <c r="AJ57" s="1"/>
      <c r="AK57" s="1"/>
      <c r="AL57" s="1"/>
      <c r="AM57" s="1"/>
      <c r="AN57" s="1"/>
      <c r="AO57" s="1"/>
      <c r="AP57" s="1"/>
      <c r="AQ57" s="1"/>
    </row>
    <row r="58" spans="1:43" ht="14.4" thickTop="1" x14ac:dyDescent="0.25">
      <c r="A58" s="16"/>
      <c r="C58" s="1"/>
      <c r="D58" s="153" t="s">
        <v>32</v>
      </c>
      <c r="E58" s="264"/>
      <c r="F58" s="264"/>
      <c r="G58" s="265"/>
      <c r="H58" s="265"/>
      <c r="I58" s="265"/>
      <c r="J58" s="265"/>
      <c r="K58" s="265"/>
      <c r="L58" s="154"/>
      <c r="M58" s="1"/>
      <c r="N58" s="37"/>
      <c r="O58" s="37"/>
      <c r="P58" s="37"/>
      <c r="Q58" s="37"/>
      <c r="R58" s="3"/>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3.8" x14ac:dyDescent="0.25">
      <c r="A59" s="16"/>
      <c r="C59" s="1"/>
      <c r="D59" s="155"/>
      <c r="E59" s="266"/>
      <c r="F59" s="266"/>
      <c r="G59" s="267"/>
      <c r="H59" s="267"/>
      <c r="I59" s="267"/>
      <c r="J59" s="267"/>
      <c r="K59" s="267"/>
      <c r="L59" s="156"/>
      <c r="M59" s="1"/>
      <c r="N59" s="38"/>
      <c r="O59" s="39"/>
      <c r="P59" s="157" t="s">
        <v>34</v>
      </c>
      <c r="Q59" s="158">
        <f>SUM(Q38:Q57)</f>
        <v>0</v>
      </c>
      <c r="R59" s="300" t="s">
        <v>952</v>
      </c>
      <c r="S59" s="301"/>
      <c r="T59" s="96" t="s">
        <v>937</v>
      </c>
      <c r="U59" s="1"/>
      <c r="V59" s="1"/>
      <c r="W59" s="1"/>
      <c r="X59" s="1"/>
      <c r="Y59" s="1"/>
      <c r="Z59" s="1"/>
      <c r="AA59" s="1"/>
      <c r="AB59" s="1"/>
      <c r="AC59" s="1"/>
      <c r="AD59" s="1"/>
      <c r="AE59" s="1"/>
      <c r="AF59" s="1"/>
      <c r="AG59" s="1"/>
      <c r="AH59" s="1"/>
      <c r="AI59" s="1"/>
      <c r="AJ59" s="1"/>
      <c r="AK59" s="1"/>
      <c r="AL59" s="1"/>
      <c r="AM59" s="1"/>
      <c r="AN59" s="1"/>
      <c r="AO59" s="1"/>
      <c r="AP59" s="1"/>
      <c r="AQ59" s="1"/>
    </row>
    <row r="60" spans="1:43" ht="13.8" x14ac:dyDescent="0.25">
      <c r="A60" s="16"/>
      <c r="C60" s="1"/>
      <c r="D60" s="159" t="s">
        <v>33</v>
      </c>
      <c r="E60" s="268"/>
      <c r="F60" s="268"/>
      <c r="G60" s="160"/>
      <c r="H60" s="160"/>
      <c r="I60" s="160"/>
      <c r="J60" s="160"/>
      <c r="K60" s="161"/>
      <c r="L60" s="156"/>
      <c r="M60" s="1"/>
      <c r="N60" s="38"/>
      <c r="O60" s="39"/>
      <c r="P60" s="157" t="s">
        <v>26</v>
      </c>
      <c r="Q60" s="162"/>
      <c r="R60" s="157" t="s">
        <v>953</v>
      </c>
      <c r="S60" s="162" t="s">
        <v>37</v>
      </c>
      <c r="T60" s="162" t="s">
        <v>958</v>
      </c>
      <c r="U60" s="1"/>
      <c r="V60" s="1"/>
      <c r="W60" s="1"/>
      <c r="X60" s="1"/>
      <c r="Y60" s="1"/>
      <c r="Z60" s="1"/>
      <c r="AA60" s="1"/>
      <c r="AB60" s="1"/>
      <c r="AC60" s="1"/>
      <c r="AD60" s="1"/>
      <c r="AE60" s="1"/>
      <c r="AF60" s="1"/>
      <c r="AG60" s="1"/>
      <c r="AH60" s="1"/>
      <c r="AI60" s="1"/>
      <c r="AJ60" s="1"/>
      <c r="AK60" s="1"/>
      <c r="AL60" s="1"/>
      <c r="AM60" s="1"/>
      <c r="AN60" s="1"/>
      <c r="AO60" s="1"/>
      <c r="AP60" s="1"/>
      <c r="AQ60" s="1"/>
    </row>
    <row r="61" spans="1:43" ht="13.8" x14ac:dyDescent="0.25">
      <c r="A61" s="16"/>
      <c r="C61" s="1"/>
      <c r="D61" s="159" t="s">
        <v>35</v>
      </c>
      <c r="E61" s="268"/>
      <c r="F61" s="268"/>
      <c r="G61" s="268"/>
      <c r="H61" s="268"/>
      <c r="I61" s="268"/>
      <c r="J61" s="160"/>
      <c r="K61" s="161"/>
      <c r="L61" s="156"/>
      <c r="M61" s="1"/>
      <c r="N61" s="38"/>
      <c r="O61" s="39"/>
      <c r="P61" s="157" t="s">
        <v>27</v>
      </c>
      <c r="Q61" s="162"/>
      <c r="R61" s="157" t="s">
        <v>954</v>
      </c>
      <c r="S61" s="162">
        <v>1</v>
      </c>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4.4" thickBot="1" x14ac:dyDescent="0.3">
      <c r="A62" s="16"/>
      <c r="C62" s="1"/>
      <c r="D62" s="163" t="s">
        <v>36</v>
      </c>
      <c r="E62" s="257"/>
      <c r="F62" s="258"/>
      <c r="G62" s="258"/>
      <c r="H62" s="164"/>
      <c r="I62" s="164"/>
      <c r="J62" s="165"/>
      <c r="K62" s="166"/>
      <c r="L62" s="167"/>
      <c r="M62" s="1"/>
      <c r="N62" s="38"/>
      <c r="O62" s="39"/>
      <c r="P62" s="157" t="s">
        <v>28</v>
      </c>
      <c r="Q62" s="158" t="e">
        <f>SUM(Q59/Q61)</f>
        <v>#DIV/0!</v>
      </c>
      <c r="R62" s="157" t="s">
        <v>955</v>
      </c>
      <c r="S62" s="158">
        <f>Q59/S61</f>
        <v>0</v>
      </c>
      <c r="T62" s="27" t="str">
        <f>IF(ISERR(Q62),"&lt;&lt;&lt;This batch has not been set-up properly!","")</f>
        <v>&lt;&lt;&lt;This batch has not been set-up properly!</v>
      </c>
      <c r="U62" s="1"/>
      <c r="V62" s="1"/>
      <c r="W62" s="1"/>
      <c r="X62" s="1"/>
      <c r="Y62" s="1"/>
      <c r="Z62" s="1"/>
      <c r="AA62" s="1"/>
      <c r="AB62" s="1"/>
      <c r="AC62" s="1"/>
      <c r="AD62" s="1"/>
      <c r="AE62" s="1"/>
      <c r="AF62" s="1"/>
      <c r="AG62" s="1"/>
      <c r="AH62" s="1"/>
      <c r="AI62" s="1"/>
      <c r="AJ62" s="1"/>
      <c r="AK62" s="1"/>
      <c r="AL62" s="1"/>
      <c r="AM62" s="1"/>
      <c r="AN62" s="1"/>
      <c r="AO62" s="1"/>
      <c r="AP62" s="1"/>
      <c r="AQ62" s="1"/>
    </row>
    <row r="63" spans="1:43" ht="14.4" thickTop="1" thickBot="1" x14ac:dyDescent="0.3">
      <c r="A63" s="16"/>
      <c r="C63" s="1"/>
      <c r="D63" s="1"/>
      <c r="E63" s="1"/>
      <c r="F63" s="1"/>
      <c r="G63" s="1"/>
      <c r="H63" s="1"/>
      <c r="I63" s="1"/>
      <c r="J63" s="1"/>
      <c r="K63" s="1"/>
      <c r="L63" s="1"/>
      <c r="M63" s="1"/>
      <c r="N63" s="1"/>
      <c r="O63" s="1"/>
      <c r="P63" s="1"/>
      <c r="Q63" s="1"/>
      <c r="R63" s="3"/>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5.0999999999999996" customHeight="1" thickTop="1" x14ac:dyDescent="0.25">
      <c r="A64" s="16"/>
      <c r="C64" s="1"/>
      <c r="D64" s="126"/>
      <c r="E64" s="127"/>
      <c r="F64" s="127"/>
      <c r="G64" s="127"/>
      <c r="H64" s="127"/>
      <c r="I64" s="127"/>
      <c r="J64" s="127"/>
      <c r="K64" s="127"/>
      <c r="L64" s="128"/>
      <c r="M64" s="1"/>
      <c r="N64" s="281" t="s">
        <v>25</v>
      </c>
      <c r="O64" s="282"/>
      <c r="P64" s="282"/>
      <c r="Q64" s="283"/>
      <c r="R64" s="3"/>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5" customHeight="1" x14ac:dyDescent="0.3">
      <c r="A65" s="16"/>
      <c r="C65" s="1"/>
      <c r="D65" s="129" t="str">
        <f ca="1">$A$1</f>
        <v>Recipe_15</v>
      </c>
      <c r="E65" s="130"/>
      <c r="F65" s="131"/>
      <c r="G65" s="131"/>
      <c r="H65" s="131"/>
      <c r="I65" s="131"/>
      <c r="J65" s="131"/>
      <c r="K65" s="131"/>
      <c r="L65" s="132"/>
      <c r="M65" s="1"/>
      <c r="N65" s="284"/>
      <c r="O65" s="285"/>
      <c r="P65" s="285"/>
      <c r="Q65" s="286"/>
      <c r="R65" s="3"/>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5.6" x14ac:dyDescent="0.3">
      <c r="A66" s="16"/>
      <c r="C66" s="1"/>
      <c r="D66" s="133"/>
      <c r="E66" s="292" t="s">
        <v>749</v>
      </c>
      <c r="F66" s="292"/>
      <c r="G66" s="292"/>
      <c r="H66" s="292"/>
      <c r="I66" s="292"/>
      <c r="J66" s="292"/>
      <c r="K66" s="134" t="s">
        <v>37</v>
      </c>
      <c r="L66" s="132"/>
      <c r="M66" s="1"/>
      <c r="N66" s="287"/>
      <c r="O66" s="288"/>
      <c r="P66" s="288"/>
      <c r="Q66" s="289"/>
      <c r="R66" s="3"/>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0.75" customHeight="1" thickBot="1" x14ac:dyDescent="0.3">
      <c r="A67" s="16"/>
      <c r="C67" s="1"/>
      <c r="D67" s="135"/>
      <c r="E67" s="290"/>
      <c r="F67" s="290"/>
      <c r="G67" s="290"/>
      <c r="H67" s="290"/>
      <c r="I67" s="290"/>
      <c r="J67" s="116"/>
      <c r="K67" s="136"/>
      <c r="L67" s="137"/>
      <c r="M67" s="1"/>
      <c r="N67" s="291" t="s">
        <v>26</v>
      </c>
      <c r="O67" s="291" t="s">
        <v>27</v>
      </c>
      <c r="P67" s="291" t="s">
        <v>28</v>
      </c>
      <c r="Q67" s="291" t="s">
        <v>12</v>
      </c>
      <c r="R67" s="3"/>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28.5" customHeight="1" x14ac:dyDescent="0.25">
      <c r="A68" s="138" t="s">
        <v>42</v>
      </c>
      <c r="B68" s="43"/>
      <c r="C68" s="2"/>
      <c r="D68" s="139" t="s">
        <v>29</v>
      </c>
      <c r="E68" s="140"/>
      <c r="F68" s="141" t="s">
        <v>76</v>
      </c>
      <c r="G68" s="140"/>
      <c r="H68" s="140"/>
      <c r="I68" s="141" t="s">
        <v>30</v>
      </c>
      <c r="J68" s="140"/>
      <c r="K68" s="140"/>
      <c r="L68" s="142"/>
      <c r="M68" s="1"/>
      <c r="N68" s="291"/>
      <c r="O68" s="291"/>
      <c r="P68" s="291"/>
      <c r="Q68" s="291" t="s">
        <v>31</v>
      </c>
      <c r="R68" s="97" t="s">
        <v>940</v>
      </c>
      <c r="S68" s="97"/>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24.9" customHeight="1" x14ac:dyDescent="0.25">
      <c r="A69" s="48"/>
      <c r="B69" s="86" t="str">
        <f>IF(A69="","",VLOOKUP(LEFT(A69,3),'Inventory Master'!$A$4:$A$654,1,FALSE))</f>
        <v/>
      </c>
      <c r="C69" s="1"/>
      <c r="D69" s="298" t="str">
        <f>IF(B69="","",LOOKUP(B69,'Inventory Master'!$A$4:$A$654,'Inventory Master'!$D$4:$D$654))</f>
        <v/>
      </c>
      <c r="E69" s="299"/>
      <c r="F69" s="293"/>
      <c r="G69" s="294"/>
      <c r="H69" s="295"/>
      <c r="I69" s="269"/>
      <c r="J69" s="270"/>
      <c r="K69" s="270"/>
      <c r="L69" s="271"/>
      <c r="M69" s="1"/>
      <c r="N69" s="29" t="str">
        <f>IF($B69="","",LOOKUP($B69,'Inventory Master'!$A$4:$A$654,'Inventory Master'!$H$4:$H$654))</f>
        <v/>
      </c>
      <c r="O69" s="30"/>
      <c r="P69" s="31">
        <f>IF($B69="",0,LOOKUP($B69,'Inventory Master'!$A$4:$A$654,'Inventory Master'!$K$4:$K$654))</f>
        <v>0</v>
      </c>
      <c r="Q69" s="32">
        <f>SUM(O69*P69)</f>
        <v>0</v>
      </c>
      <c r="R69" s="143" t="str">
        <f>IF($N69=Lists!$I$4, LOOKUP($B69,'Inventory Master'!$A$4:$A$654,'Inventory Master'!$L$4:$L$654),"")</f>
        <v/>
      </c>
      <c r="S69" s="143"/>
      <c r="T69" s="27" t="str">
        <f>IF(ISERR(Q69),"&lt;&lt;&lt;This ingredient has not been set-up properly!","")</f>
        <v/>
      </c>
      <c r="U69" s="1"/>
      <c r="V69" s="1"/>
      <c r="W69" s="1"/>
      <c r="X69" s="1"/>
      <c r="Y69" s="1"/>
      <c r="Z69" s="1"/>
      <c r="AA69" s="1"/>
      <c r="AB69" s="1"/>
      <c r="AC69" s="1"/>
      <c r="AD69" s="1"/>
      <c r="AE69" s="1"/>
      <c r="AF69" s="1"/>
      <c r="AG69" s="1"/>
      <c r="AH69" s="1"/>
      <c r="AI69" s="1"/>
      <c r="AJ69" s="1"/>
      <c r="AK69" s="1"/>
      <c r="AL69" s="1"/>
      <c r="AM69" s="1"/>
      <c r="AN69" s="1"/>
      <c r="AO69" s="1"/>
      <c r="AP69" s="1"/>
      <c r="AQ69" s="1"/>
    </row>
    <row r="70" spans="1:43" ht="24.9" customHeight="1" x14ac:dyDescent="0.25">
      <c r="A70" s="48"/>
      <c r="B70" s="86" t="str">
        <f>IF(A70="","",VLOOKUP(LEFT(A70,3),'Inventory Master'!$A$4:$A$654,1,FALSE))</f>
        <v/>
      </c>
      <c r="C70" s="1"/>
      <c r="D70" s="259" t="str">
        <f>IF(B70="","",LOOKUP(B70,'Inventory Master'!$A$4:$A$654,'Inventory Master'!$D$4:$D$654))</f>
        <v/>
      </c>
      <c r="E70" s="260"/>
      <c r="F70" s="261"/>
      <c r="G70" s="262"/>
      <c r="H70" s="263"/>
      <c r="I70" s="272"/>
      <c r="J70" s="273"/>
      <c r="K70" s="273"/>
      <c r="L70" s="274"/>
      <c r="M70" s="1"/>
      <c r="N70" s="144" t="str">
        <f>IF($B70="","",LOOKUP($B70,'Inventory Master'!$A$4:$A$654,'Inventory Master'!$H$4:$H$654))</f>
        <v/>
      </c>
      <c r="O70" s="145"/>
      <c r="P70" s="146">
        <f>IF($B70="",0,LOOKUP($B70,'Inventory Master'!$A$4:$A$654,'Inventory Master'!$K$4:$K$654))</f>
        <v>0</v>
      </c>
      <c r="Q70" s="147">
        <f>SUM(O70*P70)</f>
        <v>0</v>
      </c>
      <c r="R70" s="143" t="str">
        <f>IF($N70=Lists!$I$4, LOOKUP($B70,'Inventory Master'!$A$4:$A$654,'Inventory Master'!$L$4:$L$654),"")</f>
        <v/>
      </c>
      <c r="S70" s="143"/>
      <c r="T70" s="27" t="str">
        <f t="shared" ref="T70:T88" si="4">IF(ISERR(Q70),"&lt;&lt;&lt;This ingredient has not been set-up properly!","")</f>
        <v/>
      </c>
      <c r="U70" s="1"/>
      <c r="V70" s="1"/>
      <c r="W70" s="1"/>
      <c r="X70" s="1"/>
      <c r="Y70" s="1"/>
      <c r="Z70" s="1"/>
      <c r="AA70" s="1"/>
      <c r="AB70" s="1"/>
      <c r="AC70" s="1"/>
      <c r="AD70" s="1"/>
      <c r="AE70" s="1"/>
      <c r="AF70" s="1"/>
      <c r="AG70" s="1"/>
      <c r="AH70" s="1"/>
      <c r="AI70" s="1"/>
      <c r="AJ70" s="1"/>
      <c r="AK70" s="1"/>
      <c r="AL70" s="1"/>
      <c r="AM70" s="1"/>
      <c r="AN70" s="1"/>
      <c r="AO70" s="1"/>
      <c r="AP70" s="1"/>
      <c r="AQ70" s="1"/>
    </row>
    <row r="71" spans="1:43" ht="24.9" customHeight="1" x14ac:dyDescent="0.25">
      <c r="A71" s="148"/>
      <c r="B71" s="86" t="str">
        <f>IF(A71="","",VLOOKUP(LEFT(A71,3),'Inventory Master'!$A$4:$A$654,1,FALSE))</f>
        <v/>
      </c>
      <c r="C71" s="1"/>
      <c r="D71" s="252" t="str">
        <f>IF(B71="","",LOOKUP(B71,'Inventory Master'!$A$4:$A$654,'Inventory Master'!$D$4:$D$654))</f>
        <v/>
      </c>
      <c r="E71" s="253"/>
      <c r="F71" s="254"/>
      <c r="G71" s="255"/>
      <c r="H71" s="256"/>
      <c r="I71" s="272"/>
      <c r="J71" s="273"/>
      <c r="K71" s="273"/>
      <c r="L71" s="274"/>
      <c r="M71" s="1"/>
      <c r="N71" s="33" t="str">
        <f>IF($B71="","",LOOKUP($B71,'Inventory Master'!$A$4:$A$654,'Inventory Master'!$H$4:$H$654))</f>
        <v/>
      </c>
      <c r="O71" s="34"/>
      <c r="P71" s="35">
        <f>IF($B71="",0,LOOKUP($B71,'Inventory Master'!$A$4:$A$654,'Inventory Master'!$K$4:$K$654))</f>
        <v>0</v>
      </c>
      <c r="Q71" s="36">
        <f>SUM(O71*P71)</f>
        <v>0</v>
      </c>
      <c r="R71" s="143" t="str">
        <f>IF($N71=Lists!$I$4, LOOKUP($B71,'Inventory Master'!$A$4:$A$654,'Inventory Master'!$L$4:$L$654),"")</f>
        <v/>
      </c>
      <c r="S71" s="143"/>
      <c r="T71" s="27" t="str">
        <f t="shared" si="4"/>
        <v/>
      </c>
      <c r="U71" s="1"/>
      <c r="V71" s="1"/>
      <c r="W71" s="1"/>
      <c r="X71" s="1"/>
      <c r="Y71" s="1"/>
      <c r="Z71" s="1"/>
      <c r="AA71" s="1"/>
      <c r="AB71" s="1"/>
      <c r="AC71" s="1"/>
      <c r="AD71" s="1"/>
      <c r="AE71" s="1"/>
      <c r="AF71" s="1"/>
      <c r="AG71" s="1"/>
      <c r="AH71" s="1"/>
      <c r="AI71" s="1"/>
      <c r="AJ71" s="1"/>
      <c r="AK71" s="1"/>
      <c r="AL71" s="1"/>
      <c r="AM71" s="1"/>
      <c r="AN71" s="1"/>
      <c r="AO71" s="1"/>
      <c r="AP71" s="1"/>
      <c r="AQ71" s="1"/>
    </row>
    <row r="72" spans="1:43" ht="24.9" customHeight="1" x14ac:dyDescent="0.25">
      <c r="A72" s="148"/>
      <c r="B72" s="86" t="str">
        <f>IF(A72="","",VLOOKUP(LEFT(A72,3),'Inventory Master'!$A$4:$A$654,1,FALSE))</f>
        <v/>
      </c>
      <c r="C72" s="1"/>
      <c r="D72" s="259" t="str">
        <f>IF(B72="","",LOOKUP(B72,'Inventory Master'!$A$4:$A$654,'Inventory Master'!$D$4:$D$654))</f>
        <v/>
      </c>
      <c r="E72" s="260"/>
      <c r="F72" s="261"/>
      <c r="G72" s="262"/>
      <c r="H72" s="263"/>
      <c r="I72" s="272"/>
      <c r="J72" s="273"/>
      <c r="K72" s="273"/>
      <c r="L72" s="274"/>
      <c r="M72" s="1"/>
      <c r="N72" s="144" t="str">
        <f>IF($B72="","",LOOKUP($B72,'Inventory Master'!$A$4:$A$654,'Inventory Master'!$H$4:$H$654))</f>
        <v/>
      </c>
      <c r="O72" s="145"/>
      <c r="P72" s="146">
        <f>IF($B72="",0,LOOKUP($B72,'Inventory Master'!$A$4:$A$654,'Inventory Master'!$K$4:$K$654))</f>
        <v>0</v>
      </c>
      <c r="Q72" s="147">
        <f t="shared" ref="Q72:Q88" si="5">SUM(O72*P72)</f>
        <v>0</v>
      </c>
      <c r="R72" s="143" t="str">
        <f>IF($N72=Lists!$I$4, LOOKUP($B72,'Inventory Master'!$A$4:$A$654,'Inventory Master'!$L$4:$L$654),"")</f>
        <v/>
      </c>
      <c r="S72" s="143"/>
      <c r="T72" s="27" t="str">
        <f t="shared" si="4"/>
        <v/>
      </c>
      <c r="U72" s="1"/>
      <c r="V72" s="1"/>
      <c r="W72" s="1"/>
      <c r="X72" s="1"/>
      <c r="Y72" s="1"/>
      <c r="Z72" s="1"/>
      <c r="AA72" s="1"/>
      <c r="AB72" s="1"/>
      <c r="AC72" s="1"/>
      <c r="AD72" s="1"/>
      <c r="AE72" s="1"/>
      <c r="AF72" s="1"/>
      <c r="AG72" s="1"/>
      <c r="AH72" s="1"/>
      <c r="AI72" s="1"/>
      <c r="AJ72" s="1"/>
      <c r="AK72" s="1"/>
      <c r="AL72" s="1"/>
      <c r="AM72" s="1"/>
      <c r="AN72" s="1"/>
      <c r="AO72" s="1"/>
      <c r="AP72" s="1"/>
      <c r="AQ72" s="1"/>
    </row>
    <row r="73" spans="1:43" ht="24.9" customHeight="1" x14ac:dyDescent="0.25">
      <c r="A73" s="48"/>
      <c r="B73" s="86" t="str">
        <f>IF(A73="","",VLOOKUP(LEFT(A73,3),'Inventory Master'!$A$4:$A$654,1,FALSE))</f>
        <v/>
      </c>
      <c r="C73" s="1"/>
      <c r="D73" s="252" t="str">
        <f>IF(B73="","",LOOKUP(B73,'Inventory Master'!$A$4:$A$654,'Inventory Master'!$D$4:$D$654))</f>
        <v/>
      </c>
      <c r="E73" s="253"/>
      <c r="F73" s="254"/>
      <c r="G73" s="255"/>
      <c r="H73" s="256"/>
      <c r="I73" s="272"/>
      <c r="J73" s="273"/>
      <c r="K73" s="273"/>
      <c r="L73" s="274"/>
      <c r="M73" s="1"/>
      <c r="N73" s="33" t="str">
        <f>IF($B73="","",LOOKUP($B73,'Inventory Master'!$A$4:$A$654,'Inventory Master'!$H$4:$H$654))</f>
        <v/>
      </c>
      <c r="O73" s="34"/>
      <c r="P73" s="35">
        <f>IF($B73="",0,LOOKUP($B73,'Inventory Master'!$A$4:$A$654,'Inventory Master'!$K$4:$K$654))</f>
        <v>0</v>
      </c>
      <c r="Q73" s="36">
        <f t="shared" si="5"/>
        <v>0</v>
      </c>
      <c r="R73" s="143" t="str">
        <f>IF($N73=Lists!$I$4, LOOKUP($B73,'Inventory Master'!$A$4:$A$654,'Inventory Master'!$L$4:$L$654),"")</f>
        <v/>
      </c>
      <c r="S73" s="143"/>
      <c r="T73" s="27" t="str">
        <f t="shared" si="4"/>
        <v/>
      </c>
      <c r="U73" s="1"/>
      <c r="V73" s="1"/>
      <c r="W73" s="1"/>
      <c r="X73" s="1"/>
      <c r="Y73" s="1"/>
      <c r="Z73" s="1"/>
      <c r="AA73" s="1"/>
      <c r="AB73" s="1"/>
      <c r="AC73" s="1"/>
      <c r="AD73" s="1"/>
      <c r="AE73" s="1"/>
      <c r="AF73" s="1"/>
      <c r="AG73" s="1"/>
      <c r="AH73" s="1"/>
      <c r="AI73" s="1"/>
      <c r="AJ73" s="1"/>
      <c r="AK73" s="1"/>
      <c r="AL73" s="1"/>
      <c r="AM73" s="1"/>
      <c r="AN73" s="1"/>
      <c r="AO73" s="1"/>
      <c r="AP73" s="1"/>
      <c r="AQ73" s="1"/>
    </row>
    <row r="74" spans="1:43" ht="24.9" customHeight="1" x14ac:dyDescent="0.25">
      <c r="A74" s="48"/>
      <c r="B74" s="86" t="str">
        <f>IF(A74="","",VLOOKUP(LEFT(A74,3),'Inventory Master'!$A$4:$A$654,1,FALSE))</f>
        <v/>
      </c>
      <c r="C74" s="1"/>
      <c r="D74" s="259" t="str">
        <f>IF(B74="","",LOOKUP(B74,'Inventory Master'!$A$4:$A$654,'Inventory Master'!$D$4:$D$654))</f>
        <v/>
      </c>
      <c r="E74" s="260"/>
      <c r="F74" s="261"/>
      <c r="G74" s="262"/>
      <c r="H74" s="263"/>
      <c r="I74" s="272"/>
      <c r="J74" s="273"/>
      <c r="K74" s="273"/>
      <c r="L74" s="274"/>
      <c r="M74" s="1"/>
      <c r="N74" s="144" t="str">
        <f>IF($B74="","",LOOKUP($B74,'Inventory Master'!$A$4:$A$654,'Inventory Master'!$H$4:$H$654))</f>
        <v/>
      </c>
      <c r="O74" s="145"/>
      <c r="P74" s="146">
        <f>IF($B74="",0,LOOKUP($B74,'Inventory Master'!$A$4:$A$654,'Inventory Master'!$K$4:$K$654))</f>
        <v>0</v>
      </c>
      <c r="Q74" s="147">
        <f t="shared" si="5"/>
        <v>0</v>
      </c>
      <c r="R74" s="143" t="str">
        <f>IF($N74=Lists!$I$4, LOOKUP($B74,'Inventory Master'!$A$4:$A$654,'Inventory Master'!$L$4:$L$654),"")</f>
        <v/>
      </c>
      <c r="S74" s="143"/>
      <c r="T74" s="27" t="str">
        <f t="shared" si="4"/>
        <v/>
      </c>
      <c r="U74" s="1"/>
      <c r="V74" s="1"/>
      <c r="W74" s="1"/>
      <c r="X74" s="1"/>
      <c r="Y74" s="1"/>
      <c r="Z74" s="1"/>
      <c r="AA74" s="1"/>
      <c r="AB74" s="1"/>
      <c r="AC74" s="1"/>
      <c r="AD74" s="1"/>
      <c r="AE74" s="1"/>
      <c r="AF74" s="1"/>
      <c r="AG74" s="1"/>
      <c r="AH74" s="1"/>
      <c r="AI74" s="1"/>
      <c r="AJ74" s="1"/>
      <c r="AK74" s="1"/>
      <c r="AL74" s="1"/>
      <c r="AM74" s="1"/>
      <c r="AN74" s="1"/>
      <c r="AO74" s="1"/>
      <c r="AP74" s="1"/>
      <c r="AQ74" s="1"/>
    </row>
    <row r="75" spans="1:43" ht="24.9" customHeight="1" x14ac:dyDescent="0.25">
      <c r="A75" s="48"/>
      <c r="B75" s="86" t="str">
        <f>IF(A75="","",VLOOKUP(LEFT(A75,3),'Inventory Master'!$A$4:$A$654,1,FALSE))</f>
        <v/>
      </c>
      <c r="C75" s="1"/>
      <c r="D75" s="252" t="str">
        <f>IF(B75="","",LOOKUP(B75,'Inventory Master'!$A$4:$A$654,'Inventory Master'!$D$4:$D$654))</f>
        <v/>
      </c>
      <c r="E75" s="253"/>
      <c r="F75" s="254"/>
      <c r="G75" s="255"/>
      <c r="H75" s="256"/>
      <c r="I75" s="272"/>
      <c r="J75" s="273"/>
      <c r="K75" s="273"/>
      <c r="L75" s="274"/>
      <c r="M75" s="1"/>
      <c r="N75" s="33" t="str">
        <f>IF($B75="","",LOOKUP($B75,'Inventory Master'!$A$4:$A$654,'Inventory Master'!$H$4:$H$654))</f>
        <v/>
      </c>
      <c r="O75" s="34"/>
      <c r="P75" s="35">
        <f>IF($B75="",0,LOOKUP($B75,'Inventory Master'!$A$4:$A$654,'Inventory Master'!$K$4:$K$654))</f>
        <v>0</v>
      </c>
      <c r="Q75" s="36">
        <f t="shared" si="5"/>
        <v>0</v>
      </c>
      <c r="R75" s="143" t="str">
        <f>IF($N75=Lists!$I$4, LOOKUP($B75,'Inventory Master'!$A$4:$A$654,'Inventory Master'!$L$4:$L$654),"")</f>
        <v/>
      </c>
      <c r="S75" s="143"/>
      <c r="T75" s="27" t="str">
        <f t="shared" si="4"/>
        <v/>
      </c>
      <c r="U75" s="1"/>
      <c r="V75" s="1"/>
      <c r="W75" s="1"/>
      <c r="X75" s="1"/>
      <c r="Y75" s="1"/>
      <c r="Z75" s="1"/>
      <c r="AA75" s="1"/>
      <c r="AB75" s="1"/>
      <c r="AC75" s="1"/>
      <c r="AD75" s="1"/>
      <c r="AE75" s="1"/>
      <c r="AF75" s="1"/>
      <c r="AG75" s="1"/>
      <c r="AH75" s="1"/>
      <c r="AI75" s="1"/>
      <c r="AJ75" s="1"/>
      <c r="AK75" s="1"/>
      <c r="AL75" s="1"/>
      <c r="AM75" s="1"/>
      <c r="AN75" s="1"/>
      <c r="AO75" s="1"/>
      <c r="AP75" s="1"/>
      <c r="AQ75" s="1"/>
    </row>
    <row r="76" spans="1:43" ht="24.9" customHeight="1" x14ac:dyDescent="0.25">
      <c r="A76" s="48"/>
      <c r="B76" s="86" t="str">
        <f>IF(A76="","",VLOOKUP(LEFT(A76,3),'Inventory Master'!$A$4:$A$654,1,FALSE))</f>
        <v/>
      </c>
      <c r="C76" s="1"/>
      <c r="D76" s="259" t="str">
        <f>IF(B76="","",LOOKUP(B76,'Inventory Master'!$A$4:$A$654,'Inventory Master'!$D$4:$D$654))</f>
        <v/>
      </c>
      <c r="E76" s="260"/>
      <c r="F76" s="261"/>
      <c r="G76" s="262"/>
      <c r="H76" s="263"/>
      <c r="I76" s="272"/>
      <c r="J76" s="273"/>
      <c r="K76" s="273"/>
      <c r="L76" s="274"/>
      <c r="M76" s="1"/>
      <c r="N76" s="144" t="str">
        <f>IF($B76="","",LOOKUP($B76,'Inventory Master'!$A$4:$A$654,'Inventory Master'!$H$4:$H$654))</f>
        <v/>
      </c>
      <c r="O76" s="145"/>
      <c r="P76" s="146">
        <f>IF($B76="",0,LOOKUP($B76,'Inventory Master'!$A$4:$A$654,'Inventory Master'!$K$4:$K$654))</f>
        <v>0</v>
      </c>
      <c r="Q76" s="147">
        <f t="shared" si="5"/>
        <v>0</v>
      </c>
      <c r="R76" s="143" t="str">
        <f>IF($N76=Lists!$I$4, LOOKUP($B76,'Inventory Master'!$A$4:$A$654,'Inventory Master'!$L$4:$L$654),"")</f>
        <v/>
      </c>
      <c r="S76" s="143"/>
      <c r="T76" s="27" t="str">
        <f t="shared" si="4"/>
        <v/>
      </c>
      <c r="U76" s="1"/>
      <c r="V76" s="1"/>
      <c r="W76" s="1"/>
      <c r="X76" s="1"/>
      <c r="Y76" s="1"/>
      <c r="Z76" s="1"/>
      <c r="AA76" s="1"/>
      <c r="AB76" s="1"/>
      <c r="AC76" s="1"/>
      <c r="AD76" s="1"/>
      <c r="AE76" s="1"/>
      <c r="AF76" s="1"/>
      <c r="AG76" s="1"/>
      <c r="AH76" s="1"/>
      <c r="AI76" s="1"/>
      <c r="AJ76" s="1"/>
      <c r="AK76" s="1"/>
      <c r="AL76" s="1"/>
      <c r="AM76" s="1"/>
      <c r="AN76" s="1"/>
      <c r="AO76" s="1"/>
      <c r="AP76" s="1"/>
      <c r="AQ76" s="1"/>
    </row>
    <row r="77" spans="1:43" ht="24.9" customHeight="1" x14ac:dyDescent="0.25">
      <c r="A77" s="48"/>
      <c r="B77" s="86" t="str">
        <f>IF(A77="","",VLOOKUP(LEFT(A77,3),'Inventory Master'!$A$4:$A$654,1,FALSE))</f>
        <v/>
      </c>
      <c r="C77" s="1"/>
      <c r="D77" s="252" t="str">
        <f>IF(B77="","",LOOKUP(B77,'Inventory Master'!$A$4:$A$654,'Inventory Master'!$D$4:$D$654))</f>
        <v/>
      </c>
      <c r="E77" s="253"/>
      <c r="F77" s="254"/>
      <c r="G77" s="255"/>
      <c r="H77" s="256"/>
      <c r="I77" s="272"/>
      <c r="J77" s="273"/>
      <c r="K77" s="273"/>
      <c r="L77" s="274"/>
      <c r="M77" s="1"/>
      <c r="N77" s="33" t="str">
        <f>IF($B77="","",LOOKUP($B77,'Inventory Master'!$A$4:$A$654,'Inventory Master'!$H$4:$H$654))</f>
        <v/>
      </c>
      <c r="O77" s="34"/>
      <c r="P77" s="35">
        <f>IF($B77="",0,LOOKUP($B77,'Inventory Master'!$A$4:$A$654,'Inventory Master'!$K$4:$K$654))</f>
        <v>0</v>
      </c>
      <c r="Q77" s="36">
        <f t="shared" si="5"/>
        <v>0</v>
      </c>
      <c r="R77" s="143" t="str">
        <f>IF($N77=Lists!$I$4, LOOKUP($B77,'Inventory Master'!$A$4:$A$654,'Inventory Master'!$L$4:$L$654),"")</f>
        <v/>
      </c>
      <c r="S77" s="143"/>
      <c r="T77" s="27" t="str">
        <f t="shared" si="4"/>
        <v/>
      </c>
      <c r="U77" s="1"/>
      <c r="V77" s="1"/>
      <c r="W77" s="1"/>
      <c r="X77" s="1"/>
      <c r="Y77" s="1"/>
      <c r="Z77" s="1"/>
      <c r="AA77" s="1"/>
      <c r="AB77" s="1"/>
      <c r="AC77" s="1"/>
      <c r="AD77" s="1"/>
      <c r="AE77" s="1"/>
      <c r="AF77" s="1"/>
      <c r="AG77" s="1"/>
      <c r="AH77" s="1"/>
      <c r="AI77" s="1"/>
      <c r="AJ77" s="1"/>
      <c r="AK77" s="1"/>
      <c r="AL77" s="1"/>
      <c r="AM77" s="1"/>
      <c r="AN77" s="1"/>
      <c r="AO77" s="1"/>
      <c r="AP77" s="1"/>
      <c r="AQ77" s="1"/>
    </row>
    <row r="78" spans="1:43" ht="24.9" customHeight="1" x14ac:dyDescent="0.25">
      <c r="A78" s="48"/>
      <c r="B78" s="86" t="str">
        <f>IF(A78="","",VLOOKUP(LEFT(A78,3),'Inventory Master'!$A$4:$A$654,1,FALSE))</f>
        <v/>
      </c>
      <c r="C78" s="1"/>
      <c r="D78" s="259" t="str">
        <f>IF(B78="","",LOOKUP(B78,'Inventory Master'!$A$4:$A$654,'Inventory Master'!$D$4:$D$654))</f>
        <v/>
      </c>
      <c r="E78" s="260"/>
      <c r="F78" s="261"/>
      <c r="G78" s="262"/>
      <c r="H78" s="263"/>
      <c r="I78" s="272"/>
      <c r="J78" s="273"/>
      <c r="K78" s="273"/>
      <c r="L78" s="274"/>
      <c r="M78" s="1"/>
      <c r="N78" s="144" t="str">
        <f>IF($B78="","",LOOKUP($B78,'Inventory Master'!$A$4:$A$654,'Inventory Master'!$H$4:$H$654))</f>
        <v/>
      </c>
      <c r="O78" s="145"/>
      <c r="P78" s="146">
        <f>IF($B78="",0,LOOKUP($B78,'Inventory Master'!$A$4:$A$654,'Inventory Master'!$K$4:$K$654))</f>
        <v>0</v>
      </c>
      <c r="Q78" s="147">
        <f t="shared" si="5"/>
        <v>0</v>
      </c>
      <c r="R78" s="143" t="str">
        <f>IF($N78=Lists!$I$4, LOOKUP($B78,'Inventory Master'!$A$4:$A$654,'Inventory Master'!$L$4:$L$654),"")</f>
        <v/>
      </c>
      <c r="S78" s="143"/>
      <c r="T78" s="27" t="str">
        <f t="shared" si="4"/>
        <v/>
      </c>
      <c r="U78" s="1"/>
      <c r="V78" s="1"/>
      <c r="W78" s="1"/>
      <c r="X78" s="1"/>
      <c r="Y78" s="1"/>
      <c r="Z78" s="1"/>
      <c r="AA78" s="1"/>
      <c r="AB78" s="1"/>
      <c r="AC78" s="1"/>
      <c r="AD78" s="1"/>
      <c r="AE78" s="1"/>
      <c r="AF78" s="1"/>
      <c r="AG78" s="1"/>
      <c r="AH78" s="1"/>
      <c r="AI78" s="1"/>
      <c r="AJ78" s="1"/>
      <c r="AK78" s="1"/>
      <c r="AL78" s="1"/>
      <c r="AM78" s="1"/>
      <c r="AN78" s="1"/>
      <c r="AO78" s="1"/>
      <c r="AP78" s="1"/>
      <c r="AQ78" s="1"/>
    </row>
    <row r="79" spans="1:43" ht="24.9" customHeight="1" x14ac:dyDescent="0.25">
      <c r="A79" s="48"/>
      <c r="B79" s="86" t="str">
        <f>IF(A79="","",VLOOKUP(LEFT(A79,3),'Inventory Master'!$A$4:$A$654,1,FALSE))</f>
        <v/>
      </c>
      <c r="C79" s="1"/>
      <c r="D79" s="252" t="str">
        <f>IF(B79="","",LOOKUP(B79,'Inventory Master'!$A$4:$A$654,'Inventory Master'!$D$4:$D$654))</f>
        <v/>
      </c>
      <c r="E79" s="253"/>
      <c r="F79" s="254"/>
      <c r="G79" s="255"/>
      <c r="H79" s="256"/>
      <c r="I79" s="272"/>
      <c r="J79" s="273"/>
      <c r="K79" s="273"/>
      <c r="L79" s="274"/>
      <c r="M79" s="1"/>
      <c r="N79" s="33" t="str">
        <f>IF($B79="","",LOOKUP($B79,'Inventory Master'!$A$4:$A$654,'Inventory Master'!$H$4:$H$654))</f>
        <v/>
      </c>
      <c r="O79" s="34"/>
      <c r="P79" s="35">
        <f>IF($B79="",0,LOOKUP($B79,'Inventory Master'!$A$4:$A$654,'Inventory Master'!$K$4:$K$654))</f>
        <v>0</v>
      </c>
      <c r="Q79" s="36">
        <f t="shared" si="5"/>
        <v>0</v>
      </c>
      <c r="R79" s="143" t="str">
        <f>IF($N79=Lists!$I$4, LOOKUP($B79,'Inventory Master'!$A$4:$A$654,'Inventory Master'!$L$4:$L$654),"")</f>
        <v/>
      </c>
      <c r="S79" s="143"/>
      <c r="T79" s="27" t="str">
        <f t="shared" si="4"/>
        <v/>
      </c>
      <c r="U79" s="1"/>
      <c r="V79" s="1"/>
      <c r="W79" s="1"/>
      <c r="X79" s="1"/>
      <c r="Y79" s="1"/>
      <c r="Z79" s="1"/>
      <c r="AA79" s="1"/>
      <c r="AB79" s="1"/>
      <c r="AC79" s="1"/>
      <c r="AD79" s="1"/>
      <c r="AE79" s="1"/>
      <c r="AF79" s="1"/>
      <c r="AG79" s="1"/>
      <c r="AH79" s="1"/>
      <c r="AI79" s="1"/>
      <c r="AJ79" s="1"/>
      <c r="AK79" s="1"/>
      <c r="AL79" s="1"/>
      <c r="AM79" s="1"/>
      <c r="AN79" s="1"/>
      <c r="AO79" s="1"/>
      <c r="AP79" s="1"/>
      <c r="AQ79" s="1"/>
    </row>
    <row r="80" spans="1:43" ht="24.9" customHeight="1" x14ac:dyDescent="0.25">
      <c r="A80" s="48"/>
      <c r="B80" s="86" t="str">
        <f>IF(A80="","",VLOOKUP(LEFT(A80,3),'Inventory Master'!$A$4:$A$654,1,FALSE))</f>
        <v/>
      </c>
      <c r="C80" s="1"/>
      <c r="D80" s="259" t="str">
        <f>IF(B80="","",LOOKUP(B80,'Inventory Master'!$A$4:$A$654,'Inventory Master'!$D$4:$D$654))</f>
        <v/>
      </c>
      <c r="E80" s="260"/>
      <c r="F80" s="261"/>
      <c r="G80" s="262"/>
      <c r="H80" s="263"/>
      <c r="I80" s="272"/>
      <c r="J80" s="273"/>
      <c r="K80" s="273"/>
      <c r="L80" s="274"/>
      <c r="M80" s="1"/>
      <c r="N80" s="144" t="str">
        <f>IF($B80="","",LOOKUP($B80,'Inventory Master'!$A$4:$A$654,'Inventory Master'!$H$4:$H$654))</f>
        <v/>
      </c>
      <c r="O80" s="145"/>
      <c r="P80" s="146">
        <f>IF($B80="",0,LOOKUP($B80,'Inventory Master'!$A$4:$A$654,'Inventory Master'!$K$4:$K$654))</f>
        <v>0</v>
      </c>
      <c r="Q80" s="147">
        <f t="shared" si="5"/>
        <v>0</v>
      </c>
      <c r="R80" s="143" t="str">
        <f>IF($N80=Lists!$I$4, LOOKUP($B80,'Inventory Master'!$A$4:$A$654,'Inventory Master'!$L$4:$L$654),"")</f>
        <v/>
      </c>
      <c r="S80" s="143"/>
      <c r="T80" s="27" t="str">
        <f t="shared" si="4"/>
        <v/>
      </c>
      <c r="U80" s="1"/>
      <c r="V80" s="1"/>
      <c r="W80" s="1"/>
      <c r="X80" s="1"/>
      <c r="Y80" s="1"/>
      <c r="Z80" s="1"/>
      <c r="AA80" s="1"/>
      <c r="AB80" s="1"/>
      <c r="AC80" s="1"/>
      <c r="AD80" s="1"/>
      <c r="AE80" s="1"/>
      <c r="AF80" s="1"/>
      <c r="AG80" s="1"/>
      <c r="AH80" s="1"/>
      <c r="AI80" s="1"/>
      <c r="AJ80" s="1"/>
      <c r="AK80" s="1"/>
      <c r="AL80" s="1"/>
      <c r="AM80" s="1"/>
      <c r="AN80" s="1"/>
      <c r="AO80" s="1"/>
      <c r="AP80" s="1"/>
      <c r="AQ80" s="1"/>
    </row>
    <row r="81" spans="1:43" ht="24.9" customHeight="1" x14ac:dyDescent="0.25">
      <c r="A81" s="48"/>
      <c r="B81" s="86" t="str">
        <f>IF(A81="","",VLOOKUP(LEFT(A81,3),'Inventory Master'!$A$4:$A$654,1,FALSE))</f>
        <v/>
      </c>
      <c r="C81" s="1"/>
      <c r="D81" s="252" t="str">
        <f>IF(B81="","",LOOKUP(B81,'Inventory Master'!$A$4:$A$654,'Inventory Master'!$D$4:$D$654))</f>
        <v/>
      </c>
      <c r="E81" s="253"/>
      <c r="F81" s="254"/>
      <c r="G81" s="255"/>
      <c r="H81" s="256"/>
      <c r="I81" s="272"/>
      <c r="J81" s="273"/>
      <c r="K81" s="273"/>
      <c r="L81" s="274"/>
      <c r="M81" s="1"/>
      <c r="N81" s="33" t="str">
        <f>IF($B81="","",LOOKUP($B81,'Inventory Master'!$A$4:$A$654,'Inventory Master'!$H$4:$H$654))</f>
        <v/>
      </c>
      <c r="O81" s="34"/>
      <c r="P81" s="35">
        <f>IF($B81="",0,LOOKUP($B81,'Inventory Master'!$A$4:$A$654,'Inventory Master'!$K$4:$K$654))</f>
        <v>0</v>
      </c>
      <c r="Q81" s="36">
        <f t="shared" si="5"/>
        <v>0</v>
      </c>
      <c r="R81" s="143" t="str">
        <f>IF($N81=Lists!$I$4, LOOKUP($B81,'Inventory Master'!$A$4:$A$654,'Inventory Master'!$L$4:$L$654),"")</f>
        <v/>
      </c>
      <c r="S81" s="143"/>
      <c r="T81" s="27" t="str">
        <f t="shared" si="4"/>
        <v/>
      </c>
      <c r="U81" s="1"/>
      <c r="V81" s="1"/>
      <c r="W81" s="1"/>
      <c r="X81" s="1"/>
      <c r="Y81" s="1"/>
      <c r="Z81" s="1"/>
      <c r="AA81" s="1"/>
      <c r="AB81" s="1"/>
      <c r="AC81" s="1"/>
      <c r="AD81" s="1"/>
      <c r="AE81" s="1"/>
      <c r="AF81" s="1"/>
      <c r="AG81" s="1"/>
      <c r="AH81" s="1"/>
      <c r="AI81" s="1"/>
      <c r="AJ81" s="1"/>
      <c r="AK81" s="1"/>
      <c r="AL81" s="1"/>
      <c r="AM81" s="1"/>
      <c r="AN81" s="1"/>
      <c r="AO81" s="1"/>
      <c r="AP81" s="1"/>
      <c r="AQ81" s="1"/>
    </row>
    <row r="82" spans="1:43" ht="24.9" customHeight="1" x14ac:dyDescent="0.25">
      <c r="A82" s="48"/>
      <c r="B82" s="86" t="str">
        <f>IF(A82="","",VLOOKUP(LEFT(A82,3),'Inventory Master'!$A$4:$A$654,1,FALSE))</f>
        <v/>
      </c>
      <c r="C82" s="1"/>
      <c r="D82" s="259" t="str">
        <f>IF(B82="","",LOOKUP(B82,'Inventory Master'!$A$4:$A$654,'Inventory Master'!$D$4:$D$654))</f>
        <v/>
      </c>
      <c r="E82" s="260"/>
      <c r="F82" s="261"/>
      <c r="G82" s="262"/>
      <c r="H82" s="263"/>
      <c r="I82" s="272"/>
      <c r="J82" s="273"/>
      <c r="K82" s="273"/>
      <c r="L82" s="274"/>
      <c r="M82" s="1"/>
      <c r="N82" s="144" t="str">
        <f>IF($B82="","",LOOKUP($B82,'Inventory Master'!$A$4:$A$654,'Inventory Master'!$H$4:$H$654))</f>
        <v/>
      </c>
      <c r="O82" s="145"/>
      <c r="P82" s="146">
        <f>IF($B82="",0,LOOKUP($B82,'Inventory Master'!$A$4:$A$654,'Inventory Master'!$K$4:$K$654))</f>
        <v>0</v>
      </c>
      <c r="Q82" s="147">
        <f t="shared" si="5"/>
        <v>0</v>
      </c>
      <c r="R82" s="143" t="str">
        <f>IF($N82=Lists!$I$4, LOOKUP($B82,'Inventory Master'!$A$4:$A$654,'Inventory Master'!$L$4:$L$654),"")</f>
        <v/>
      </c>
      <c r="S82" s="143"/>
      <c r="T82" s="27" t="str">
        <f t="shared" si="4"/>
        <v/>
      </c>
      <c r="U82" s="1"/>
      <c r="V82" s="1"/>
      <c r="W82" s="1"/>
      <c r="X82" s="1"/>
      <c r="Y82" s="1"/>
      <c r="Z82" s="1"/>
      <c r="AA82" s="1"/>
      <c r="AB82" s="1"/>
      <c r="AC82" s="1"/>
      <c r="AD82" s="1"/>
      <c r="AE82" s="1"/>
      <c r="AF82" s="1"/>
      <c r="AG82" s="1"/>
      <c r="AH82" s="1"/>
      <c r="AI82" s="1"/>
      <c r="AJ82" s="1"/>
      <c r="AK82" s="1"/>
      <c r="AL82" s="1"/>
      <c r="AM82" s="1"/>
      <c r="AN82" s="1"/>
      <c r="AO82" s="1"/>
      <c r="AP82" s="1"/>
      <c r="AQ82" s="1"/>
    </row>
    <row r="83" spans="1:43" ht="24.9" customHeight="1" x14ac:dyDescent="0.25">
      <c r="A83" s="48"/>
      <c r="B83" s="86" t="str">
        <f>IF(A83="","",VLOOKUP(LEFT(A83,3),'Inventory Master'!$A$4:$A$654,1,FALSE))</f>
        <v/>
      </c>
      <c r="C83" s="1"/>
      <c r="D83" s="252" t="str">
        <f>IF(B83="","",LOOKUP(B83,'Inventory Master'!$A$4:$A$654,'Inventory Master'!$D$4:$D$654))</f>
        <v/>
      </c>
      <c r="E83" s="253"/>
      <c r="F83" s="254"/>
      <c r="G83" s="255"/>
      <c r="H83" s="256"/>
      <c r="I83" s="272"/>
      <c r="J83" s="273"/>
      <c r="K83" s="273"/>
      <c r="L83" s="274"/>
      <c r="M83" s="1"/>
      <c r="N83" s="33" t="str">
        <f>IF($B83="","",LOOKUP($B83,'Inventory Master'!$A$4:$A$654,'Inventory Master'!$H$4:$H$654))</f>
        <v/>
      </c>
      <c r="O83" s="34"/>
      <c r="P83" s="35">
        <f>IF($B83="",0,LOOKUP($B83,'Inventory Master'!$A$4:$A$654,'Inventory Master'!$K$4:$K$654))</f>
        <v>0</v>
      </c>
      <c r="Q83" s="36">
        <f t="shared" si="5"/>
        <v>0</v>
      </c>
      <c r="R83" s="143" t="str">
        <f>IF($N83=Lists!$I$4, LOOKUP($B83,'Inventory Master'!$A$4:$A$654,'Inventory Master'!$L$4:$L$654),"")</f>
        <v/>
      </c>
      <c r="S83" s="143"/>
      <c r="T83" s="27" t="str">
        <f t="shared" si="4"/>
        <v/>
      </c>
      <c r="U83" s="1"/>
      <c r="V83" s="1"/>
      <c r="W83" s="1"/>
      <c r="X83" s="1"/>
      <c r="Y83" s="1"/>
      <c r="Z83" s="1"/>
      <c r="AA83" s="1"/>
      <c r="AB83" s="1"/>
      <c r="AC83" s="1"/>
      <c r="AD83" s="1"/>
      <c r="AE83" s="1"/>
      <c r="AF83" s="1"/>
      <c r="AG83" s="1"/>
      <c r="AH83" s="1"/>
      <c r="AI83" s="1"/>
      <c r="AJ83" s="1"/>
      <c r="AK83" s="1"/>
      <c r="AL83" s="1"/>
      <c r="AM83" s="1"/>
      <c r="AN83" s="1"/>
      <c r="AO83" s="1"/>
      <c r="AP83" s="1"/>
      <c r="AQ83" s="1"/>
    </row>
    <row r="84" spans="1:43" ht="24.9" customHeight="1" x14ac:dyDescent="0.25">
      <c r="A84" s="48"/>
      <c r="B84" s="86" t="str">
        <f>IF(A84="","",VLOOKUP(LEFT(A84,3),'Inventory Master'!$A$4:$A$654,1,FALSE))</f>
        <v/>
      </c>
      <c r="C84" s="1"/>
      <c r="D84" s="259" t="str">
        <f>IF(B84="","",LOOKUP(B84,'Inventory Master'!$A$4:$A$654,'Inventory Master'!$D$4:$D$654))</f>
        <v/>
      </c>
      <c r="E84" s="260"/>
      <c r="F84" s="261"/>
      <c r="G84" s="262"/>
      <c r="H84" s="263"/>
      <c r="I84" s="272"/>
      <c r="J84" s="273"/>
      <c r="K84" s="273"/>
      <c r="L84" s="274"/>
      <c r="M84" s="1"/>
      <c r="N84" s="144" t="str">
        <f>IF($B84="","",LOOKUP($B84,'Inventory Master'!$A$4:$A$654,'Inventory Master'!$H$4:$H$654))</f>
        <v/>
      </c>
      <c r="O84" s="145"/>
      <c r="P84" s="146">
        <f>IF($B84="",0,LOOKUP($B84,'Inventory Master'!$A$4:$A$654,'Inventory Master'!$K$4:$K$654))</f>
        <v>0</v>
      </c>
      <c r="Q84" s="147">
        <f t="shared" si="5"/>
        <v>0</v>
      </c>
      <c r="R84" s="143" t="str">
        <f>IF($N84=Lists!$I$4, LOOKUP($B84,'Inventory Master'!$A$4:$A$654,'Inventory Master'!$L$4:$L$654),"")</f>
        <v/>
      </c>
      <c r="S84" s="143"/>
      <c r="T84" s="27" t="str">
        <f t="shared" si="4"/>
        <v/>
      </c>
      <c r="U84" s="1"/>
      <c r="V84" s="1"/>
      <c r="W84" s="1"/>
      <c r="X84" s="1"/>
      <c r="Y84" s="1"/>
      <c r="Z84" s="1"/>
      <c r="AA84" s="1"/>
      <c r="AB84" s="1"/>
      <c r="AC84" s="1"/>
      <c r="AD84" s="1"/>
      <c r="AE84" s="1"/>
      <c r="AF84" s="1"/>
      <c r="AG84" s="1"/>
      <c r="AH84" s="1"/>
      <c r="AI84" s="1"/>
      <c r="AJ84" s="1"/>
      <c r="AK84" s="1"/>
      <c r="AL84" s="1"/>
      <c r="AM84" s="1"/>
      <c r="AN84" s="1"/>
      <c r="AO84" s="1"/>
      <c r="AP84" s="1"/>
      <c r="AQ84" s="1"/>
    </row>
    <row r="85" spans="1:43" ht="24.9" customHeight="1" x14ac:dyDescent="0.25">
      <c r="A85" s="48"/>
      <c r="B85" s="86" t="str">
        <f>IF(A85="","",VLOOKUP(LEFT(A85,3),'Inventory Master'!$A$4:$A$654,1,FALSE))</f>
        <v/>
      </c>
      <c r="C85" s="1"/>
      <c r="D85" s="252" t="str">
        <f>IF(B85="","",LOOKUP(B85,'Inventory Master'!$A$4:$A$654,'Inventory Master'!$D$4:$D$654))</f>
        <v/>
      </c>
      <c r="E85" s="253"/>
      <c r="F85" s="254"/>
      <c r="G85" s="255"/>
      <c r="H85" s="256"/>
      <c r="I85" s="272"/>
      <c r="J85" s="273"/>
      <c r="K85" s="273"/>
      <c r="L85" s="274"/>
      <c r="M85" s="1"/>
      <c r="N85" s="33" t="str">
        <f>IF($B85="","",LOOKUP($B85,'Inventory Master'!$A$4:$A$654,'Inventory Master'!$H$4:$H$654))</f>
        <v/>
      </c>
      <c r="O85" s="34"/>
      <c r="P85" s="35">
        <f>IF($B85="",0,LOOKUP($B85,'Inventory Master'!$A$4:$A$654,'Inventory Master'!$K$4:$K$654))</f>
        <v>0</v>
      </c>
      <c r="Q85" s="36">
        <f t="shared" si="5"/>
        <v>0</v>
      </c>
      <c r="R85" s="143" t="str">
        <f>IF($N85=Lists!$I$4, LOOKUP($B85,'Inventory Master'!$A$4:$A$654,'Inventory Master'!$L$4:$L$654),"")</f>
        <v/>
      </c>
      <c r="S85" s="143"/>
      <c r="T85" s="27" t="str">
        <f t="shared" si="4"/>
        <v/>
      </c>
      <c r="U85" s="1"/>
      <c r="V85" s="1"/>
      <c r="W85" s="1"/>
      <c r="X85" s="1"/>
      <c r="Y85" s="1"/>
      <c r="Z85" s="1"/>
      <c r="AA85" s="1"/>
      <c r="AB85" s="1"/>
      <c r="AC85" s="1"/>
      <c r="AD85" s="1"/>
      <c r="AE85" s="1"/>
      <c r="AF85" s="1"/>
      <c r="AG85" s="1"/>
      <c r="AH85" s="1"/>
      <c r="AI85" s="1"/>
      <c r="AJ85" s="1"/>
      <c r="AK85" s="1"/>
      <c r="AL85" s="1"/>
      <c r="AM85" s="1"/>
      <c r="AN85" s="1"/>
      <c r="AO85" s="1"/>
      <c r="AP85" s="1"/>
      <c r="AQ85" s="1"/>
    </row>
    <row r="86" spans="1:43" ht="24.9" customHeight="1" x14ac:dyDescent="0.25">
      <c r="A86" s="48"/>
      <c r="B86" s="86" t="str">
        <f>IF(A86="","",VLOOKUP(LEFT(A86,3),'Inventory Master'!$A$4:$A$654,1,FALSE))</f>
        <v/>
      </c>
      <c r="C86" s="1"/>
      <c r="D86" s="259" t="str">
        <f>IF(B86="","",LOOKUP(B86,'Inventory Master'!$A$4:$A$654,'Inventory Master'!$D$4:$D$654))</f>
        <v/>
      </c>
      <c r="E86" s="260"/>
      <c r="F86" s="261"/>
      <c r="G86" s="262"/>
      <c r="H86" s="263"/>
      <c r="I86" s="272"/>
      <c r="J86" s="273"/>
      <c r="K86" s="273"/>
      <c r="L86" s="274"/>
      <c r="M86" s="1"/>
      <c r="N86" s="144" t="str">
        <f>IF($B86="","",LOOKUP($B86,'Inventory Master'!$A$4:$A$654,'Inventory Master'!$H$4:$H$654))</f>
        <v/>
      </c>
      <c r="O86" s="145"/>
      <c r="P86" s="146">
        <f>IF($B86="",0,LOOKUP($B86,'Inventory Master'!$A$4:$A$654,'Inventory Master'!$K$4:$K$654))</f>
        <v>0</v>
      </c>
      <c r="Q86" s="147">
        <f t="shared" si="5"/>
        <v>0</v>
      </c>
      <c r="R86" s="143" t="str">
        <f>IF($N86=Lists!$I$4, LOOKUP($B86,'Inventory Master'!$A$4:$A$654,'Inventory Master'!$L$4:$L$654),"")</f>
        <v/>
      </c>
      <c r="S86" s="143"/>
      <c r="T86" s="27" t="str">
        <f t="shared" si="4"/>
        <v/>
      </c>
      <c r="U86" s="1"/>
      <c r="V86" s="1"/>
      <c r="W86" s="1"/>
      <c r="X86" s="1"/>
      <c r="Y86" s="1"/>
      <c r="Z86" s="1"/>
      <c r="AA86" s="1"/>
      <c r="AB86" s="1"/>
      <c r="AC86" s="1"/>
      <c r="AD86" s="1"/>
      <c r="AE86" s="1"/>
      <c r="AF86" s="1"/>
      <c r="AG86" s="1"/>
      <c r="AH86" s="1"/>
      <c r="AI86" s="1"/>
      <c r="AJ86" s="1"/>
      <c r="AK86" s="1"/>
      <c r="AL86" s="1"/>
      <c r="AM86" s="1"/>
      <c r="AN86" s="1"/>
      <c r="AO86" s="1"/>
      <c r="AP86" s="1"/>
      <c r="AQ86" s="1"/>
    </row>
    <row r="87" spans="1:43" ht="24.9" customHeight="1" x14ac:dyDescent="0.25">
      <c r="A87" s="48"/>
      <c r="B87" s="86" t="str">
        <f>IF(A87="","",VLOOKUP(LEFT(A87,3),'Inventory Master'!$A$4:$A$654,1,FALSE))</f>
        <v/>
      </c>
      <c r="C87" s="1"/>
      <c r="D87" s="252" t="str">
        <f>IF(B87="","",LOOKUP(B87,'Inventory Master'!$A$4:$A$654,'Inventory Master'!$D$4:$D$654))</f>
        <v/>
      </c>
      <c r="E87" s="253"/>
      <c r="F87" s="254"/>
      <c r="G87" s="255"/>
      <c r="H87" s="256"/>
      <c r="I87" s="272"/>
      <c r="J87" s="273"/>
      <c r="K87" s="273"/>
      <c r="L87" s="274"/>
      <c r="M87" s="1"/>
      <c r="N87" s="33" t="str">
        <f>IF($B87="","",LOOKUP($B87,'Inventory Master'!$A$4:$A$654,'Inventory Master'!$H$4:$H$654))</f>
        <v/>
      </c>
      <c r="O87" s="34"/>
      <c r="P87" s="35">
        <f>IF($B87="",0,LOOKUP($B87,'Inventory Master'!$A$4:$A$654,'Inventory Master'!$K$4:$K$654))</f>
        <v>0</v>
      </c>
      <c r="Q87" s="36">
        <f t="shared" si="5"/>
        <v>0</v>
      </c>
      <c r="R87" s="143" t="str">
        <f>IF($N87=Lists!$I$4, LOOKUP($B87,'Inventory Master'!$A$4:$A$654,'Inventory Master'!$L$4:$L$654),"")</f>
        <v/>
      </c>
      <c r="S87" s="143"/>
      <c r="T87" s="27" t="str">
        <f t="shared" si="4"/>
        <v/>
      </c>
      <c r="U87" s="1"/>
      <c r="V87" s="1"/>
      <c r="W87" s="1"/>
      <c r="X87" s="1"/>
      <c r="Y87" s="1"/>
      <c r="Z87" s="1"/>
      <c r="AA87" s="1"/>
      <c r="AB87" s="1"/>
      <c r="AC87" s="1"/>
      <c r="AD87" s="1"/>
      <c r="AE87" s="1"/>
      <c r="AF87" s="1"/>
      <c r="AG87" s="1"/>
      <c r="AH87" s="1"/>
      <c r="AI87" s="1"/>
      <c r="AJ87" s="1"/>
      <c r="AK87" s="1"/>
      <c r="AL87" s="1"/>
      <c r="AM87" s="1"/>
      <c r="AN87" s="1"/>
      <c r="AO87" s="1"/>
      <c r="AP87" s="1"/>
      <c r="AQ87" s="1"/>
    </row>
    <row r="88" spans="1:43" ht="24.9" customHeight="1" thickBot="1" x14ac:dyDescent="0.3">
      <c r="A88" s="49"/>
      <c r="B88" s="86" t="str">
        <f>IF(A88="","",VLOOKUP(LEFT(A88,3),'Inventory Master'!$A$4:$A$654,1,FALSE))</f>
        <v/>
      </c>
      <c r="C88" s="1"/>
      <c r="D88" s="296" t="str">
        <f>IF(B88="","",LOOKUP(B88,'Inventory Master'!$A$4:$A$654,'Inventory Master'!$D$4:$D$654))</f>
        <v/>
      </c>
      <c r="E88" s="297"/>
      <c r="F88" s="278"/>
      <c r="G88" s="279"/>
      <c r="H88" s="280"/>
      <c r="I88" s="275"/>
      <c r="J88" s="276"/>
      <c r="K88" s="276"/>
      <c r="L88" s="277"/>
      <c r="M88" s="1"/>
      <c r="N88" s="149" t="str">
        <f>IF($B88="","",LOOKUP($B88,'Inventory Master'!$A$4:$A$654,'Inventory Master'!$H$4:$H$654))</f>
        <v/>
      </c>
      <c r="O88" s="150"/>
      <c r="P88" s="151">
        <f>IF($B88="",0,LOOKUP($B88,'Inventory Master'!$A$4:$A$654,'Inventory Master'!$K$4:$K$654))</f>
        <v>0</v>
      </c>
      <c r="Q88" s="152">
        <f t="shared" si="5"/>
        <v>0</v>
      </c>
      <c r="R88" s="143" t="str">
        <f>IF($N88=Lists!$I$4, LOOKUP($B88,'Inventory Master'!$A$4:$A$654,'Inventory Master'!$L$4:$L$654),"")</f>
        <v/>
      </c>
      <c r="S88" s="143"/>
      <c r="T88" s="27" t="str">
        <f t="shared" si="4"/>
        <v/>
      </c>
      <c r="U88" s="1"/>
      <c r="V88" s="1"/>
      <c r="W88" s="1"/>
      <c r="X88" s="1"/>
      <c r="Y88" s="1"/>
      <c r="Z88" s="1"/>
      <c r="AA88" s="1"/>
      <c r="AB88" s="1"/>
      <c r="AC88" s="1"/>
      <c r="AD88" s="1"/>
      <c r="AE88" s="1"/>
      <c r="AF88" s="1"/>
      <c r="AG88" s="1"/>
      <c r="AH88" s="1"/>
      <c r="AI88" s="1"/>
      <c r="AJ88" s="1"/>
      <c r="AK88" s="1"/>
      <c r="AL88" s="1"/>
      <c r="AM88" s="1"/>
      <c r="AN88" s="1"/>
      <c r="AO88" s="1"/>
      <c r="AP88" s="1"/>
      <c r="AQ88" s="1"/>
    </row>
    <row r="89" spans="1:43" ht="14.4" thickTop="1" x14ac:dyDescent="0.25">
      <c r="A89" s="16"/>
      <c r="C89" s="1"/>
      <c r="D89" s="153" t="s">
        <v>32</v>
      </c>
      <c r="E89" s="264"/>
      <c r="F89" s="264"/>
      <c r="G89" s="265"/>
      <c r="H89" s="265"/>
      <c r="I89" s="265"/>
      <c r="J89" s="265"/>
      <c r="K89" s="265"/>
      <c r="L89" s="154"/>
      <c r="M89" s="1"/>
      <c r="N89" s="37"/>
      <c r="O89" s="37"/>
      <c r="P89" s="37"/>
      <c r="Q89" s="37"/>
      <c r="R89" s="3"/>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3.8" x14ac:dyDescent="0.25">
      <c r="A90" s="16"/>
      <c r="C90" s="1"/>
      <c r="D90" s="155"/>
      <c r="E90" s="266"/>
      <c r="F90" s="266"/>
      <c r="G90" s="267"/>
      <c r="H90" s="267"/>
      <c r="I90" s="267"/>
      <c r="J90" s="267"/>
      <c r="K90" s="267"/>
      <c r="L90" s="156"/>
      <c r="M90" s="1"/>
      <c r="N90" s="38"/>
      <c r="O90" s="39"/>
      <c r="P90" s="157" t="s">
        <v>34</v>
      </c>
      <c r="Q90" s="158">
        <f>SUM(Q69:Q88)</f>
        <v>0</v>
      </c>
      <c r="R90" s="300" t="s">
        <v>952</v>
      </c>
      <c r="S90" s="301"/>
      <c r="T90" s="96" t="s">
        <v>937</v>
      </c>
      <c r="U90" s="1"/>
      <c r="V90" s="1"/>
      <c r="W90" s="1"/>
      <c r="X90" s="1"/>
      <c r="Y90" s="1"/>
      <c r="Z90" s="1"/>
      <c r="AA90" s="1"/>
      <c r="AB90" s="1"/>
      <c r="AC90" s="1"/>
      <c r="AD90" s="1"/>
      <c r="AE90" s="1"/>
      <c r="AF90" s="1"/>
      <c r="AG90" s="1"/>
      <c r="AH90" s="1"/>
      <c r="AI90" s="1"/>
      <c r="AJ90" s="1"/>
      <c r="AK90" s="1"/>
      <c r="AL90" s="1"/>
      <c r="AM90" s="1"/>
      <c r="AN90" s="1"/>
      <c r="AO90" s="1"/>
      <c r="AP90" s="1"/>
      <c r="AQ90" s="1"/>
    </row>
    <row r="91" spans="1:43" ht="13.8" x14ac:dyDescent="0.25">
      <c r="A91" s="16"/>
      <c r="C91" s="1"/>
      <c r="D91" s="159" t="s">
        <v>33</v>
      </c>
      <c r="E91" s="268"/>
      <c r="F91" s="268"/>
      <c r="G91" s="160"/>
      <c r="H91" s="160"/>
      <c r="I91" s="160"/>
      <c r="J91" s="160"/>
      <c r="K91" s="161"/>
      <c r="L91" s="156"/>
      <c r="M91" s="1"/>
      <c r="N91" s="38"/>
      <c r="O91" s="39"/>
      <c r="P91" s="157" t="s">
        <v>26</v>
      </c>
      <c r="Q91" s="162"/>
      <c r="R91" s="157" t="s">
        <v>953</v>
      </c>
      <c r="S91" s="162" t="s">
        <v>37</v>
      </c>
      <c r="T91" s="162" t="s">
        <v>958</v>
      </c>
      <c r="U91" s="1"/>
      <c r="V91" s="1"/>
      <c r="W91" s="1"/>
      <c r="X91" s="1"/>
      <c r="Y91" s="1"/>
      <c r="Z91" s="1"/>
      <c r="AA91" s="1"/>
      <c r="AB91" s="1"/>
      <c r="AC91" s="1"/>
      <c r="AD91" s="1"/>
      <c r="AE91" s="1"/>
      <c r="AF91" s="1"/>
      <c r="AG91" s="1"/>
      <c r="AH91" s="1"/>
      <c r="AI91" s="1"/>
      <c r="AJ91" s="1"/>
      <c r="AK91" s="1"/>
      <c r="AL91" s="1"/>
      <c r="AM91" s="1"/>
      <c r="AN91" s="1"/>
      <c r="AO91" s="1"/>
      <c r="AP91" s="1"/>
      <c r="AQ91" s="1"/>
    </row>
    <row r="92" spans="1:43" ht="13.8" x14ac:dyDescent="0.25">
      <c r="A92" s="16"/>
      <c r="C92" s="1"/>
      <c r="D92" s="159" t="s">
        <v>35</v>
      </c>
      <c r="E92" s="268"/>
      <c r="F92" s="268"/>
      <c r="G92" s="268"/>
      <c r="H92" s="268"/>
      <c r="I92" s="268"/>
      <c r="J92" s="160"/>
      <c r="K92" s="161"/>
      <c r="L92" s="156"/>
      <c r="M92" s="1"/>
      <c r="N92" s="38"/>
      <c r="O92" s="39"/>
      <c r="P92" s="157" t="s">
        <v>27</v>
      </c>
      <c r="Q92" s="162"/>
      <c r="R92" s="157" t="s">
        <v>954</v>
      </c>
      <c r="S92" s="162">
        <v>1</v>
      </c>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4.4" thickBot="1" x14ac:dyDescent="0.3">
      <c r="A93" s="16"/>
      <c r="C93" s="1"/>
      <c r="D93" s="163" t="s">
        <v>36</v>
      </c>
      <c r="E93" s="257"/>
      <c r="F93" s="258"/>
      <c r="G93" s="258"/>
      <c r="H93" s="164"/>
      <c r="I93" s="164"/>
      <c r="J93" s="165"/>
      <c r="K93" s="166"/>
      <c r="L93" s="167"/>
      <c r="M93" s="1"/>
      <c r="N93" s="38"/>
      <c r="O93" s="39"/>
      <c r="P93" s="157" t="s">
        <v>28</v>
      </c>
      <c r="Q93" s="158" t="e">
        <f>SUM(Q90/Q92)</f>
        <v>#DIV/0!</v>
      </c>
      <c r="R93" s="157" t="s">
        <v>955</v>
      </c>
      <c r="S93" s="158">
        <f>Q90/S92</f>
        <v>0</v>
      </c>
      <c r="T93" s="27" t="str">
        <f>IF(ISERR(Q93),"&lt;&lt;&lt;This batch has not been set-up properly!","")</f>
        <v>&lt;&lt;&lt;This batch has not been set-up properly!</v>
      </c>
      <c r="U93" s="1"/>
      <c r="V93" s="1"/>
      <c r="W93" s="1"/>
      <c r="X93" s="1"/>
      <c r="Y93" s="1"/>
      <c r="Z93" s="1"/>
      <c r="AA93" s="1"/>
      <c r="AB93" s="1"/>
      <c r="AC93" s="1"/>
      <c r="AD93" s="1"/>
      <c r="AE93" s="1"/>
      <c r="AF93" s="1"/>
      <c r="AG93" s="1"/>
      <c r="AH93" s="1"/>
      <c r="AI93" s="1"/>
      <c r="AJ93" s="1"/>
      <c r="AK93" s="1"/>
      <c r="AL93" s="1"/>
      <c r="AM93" s="1"/>
      <c r="AN93" s="1"/>
      <c r="AO93" s="1"/>
      <c r="AP93" s="1"/>
      <c r="AQ93" s="1"/>
    </row>
    <row r="94" spans="1:43" ht="14.4" thickTop="1" thickBot="1" x14ac:dyDescent="0.3">
      <c r="A94" s="16"/>
      <c r="C94" s="1"/>
      <c r="D94" s="1"/>
      <c r="E94" s="1"/>
      <c r="F94" s="1"/>
      <c r="G94" s="1"/>
      <c r="H94" s="1"/>
      <c r="I94" s="1"/>
      <c r="J94" s="1"/>
      <c r="K94" s="1"/>
      <c r="L94" s="1"/>
      <c r="M94" s="1"/>
      <c r="N94" s="1"/>
      <c r="O94" s="1"/>
      <c r="P94" s="1"/>
      <c r="Q94" s="1"/>
      <c r="R94" s="3"/>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5.0999999999999996" customHeight="1" thickTop="1" x14ac:dyDescent="0.25">
      <c r="A95" s="16"/>
      <c r="C95" s="1"/>
      <c r="D95" s="126"/>
      <c r="E95" s="127"/>
      <c r="F95" s="127"/>
      <c r="G95" s="127"/>
      <c r="H95" s="127"/>
      <c r="I95" s="127"/>
      <c r="J95" s="127"/>
      <c r="K95" s="127"/>
      <c r="L95" s="128"/>
      <c r="M95" s="1"/>
      <c r="N95" s="281" t="s">
        <v>25</v>
      </c>
      <c r="O95" s="282"/>
      <c r="P95" s="282"/>
      <c r="Q95" s="283"/>
      <c r="R95" s="3"/>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5" customHeight="1" x14ac:dyDescent="0.3">
      <c r="A96" s="16"/>
      <c r="C96" s="1"/>
      <c r="D96" s="129" t="str">
        <f ca="1">$A$1</f>
        <v>Recipe_15</v>
      </c>
      <c r="E96" s="130"/>
      <c r="F96" s="131"/>
      <c r="G96" s="131"/>
      <c r="H96" s="131"/>
      <c r="I96" s="131"/>
      <c r="J96" s="131"/>
      <c r="K96" s="131"/>
      <c r="L96" s="132"/>
      <c r="M96" s="1"/>
      <c r="N96" s="284"/>
      <c r="O96" s="285"/>
      <c r="P96" s="285"/>
      <c r="Q96" s="286"/>
      <c r="R96" s="3"/>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5.6" x14ac:dyDescent="0.3">
      <c r="A97" s="16"/>
      <c r="C97" s="1"/>
      <c r="D97" s="133"/>
      <c r="E97" s="292" t="s">
        <v>739</v>
      </c>
      <c r="F97" s="292"/>
      <c r="G97" s="292"/>
      <c r="H97" s="292"/>
      <c r="I97" s="292"/>
      <c r="J97" s="292"/>
      <c r="K97" s="134" t="s">
        <v>37</v>
      </c>
      <c r="L97" s="132"/>
      <c r="M97" s="1"/>
      <c r="N97" s="287"/>
      <c r="O97" s="288"/>
      <c r="P97" s="288"/>
      <c r="Q97" s="289"/>
      <c r="R97" s="3"/>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0.75" customHeight="1" thickBot="1" x14ac:dyDescent="0.3">
      <c r="A98" s="16"/>
      <c r="C98" s="1"/>
      <c r="D98" s="135"/>
      <c r="E98" s="290"/>
      <c r="F98" s="290"/>
      <c r="G98" s="290"/>
      <c r="H98" s="290"/>
      <c r="I98" s="290"/>
      <c r="J98" s="116"/>
      <c r="K98" s="136"/>
      <c r="L98" s="137"/>
      <c r="M98" s="1"/>
      <c r="N98" s="291" t="s">
        <v>26</v>
      </c>
      <c r="O98" s="291" t="s">
        <v>27</v>
      </c>
      <c r="P98" s="291" t="s">
        <v>28</v>
      </c>
      <c r="Q98" s="291" t="s">
        <v>12</v>
      </c>
      <c r="R98" s="3"/>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28.5" customHeight="1" x14ac:dyDescent="0.25">
      <c r="A99" s="138" t="s">
        <v>42</v>
      </c>
      <c r="B99" s="43"/>
      <c r="C99" s="2"/>
      <c r="D99" s="139" t="s">
        <v>29</v>
      </c>
      <c r="E99" s="140"/>
      <c r="F99" s="141" t="s">
        <v>76</v>
      </c>
      <c r="G99" s="140"/>
      <c r="H99" s="140"/>
      <c r="I99" s="141" t="s">
        <v>30</v>
      </c>
      <c r="J99" s="140"/>
      <c r="K99" s="140"/>
      <c r="L99" s="142"/>
      <c r="M99" s="1"/>
      <c r="N99" s="291"/>
      <c r="O99" s="291"/>
      <c r="P99" s="291"/>
      <c r="Q99" s="291" t="s">
        <v>31</v>
      </c>
      <c r="R99" s="97" t="s">
        <v>940</v>
      </c>
      <c r="S99" s="97"/>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24.9" customHeight="1" x14ac:dyDescent="0.25">
      <c r="A100" s="48"/>
      <c r="B100" s="86" t="str">
        <f>IF(A100="","",VLOOKUP(LEFT(A100,3),'Inventory Master'!$A$4:$A$654,1,FALSE))</f>
        <v/>
      </c>
      <c r="C100" s="1"/>
      <c r="D100" s="298" t="str">
        <f>IF(B100="","",LOOKUP(B100,'Inventory Master'!$A$4:$A$654,'Inventory Master'!$D$4:$D$654))</f>
        <v/>
      </c>
      <c r="E100" s="299"/>
      <c r="F100" s="293"/>
      <c r="G100" s="294"/>
      <c r="H100" s="295"/>
      <c r="I100" s="269"/>
      <c r="J100" s="270"/>
      <c r="K100" s="270"/>
      <c r="L100" s="271"/>
      <c r="M100" s="1"/>
      <c r="N100" s="29" t="str">
        <f>IF($B100="","",LOOKUP($B100,'Inventory Master'!$A$4:$A$654,'Inventory Master'!$H$4:$H$654))</f>
        <v/>
      </c>
      <c r="O100" s="30"/>
      <c r="P100" s="31">
        <f>IF($B100="",0,LOOKUP($B100,'Inventory Master'!$A$4:$A$654,'Inventory Master'!$K$4:$K$654))</f>
        <v>0</v>
      </c>
      <c r="Q100" s="32">
        <f>SUM(O100*P100)</f>
        <v>0</v>
      </c>
      <c r="R100" s="143" t="str">
        <f>IF($N100=Lists!$I$4, LOOKUP($B100,'Inventory Master'!$A$4:$A$654,'Inventory Master'!$L$4:$L$654),"")</f>
        <v/>
      </c>
      <c r="S100" s="143"/>
      <c r="T100" s="27" t="str">
        <f>IF(ISERR(Q100),"&lt;&lt;&lt;This ingredient has not been set-up properly!","")</f>
        <v/>
      </c>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24.9" customHeight="1" x14ac:dyDescent="0.25">
      <c r="A101" s="48"/>
      <c r="B101" s="86" t="str">
        <f>IF(A101="","",VLOOKUP(LEFT(A101,3),'Inventory Master'!$A$4:$A$654,1,FALSE))</f>
        <v/>
      </c>
      <c r="C101" s="1"/>
      <c r="D101" s="259" t="str">
        <f>IF(B101="","",LOOKUP(B101,'Inventory Master'!$A$4:$A$654,'Inventory Master'!$D$4:$D$654))</f>
        <v/>
      </c>
      <c r="E101" s="260"/>
      <c r="F101" s="261"/>
      <c r="G101" s="262"/>
      <c r="H101" s="263"/>
      <c r="I101" s="272"/>
      <c r="J101" s="273"/>
      <c r="K101" s="273"/>
      <c r="L101" s="274"/>
      <c r="M101" s="1"/>
      <c r="N101" s="144" t="str">
        <f>IF($B101="","",LOOKUP($B101,'Inventory Master'!$A$4:$A$654,'Inventory Master'!$H$4:$H$654))</f>
        <v/>
      </c>
      <c r="O101" s="145"/>
      <c r="P101" s="146">
        <f>IF($B101="",0,LOOKUP($B101,'Inventory Master'!$A$4:$A$654,'Inventory Master'!$K$4:$K$654))</f>
        <v>0</v>
      </c>
      <c r="Q101" s="147">
        <f>SUM(O101*P101)</f>
        <v>0</v>
      </c>
      <c r="R101" s="143" t="str">
        <f>IF($N101=Lists!$I$4, LOOKUP($B101,'Inventory Master'!$A$4:$A$654,'Inventory Master'!$L$4:$L$654),"")</f>
        <v/>
      </c>
      <c r="S101" s="143"/>
      <c r="T101" s="27" t="str">
        <f t="shared" ref="T101:T119" si="6">IF(ISERR(Q101),"&lt;&lt;&lt;This ingredient has not been set-up properly!","")</f>
        <v/>
      </c>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24.9" customHeight="1" x14ac:dyDescent="0.25">
      <c r="A102" s="148"/>
      <c r="B102" s="86" t="str">
        <f>IF(A102="","",VLOOKUP(LEFT(A102,3),'Inventory Master'!$A$4:$A$654,1,FALSE))</f>
        <v/>
      </c>
      <c r="C102" s="1"/>
      <c r="D102" s="252" t="str">
        <f>IF(B102="","",LOOKUP(B102,'Inventory Master'!$A$4:$A$654,'Inventory Master'!$D$4:$D$654))</f>
        <v/>
      </c>
      <c r="E102" s="253"/>
      <c r="F102" s="254"/>
      <c r="G102" s="255"/>
      <c r="H102" s="256"/>
      <c r="I102" s="272"/>
      <c r="J102" s="273"/>
      <c r="K102" s="273"/>
      <c r="L102" s="274"/>
      <c r="M102" s="1"/>
      <c r="N102" s="33" t="str">
        <f>IF($B102="","",LOOKUP($B102,'Inventory Master'!$A$4:$A$654,'Inventory Master'!$H$4:$H$654))</f>
        <v/>
      </c>
      <c r="O102" s="34"/>
      <c r="P102" s="35">
        <f>IF($B102="",0,LOOKUP($B102,'Inventory Master'!$A$4:$A$654,'Inventory Master'!$K$4:$K$654))</f>
        <v>0</v>
      </c>
      <c r="Q102" s="36">
        <f>SUM(O102*P102)</f>
        <v>0</v>
      </c>
      <c r="R102" s="143" t="str">
        <f>IF($N102=Lists!$I$4, LOOKUP($B102,'Inventory Master'!$A$4:$A$654,'Inventory Master'!$L$4:$L$654),"")</f>
        <v/>
      </c>
      <c r="S102" s="143"/>
      <c r="T102" s="27" t="str">
        <f t="shared" si="6"/>
        <v/>
      </c>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24.9" customHeight="1" x14ac:dyDescent="0.25">
      <c r="A103" s="148"/>
      <c r="B103" s="86" t="str">
        <f>IF(A103="","",VLOOKUP(LEFT(A103,3),'Inventory Master'!$A$4:$A$654,1,FALSE))</f>
        <v/>
      </c>
      <c r="C103" s="1"/>
      <c r="D103" s="259" t="str">
        <f>IF(B103="","",LOOKUP(B103,'Inventory Master'!$A$4:$A$654,'Inventory Master'!$D$4:$D$654))</f>
        <v/>
      </c>
      <c r="E103" s="260"/>
      <c r="F103" s="261"/>
      <c r="G103" s="262"/>
      <c r="H103" s="263"/>
      <c r="I103" s="272"/>
      <c r="J103" s="273"/>
      <c r="K103" s="273"/>
      <c r="L103" s="274"/>
      <c r="M103" s="1"/>
      <c r="N103" s="144" t="str">
        <f>IF($B103="","",LOOKUP($B103,'Inventory Master'!$A$4:$A$654,'Inventory Master'!$H$4:$H$654))</f>
        <v/>
      </c>
      <c r="O103" s="145"/>
      <c r="P103" s="146">
        <f>IF($B103="",0,LOOKUP($B103,'Inventory Master'!$A$4:$A$654,'Inventory Master'!$K$4:$K$654))</f>
        <v>0</v>
      </c>
      <c r="Q103" s="147">
        <f t="shared" ref="Q103:Q119" si="7">SUM(O103*P103)</f>
        <v>0</v>
      </c>
      <c r="R103" s="143" t="str">
        <f>IF($N103=Lists!$I$4, LOOKUP($B103,'Inventory Master'!$A$4:$A$654,'Inventory Master'!$L$4:$L$654),"")</f>
        <v/>
      </c>
      <c r="S103" s="143"/>
      <c r="T103" s="27" t="str">
        <f t="shared" si="6"/>
        <v/>
      </c>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24.9" customHeight="1" x14ac:dyDescent="0.25">
      <c r="A104" s="48"/>
      <c r="B104" s="86" t="str">
        <f>IF(A104="","",VLOOKUP(LEFT(A104,3),'Inventory Master'!$A$4:$A$654,1,FALSE))</f>
        <v/>
      </c>
      <c r="C104" s="1"/>
      <c r="D104" s="252" t="str">
        <f>IF(B104="","",LOOKUP(B104,'Inventory Master'!$A$4:$A$654,'Inventory Master'!$D$4:$D$654))</f>
        <v/>
      </c>
      <c r="E104" s="253"/>
      <c r="F104" s="254"/>
      <c r="G104" s="255"/>
      <c r="H104" s="256"/>
      <c r="I104" s="272"/>
      <c r="J104" s="273"/>
      <c r="K104" s="273"/>
      <c r="L104" s="274"/>
      <c r="M104" s="1"/>
      <c r="N104" s="33" t="str">
        <f>IF($B104="","",LOOKUP($B104,'Inventory Master'!$A$4:$A$654,'Inventory Master'!$H$4:$H$654))</f>
        <v/>
      </c>
      <c r="O104" s="34"/>
      <c r="P104" s="35">
        <f>IF($B104="",0,LOOKUP($B104,'Inventory Master'!$A$4:$A$654,'Inventory Master'!$K$4:$K$654))</f>
        <v>0</v>
      </c>
      <c r="Q104" s="36">
        <f t="shared" si="7"/>
        <v>0</v>
      </c>
      <c r="R104" s="143" t="str">
        <f>IF($N104=Lists!$I$4, LOOKUP($B104,'Inventory Master'!$A$4:$A$654,'Inventory Master'!$L$4:$L$654),"")</f>
        <v/>
      </c>
      <c r="S104" s="143"/>
      <c r="T104" s="27" t="str">
        <f t="shared" si="6"/>
        <v/>
      </c>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24.9" customHeight="1" x14ac:dyDescent="0.25">
      <c r="A105" s="48"/>
      <c r="B105" s="86" t="str">
        <f>IF(A105="","",VLOOKUP(LEFT(A105,3),'Inventory Master'!$A$4:$A$654,1,FALSE))</f>
        <v/>
      </c>
      <c r="C105" s="1"/>
      <c r="D105" s="259" t="str">
        <f>IF(B105="","",LOOKUP(B105,'Inventory Master'!$A$4:$A$654,'Inventory Master'!$D$4:$D$654))</f>
        <v/>
      </c>
      <c r="E105" s="260"/>
      <c r="F105" s="261"/>
      <c r="G105" s="262"/>
      <c r="H105" s="263"/>
      <c r="I105" s="272"/>
      <c r="J105" s="273"/>
      <c r="K105" s="273"/>
      <c r="L105" s="274"/>
      <c r="M105" s="1"/>
      <c r="N105" s="144" t="str">
        <f>IF($B105="","",LOOKUP($B105,'Inventory Master'!$A$4:$A$654,'Inventory Master'!$H$4:$H$654))</f>
        <v/>
      </c>
      <c r="O105" s="145"/>
      <c r="P105" s="146">
        <f>IF($B105="",0,LOOKUP($B105,'Inventory Master'!$A$4:$A$654,'Inventory Master'!$K$4:$K$654))</f>
        <v>0</v>
      </c>
      <c r="Q105" s="147">
        <f t="shared" si="7"/>
        <v>0</v>
      </c>
      <c r="R105" s="143" t="str">
        <f>IF($N105=Lists!$I$4, LOOKUP($B105,'Inventory Master'!$A$4:$A$654,'Inventory Master'!$L$4:$L$654),"")</f>
        <v/>
      </c>
      <c r="S105" s="143"/>
      <c r="T105" s="27" t="str">
        <f t="shared" si="6"/>
        <v/>
      </c>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24.9" customHeight="1" x14ac:dyDescent="0.25">
      <c r="A106" s="48"/>
      <c r="B106" s="86" t="str">
        <f>IF(A106="","",VLOOKUP(LEFT(A106,3),'Inventory Master'!$A$4:$A$654,1,FALSE))</f>
        <v/>
      </c>
      <c r="C106" s="1"/>
      <c r="D106" s="252" t="str">
        <f>IF(B106="","",LOOKUP(B106,'Inventory Master'!$A$4:$A$654,'Inventory Master'!$D$4:$D$654))</f>
        <v/>
      </c>
      <c r="E106" s="253"/>
      <c r="F106" s="254"/>
      <c r="G106" s="255"/>
      <c r="H106" s="256"/>
      <c r="I106" s="272"/>
      <c r="J106" s="273"/>
      <c r="K106" s="273"/>
      <c r="L106" s="274"/>
      <c r="M106" s="1"/>
      <c r="N106" s="33" t="str">
        <f>IF($B106="","",LOOKUP($B106,'Inventory Master'!$A$4:$A$654,'Inventory Master'!$H$4:$H$654))</f>
        <v/>
      </c>
      <c r="O106" s="34"/>
      <c r="P106" s="35">
        <f>IF($B106="",0,LOOKUP($B106,'Inventory Master'!$A$4:$A$654,'Inventory Master'!$K$4:$K$654))</f>
        <v>0</v>
      </c>
      <c r="Q106" s="36">
        <f t="shared" si="7"/>
        <v>0</v>
      </c>
      <c r="R106" s="143" t="str">
        <f>IF($N106=Lists!$I$4, LOOKUP($B106,'Inventory Master'!$A$4:$A$654,'Inventory Master'!$L$4:$L$654),"")</f>
        <v/>
      </c>
      <c r="S106" s="143"/>
      <c r="T106" s="27" t="str">
        <f t="shared" si="6"/>
        <v/>
      </c>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24.9" customHeight="1" x14ac:dyDescent="0.25">
      <c r="A107" s="48"/>
      <c r="B107" s="86" t="str">
        <f>IF(A107="","",VLOOKUP(LEFT(A107,3),'Inventory Master'!$A$4:$A$654,1,FALSE))</f>
        <v/>
      </c>
      <c r="C107" s="1"/>
      <c r="D107" s="259" t="str">
        <f>IF(B107="","",LOOKUP(B107,'Inventory Master'!$A$4:$A$654,'Inventory Master'!$D$4:$D$654))</f>
        <v/>
      </c>
      <c r="E107" s="260"/>
      <c r="F107" s="261"/>
      <c r="G107" s="262"/>
      <c r="H107" s="263"/>
      <c r="I107" s="272"/>
      <c r="J107" s="273"/>
      <c r="K107" s="273"/>
      <c r="L107" s="274"/>
      <c r="M107" s="1"/>
      <c r="N107" s="144" t="str">
        <f>IF($B107="","",LOOKUP($B107,'Inventory Master'!$A$4:$A$654,'Inventory Master'!$H$4:$H$654))</f>
        <v/>
      </c>
      <c r="O107" s="145"/>
      <c r="P107" s="146">
        <f>IF($B107="",0,LOOKUP($B107,'Inventory Master'!$A$4:$A$654,'Inventory Master'!$K$4:$K$654))</f>
        <v>0</v>
      </c>
      <c r="Q107" s="147">
        <f t="shared" si="7"/>
        <v>0</v>
      </c>
      <c r="R107" s="143" t="str">
        <f>IF($N107=Lists!$I$4, LOOKUP($B107,'Inventory Master'!$A$4:$A$654,'Inventory Master'!$L$4:$L$654),"")</f>
        <v/>
      </c>
      <c r="S107" s="143"/>
      <c r="T107" s="27" t="str">
        <f t="shared" si="6"/>
        <v/>
      </c>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24.9" customHeight="1" x14ac:dyDescent="0.25">
      <c r="A108" s="48"/>
      <c r="B108" s="86" t="str">
        <f>IF(A108="","",VLOOKUP(LEFT(A108,3),'Inventory Master'!$A$4:$A$654,1,FALSE))</f>
        <v/>
      </c>
      <c r="C108" s="1"/>
      <c r="D108" s="252" t="str">
        <f>IF(B108="","",LOOKUP(B108,'Inventory Master'!$A$4:$A$654,'Inventory Master'!$D$4:$D$654))</f>
        <v/>
      </c>
      <c r="E108" s="253"/>
      <c r="F108" s="254"/>
      <c r="G108" s="255"/>
      <c r="H108" s="256"/>
      <c r="I108" s="272"/>
      <c r="J108" s="273"/>
      <c r="K108" s="273"/>
      <c r="L108" s="274"/>
      <c r="M108" s="1"/>
      <c r="N108" s="33" t="str">
        <f>IF($B108="","",LOOKUP($B108,'Inventory Master'!$A$4:$A$654,'Inventory Master'!$H$4:$H$654))</f>
        <v/>
      </c>
      <c r="O108" s="34"/>
      <c r="P108" s="35">
        <f>IF($B108="",0,LOOKUP($B108,'Inventory Master'!$A$4:$A$654,'Inventory Master'!$K$4:$K$654))</f>
        <v>0</v>
      </c>
      <c r="Q108" s="36">
        <f t="shared" si="7"/>
        <v>0</v>
      </c>
      <c r="R108" s="143" t="str">
        <f>IF($N108=Lists!$I$4, LOOKUP($B108,'Inventory Master'!$A$4:$A$654,'Inventory Master'!$L$4:$L$654),"")</f>
        <v/>
      </c>
      <c r="S108" s="143"/>
      <c r="T108" s="27" t="str">
        <f t="shared" si="6"/>
        <v/>
      </c>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24.9" customHeight="1" x14ac:dyDescent="0.25">
      <c r="A109" s="48"/>
      <c r="B109" s="86" t="str">
        <f>IF(A109="","",VLOOKUP(LEFT(A109,3),'Inventory Master'!$A$4:$A$654,1,FALSE))</f>
        <v/>
      </c>
      <c r="C109" s="1"/>
      <c r="D109" s="259" t="str">
        <f>IF(B109="","",LOOKUP(B109,'Inventory Master'!$A$4:$A$654,'Inventory Master'!$D$4:$D$654))</f>
        <v/>
      </c>
      <c r="E109" s="260"/>
      <c r="F109" s="261"/>
      <c r="G109" s="262"/>
      <c r="H109" s="263"/>
      <c r="I109" s="272"/>
      <c r="J109" s="273"/>
      <c r="K109" s="273"/>
      <c r="L109" s="274"/>
      <c r="M109" s="1"/>
      <c r="N109" s="144" t="str">
        <f>IF($B109="","",LOOKUP($B109,'Inventory Master'!$A$4:$A$654,'Inventory Master'!$H$4:$H$654))</f>
        <v/>
      </c>
      <c r="O109" s="145"/>
      <c r="P109" s="146">
        <f>IF($B109="",0,LOOKUP($B109,'Inventory Master'!$A$4:$A$654,'Inventory Master'!$K$4:$K$654))</f>
        <v>0</v>
      </c>
      <c r="Q109" s="147">
        <f t="shared" si="7"/>
        <v>0</v>
      </c>
      <c r="R109" s="143" t="str">
        <f>IF($N109=Lists!$I$4, LOOKUP($B109,'Inventory Master'!$A$4:$A$654,'Inventory Master'!$L$4:$L$654),"")</f>
        <v/>
      </c>
      <c r="S109" s="143"/>
      <c r="T109" s="27" t="str">
        <f t="shared" si="6"/>
        <v/>
      </c>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24.9" customHeight="1" x14ac:dyDescent="0.25">
      <c r="A110" s="48"/>
      <c r="B110" s="86" t="str">
        <f>IF(A110="","",VLOOKUP(LEFT(A110,3),'Inventory Master'!$A$4:$A$654,1,FALSE))</f>
        <v/>
      </c>
      <c r="C110" s="1"/>
      <c r="D110" s="252" t="str">
        <f>IF(B110="","",LOOKUP(B110,'Inventory Master'!$A$4:$A$654,'Inventory Master'!$D$4:$D$654))</f>
        <v/>
      </c>
      <c r="E110" s="253"/>
      <c r="F110" s="254"/>
      <c r="G110" s="255"/>
      <c r="H110" s="256"/>
      <c r="I110" s="272"/>
      <c r="J110" s="273"/>
      <c r="K110" s="273"/>
      <c r="L110" s="274"/>
      <c r="M110" s="1"/>
      <c r="N110" s="33" t="str">
        <f>IF($B110="","",LOOKUP($B110,'Inventory Master'!$A$4:$A$654,'Inventory Master'!$H$4:$H$654))</f>
        <v/>
      </c>
      <c r="O110" s="34"/>
      <c r="P110" s="35">
        <f>IF($B110="",0,LOOKUP($B110,'Inventory Master'!$A$4:$A$654,'Inventory Master'!$K$4:$K$654))</f>
        <v>0</v>
      </c>
      <c r="Q110" s="36">
        <f t="shared" si="7"/>
        <v>0</v>
      </c>
      <c r="R110" s="143" t="str">
        <f>IF($N110=Lists!$I$4, LOOKUP($B110,'Inventory Master'!$A$4:$A$654,'Inventory Master'!$L$4:$L$654),"")</f>
        <v/>
      </c>
      <c r="S110" s="143"/>
      <c r="T110" s="27" t="str">
        <f t="shared" si="6"/>
        <v/>
      </c>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24.9" customHeight="1" x14ac:dyDescent="0.25">
      <c r="A111" s="48"/>
      <c r="B111" s="86" t="str">
        <f>IF(A111="","",VLOOKUP(LEFT(A111,3),'Inventory Master'!$A$4:$A$654,1,FALSE))</f>
        <v/>
      </c>
      <c r="C111" s="1"/>
      <c r="D111" s="259" t="str">
        <f>IF(B111="","",LOOKUP(B111,'Inventory Master'!$A$4:$A$654,'Inventory Master'!$D$4:$D$654))</f>
        <v/>
      </c>
      <c r="E111" s="260"/>
      <c r="F111" s="261"/>
      <c r="G111" s="262"/>
      <c r="H111" s="263"/>
      <c r="I111" s="272"/>
      <c r="J111" s="273"/>
      <c r="K111" s="273"/>
      <c r="L111" s="274"/>
      <c r="M111" s="1"/>
      <c r="N111" s="144" t="str">
        <f>IF($B111="","",LOOKUP($B111,'Inventory Master'!$A$4:$A$654,'Inventory Master'!$H$4:$H$654))</f>
        <v/>
      </c>
      <c r="O111" s="145"/>
      <c r="P111" s="146">
        <f>IF($B111="",0,LOOKUP($B111,'Inventory Master'!$A$4:$A$654,'Inventory Master'!$K$4:$K$654))</f>
        <v>0</v>
      </c>
      <c r="Q111" s="147">
        <f t="shared" si="7"/>
        <v>0</v>
      </c>
      <c r="R111" s="143" t="str">
        <f>IF($N111=Lists!$I$4, LOOKUP($B111,'Inventory Master'!$A$4:$A$654,'Inventory Master'!$L$4:$L$654),"")</f>
        <v/>
      </c>
      <c r="S111" s="143"/>
      <c r="T111" s="27" t="str">
        <f t="shared" si="6"/>
        <v/>
      </c>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24.9" customHeight="1" x14ac:dyDescent="0.25">
      <c r="A112" s="48"/>
      <c r="B112" s="86" t="str">
        <f>IF(A112="","",VLOOKUP(LEFT(A112,3),'Inventory Master'!$A$4:$A$654,1,FALSE))</f>
        <v/>
      </c>
      <c r="C112" s="1"/>
      <c r="D112" s="252" t="str">
        <f>IF(B112="","",LOOKUP(B112,'Inventory Master'!$A$4:$A$654,'Inventory Master'!$D$4:$D$654))</f>
        <v/>
      </c>
      <c r="E112" s="253"/>
      <c r="F112" s="254"/>
      <c r="G112" s="255"/>
      <c r="H112" s="256"/>
      <c r="I112" s="272"/>
      <c r="J112" s="273"/>
      <c r="K112" s="273"/>
      <c r="L112" s="274"/>
      <c r="M112" s="1"/>
      <c r="N112" s="33" t="str">
        <f>IF($B112="","",LOOKUP($B112,'Inventory Master'!$A$4:$A$654,'Inventory Master'!$H$4:$H$654))</f>
        <v/>
      </c>
      <c r="O112" s="34"/>
      <c r="P112" s="35">
        <f>IF($B112="",0,LOOKUP($B112,'Inventory Master'!$A$4:$A$654,'Inventory Master'!$K$4:$K$654))</f>
        <v>0</v>
      </c>
      <c r="Q112" s="36">
        <f t="shared" si="7"/>
        <v>0</v>
      </c>
      <c r="R112" s="143" t="str">
        <f>IF($N112=Lists!$I$4, LOOKUP($B112,'Inventory Master'!$A$4:$A$654,'Inventory Master'!$L$4:$L$654),"")</f>
        <v/>
      </c>
      <c r="S112" s="143"/>
      <c r="T112" s="27" t="str">
        <f t="shared" si="6"/>
        <v/>
      </c>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24.9" customHeight="1" x14ac:dyDescent="0.25">
      <c r="A113" s="48"/>
      <c r="B113" s="86" t="str">
        <f>IF(A113="","",VLOOKUP(LEFT(A113,3),'Inventory Master'!$A$4:$A$654,1,FALSE))</f>
        <v/>
      </c>
      <c r="C113" s="1"/>
      <c r="D113" s="259" t="str">
        <f>IF(B113="","",LOOKUP(B113,'Inventory Master'!$A$4:$A$654,'Inventory Master'!$D$4:$D$654))</f>
        <v/>
      </c>
      <c r="E113" s="260"/>
      <c r="F113" s="261"/>
      <c r="G113" s="262"/>
      <c r="H113" s="263"/>
      <c r="I113" s="272"/>
      <c r="J113" s="273"/>
      <c r="K113" s="273"/>
      <c r="L113" s="274"/>
      <c r="M113" s="1"/>
      <c r="N113" s="144" t="str">
        <f>IF($B113="","",LOOKUP($B113,'Inventory Master'!$A$4:$A$654,'Inventory Master'!$H$4:$H$654))</f>
        <v/>
      </c>
      <c r="O113" s="145"/>
      <c r="P113" s="146">
        <f>IF($B113="",0,LOOKUP($B113,'Inventory Master'!$A$4:$A$654,'Inventory Master'!$K$4:$K$654))</f>
        <v>0</v>
      </c>
      <c r="Q113" s="147">
        <f t="shared" si="7"/>
        <v>0</v>
      </c>
      <c r="R113" s="143" t="str">
        <f>IF($N113=Lists!$I$4, LOOKUP($B113,'Inventory Master'!$A$4:$A$654,'Inventory Master'!$L$4:$L$654),"")</f>
        <v/>
      </c>
      <c r="S113" s="143"/>
      <c r="T113" s="27" t="str">
        <f t="shared" si="6"/>
        <v/>
      </c>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24.9" customHeight="1" x14ac:dyDescent="0.25">
      <c r="A114" s="48"/>
      <c r="B114" s="86" t="str">
        <f>IF(A114="","",VLOOKUP(LEFT(A114,3),'Inventory Master'!$A$4:$A$654,1,FALSE))</f>
        <v/>
      </c>
      <c r="C114" s="1"/>
      <c r="D114" s="252" t="str">
        <f>IF(B114="","",LOOKUP(B114,'Inventory Master'!$A$4:$A$654,'Inventory Master'!$D$4:$D$654))</f>
        <v/>
      </c>
      <c r="E114" s="253"/>
      <c r="F114" s="254"/>
      <c r="G114" s="255"/>
      <c r="H114" s="256"/>
      <c r="I114" s="272"/>
      <c r="J114" s="273"/>
      <c r="K114" s="273"/>
      <c r="L114" s="274"/>
      <c r="M114" s="1"/>
      <c r="N114" s="33" t="str">
        <f>IF($B114="","",LOOKUP($B114,'Inventory Master'!$A$4:$A$654,'Inventory Master'!$H$4:$H$654))</f>
        <v/>
      </c>
      <c r="O114" s="34"/>
      <c r="P114" s="35">
        <f>IF($B114="",0,LOOKUP($B114,'Inventory Master'!$A$4:$A$654,'Inventory Master'!$K$4:$K$654))</f>
        <v>0</v>
      </c>
      <c r="Q114" s="36">
        <f t="shared" si="7"/>
        <v>0</v>
      </c>
      <c r="R114" s="143" t="str">
        <f>IF($N114=Lists!$I$4, LOOKUP($B114,'Inventory Master'!$A$4:$A$654,'Inventory Master'!$L$4:$L$654),"")</f>
        <v/>
      </c>
      <c r="S114" s="143"/>
      <c r="T114" s="27" t="str">
        <f t="shared" si="6"/>
        <v/>
      </c>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24.9" customHeight="1" x14ac:dyDescent="0.25">
      <c r="A115" s="48"/>
      <c r="B115" s="86" t="str">
        <f>IF(A115="","",VLOOKUP(LEFT(A115,3),'Inventory Master'!$A$4:$A$654,1,FALSE))</f>
        <v/>
      </c>
      <c r="C115" s="1"/>
      <c r="D115" s="259" t="str">
        <f>IF(B115="","",LOOKUP(B115,'Inventory Master'!$A$4:$A$654,'Inventory Master'!$D$4:$D$654))</f>
        <v/>
      </c>
      <c r="E115" s="260"/>
      <c r="F115" s="261"/>
      <c r="G115" s="262"/>
      <c r="H115" s="263"/>
      <c r="I115" s="272"/>
      <c r="J115" s="273"/>
      <c r="K115" s="273"/>
      <c r="L115" s="274"/>
      <c r="M115" s="1"/>
      <c r="N115" s="144" t="str">
        <f>IF($B115="","",LOOKUP($B115,'Inventory Master'!$A$4:$A$654,'Inventory Master'!$H$4:$H$654))</f>
        <v/>
      </c>
      <c r="O115" s="145"/>
      <c r="P115" s="146">
        <f>IF($B115="",0,LOOKUP($B115,'Inventory Master'!$A$4:$A$654,'Inventory Master'!$K$4:$K$654))</f>
        <v>0</v>
      </c>
      <c r="Q115" s="147">
        <f t="shared" si="7"/>
        <v>0</v>
      </c>
      <c r="R115" s="143" t="str">
        <f>IF($N115=Lists!$I$4, LOOKUP($B115,'Inventory Master'!$A$4:$A$654,'Inventory Master'!$L$4:$L$654),"")</f>
        <v/>
      </c>
      <c r="S115" s="143"/>
      <c r="T115" s="27" t="str">
        <f t="shared" si="6"/>
        <v/>
      </c>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24.9" customHeight="1" x14ac:dyDescent="0.25">
      <c r="A116" s="48"/>
      <c r="B116" s="86" t="str">
        <f>IF(A116="","",VLOOKUP(LEFT(A116,3),'Inventory Master'!$A$4:$A$654,1,FALSE))</f>
        <v/>
      </c>
      <c r="C116" s="1"/>
      <c r="D116" s="252" t="str">
        <f>IF(B116="","",LOOKUP(B116,'Inventory Master'!$A$4:$A$654,'Inventory Master'!$D$4:$D$654))</f>
        <v/>
      </c>
      <c r="E116" s="253"/>
      <c r="F116" s="254"/>
      <c r="G116" s="255"/>
      <c r="H116" s="256"/>
      <c r="I116" s="272"/>
      <c r="J116" s="273"/>
      <c r="K116" s="273"/>
      <c r="L116" s="274"/>
      <c r="M116" s="1"/>
      <c r="N116" s="33" t="str">
        <f>IF($B116="","",LOOKUP($B116,'Inventory Master'!$A$4:$A$654,'Inventory Master'!$H$4:$H$654))</f>
        <v/>
      </c>
      <c r="O116" s="34"/>
      <c r="P116" s="35">
        <f>IF($B116="",0,LOOKUP($B116,'Inventory Master'!$A$4:$A$654,'Inventory Master'!$K$4:$K$654))</f>
        <v>0</v>
      </c>
      <c r="Q116" s="36">
        <f t="shared" si="7"/>
        <v>0</v>
      </c>
      <c r="R116" s="143" t="str">
        <f>IF($N116=Lists!$I$4, LOOKUP($B116,'Inventory Master'!$A$4:$A$654,'Inventory Master'!$L$4:$L$654),"")</f>
        <v/>
      </c>
      <c r="S116" s="143"/>
      <c r="T116" s="27" t="str">
        <f t="shared" si="6"/>
        <v/>
      </c>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24.9" customHeight="1" x14ac:dyDescent="0.25">
      <c r="A117" s="48"/>
      <c r="B117" s="86" t="str">
        <f>IF(A117="","",VLOOKUP(LEFT(A117,3),'Inventory Master'!$A$4:$A$654,1,FALSE))</f>
        <v/>
      </c>
      <c r="C117" s="1"/>
      <c r="D117" s="259" t="str">
        <f>IF(B117="","",LOOKUP(B117,'Inventory Master'!$A$4:$A$654,'Inventory Master'!$D$4:$D$654))</f>
        <v/>
      </c>
      <c r="E117" s="260"/>
      <c r="F117" s="261"/>
      <c r="G117" s="262"/>
      <c r="H117" s="263"/>
      <c r="I117" s="272"/>
      <c r="J117" s="273"/>
      <c r="K117" s="273"/>
      <c r="L117" s="274"/>
      <c r="M117" s="1"/>
      <c r="N117" s="144" t="str">
        <f>IF($B117="","",LOOKUP($B117,'Inventory Master'!$A$4:$A$654,'Inventory Master'!$H$4:$H$654))</f>
        <v/>
      </c>
      <c r="O117" s="145"/>
      <c r="P117" s="146">
        <f>IF($B117="",0,LOOKUP($B117,'Inventory Master'!$A$4:$A$654,'Inventory Master'!$K$4:$K$654))</f>
        <v>0</v>
      </c>
      <c r="Q117" s="147">
        <f t="shared" si="7"/>
        <v>0</v>
      </c>
      <c r="R117" s="143" t="str">
        <f>IF($N117=Lists!$I$4, LOOKUP($B117,'Inventory Master'!$A$4:$A$654,'Inventory Master'!$L$4:$L$654),"")</f>
        <v/>
      </c>
      <c r="S117" s="143"/>
      <c r="T117" s="27" t="str">
        <f t="shared" si="6"/>
        <v/>
      </c>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24.9" customHeight="1" x14ac:dyDescent="0.25">
      <c r="A118" s="48"/>
      <c r="B118" s="86" t="str">
        <f>IF(A118="","",VLOOKUP(LEFT(A118,3),'Inventory Master'!$A$4:$A$654,1,FALSE))</f>
        <v/>
      </c>
      <c r="C118" s="1"/>
      <c r="D118" s="252" t="str">
        <f>IF(B118="","",LOOKUP(B118,'Inventory Master'!$A$4:$A$654,'Inventory Master'!$D$4:$D$654))</f>
        <v/>
      </c>
      <c r="E118" s="253"/>
      <c r="F118" s="254"/>
      <c r="G118" s="255"/>
      <c r="H118" s="256"/>
      <c r="I118" s="272"/>
      <c r="J118" s="273"/>
      <c r="K118" s="273"/>
      <c r="L118" s="274"/>
      <c r="M118" s="1"/>
      <c r="N118" s="33" t="str">
        <f>IF($B118="","",LOOKUP($B118,'Inventory Master'!$A$4:$A$654,'Inventory Master'!$H$4:$H$654))</f>
        <v/>
      </c>
      <c r="O118" s="34"/>
      <c r="P118" s="35">
        <f>IF($B118="",0,LOOKUP($B118,'Inventory Master'!$A$4:$A$654,'Inventory Master'!$K$4:$K$654))</f>
        <v>0</v>
      </c>
      <c r="Q118" s="36">
        <f t="shared" si="7"/>
        <v>0</v>
      </c>
      <c r="R118" s="143" t="str">
        <f>IF($N118=Lists!$I$4, LOOKUP($B118,'Inventory Master'!$A$4:$A$654,'Inventory Master'!$L$4:$L$654),"")</f>
        <v/>
      </c>
      <c r="S118" s="143"/>
      <c r="T118" s="27" t="str">
        <f t="shared" si="6"/>
        <v/>
      </c>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24.9" customHeight="1" thickBot="1" x14ac:dyDescent="0.3">
      <c r="A119" s="49"/>
      <c r="B119" s="86" t="str">
        <f>IF(A119="","",VLOOKUP(LEFT(A119,3),'Inventory Master'!$A$4:$A$654,1,FALSE))</f>
        <v/>
      </c>
      <c r="C119" s="1"/>
      <c r="D119" s="296" t="str">
        <f>IF(B119="","",LOOKUP(B119,'Inventory Master'!$A$4:$A$654,'Inventory Master'!$D$4:$D$654))</f>
        <v/>
      </c>
      <c r="E119" s="297"/>
      <c r="F119" s="278"/>
      <c r="G119" s="279"/>
      <c r="H119" s="280"/>
      <c r="I119" s="275"/>
      <c r="J119" s="276"/>
      <c r="K119" s="276"/>
      <c r="L119" s="277"/>
      <c r="M119" s="1"/>
      <c r="N119" s="149" t="str">
        <f>IF($B119="","",LOOKUP($B119,'Inventory Master'!$A$4:$A$654,'Inventory Master'!$H$4:$H$654))</f>
        <v/>
      </c>
      <c r="O119" s="150"/>
      <c r="P119" s="151">
        <f>IF($B119="",0,LOOKUP($B119,'Inventory Master'!$A$4:$A$654,'Inventory Master'!$K$4:$K$654))</f>
        <v>0</v>
      </c>
      <c r="Q119" s="152">
        <f t="shared" si="7"/>
        <v>0</v>
      </c>
      <c r="R119" s="143" t="str">
        <f>IF($N119=Lists!$I$4, LOOKUP($B119,'Inventory Master'!$A$4:$A$654,'Inventory Master'!$L$4:$L$654),"")</f>
        <v/>
      </c>
      <c r="S119" s="143"/>
      <c r="T119" s="27" t="str">
        <f t="shared" si="6"/>
        <v/>
      </c>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4.4" thickTop="1" x14ac:dyDescent="0.25">
      <c r="A120" s="16"/>
      <c r="C120" s="1"/>
      <c r="D120" s="153" t="s">
        <v>32</v>
      </c>
      <c r="E120" s="264"/>
      <c r="F120" s="264"/>
      <c r="G120" s="265"/>
      <c r="H120" s="265"/>
      <c r="I120" s="265"/>
      <c r="J120" s="265"/>
      <c r="K120" s="265"/>
      <c r="L120" s="154"/>
      <c r="M120" s="1"/>
      <c r="N120" s="37"/>
      <c r="O120" s="37"/>
      <c r="P120" s="37"/>
      <c r="Q120" s="37"/>
      <c r="R120" s="3"/>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3.8" x14ac:dyDescent="0.25">
      <c r="A121" s="16"/>
      <c r="C121" s="1"/>
      <c r="D121" s="155"/>
      <c r="E121" s="266"/>
      <c r="F121" s="266"/>
      <c r="G121" s="267"/>
      <c r="H121" s="267"/>
      <c r="I121" s="267"/>
      <c r="J121" s="267"/>
      <c r="K121" s="267"/>
      <c r="L121" s="156"/>
      <c r="M121" s="1"/>
      <c r="N121" s="38"/>
      <c r="O121" s="39"/>
      <c r="P121" s="157" t="s">
        <v>34</v>
      </c>
      <c r="Q121" s="158">
        <f>SUM(Q100:Q119)</f>
        <v>0</v>
      </c>
      <c r="R121" s="300" t="s">
        <v>952</v>
      </c>
      <c r="S121" s="301"/>
      <c r="T121" s="96" t="s">
        <v>937</v>
      </c>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3.8" x14ac:dyDescent="0.25">
      <c r="A122" s="16"/>
      <c r="C122" s="1"/>
      <c r="D122" s="159" t="s">
        <v>33</v>
      </c>
      <c r="E122" s="268"/>
      <c r="F122" s="268"/>
      <c r="G122" s="160"/>
      <c r="H122" s="160"/>
      <c r="I122" s="160"/>
      <c r="J122" s="160"/>
      <c r="K122" s="161"/>
      <c r="L122" s="156"/>
      <c r="M122" s="1"/>
      <c r="N122" s="38"/>
      <c r="O122" s="39"/>
      <c r="P122" s="157" t="s">
        <v>26</v>
      </c>
      <c r="Q122" s="162"/>
      <c r="R122" s="157" t="s">
        <v>953</v>
      </c>
      <c r="S122" s="162" t="s">
        <v>37</v>
      </c>
      <c r="T122" s="162" t="s">
        <v>958</v>
      </c>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3.8" x14ac:dyDescent="0.25">
      <c r="A123" s="16"/>
      <c r="C123" s="1"/>
      <c r="D123" s="159" t="s">
        <v>35</v>
      </c>
      <c r="E123" s="268"/>
      <c r="F123" s="268"/>
      <c r="G123" s="268"/>
      <c r="H123" s="268"/>
      <c r="I123" s="268"/>
      <c r="J123" s="160"/>
      <c r="K123" s="161"/>
      <c r="L123" s="156"/>
      <c r="M123" s="1"/>
      <c r="N123" s="38"/>
      <c r="O123" s="39"/>
      <c r="P123" s="157" t="s">
        <v>27</v>
      </c>
      <c r="Q123" s="162"/>
      <c r="R123" s="157" t="s">
        <v>954</v>
      </c>
      <c r="S123" s="162">
        <v>1</v>
      </c>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4.4" thickBot="1" x14ac:dyDescent="0.3">
      <c r="A124" s="16"/>
      <c r="C124" s="1"/>
      <c r="D124" s="163" t="s">
        <v>36</v>
      </c>
      <c r="E124" s="257"/>
      <c r="F124" s="258"/>
      <c r="G124" s="258"/>
      <c r="H124" s="164"/>
      <c r="I124" s="164"/>
      <c r="J124" s="165"/>
      <c r="K124" s="166"/>
      <c r="L124" s="167"/>
      <c r="M124" s="1"/>
      <c r="N124" s="38"/>
      <c r="O124" s="39"/>
      <c r="P124" s="157" t="s">
        <v>28</v>
      </c>
      <c r="Q124" s="158" t="e">
        <f>SUM(Q121/Q123)</f>
        <v>#DIV/0!</v>
      </c>
      <c r="R124" s="157" t="s">
        <v>955</v>
      </c>
      <c r="S124" s="158">
        <f>Q121/S123</f>
        <v>0</v>
      </c>
      <c r="T124" s="27" t="str">
        <f>IF(ISERR(Q124),"&lt;&lt;&lt;This batch has not been set-up properly!","")</f>
        <v>&lt;&lt;&lt;This batch has not been set-up properly!</v>
      </c>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4.4" thickTop="1" thickBot="1" x14ac:dyDescent="0.3">
      <c r="A125" s="16"/>
      <c r="C125" s="1"/>
      <c r="D125" s="1"/>
      <c r="E125" s="1"/>
      <c r="F125" s="1"/>
      <c r="G125" s="1"/>
      <c r="H125" s="1"/>
      <c r="I125" s="1"/>
      <c r="J125" s="1"/>
      <c r="K125" s="1"/>
      <c r="L125" s="1"/>
      <c r="M125" s="1"/>
      <c r="N125" s="1"/>
      <c r="O125" s="1"/>
      <c r="P125" s="1"/>
      <c r="Q125" s="1"/>
      <c r="R125" s="3"/>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5.0999999999999996" customHeight="1" thickTop="1" x14ac:dyDescent="0.25">
      <c r="A126" s="16"/>
      <c r="C126" s="1"/>
      <c r="D126" s="126"/>
      <c r="E126" s="127"/>
      <c r="F126" s="127"/>
      <c r="G126" s="127"/>
      <c r="H126" s="127"/>
      <c r="I126" s="127"/>
      <c r="J126" s="127"/>
      <c r="K126" s="127"/>
      <c r="L126" s="128"/>
      <c r="M126" s="1"/>
      <c r="N126" s="281" t="s">
        <v>25</v>
      </c>
      <c r="O126" s="282"/>
      <c r="P126" s="282"/>
      <c r="Q126" s="283"/>
      <c r="R126" s="3"/>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5" customHeight="1" x14ac:dyDescent="0.3">
      <c r="A127" s="16"/>
      <c r="C127" s="1"/>
      <c r="D127" s="129" t="str">
        <f ca="1">$A$1</f>
        <v>Recipe_15</v>
      </c>
      <c r="E127" s="130"/>
      <c r="F127" s="131"/>
      <c r="G127" s="131"/>
      <c r="H127" s="131"/>
      <c r="I127" s="131"/>
      <c r="J127" s="131"/>
      <c r="K127" s="131"/>
      <c r="L127" s="132"/>
      <c r="M127" s="1"/>
      <c r="N127" s="284"/>
      <c r="O127" s="285"/>
      <c r="P127" s="285"/>
      <c r="Q127" s="286"/>
      <c r="R127" s="3"/>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5.6" x14ac:dyDescent="0.3">
      <c r="A128" s="16"/>
      <c r="C128" s="1"/>
      <c r="D128" s="133"/>
      <c r="E128" s="292" t="s">
        <v>750</v>
      </c>
      <c r="F128" s="292"/>
      <c r="G128" s="292"/>
      <c r="H128" s="292"/>
      <c r="I128" s="292"/>
      <c r="J128" s="292"/>
      <c r="K128" s="134" t="s">
        <v>37</v>
      </c>
      <c r="L128" s="132"/>
      <c r="M128" s="1"/>
      <c r="N128" s="287"/>
      <c r="O128" s="288"/>
      <c r="P128" s="288"/>
      <c r="Q128" s="289"/>
      <c r="R128" s="3"/>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0.75" customHeight="1" thickBot="1" x14ac:dyDescent="0.3">
      <c r="A129" s="16"/>
      <c r="C129" s="1"/>
      <c r="D129" s="135"/>
      <c r="E129" s="290"/>
      <c r="F129" s="290"/>
      <c r="G129" s="290"/>
      <c r="H129" s="290"/>
      <c r="I129" s="290"/>
      <c r="J129" s="116"/>
      <c r="K129" s="136"/>
      <c r="L129" s="137"/>
      <c r="M129" s="1"/>
      <c r="N129" s="291" t="s">
        <v>26</v>
      </c>
      <c r="O129" s="291" t="s">
        <v>27</v>
      </c>
      <c r="P129" s="291" t="s">
        <v>28</v>
      </c>
      <c r="Q129" s="291" t="s">
        <v>12</v>
      </c>
      <c r="R129" s="3"/>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28.5" customHeight="1" x14ac:dyDescent="0.25">
      <c r="A130" s="138" t="s">
        <v>42</v>
      </c>
      <c r="B130" s="43"/>
      <c r="C130" s="2"/>
      <c r="D130" s="139" t="s">
        <v>29</v>
      </c>
      <c r="E130" s="140"/>
      <c r="F130" s="141" t="s">
        <v>76</v>
      </c>
      <c r="G130" s="140"/>
      <c r="H130" s="140"/>
      <c r="I130" s="141" t="s">
        <v>30</v>
      </c>
      <c r="J130" s="140"/>
      <c r="K130" s="140"/>
      <c r="L130" s="142"/>
      <c r="M130" s="1"/>
      <c r="N130" s="291"/>
      <c r="O130" s="291"/>
      <c r="P130" s="291"/>
      <c r="Q130" s="291" t="s">
        <v>31</v>
      </c>
      <c r="R130" s="97" t="s">
        <v>940</v>
      </c>
      <c r="S130" s="97"/>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24.9" customHeight="1" x14ac:dyDescent="0.25">
      <c r="A131" s="48"/>
      <c r="B131" s="86" t="str">
        <f>IF(A131="","",VLOOKUP(LEFT(A131,3),'Inventory Master'!$A$4:$A$654,1,FALSE))</f>
        <v/>
      </c>
      <c r="C131" s="1"/>
      <c r="D131" s="298" t="str">
        <f>IF(B131="","",LOOKUP(B131,'Inventory Master'!$A$4:$A$654,'Inventory Master'!$D$4:$D$654))</f>
        <v/>
      </c>
      <c r="E131" s="299"/>
      <c r="F131" s="293"/>
      <c r="G131" s="294"/>
      <c r="H131" s="295"/>
      <c r="I131" s="269"/>
      <c r="J131" s="270"/>
      <c r="K131" s="270"/>
      <c r="L131" s="271"/>
      <c r="M131" s="1"/>
      <c r="N131" s="29" t="str">
        <f>IF($B131="","",LOOKUP($B131,'Inventory Master'!$A$4:$A$654,'Inventory Master'!$H$4:$H$654))</f>
        <v/>
      </c>
      <c r="O131" s="30"/>
      <c r="P131" s="31">
        <f>IF($B131="",0,LOOKUP($B131,'Inventory Master'!$A$4:$A$654,'Inventory Master'!$K$4:$K$654))</f>
        <v>0</v>
      </c>
      <c r="Q131" s="32">
        <f>SUM(O131*P131)</f>
        <v>0</v>
      </c>
      <c r="R131" s="143" t="str">
        <f>IF($N131=Lists!$I$4, LOOKUP($B131,'Inventory Master'!$A$4:$A$654,'Inventory Master'!$L$4:$L$654),"")</f>
        <v/>
      </c>
      <c r="S131" s="143"/>
      <c r="T131" s="27" t="str">
        <f>IF(ISERR(Q131),"&lt;&lt;&lt;This ingredient has not been set-up properly!","")</f>
        <v/>
      </c>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24.9" customHeight="1" x14ac:dyDescent="0.25">
      <c r="A132" s="48"/>
      <c r="B132" s="86" t="str">
        <f>IF(A132="","",VLOOKUP(LEFT(A132,3),'Inventory Master'!$A$4:$A$654,1,FALSE))</f>
        <v/>
      </c>
      <c r="C132" s="1"/>
      <c r="D132" s="259" t="str">
        <f>IF(B132="","",LOOKUP(B132,'Inventory Master'!$A$4:$A$654,'Inventory Master'!$D$4:$D$654))</f>
        <v/>
      </c>
      <c r="E132" s="260"/>
      <c r="F132" s="261"/>
      <c r="G132" s="262"/>
      <c r="H132" s="263"/>
      <c r="I132" s="272"/>
      <c r="J132" s="273"/>
      <c r="K132" s="273"/>
      <c r="L132" s="274"/>
      <c r="M132" s="1"/>
      <c r="N132" s="144" t="str">
        <f>IF($B132="","",LOOKUP($B132,'Inventory Master'!$A$4:$A$654,'Inventory Master'!$H$4:$H$654))</f>
        <v/>
      </c>
      <c r="O132" s="145"/>
      <c r="P132" s="146">
        <f>IF($B132="",0,LOOKUP($B132,'Inventory Master'!$A$4:$A$654,'Inventory Master'!$K$4:$K$654))</f>
        <v>0</v>
      </c>
      <c r="Q132" s="147">
        <f>SUM(O132*P132)</f>
        <v>0</v>
      </c>
      <c r="R132" s="143" t="str">
        <f>IF($N132=Lists!$I$4, LOOKUP($B132,'Inventory Master'!$A$4:$A$654,'Inventory Master'!$L$4:$L$654),"")</f>
        <v/>
      </c>
      <c r="S132" s="143"/>
      <c r="T132" s="27" t="str">
        <f t="shared" ref="T132:T150" si="8">IF(ISERR(Q132),"&lt;&lt;&lt;This ingredient has not been set-up properly!","")</f>
        <v/>
      </c>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24.9" customHeight="1" x14ac:dyDescent="0.25">
      <c r="A133" s="148"/>
      <c r="B133" s="86" t="str">
        <f>IF(A133="","",VLOOKUP(LEFT(A133,3),'Inventory Master'!$A$4:$A$654,1,FALSE))</f>
        <v/>
      </c>
      <c r="C133" s="1"/>
      <c r="D133" s="252" t="str">
        <f>IF(B133="","",LOOKUP(B133,'Inventory Master'!$A$4:$A$654,'Inventory Master'!$D$4:$D$654))</f>
        <v/>
      </c>
      <c r="E133" s="253"/>
      <c r="F133" s="254"/>
      <c r="G133" s="255"/>
      <c r="H133" s="256"/>
      <c r="I133" s="272"/>
      <c r="J133" s="273"/>
      <c r="K133" s="273"/>
      <c r="L133" s="274"/>
      <c r="M133" s="1"/>
      <c r="N133" s="33" t="str">
        <f>IF($B133="","",LOOKUP($B133,'Inventory Master'!$A$4:$A$654,'Inventory Master'!$H$4:$H$654))</f>
        <v/>
      </c>
      <c r="O133" s="34"/>
      <c r="P133" s="35">
        <f>IF($B133="",0,LOOKUP($B133,'Inventory Master'!$A$4:$A$654,'Inventory Master'!$K$4:$K$654))</f>
        <v>0</v>
      </c>
      <c r="Q133" s="36">
        <f>SUM(O133*P133)</f>
        <v>0</v>
      </c>
      <c r="R133" s="143" t="str">
        <f>IF($N133=Lists!$I$4, LOOKUP($B133,'Inventory Master'!$A$4:$A$654,'Inventory Master'!$L$4:$L$654),"")</f>
        <v/>
      </c>
      <c r="S133" s="143"/>
      <c r="T133" s="27" t="str">
        <f t="shared" si="8"/>
        <v/>
      </c>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24.9" customHeight="1" x14ac:dyDescent="0.25">
      <c r="A134" s="148"/>
      <c r="B134" s="86" t="str">
        <f>IF(A134="","",VLOOKUP(LEFT(A134,3),'Inventory Master'!$A$4:$A$654,1,FALSE))</f>
        <v/>
      </c>
      <c r="C134" s="1"/>
      <c r="D134" s="259" t="str">
        <f>IF(B134="","",LOOKUP(B134,'Inventory Master'!$A$4:$A$654,'Inventory Master'!$D$4:$D$654))</f>
        <v/>
      </c>
      <c r="E134" s="260"/>
      <c r="F134" s="261"/>
      <c r="G134" s="262"/>
      <c r="H134" s="263"/>
      <c r="I134" s="272"/>
      <c r="J134" s="273"/>
      <c r="K134" s="273"/>
      <c r="L134" s="274"/>
      <c r="M134" s="1"/>
      <c r="N134" s="144" t="str">
        <f>IF($B134="","",LOOKUP($B134,'Inventory Master'!$A$4:$A$654,'Inventory Master'!$H$4:$H$654))</f>
        <v/>
      </c>
      <c r="O134" s="145"/>
      <c r="P134" s="146">
        <f>IF($B134="",0,LOOKUP($B134,'Inventory Master'!$A$4:$A$654,'Inventory Master'!$K$4:$K$654))</f>
        <v>0</v>
      </c>
      <c r="Q134" s="147">
        <f t="shared" ref="Q134:Q150" si="9">SUM(O134*P134)</f>
        <v>0</v>
      </c>
      <c r="R134" s="143" t="str">
        <f>IF($N134=Lists!$I$4, LOOKUP($B134,'Inventory Master'!$A$4:$A$654,'Inventory Master'!$L$4:$L$654),"")</f>
        <v/>
      </c>
      <c r="S134" s="143"/>
      <c r="T134" s="27" t="str">
        <f t="shared" si="8"/>
        <v/>
      </c>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24.9" customHeight="1" x14ac:dyDescent="0.25">
      <c r="A135" s="48"/>
      <c r="B135" s="86" t="str">
        <f>IF(A135="","",VLOOKUP(LEFT(A135,3),'Inventory Master'!$A$4:$A$654,1,FALSE))</f>
        <v/>
      </c>
      <c r="C135" s="1"/>
      <c r="D135" s="252" t="str">
        <f>IF(B135="","",LOOKUP(B135,'Inventory Master'!$A$4:$A$654,'Inventory Master'!$D$4:$D$654))</f>
        <v/>
      </c>
      <c r="E135" s="253"/>
      <c r="F135" s="254"/>
      <c r="G135" s="255"/>
      <c r="H135" s="256"/>
      <c r="I135" s="272"/>
      <c r="J135" s="273"/>
      <c r="K135" s="273"/>
      <c r="L135" s="274"/>
      <c r="M135" s="1"/>
      <c r="N135" s="33" t="str">
        <f>IF($B135="","",LOOKUP($B135,'Inventory Master'!$A$4:$A$654,'Inventory Master'!$H$4:$H$654))</f>
        <v/>
      </c>
      <c r="O135" s="34"/>
      <c r="P135" s="35">
        <f>IF($B135="",0,LOOKUP($B135,'Inventory Master'!$A$4:$A$654,'Inventory Master'!$K$4:$K$654))</f>
        <v>0</v>
      </c>
      <c r="Q135" s="36">
        <f t="shared" si="9"/>
        <v>0</v>
      </c>
      <c r="R135" s="143" t="str">
        <f>IF($N135=Lists!$I$4, LOOKUP($B135,'Inventory Master'!$A$4:$A$654,'Inventory Master'!$L$4:$L$654),"")</f>
        <v/>
      </c>
      <c r="S135" s="143"/>
      <c r="T135" s="27" t="str">
        <f t="shared" si="8"/>
        <v/>
      </c>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24.9" customHeight="1" x14ac:dyDescent="0.25">
      <c r="A136" s="48"/>
      <c r="B136" s="86" t="str">
        <f>IF(A136="","",VLOOKUP(LEFT(A136,3),'Inventory Master'!$A$4:$A$654,1,FALSE))</f>
        <v/>
      </c>
      <c r="C136" s="1"/>
      <c r="D136" s="259" t="str">
        <f>IF(B136="","",LOOKUP(B136,'Inventory Master'!$A$4:$A$654,'Inventory Master'!$D$4:$D$654))</f>
        <v/>
      </c>
      <c r="E136" s="260"/>
      <c r="F136" s="261"/>
      <c r="G136" s="262"/>
      <c r="H136" s="263"/>
      <c r="I136" s="272"/>
      <c r="J136" s="273"/>
      <c r="K136" s="273"/>
      <c r="L136" s="274"/>
      <c r="M136" s="1"/>
      <c r="N136" s="144" t="str">
        <f>IF($B136="","",LOOKUP($B136,'Inventory Master'!$A$4:$A$654,'Inventory Master'!$H$4:$H$654))</f>
        <v/>
      </c>
      <c r="O136" s="145"/>
      <c r="P136" s="146">
        <f>IF($B136="",0,LOOKUP($B136,'Inventory Master'!$A$4:$A$654,'Inventory Master'!$K$4:$K$654))</f>
        <v>0</v>
      </c>
      <c r="Q136" s="147">
        <f t="shared" si="9"/>
        <v>0</v>
      </c>
      <c r="R136" s="143" t="str">
        <f>IF($N136=Lists!$I$4, LOOKUP($B136,'Inventory Master'!$A$4:$A$654,'Inventory Master'!$L$4:$L$654),"")</f>
        <v/>
      </c>
      <c r="S136" s="143"/>
      <c r="T136" s="27" t="str">
        <f t="shared" si="8"/>
        <v/>
      </c>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24.9" customHeight="1" x14ac:dyDescent="0.25">
      <c r="A137" s="48"/>
      <c r="B137" s="86" t="str">
        <f>IF(A137="","",VLOOKUP(LEFT(A137,3),'Inventory Master'!$A$4:$A$654,1,FALSE))</f>
        <v/>
      </c>
      <c r="C137" s="1"/>
      <c r="D137" s="252" t="str">
        <f>IF(B137="","",LOOKUP(B137,'Inventory Master'!$A$4:$A$654,'Inventory Master'!$D$4:$D$654))</f>
        <v/>
      </c>
      <c r="E137" s="253"/>
      <c r="F137" s="254"/>
      <c r="G137" s="255"/>
      <c r="H137" s="256"/>
      <c r="I137" s="272"/>
      <c r="J137" s="273"/>
      <c r="K137" s="273"/>
      <c r="L137" s="274"/>
      <c r="M137" s="1"/>
      <c r="N137" s="33" t="str">
        <f>IF($B137="","",LOOKUP($B137,'Inventory Master'!$A$4:$A$654,'Inventory Master'!$H$4:$H$654))</f>
        <v/>
      </c>
      <c r="O137" s="34"/>
      <c r="P137" s="35">
        <f>IF($B137="",0,LOOKUP($B137,'Inventory Master'!$A$4:$A$654,'Inventory Master'!$K$4:$K$654))</f>
        <v>0</v>
      </c>
      <c r="Q137" s="36">
        <f t="shared" si="9"/>
        <v>0</v>
      </c>
      <c r="R137" s="143" t="str">
        <f>IF($N137=Lists!$I$4, LOOKUP($B137,'Inventory Master'!$A$4:$A$654,'Inventory Master'!$L$4:$L$654),"")</f>
        <v/>
      </c>
      <c r="S137" s="143"/>
      <c r="T137" s="27" t="str">
        <f t="shared" si="8"/>
        <v/>
      </c>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24.9" customHeight="1" x14ac:dyDescent="0.25">
      <c r="A138" s="48"/>
      <c r="B138" s="86" t="str">
        <f>IF(A138="","",VLOOKUP(LEFT(A138,3),'Inventory Master'!$A$4:$A$654,1,FALSE))</f>
        <v/>
      </c>
      <c r="C138" s="1"/>
      <c r="D138" s="259" t="str">
        <f>IF(B138="","",LOOKUP(B138,'Inventory Master'!$A$4:$A$654,'Inventory Master'!$D$4:$D$654))</f>
        <v/>
      </c>
      <c r="E138" s="260"/>
      <c r="F138" s="261"/>
      <c r="G138" s="262"/>
      <c r="H138" s="263"/>
      <c r="I138" s="272"/>
      <c r="J138" s="273"/>
      <c r="K138" s="273"/>
      <c r="L138" s="274"/>
      <c r="M138" s="1"/>
      <c r="N138" s="144" t="str">
        <f>IF($B138="","",LOOKUP($B138,'Inventory Master'!$A$4:$A$654,'Inventory Master'!$H$4:$H$654))</f>
        <v/>
      </c>
      <c r="O138" s="145"/>
      <c r="P138" s="146">
        <f>IF($B138="",0,LOOKUP($B138,'Inventory Master'!$A$4:$A$654,'Inventory Master'!$K$4:$K$654))</f>
        <v>0</v>
      </c>
      <c r="Q138" s="147">
        <f t="shared" si="9"/>
        <v>0</v>
      </c>
      <c r="R138" s="143" t="str">
        <f>IF($N138=Lists!$I$4, LOOKUP($B138,'Inventory Master'!$A$4:$A$654,'Inventory Master'!$L$4:$L$654),"")</f>
        <v/>
      </c>
      <c r="S138" s="143"/>
      <c r="T138" s="27" t="str">
        <f t="shared" si="8"/>
        <v/>
      </c>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24.9" customHeight="1" x14ac:dyDescent="0.25">
      <c r="A139" s="48"/>
      <c r="B139" s="86" t="str">
        <f>IF(A139="","",VLOOKUP(LEFT(A139,3),'Inventory Master'!$A$4:$A$654,1,FALSE))</f>
        <v/>
      </c>
      <c r="C139" s="1"/>
      <c r="D139" s="252" t="str">
        <f>IF(B139="","",LOOKUP(B139,'Inventory Master'!$A$4:$A$654,'Inventory Master'!$D$4:$D$654))</f>
        <v/>
      </c>
      <c r="E139" s="253"/>
      <c r="F139" s="254"/>
      <c r="G139" s="255"/>
      <c r="H139" s="256"/>
      <c r="I139" s="272"/>
      <c r="J139" s="273"/>
      <c r="K139" s="273"/>
      <c r="L139" s="274"/>
      <c r="M139" s="1"/>
      <c r="N139" s="33" t="str">
        <f>IF($B139="","",LOOKUP($B139,'Inventory Master'!$A$4:$A$654,'Inventory Master'!$H$4:$H$654))</f>
        <v/>
      </c>
      <c r="O139" s="34"/>
      <c r="P139" s="35">
        <f>IF($B139="",0,LOOKUP($B139,'Inventory Master'!$A$4:$A$654,'Inventory Master'!$K$4:$K$654))</f>
        <v>0</v>
      </c>
      <c r="Q139" s="36">
        <f t="shared" si="9"/>
        <v>0</v>
      </c>
      <c r="R139" s="143" t="str">
        <f>IF($N139=Lists!$I$4, LOOKUP($B139,'Inventory Master'!$A$4:$A$654,'Inventory Master'!$L$4:$L$654),"")</f>
        <v/>
      </c>
      <c r="S139" s="143"/>
      <c r="T139" s="27" t="str">
        <f t="shared" si="8"/>
        <v/>
      </c>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24.9" customHeight="1" x14ac:dyDescent="0.25">
      <c r="A140" s="48"/>
      <c r="B140" s="86" t="str">
        <f>IF(A140="","",VLOOKUP(LEFT(A140,3),'Inventory Master'!$A$4:$A$654,1,FALSE))</f>
        <v/>
      </c>
      <c r="C140" s="1"/>
      <c r="D140" s="259" t="str">
        <f>IF(B140="","",LOOKUP(B140,'Inventory Master'!$A$4:$A$654,'Inventory Master'!$D$4:$D$654))</f>
        <v/>
      </c>
      <c r="E140" s="260"/>
      <c r="F140" s="261"/>
      <c r="G140" s="262"/>
      <c r="H140" s="263"/>
      <c r="I140" s="272"/>
      <c r="J140" s="273"/>
      <c r="K140" s="273"/>
      <c r="L140" s="274"/>
      <c r="M140" s="1"/>
      <c r="N140" s="144" t="str">
        <f>IF($B140="","",LOOKUP($B140,'Inventory Master'!$A$4:$A$654,'Inventory Master'!$H$4:$H$654))</f>
        <v/>
      </c>
      <c r="O140" s="145"/>
      <c r="P140" s="146">
        <f>IF($B140="",0,LOOKUP($B140,'Inventory Master'!$A$4:$A$654,'Inventory Master'!$K$4:$K$654))</f>
        <v>0</v>
      </c>
      <c r="Q140" s="147">
        <f t="shared" si="9"/>
        <v>0</v>
      </c>
      <c r="R140" s="143" t="str">
        <f>IF($N140=Lists!$I$4, LOOKUP($B140,'Inventory Master'!$A$4:$A$654,'Inventory Master'!$L$4:$L$654),"")</f>
        <v/>
      </c>
      <c r="S140" s="143"/>
      <c r="T140" s="27" t="str">
        <f t="shared" si="8"/>
        <v/>
      </c>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24.9" customHeight="1" x14ac:dyDescent="0.25">
      <c r="A141" s="48"/>
      <c r="B141" s="86" t="str">
        <f>IF(A141="","",VLOOKUP(LEFT(A141,3),'Inventory Master'!$A$4:$A$654,1,FALSE))</f>
        <v/>
      </c>
      <c r="C141" s="1"/>
      <c r="D141" s="252" t="str">
        <f>IF(B141="","",LOOKUP(B141,'Inventory Master'!$A$4:$A$654,'Inventory Master'!$D$4:$D$654))</f>
        <v/>
      </c>
      <c r="E141" s="253"/>
      <c r="F141" s="254"/>
      <c r="G141" s="255"/>
      <c r="H141" s="256"/>
      <c r="I141" s="272"/>
      <c r="J141" s="273"/>
      <c r="K141" s="273"/>
      <c r="L141" s="274"/>
      <c r="M141" s="1"/>
      <c r="N141" s="33" t="str">
        <f>IF($B141="","",LOOKUP($B141,'Inventory Master'!$A$4:$A$654,'Inventory Master'!$H$4:$H$654))</f>
        <v/>
      </c>
      <c r="O141" s="34"/>
      <c r="P141" s="35">
        <f>IF($B141="",0,LOOKUP($B141,'Inventory Master'!$A$4:$A$654,'Inventory Master'!$K$4:$K$654))</f>
        <v>0</v>
      </c>
      <c r="Q141" s="36">
        <f t="shared" si="9"/>
        <v>0</v>
      </c>
      <c r="R141" s="143" t="str">
        <f>IF($N141=Lists!$I$4, LOOKUP($B141,'Inventory Master'!$A$4:$A$654,'Inventory Master'!$L$4:$L$654),"")</f>
        <v/>
      </c>
      <c r="S141" s="143"/>
      <c r="T141" s="27" t="str">
        <f t="shared" si="8"/>
        <v/>
      </c>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24.9" customHeight="1" x14ac:dyDescent="0.25">
      <c r="A142" s="48"/>
      <c r="B142" s="86" t="str">
        <f>IF(A142="","",VLOOKUP(LEFT(A142,3),'Inventory Master'!$A$4:$A$654,1,FALSE))</f>
        <v/>
      </c>
      <c r="C142" s="1"/>
      <c r="D142" s="259" t="str">
        <f>IF(B142="","",LOOKUP(B142,'Inventory Master'!$A$4:$A$654,'Inventory Master'!$D$4:$D$654))</f>
        <v/>
      </c>
      <c r="E142" s="260"/>
      <c r="F142" s="261"/>
      <c r="G142" s="262"/>
      <c r="H142" s="263"/>
      <c r="I142" s="272"/>
      <c r="J142" s="273"/>
      <c r="K142" s="273"/>
      <c r="L142" s="274"/>
      <c r="M142" s="1"/>
      <c r="N142" s="144" t="str">
        <f>IF($B142="","",LOOKUP($B142,'Inventory Master'!$A$4:$A$654,'Inventory Master'!$H$4:$H$654))</f>
        <v/>
      </c>
      <c r="O142" s="145"/>
      <c r="P142" s="146">
        <f>IF($B142="",0,LOOKUP($B142,'Inventory Master'!$A$4:$A$654,'Inventory Master'!$K$4:$K$654))</f>
        <v>0</v>
      </c>
      <c r="Q142" s="147">
        <f t="shared" si="9"/>
        <v>0</v>
      </c>
      <c r="R142" s="143" t="str">
        <f>IF($N142=Lists!$I$4, LOOKUP($B142,'Inventory Master'!$A$4:$A$654,'Inventory Master'!$L$4:$L$654),"")</f>
        <v/>
      </c>
      <c r="S142" s="143"/>
      <c r="T142" s="27" t="str">
        <f t="shared" si="8"/>
        <v/>
      </c>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24.9" customHeight="1" x14ac:dyDescent="0.25">
      <c r="A143" s="48"/>
      <c r="B143" s="86" t="str">
        <f>IF(A143="","",VLOOKUP(LEFT(A143,3),'Inventory Master'!$A$4:$A$654,1,FALSE))</f>
        <v/>
      </c>
      <c r="C143" s="1"/>
      <c r="D143" s="252" t="str">
        <f>IF(B143="","",LOOKUP(B143,'Inventory Master'!$A$4:$A$654,'Inventory Master'!$D$4:$D$654))</f>
        <v/>
      </c>
      <c r="E143" s="253"/>
      <c r="F143" s="254"/>
      <c r="G143" s="255"/>
      <c r="H143" s="256"/>
      <c r="I143" s="272"/>
      <c r="J143" s="273"/>
      <c r="K143" s="273"/>
      <c r="L143" s="274"/>
      <c r="M143" s="1"/>
      <c r="N143" s="33" t="str">
        <f>IF($B143="","",LOOKUP($B143,'Inventory Master'!$A$4:$A$654,'Inventory Master'!$H$4:$H$654))</f>
        <v/>
      </c>
      <c r="O143" s="34"/>
      <c r="P143" s="35">
        <f>IF($B143="",0,LOOKUP($B143,'Inventory Master'!$A$4:$A$654,'Inventory Master'!$K$4:$K$654))</f>
        <v>0</v>
      </c>
      <c r="Q143" s="36">
        <f t="shared" si="9"/>
        <v>0</v>
      </c>
      <c r="R143" s="143" t="str">
        <f>IF($N143=Lists!$I$4, LOOKUP($B143,'Inventory Master'!$A$4:$A$654,'Inventory Master'!$L$4:$L$654),"")</f>
        <v/>
      </c>
      <c r="S143" s="143"/>
      <c r="T143" s="27" t="str">
        <f t="shared" si="8"/>
        <v/>
      </c>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24.9" customHeight="1" x14ac:dyDescent="0.25">
      <c r="A144" s="48"/>
      <c r="B144" s="86" t="str">
        <f>IF(A144="","",VLOOKUP(LEFT(A144,3),'Inventory Master'!$A$4:$A$654,1,FALSE))</f>
        <v/>
      </c>
      <c r="C144" s="1"/>
      <c r="D144" s="259" t="str">
        <f>IF(B144="","",LOOKUP(B144,'Inventory Master'!$A$4:$A$654,'Inventory Master'!$D$4:$D$654))</f>
        <v/>
      </c>
      <c r="E144" s="260"/>
      <c r="F144" s="261"/>
      <c r="G144" s="262"/>
      <c r="H144" s="263"/>
      <c r="I144" s="272"/>
      <c r="J144" s="273"/>
      <c r="K144" s="273"/>
      <c r="L144" s="274"/>
      <c r="M144" s="1"/>
      <c r="N144" s="144" t="str">
        <f>IF($B144="","",LOOKUP($B144,'Inventory Master'!$A$4:$A$654,'Inventory Master'!$H$4:$H$654))</f>
        <v/>
      </c>
      <c r="O144" s="145"/>
      <c r="P144" s="146">
        <f>IF($B144="",0,LOOKUP($B144,'Inventory Master'!$A$4:$A$654,'Inventory Master'!$K$4:$K$654))</f>
        <v>0</v>
      </c>
      <c r="Q144" s="147">
        <f t="shared" si="9"/>
        <v>0</v>
      </c>
      <c r="R144" s="143" t="str">
        <f>IF($N144=Lists!$I$4, LOOKUP($B144,'Inventory Master'!$A$4:$A$654,'Inventory Master'!$L$4:$L$654),"")</f>
        <v/>
      </c>
      <c r="S144" s="143"/>
      <c r="T144" s="27" t="str">
        <f t="shared" si="8"/>
        <v/>
      </c>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24.9" customHeight="1" x14ac:dyDescent="0.25">
      <c r="A145" s="48"/>
      <c r="B145" s="86" t="str">
        <f>IF(A145="","",VLOOKUP(LEFT(A145,3),'Inventory Master'!$A$4:$A$654,1,FALSE))</f>
        <v/>
      </c>
      <c r="C145" s="1"/>
      <c r="D145" s="252" t="str">
        <f>IF(B145="","",LOOKUP(B145,'Inventory Master'!$A$4:$A$654,'Inventory Master'!$D$4:$D$654))</f>
        <v/>
      </c>
      <c r="E145" s="253"/>
      <c r="F145" s="254"/>
      <c r="G145" s="255"/>
      <c r="H145" s="256"/>
      <c r="I145" s="272"/>
      <c r="J145" s="273"/>
      <c r="K145" s="273"/>
      <c r="L145" s="274"/>
      <c r="M145" s="1"/>
      <c r="N145" s="33" t="str">
        <f>IF($B145="","",LOOKUP($B145,'Inventory Master'!$A$4:$A$654,'Inventory Master'!$H$4:$H$654))</f>
        <v/>
      </c>
      <c r="O145" s="34"/>
      <c r="P145" s="35">
        <f>IF($B145="",0,LOOKUP($B145,'Inventory Master'!$A$4:$A$654,'Inventory Master'!$K$4:$K$654))</f>
        <v>0</v>
      </c>
      <c r="Q145" s="36">
        <f t="shared" si="9"/>
        <v>0</v>
      </c>
      <c r="R145" s="143" t="str">
        <f>IF($N145=Lists!$I$4, LOOKUP($B145,'Inventory Master'!$A$4:$A$654,'Inventory Master'!$L$4:$L$654),"")</f>
        <v/>
      </c>
      <c r="S145" s="143"/>
      <c r="T145" s="27" t="str">
        <f t="shared" si="8"/>
        <v/>
      </c>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24.9" customHeight="1" x14ac:dyDescent="0.25">
      <c r="A146" s="48"/>
      <c r="B146" s="86" t="str">
        <f>IF(A146="","",VLOOKUP(LEFT(A146,3),'Inventory Master'!$A$4:$A$654,1,FALSE))</f>
        <v/>
      </c>
      <c r="C146" s="1"/>
      <c r="D146" s="259" t="str">
        <f>IF(B146="","",LOOKUP(B146,'Inventory Master'!$A$4:$A$654,'Inventory Master'!$D$4:$D$654))</f>
        <v/>
      </c>
      <c r="E146" s="260"/>
      <c r="F146" s="261"/>
      <c r="G146" s="262"/>
      <c r="H146" s="263"/>
      <c r="I146" s="272"/>
      <c r="J146" s="273"/>
      <c r="K146" s="273"/>
      <c r="L146" s="274"/>
      <c r="M146" s="1"/>
      <c r="N146" s="144" t="str">
        <f>IF($B146="","",LOOKUP($B146,'Inventory Master'!$A$4:$A$654,'Inventory Master'!$H$4:$H$654))</f>
        <v/>
      </c>
      <c r="O146" s="145"/>
      <c r="P146" s="146">
        <f>IF($B146="",0,LOOKUP($B146,'Inventory Master'!$A$4:$A$654,'Inventory Master'!$K$4:$K$654))</f>
        <v>0</v>
      </c>
      <c r="Q146" s="147">
        <f t="shared" si="9"/>
        <v>0</v>
      </c>
      <c r="R146" s="143" t="str">
        <f>IF($N146=Lists!$I$4, LOOKUP($B146,'Inventory Master'!$A$4:$A$654,'Inventory Master'!$L$4:$L$654),"")</f>
        <v/>
      </c>
      <c r="S146" s="143"/>
      <c r="T146" s="27" t="str">
        <f t="shared" si="8"/>
        <v/>
      </c>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24.9" customHeight="1" x14ac:dyDescent="0.25">
      <c r="A147" s="48"/>
      <c r="B147" s="86" t="str">
        <f>IF(A147="","",VLOOKUP(LEFT(A147,3),'Inventory Master'!$A$4:$A$654,1,FALSE))</f>
        <v/>
      </c>
      <c r="C147" s="1"/>
      <c r="D147" s="252" t="str">
        <f>IF(B147="","",LOOKUP(B147,'Inventory Master'!$A$4:$A$654,'Inventory Master'!$D$4:$D$654))</f>
        <v/>
      </c>
      <c r="E147" s="253"/>
      <c r="F147" s="254"/>
      <c r="G147" s="255"/>
      <c r="H147" s="256"/>
      <c r="I147" s="272"/>
      <c r="J147" s="273"/>
      <c r="K147" s="273"/>
      <c r="L147" s="274"/>
      <c r="M147" s="1"/>
      <c r="N147" s="33" t="str">
        <f>IF($B147="","",LOOKUP($B147,'Inventory Master'!$A$4:$A$654,'Inventory Master'!$H$4:$H$654))</f>
        <v/>
      </c>
      <c r="O147" s="34"/>
      <c r="P147" s="35">
        <f>IF($B147="",0,LOOKUP($B147,'Inventory Master'!$A$4:$A$654,'Inventory Master'!$K$4:$K$654))</f>
        <v>0</v>
      </c>
      <c r="Q147" s="36">
        <f t="shared" si="9"/>
        <v>0</v>
      </c>
      <c r="R147" s="143" t="str">
        <f>IF($N147=Lists!$I$4, LOOKUP($B147,'Inventory Master'!$A$4:$A$654,'Inventory Master'!$L$4:$L$654),"")</f>
        <v/>
      </c>
      <c r="S147" s="143"/>
      <c r="T147" s="27" t="str">
        <f t="shared" si="8"/>
        <v/>
      </c>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24.9" customHeight="1" x14ac:dyDescent="0.25">
      <c r="A148" s="48"/>
      <c r="B148" s="86" t="str">
        <f>IF(A148="","",VLOOKUP(LEFT(A148,3),'Inventory Master'!$A$4:$A$654,1,FALSE))</f>
        <v/>
      </c>
      <c r="C148" s="1"/>
      <c r="D148" s="259" t="str">
        <f>IF(B148="","",LOOKUP(B148,'Inventory Master'!$A$4:$A$654,'Inventory Master'!$D$4:$D$654))</f>
        <v/>
      </c>
      <c r="E148" s="260"/>
      <c r="F148" s="261"/>
      <c r="G148" s="262"/>
      <c r="H148" s="263"/>
      <c r="I148" s="272"/>
      <c r="J148" s="273"/>
      <c r="K148" s="273"/>
      <c r="L148" s="274"/>
      <c r="M148" s="1"/>
      <c r="N148" s="144" t="str">
        <f>IF($B148="","",LOOKUP($B148,'Inventory Master'!$A$4:$A$654,'Inventory Master'!$H$4:$H$654))</f>
        <v/>
      </c>
      <c r="O148" s="145"/>
      <c r="P148" s="146">
        <f>IF($B148="",0,LOOKUP($B148,'Inventory Master'!$A$4:$A$654,'Inventory Master'!$K$4:$K$654))</f>
        <v>0</v>
      </c>
      <c r="Q148" s="147">
        <f t="shared" si="9"/>
        <v>0</v>
      </c>
      <c r="R148" s="143" t="str">
        <f>IF($N148=Lists!$I$4, LOOKUP($B148,'Inventory Master'!$A$4:$A$654,'Inventory Master'!$L$4:$L$654),"")</f>
        <v/>
      </c>
      <c r="S148" s="143"/>
      <c r="T148" s="27" t="str">
        <f t="shared" si="8"/>
        <v/>
      </c>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24.9" customHeight="1" x14ac:dyDescent="0.25">
      <c r="A149" s="48"/>
      <c r="B149" s="86" t="str">
        <f>IF(A149="","",VLOOKUP(LEFT(A149,3),'Inventory Master'!$A$4:$A$654,1,FALSE))</f>
        <v/>
      </c>
      <c r="C149" s="1"/>
      <c r="D149" s="252" t="str">
        <f>IF(B149="","",LOOKUP(B149,'Inventory Master'!$A$4:$A$654,'Inventory Master'!$D$4:$D$654))</f>
        <v/>
      </c>
      <c r="E149" s="253"/>
      <c r="F149" s="254"/>
      <c r="G149" s="255"/>
      <c r="H149" s="256"/>
      <c r="I149" s="272"/>
      <c r="J149" s="273"/>
      <c r="K149" s="273"/>
      <c r="L149" s="274"/>
      <c r="M149" s="1"/>
      <c r="N149" s="33" t="str">
        <f>IF($B149="","",LOOKUP($B149,'Inventory Master'!$A$4:$A$654,'Inventory Master'!$H$4:$H$654))</f>
        <v/>
      </c>
      <c r="O149" s="34"/>
      <c r="P149" s="35">
        <f>IF($B149="",0,LOOKUP($B149,'Inventory Master'!$A$4:$A$654,'Inventory Master'!$K$4:$K$654))</f>
        <v>0</v>
      </c>
      <c r="Q149" s="36">
        <f t="shared" si="9"/>
        <v>0</v>
      </c>
      <c r="R149" s="143" t="str">
        <f>IF($N149=Lists!$I$4, LOOKUP($B149,'Inventory Master'!$A$4:$A$654,'Inventory Master'!$L$4:$L$654),"")</f>
        <v/>
      </c>
      <c r="S149" s="143"/>
      <c r="T149" s="27" t="str">
        <f t="shared" si="8"/>
        <v/>
      </c>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24.9" customHeight="1" thickBot="1" x14ac:dyDescent="0.3">
      <c r="A150" s="49"/>
      <c r="B150" s="86" t="str">
        <f>IF(A150="","",VLOOKUP(LEFT(A150,3),'Inventory Master'!$A$4:$A$654,1,FALSE))</f>
        <v/>
      </c>
      <c r="C150" s="1"/>
      <c r="D150" s="296" t="str">
        <f>IF(B150="","",LOOKUP(B150,'Inventory Master'!$A$4:$A$654,'Inventory Master'!$D$4:$D$654))</f>
        <v/>
      </c>
      <c r="E150" s="297"/>
      <c r="F150" s="278"/>
      <c r="G150" s="279"/>
      <c r="H150" s="280"/>
      <c r="I150" s="275"/>
      <c r="J150" s="276"/>
      <c r="K150" s="276"/>
      <c r="L150" s="277"/>
      <c r="M150" s="1"/>
      <c r="N150" s="149" t="str">
        <f>IF($B150="","",LOOKUP($B150,'Inventory Master'!$A$4:$A$654,'Inventory Master'!$H$4:$H$654))</f>
        <v/>
      </c>
      <c r="O150" s="150"/>
      <c r="P150" s="151">
        <f>IF($B150="",0,LOOKUP($B150,'Inventory Master'!$A$4:$A$654,'Inventory Master'!$K$4:$K$654))</f>
        <v>0</v>
      </c>
      <c r="Q150" s="152">
        <f t="shared" si="9"/>
        <v>0</v>
      </c>
      <c r="R150" s="143" t="str">
        <f>IF($N150=Lists!$I$4, LOOKUP($B150,'Inventory Master'!$A$4:$A$654,'Inventory Master'!$L$4:$L$654),"")</f>
        <v/>
      </c>
      <c r="S150" s="143"/>
      <c r="T150" s="27" t="str">
        <f t="shared" si="8"/>
        <v/>
      </c>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4.4" thickTop="1" x14ac:dyDescent="0.25">
      <c r="A151" s="16"/>
      <c r="C151" s="1"/>
      <c r="D151" s="153" t="s">
        <v>32</v>
      </c>
      <c r="E151" s="264"/>
      <c r="F151" s="264"/>
      <c r="G151" s="265"/>
      <c r="H151" s="265"/>
      <c r="I151" s="265"/>
      <c r="J151" s="265"/>
      <c r="K151" s="265"/>
      <c r="L151" s="154"/>
      <c r="M151" s="1"/>
      <c r="N151" s="37"/>
      <c r="O151" s="37"/>
      <c r="P151" s="37"/>
      <c r="Q151" s="37"/>
      <c r="R151" s="3"/>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3.8" x14ac:dyDescent="0.25">
      <c r="A152" s="16"/>
      <c r="C152" s="1"/>
      <c r="D152" s="155"/>
      <c r="E152" s="266"/>
      <c r="F152" s="266"/>
      <c r="G152" s="267"/>
      <c r="H152" s="267"/>
      <c r="I152" s="267"/>
      <c r="J152" s="267"/>
      <c r="K152" s="267"/>
      <c r="L152" s="156"/>
      <c r="M152" s="1"/>
      <c r="N152" s="38"/>
      <c r="O152" s="39"/>
      <c r="P152" s="157" t="s">
        <v>34</v>
      </c>
      <c r="Q152" s="158">
        <f>SUM(Q131:Q150)</f>
        <v>0</v>
      </c>
      <c r="R152" s="300" t="s">
        <v>952</v>
      </c>
      <c r="S152" s="301"/>
      <c r="T152" s="96" t="s">
        <v>937</v>
      </c>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3.8" x14ac:dyDescent="0.25">
      <c r="A153" s="16"/>
      <c r="C153" s="1"/>
      <c r="D153" s="159" t="s">
        <v>33</v>
      </c>
      <c r="E153" s="268"/>
      <c r="F153" s="268"/>
      <c r="G153" s="160"/>
      <c r="H153" s="160"/>
      <c r="I153" s="160"/>
      <c r="J153" s="160"/>
      <c r="K153" s="161"/>
      <c r="L153" s="156"/>
      <c r="M153" s="1"/>
      <c r="N153" s="38"/>
      <c r="O153" s="39"/>
      <c r="P153" s="157" t="s">
        <v>26</v>
      </c>
      <c r="Q153" s="162"/>
      <c r="R153" s="157" t="s">
        <v>953</v>
      </c>
      <c r="S153" s="162" t="s">
        <v>37</v>
      </c>
      <c r="T153" s="162" t="s">
        <v>958</v>
      </c>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3.8" x14ac:dyDescent="0.25">
      <c r="A154" s="16"/>
      <c r="C154" s="1"/>
      <c r="D154" s="159" t="s">
        <v>35</v>
      </c>
      <c r="E154" s="268"/>
      <c r="F154" s="268"/>
      <c r="G154" s="268"/>
      <c r="H154" s="268"/>
      <c r="I154" s="268"/>
      <c r="J154" s="160"/>
      <c r="K154" s="161"/>
      <c r="L154" s="156"/>
      <c r="M154" s="1"/>
      <c r="N154" s="38"/>
      <c r="O154" s="39"/>
      <c r="P154" s="157" t="s">
        <v>27</v>
      </c>
      <c r="Q154" s="162"/>
      <c r="R154" s="157" t="s">
        <v>954</v>
      </c>
      <c r="S154" s="162">
        <v>1</v>
      </c>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4.4" thickBot="1" x14ac:dyDescent="0.3">
      <c r="A155" s="16"/>
      <c r="C155" s="1"/>
      <c r="D155" s="163" t="s">
        <v>36</v>
      </c>
      <c r="E155" s="257"/>
      <c r="F155" s="258"/>
      <c r="G155" s="258"/>
      <c r="H155" s="164"/>
      <c r="I155" s="164"/>
      <c r="J155" s="165"/>
      <c r="K155" s="166"/>
      <c r="L155" s="167"/>
      <c r="M155" s="1"/>
      <c r="N155" s="38"/>
      <c r="O155" s="39"/>
      <c r="P155" s="157" t="s">
        <v>28</v>
      </c>
      <c r="Q155" s="158" t="e">
        <f>SUM(Q152/Q154)</f>
        <v>#DIV/0!</v>
      </c>
      <c r="R155" s="157" t="s">
        <v>955</v>
      </c>
      <c r="S155" s="158">
        <f>Q152/S154</f>
        <v>0</v>
      </c>
      <c r="T155" s="27" t="str">
        <f>IF(ISERR(Q155),"&lt;&lt;&lt;This batch has not been set-up properly!","")</f>
        <v>&lt;&lt;&lt;This batch has not been set-up properly!</v>
      </c>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4.4" thickTop="1" thickBot="1" x14ac:dyDescent="0.3">
      <c r="A156" s="16"/>
      <c r="C156" s="1"/>
      <c r="D156" s="1"/>
      <c r="E156" s="1"/>
      <c r="F156" s="1"/>
      <c r="G156" s="1"/>
      <c r="H156" s="1"/>
      <c r="I156" s="1"/>
      <c r="J156" s="1"/>
      <c r="K156" s="1"/>
      <c r="L156" s="1"/>
      <c r="M156" s="1"/>
      <c r="N156" s="1"/>
      <c r="O156" s="1"/>
      <c r="P156" s="1"/>
      <c r="Q156" s="1"/>
      <c r="R156" s="3"/>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5.0999999999999996" customHeight="1" thickTop="1" x14ac:dyDescent="0.25">
      <c r="A157" s="16"/>
      <c r="C157" s="1"/>
      <c r="D157" s="126"/>
      <c r="E157" s="127"/>
      <c r="F157" s="127"/>
      <c r="G157" s="127"/>
      <c r="H157" s="127"/>
      <c r="I157" s="127"/>
      <c r="J157" s="127"/>
      <c r="K157" s="127"/>
      <c r="L157" s="128"/>
      <c r="M157" s="1"/>
      <c r="N157" s="281" t="s">
        <v>25</v>
      </c>
      <c r="O157" s="282"/>
      <c r="P157" s="282"/>
      <c r="Q157" s="283"/>
      <c r="R157" s="3"/>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5" customHeight="1" x14ac:dyDescent="0.3">
      <c r="A158" s="16"/>
      <c r="C158" s="1"/>
      <c r="D158" s="129" t="str">
        <f ca="1">$A$1</f>
        <v>Recipe_15</v>
      </c>
      <c r="E158" s="130"/>
      <c r="F158" s="131"/>
      <c r="G158" s="131"/>
      <c r="H158" s="131"/>
      <c r="I158" s="131"/>
      <c r="J158" s="131"/>
      <c r="K158" s="131"/>
      <c r="L158" s="132"/>
      <c r="M158" s="1"/>
      <c r="N158" s="284"/>
      <c r="O158" s="285"/>
      <c r="P158" s="285"/>
      <c r="Q158" s="286"/>
      <c r="R158" s="3"/>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5.6" x14ac:dyDescent="0.3">
      <c r="A159" s="16"/>
      <c r="C159" s="1"/>
      <c r="D159" s="133"/>
      <c r="E159" s="292" t="s">
        <v>751</v>
      </c>
      <c r="F159" s="292"/>
      <c r="G159" s="292"/>
      <c r="H159" s="292"/>
      <c r="I159" s="292"/>
      <c r="J159" s="292"/>
      <c r="K159" s="134" t="s">
        <v>37</v>
      </c>
      <c r="L159" s="132"/>
      <c r="M159" s="1"/>
      <c r="N159" s="287"/>
      <c r="O159" s="288"/>
      <c r="P159" s="288"/>
      <c r="Q159" s="289"/>
      <c r="R159" s="3"/>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0.75" customHeight="1" thickBot="1" x14ac:dyDescent="0.3">
      <c r="A160" s="16"/>
      <c r="C160" s="1"/>
      <c r="D160" s="135"/>
      <c r="E160" s="290"/>
      <c r="F160" s="290"/>
      <c r="G160" s="290"/>
      <c r="H160" s="290"/>
      <c r="I160" s="290"/>
      <c r="J160" s="116"/>
      <c r="K160" s="136"/>
      <c r="L160" s="137"/>
      <c r="M160" s="1"/>
      <c r="N160" s="291" t="s">
        <v>26</v>
      </c>
      <c r="O160" s="291" t="s">
        <v>27</v>
      </c>
      <c r="P160" s="291" t="s">
        <v>28</v>
      </c>
      <c r="Q160" s="291" t="s">
        <v>12</v>
      </c>
      <c r="R160" s="3"/>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28.5" customHeight="1" x14ac:dyDescent="0.25">
      <c r="A161" s="138" t="s">
        <v>42</v>
      </c>
      <c r="B161" s="43"/>
      <c r="C161" s="2"/>
      <c r="D161" s="139" t="s">
        <v>29</v>
      </c>
      <c r="E161" s="140"/>
      <c r="F161" s="141" t="s">
        <v>76</v>
      </c>
      <c r="G161" s="140"/>
      <c r="H161" s="140"/>
      <c r="I161" s="141" t="s">
        <v>30</v>
      </c>
      <c r="J161" s="140"/>
      <c r="K161" s="140"/>
      <c r="L161" s="142"/>
      <c r="M161" s="1"/>
      <c r="N161" s="291"/>
      <c r="O161" s="291"/>
      <c r="P161" s="291"/>
      <c r="Q161" s="291" t="s">
        <v>31</v>
      </c>
      <c r="R161" s="97" t="s">
        <v>940</v>
      </c>
      <c r="S161" s="97"/>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24.9" customHeight="1" x14ac:dyDescent="0.25">
      <c r="A162" s="48"/>
      <c r="B162" s="86" t="str">
        <f>IF(A162="","",VLOOKUP(LEFT(A162,3),'Inventory Master'!$A$4:$A$654,1,FALSE))</f>
        <v/>
      </c>
      <c r="C162" s="1"/>
      <c r="D162" s="298" t="str">
        <f>IF(B162="","",LOOKUP(B162,'Inventory Master'!$A$4:$A$654,'Inventory Master'!$D$4:$D$654))</f>
        <v/>
      </c>
      <c r="E162" s="299"/>
      <c r="F162" s="293"/>
      <c r="G162" s="294"/>
      <c r="H162" s="295"/>
      <c r="I162" s="269"/>
      <c r="J162" s="270"/>
      <c r="K162" s="270"/>
      <c r="L162" s="271"/>
      <c r="M162" s="1"/>
      <c r="N162" s="29" t="str">
        <f>IF($B162="","",LOOKUP($B162,'Inventory Master'!$A$4:$A$654,'Inventory Master'!$H$4:$H$654))</f>
        <v/>
      </c>
      <c r="O162" s="30"/>
      <c r="P162" s="31">
        <f>IF($B162="",0,LOOKUP($B162,'Inventory Master'!$A$4:$A$654,'Inventory Master'!$K$4:$K$654))</f>
        <v>0</v>
      </c>
      <c r="Q162" s="32">
        <f>SUM(O162*P162)</f>
        <v>0</v>
      </c>
      <c r="R162" s="143" t="str">
        <f>IF($N162=Lists!$I$4, LOOKUP($B162,'Inventory Master'!$A$4:$A$654,'Inventory Master'!$L$4:$L$654),"")</f>
        <v/>
      </c>
      <c r="S162" s="143"/>
      <c r="T162" s="27" t="str">
        <f>IF(ISERR(Q162),"&lt;&lt;&lt;This ingredient has not been set-up properly!","")</f>
        <v/>
      </c>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24.9" customHeight="1" x14ac:dyDescent="0.25">
      <c r="A163" s="48"/>
      <c r="B163" s="86" t="str">
        <f>IF(A163="","",VLOOKUP(LEFT(A163,3),'Inventory Master'!$A$4:$A$654,1,FALSE))</f>
        <v/>
      </c>
      <c r="C163" s="1"/>
      <c r="D163" s="259" t="str">
        <f>IF(B163="","",LOOKUP(B163,'Inventory Master'!$A$4:$A$654,'Inventory Master'!$D$4:$D$654))</f>
        <v/>
      </c>
      <c r="E163" s="260"/>
      <c r="F163" s="261"/>
      <c r="G163" s="262"/>
      <c r="H163" s="263"/>
      <c r="I163" s="272"/>
      <c r="J163" s="273"/>
      <c r="K163" s="273"/>
      <c r="L163" s="274"/>
      <c r="M163" s="1"/>
      <c r="N163" s="144" t="str">
        <f>IF($B163="","",LOOKUP($B163,'Inventory Master'!$A$4:$A$654,'Inventory Master'!$H$4:$H$654))</f>
        <v/>
      </c>
      <c r="O163" s="145"/>
      <c r="P163" s="146">
        <f>IF($B163="",0,LOOKUP($B163,'Inventory Master'!$A$4:$A$654,'Inventory Master'!$K$4:$K$654))</f>
        <v>0</v>
      </c>
      <c r="Q163" s="147">
        <f>SUM(O163*P163)</f>
        <v>0</v>
      </c>
      <c r="R163" s="143" t="str">
        <f>IF($N163=Lists!$I$4, LOOKUP($B163,'Inventory Master'!$A$4:$A$654,'Inventory Master'!$L$4:$L$654),"")</f>
        <v/>
      </c>
      <c r="S163" s="143"/>
      <c r="T163" s="27" t="str">
        <f t="shared" ref="T163:T181" si="10">IF(ISERR(Q163),"&lt;&lt;&lt;This ingredient has not been set-up properly!","")</f>
        <v/>
      </c>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24.9" customHeight="1" x14ac:dyDescent="0.25">
      <c r="A164" s="148"/>
      <c r="B164" s="86" t="str">
        <f>IF(A164="","",VLOOKUP(LEFT(A164,3),'Inventory Master'!$A$4:$A$654,1,FALSE))</f>
        <v/>
      </c>
      <c r="C164" s="1"/>
      <c r="D164" s="252" t="str">
        <f>IF(B164="","",LOOKUP(B164,'Inventory Master'!$A$4:$A$654,'Inventory Master'!$D$4:$D$654))</f>
        <v/>
      </c>
      <c r="E164" s="253"/>
      <c r="F164" s="254"/>
      <c r="G164" s="255"/>
      <c r="H164" s="256"/>
      <c r="I164" s="272"/>
      <c r="J164" s="273"/>
      <c r="K164" s="273"/>
      <c r="L164" s="274"/>
      <c r="M164" s="1"/>
      <c r="N164" s="33" t="str">
        <f>IF($B164="","",LOOKUP($B164,'Inventory Master'!$A$4:$A$654,'Inventory Master'!$H$4:$H$654))</f>
        <v/>
      </c>
      <c r="O164" s="34"/>
      <c r="P164" s="35">
        <f>IF($B164="",0,LOOKUP($B164,'Inventory Master'!$A$4:$A$654,'Inventory Master'!$K$4:$K$654))</f>
        <v>0</v>
      </c>
      <c r="Q164" s="36">
        <f>SUM(O164*P164)</f>
        <v>0</v>
      </c>
      <c r="R164" s="143" t="str">
        <f>IF($N164=Lists!$I$4, LOOKUP($B164,'Inventory Master'!$A$4:$A$654,'Inventory Master'!$L$4:$L$654),"")</f>
        <v/>
      </c>
      <c r="S164" s="143"/>
      <c r="T164" s="27" t="str">
        <f t="shared" si="10"/>
        <v/>
      </c>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24.9" customHeight="1" x14ac:dyDescent="0.25">
      <c r="A165" s="148"/>
      <c r="B165" s="86" t="str">
        <f>IF(A165="","",VLOOKUP(LEFT(A165,3),'Inventory Master'!$A$4:$A$654,1,FALSE))</f>
        <v/>
      </c>
      <c r="C165" s="1"/>
      <c r="D165" s="259" t="str">
        <f>IF(B165="","",LOOKUP(B165,'Inventory Master'!$A$4:$A$654,'Inventory Master'!$D$4:$D$654))</f>
        <v/>
      </c>
      <c r="E165" s="260"/>
      <c r="F165" s="261"/>
      <c r="G165" s="262"/>
      <c r="H165" s="263"/>
      <c r="I165" s="272"/>
      <c r="J165" s="273"/>
      <c r="K165" s="273"/>
      <c r="L165" s="274"/>
      <c r="M165" s="1"/>
      <c r="N165" s="144" t="str">
        <f>IF($B165="","",LOOKUP($B165,'Inventory Master'!$A$4:$A$654,'Inventory Master'!$H$4:$H$654))</f>
        <v/>
      </c>
      <c r="O165" s="145"/>
      <c r="P165" s="146">
        <f>IF($B165="",0,LOOKUP($B165,'Inventory Master'!$A$4:$A$654,'Inventory Master'!$K$4:$K$654))</f>
        <v>0</v>
      </c>
      <c r="Q165" s="147">
        <f t="shared" ref="Q165:Q181" si="11">SUM(O165*P165)</f>
        <v>0</v>
      </c>
      <c r="R165" s="143" t="str">
        <f>IF($N165=Lists!$I$4, LOOKUP($B165,'Inventory Master'!$A$4:$A$654,'Inventory Master'!$L$4:$L$654),"")</f>
        <v/>
      </c>
      <c r="S165" s="143"/>
      <c r="T165" s="27" t="str">
        <f t="shared" si="10"/>
        <v/>
      </c>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24.9" customHeight="1" x14ac:dyDescent="0.25">
      <c r="A166" s="48"/>
      <c r="B166" s="86" t="str">
        <f>IF(A166="","",VLOOKUP(LEFT(A166,3),'Inventory Master'!$A$4:$A$654,1,FALSE))</f>
        <v/>
      </c>
      <c r="C166" s="1"/>
      <c r="D166" s="252" t="str">
        <f>IF(B166="","",LOOKUP(B166,'Inventory Master'!$A$4:$A$654,'Inventory Master'!$D$4:$D$654))</f>
        <v/>
      </c>
      <c r="E166" s="253"/>
      <c r="F166" s="254"/>
      <c r="G166" s="255"/>
      <c r="H166" s="256"/>
      <c r="I166" s="272"/>
      <c r="J166" s="273"/>
      <c r="K166" s="273"/>
      <c r="L166" s="274"/>
      <c r="M166" s="1"/>
      <c r="N166" s="33" t="str">
        <f>IF($B166="","",LOOKUP($B166,'Inventory Master'!$A$4:$A$654,'Inventory Master'!$H$4:$H$654))</f>
        <v/>
      </c>
      <c r="O166" s="34"/>
      <c r="P166" s="35">
        <f>IF($B166="",0,LOOKUP($B166,'Inventory Master'!$A$4:$A$654,'Inventory Master'!$K$4:$K$654))</f>
        <v>0</v>
      </c>
      <c r="Q166" s="36">
        <f t="shared" si="11"/>
        <v>0</v>
      </c>
      <c r="R166" s="143" t="str">
        <f>IF($N166=Lists!$I$4, LOOKUP($B166,'Inventory Master'!$A$4:$A$654,'Inventory Master'!$L$4:$L$654),"")</f>
        <v/>
      </c>
      <c r="S166" s="143"/>
      <c r="T166" s="27" t="str">
        <f t="shared" si="10"/>
        <v/>
      </c>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24.9" customHeight="1" x14ac:dyDescent="0.25">
      <c r="A167" s="48"/>
      <c r="B167" s="86" t="str">
        <f>IF(A167="","",VLOOKUP(LEFT(A167,3),'Inventory Master'!$A$4:$A$654,1,FALSE))</f>
        <v/>
      </c>
      <c r="C167" s="1"/>
      <c r="D167" s="259" t="str">
        <f>IF(B167="","",LOOKUP(B167,'Inventory Master'!$A$4:$A$654,'Inventory Master'!$D$4:$D$654))</f>
        <v/>
      </c>
      <c r="E167" s="260"/>
      <c r="F167" s="261"/>
      <c r="G167" s="262"/>
      <c r="H167" s="263"/>
      <c r="I167" s="272"/>
      <c r="J167" s="273"/>
      <c r="K167" s="273"/>
      <c r="L167" s="274"/>
      <c r="M167" s="1"/>
      <c r="N167" s="144" t="str">
        <f>IF($B167="","",LOOKUP($B167,'Inventory Master'!$A$4:$A$654,'Inventory Master'!$H$4:$H$654))</f>
        <v/>
      </c>
      <c r="O167" s="145"/>
      <c r="P167" s="146">
        <f>IF($B167="",0,LOOKUP($B167,'Inventory Master'!$A$4:$A$654,'Inventory Master'!$K$4:$K$654))</f>
        <v>0</v>
      </c>
      <c r="Q167" s="147">
        <f t="shared" si="11"/>
        <v>0</v>
      </c>
      <c r="R167" s="143" t="str">
        <f>IF($N167=Lists!$I$4, LOOKUP($B167,'Inventory Master'!$A$4:$A$654,'Inventory Master'!$L$4:$L$654),"")</f>
        <v/>
      </c>
      <c r="S167" s="143"/>
      <c r="T167" s="27" t="str">
        <f t="shared" si="10"/>
        <v/>
      </c>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24.9" customHeight="1" x14ac:dyDescent="0.25">
      <c r="A168" s="48"/>
      <c r="B168" s="86" t="str">
        <f>IF(A168="","",VLOOKUP(LEFT(A168,3),'Inventory Master'!$A$4:$A$654,1,FALSE))</f>
        <v/>
      </c>
      <c r="C168" s="1"/>
      <c r="D168" s="252" t="str">
        <f>IF(B168="","",LOOKUP(B168,'Inventory Master'!$A$4:$A$654,'Inventory Master'!$D$4:$D$654))</f>
        <v/>
      </c>
      <c r="E168" s="253"/>
      <c r="F168" s="254"/>
      <c r="G168" s="255"/>
      <c r="H168" s="256"/>
      <c r="I168" s="272"/>
      <c r="J168" s="273"/>
      <c r="K168" s="273"/>
      <c r="L168" s="274"/>
      <c r="M168" s="1"/>
      <c r="N168" s="33" t="str">
        <f>IF($B168="","",LOOKUP($B168,'Inventory Master'!$A$4:$A$654,'Inventory Master'!$H$4:$H$654))</f>
        <v/>
      </c>
      <c r="O168" s="34"/>
      <c r="P168" s="35">
        <f>IF($B168="",0,LOOKUP($B168,'Inventory Master'!$A$4:$A$654,'Inventory Master'!$K$4:$K$654))</f>
        <v>0</v>
      </c>
      <c r="Q168" s="36">
        <f t="shared" si="11"/>
        <v>0</v>
      </c>
      <c r="R168" s="143" t="str">
        <f>IF($N168=Lists!$I$4, LOOKUP($B168,'Inventory Master'!$A$4:$A$654,'Inventory Master'!$L$4:$L$654),"")</f>
        <v/>
      </c>
      <c r="S168" s="143"/>
      <c r="T168" s="27" t="str">
        <f t="shared" si="10"/>
        <v/>
      </c>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24.9" customHeight="1" x14ac:dyDescent="0.25">
      <c r="A169" s="48"/>
      <c r="B169" s="86" t="str">
        <f>IF(A169="","",VLOOKUP(LEFT(A169,3),'Inventory Master'!$A$4:$A$654,1,FALSE))</f>
        <v/>
      </c>
      <c r="C169" s="1"/>
      <c r="D169" s="259" t="str">
        <f>IF(B169="","",LOOKUP(B169,'Inventory Master'!$A$4:$A$654,'Inventory Master'!$D$4:$D$654))</f>
        <v/>
      </c>
      <c r="E169" s="260"/>
      <c r="F169" s="261"/>
      <c r="G169" s="262"/>
      <c r="H169" s="263"/>
      <c r="I169" s="272"/>
      <c r="J169" s="273"/>
      <c r="K169" s="273"/>
      <c r="L169" s="274"/>
      <c r="M169" s="1"/>
      <c r="N169" s="144" t="str">
        <f>IF($B169="","",LOOKUP($B169,'Inventory Master'!$A$4:$A$654,'Inventory Master'!$H$4:$H$654))</f>
        <v/>
      </c>
      <c r="O169" s="145"/>
      <c r="P169" s="146">
        <f>IF($B169="",0,LOOKUP($B169,'Inventory Master'!$A$4:$A$654,'Inventory Master'!$K$4:$K$654))</f>
        <v>0</v>
      </c>
      <c r="Q169" s="147">
        <f t="shared" si="11"/>
        <v>0</v>
      </c>
      <c r="R169" s="143" t="str">
        <f>IF($N169=Lists!$I$4, LOOKUP($B169,'Inventory Master'!$A$4:$A$654,'Inventory Master'!$L$4:$L$654),"")</f>
        <v/>
      </c>
      <c r="S169" s="143"/>
      <c r="T169" s="27" t="str">
        <f t="shared" si="10"/>
        <v/>
      </c>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24.9" customHeight="1" x14ac:dyDescent="0.25">
      <c r="A170" s="48"/>
      <c r="B170" s="86" t="str">
        <f>IF(A170="","",VLOOKUP(LEFT(A170,3),'Inventory Master'!$A$4:$A$654,1,FALSE))</f>
        <v/>
      </c>
      <c r="C170" s="1"/>
      <c r="D170" s="252" t="str">
        <f>IF(B170="","",LOOKUP(B170,'Inventory Master'!$A$4:$A$654,'Inventory Master'!$D$4:$D$654))</f>
        <v/>
      </c>
      <c r="E170" s="253"/>
      <c r="F170" s="254"/>
      <c r="G170" s="255"/>
      <c r="H170" s="256"/>
      <c r="I170" s="272"/>
      <c r="J170" s="273"/>
      <c r="K170" s="273"/>
      <c r="L170" s="274"/>
      <c r="M170" s="1"/>
      <c r="N170" s="33" t="str">
        <f>IF($B170="","",LOOKUP($B170,'Inventory Master'!$A$4:$A$654,'Inventory Master'!$H$4:$H$654))</f>
        <v/>
      </c>
      <c r="O170" s="34"/>
      <c r="P170" s="35">
        <f>IF($B170="",0,LOOKUP($B170,'Inventory Master'!$A$4:$A$654,'Inventory Master'!$K$4:$K$654))</f>
        <v>0</v>
      </c>
      <c r="Q170" s="36">
        <f t="shared" si="11"/>
        <v>0</v>
      </c>
      <c r="R170" s="143" t="str">
        <f>IF($N170=Lists!$I$4, LOOKUP($B170,'Inventory Master'!$A$4:$A$654,'Inventory Master'!$L$4:$L$654),"")</f>
        <v/>
      </c>
      <c r="S170" s="143"/>
      <c r="T170" s="27" t="str">
        <f t="shared" si="10"/>
        <v/>
      </c>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24.9" customHeight="1" x14ac:dyDescent="0.25">
      <c r="A171" s="48"/>
      <c r="B171" s="86" t="str">
        <f>IF(A171="","",VLOOKUP(LEFT(A171,3),'Inventory Master'!$A$4:$A$654,1,FALSE))</f>
        <v/>
      </c>
      <c r="C171" s="1"/>
      <c r="D171" s="259" t="str">
        <f>IF(B171="","",LOOKUP(B171,'Inventory Master'!$A$4:$A$654,'Inventory Master'!$D$4:$D$654))</f>
        <v/>
      </c>
      <c r="E171" s="260"/>
      <c r="F171" s="261"/>
      <c r="G171" s="262"/>
      <c r="H171" s="263"/>
      <c r="I171" s="272"/>
      <c r="J171" s="273"/>
      <c r="K171" s="273"/>
      <c r="L171" s="274"/>
      <c r="M171" s="1"/>
      <c r="N171" s="144" t="str">
        <f>IF($B171="","",LOOKUP($B171,'Inventory Master'!$A$4:$A$654,'Inventory Master'!$H$4:$H$654))</f>
        <v/>
      </c>
      <c r="O171" s="145"/>
      <c r="P171" s="146">
        <f>IF($B171="",0,LOOKUP($B171,'Inventory Master'!$A$4:$A$654,'Inventory Master'!$K$4:$K$654))</f>
        <v>0</v>
      </c>
      <c r="Q171" s="147">
        <f t="shared" si="11"/>
        <v>0</v>
      </c>
      <c r="R171" s="143" t="str">
        <f>IF($N171=Lists!$I$4, LOOKUP($B171,'Inventory Master'!$A$4:$A$654,'Inventory Master'!$L$4:$L$654),"")</f>
        <v/>
      </c>
      <c r="S171" s="143"/>
      <c r="T171" s="27" t="str">
        <f t="shared" si="10"/>
        <v/>
      </c>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24.9" customHeight="1" x14ac:dyDescent="0.25">
      <c r="A172" s="48"/>
      <c r="B172" s="86" t="str">
        <f>IF(A172="","",VLOOKUP(LEFT(A172,3),'Inventory Master'!$A$4:$A$654,1,FALSE))</f>
        <v/>
      </c>
      <c r="C172" s="1"/>
      <c r="D172" s="252" t="str">
        <f>IF(B172="","",LOOKUP(B172,'Inventory Master'!$A$4:$A$654,'Inventory Master'!$D$4:$D$654))</f>
        <v/>
      </c>
      <c r="E172" s="253"/>
      <c r="F172" s="254"/>
      <c r="G172" s="255"/>
      <c r="H172" s="256"/>
      <c r="I172" s="272"/>
      <c r="J172" s="273"/>
      <c r="K172" s="273"/>
      <c r="L172" s="274"/>
      <c r="M172" s="1"/>
      <c r="N172" s="33" t="str">
        <f>IF($B172="","",LOOKUP($B172,'Inventory Master'!$A$4:$A$654,'Inventory Master'!$H$4:$H$654))</f>
        <v/>
      </c>
      <c r="O172" s="34"/>
      <c r="P172" s="35">
        <f>IF($B172="",0,LOOKUP($B172,'Inventory Master'!$A$4:$A$654,'Inventory Master'!$K$4:$K$654))</f>
        <v>0</v>
      </c>
      <c r="Q172" s="36">
        <f t="shared" si="11"/>
        <v>0</v>
      </c>
      <c r="R172" s="143" t="str">
        <f>IF($N172=Lists!$I$4, LOOKUP($B172,'Inventory Master'!$A$4:$A$654,'Inventory Master'!$L$4:$L$654),"")</f>
        <v/>
      </c>
      <c r="S172" s="143"/>
      <c r="T172" s="27" t="str">
        <f t="shared" si="10"/>
        <v/>
      </c>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24.9" customHeight="1" x14ac:dyDescent="0.25">
      <c r="A173" s="48"/>
      <c r="B173" s="86" t="str">
        <f>IF(A173="","",VLOOKUP(LEFT(A173,3),'Inventory Master'!$A$4:$A$654,1,FALSE))</f>
        <v/>
      </c>
      <c r="C173" s="1"/>
      <c r="D173" s="259" t="str">
        <f>IF(B173="","",LOOKUP(B173,'Inventory Master'!$A$4:$A$654,'Inventory Master'!$D$4:$D$654))</f>
        <v/>
      </c>
      <c r="E173" s="260"/>
      <c r="F173" s="261"/>
      <c r="G173" s="262"/>
      <c r="H173" s="263"/>
      <c r="I173" s="272"/>
      <c r="J173" s="273"/>
      <c r="K173" s="273"/>
      <c r="L173" s="274"/>
      <c r="M173" s="1"/>
      <c r="N173" s="144" t="str">
        <f>IF($B173="","",LOOKUP($B173,'Inventory Master'!$A$4:$A$654,'Inventory Master'!$H$4:$H$654))</f>
        <v/>
      </c>
      <c r="O173" s="145"/>
      <c r="P173" s="146">
        <f>IF($B173="",0,LOOKUP($B173,'Inventory Master'!$A$4:$A$654,'Inventory Master'!$K$4:$K$654))</f>
        <v>0</v>
      </c>
      <c r="Q173" s="147">
        <f t="shared" si="11"/>
        <v>0</v>
      </c>
      <c r="R173" s="143" t="str">
        <f>IF($N173=Lists!$I$4, LOOKUP($B173,'Inventory Master'!$A$4:$A$654,'Inventory Master'!$L$4:$L$654),"")</f>
        <v/>
      </c>
      <c r="S173" s="143"/>
      <c r="T173" s="27" t="str">
        <f t="shared" si="10"/>
        <v/>
      </c>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24.9" customHeight="1" x14ac:dyDescent="0.25">
      <c r="A174" s="48"/>
      <c r="B174" s="86" t="str">
        <f>IF(A174="","",VLOOKUP(LEFT(A174,3),'Inventory Master'!$A$4:$A$654,1,FALSE))</f>
        <v/>
      </c>
      <c r="C174" s="1"/>
      <c r="D174" s="252" t="str">
        <f>IF(B174="","",LOOKUP(B174,'Inventory Master'!$A$4:$A$654,'Inventory Master'!$D$4:$D$654))</f>
        <v/>
      </c>
      <c r="E174" s="253"/>
      <c r="F174" s="254"/>
      <c r="G174" s="255"/>
      <c r="H174" s="256"/>
      <c r="I174" s="272"/>
      <c r="J174" s="273"/>
      <c r="K174" s="273"/>
      <c r="L174" s="274"/>
      <c r="M174" s="1"/>
      <c r="N174" s="33" t="str">
        <f>IF($B174="","",LOOKUP($B174,'Inventory Master'!$A$4:$A$654,'Inventory Master'!$H$4:$H$654))</f>
        <v/>
      </c>
      <c r="O174" s="34"/>
      <c r="P174" s="35">
        <f>IF($B174="",0,LOOKUP($B174,'Inventory Master'!$A$4:$A$654,'Inventory Master'!$K$4:$K$654))</f>
        <v>0</v>
      </c>
      <c r="Q174" s="36">
        <f t="shared" si="11"/>
        <v>0</v>
      </c>
      <c r="R174" s="143" t="str">
        <f>IF($N174=Lists!$I$4, LOOKUP($B174,'Inventory Master'!$A$4:$A$654,'Inventory Master'!$L$4:$L$654),"")</f>
        <v/>
      </c>
      <c r="S174" s="143"/>
      <c r="T174" s="27" t="str">
        <f t="shared" si="10"/>
        <v/>
      </c>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24.9" customHeight="1" x14ac:dyDescent="0.25">
      <c r="A175" s="48"/>
      <c r="B175" s="86" t="str">
        <f>IF(A175="","",VLOOKUP(LEFT(A175,3),'Inventory Master'!$A$4:$A$654,1,FALSE))</f>
        <v/>
      </c>
      <c r="C175" s="1"/>
      <c r="D175" s="259" t="str">
        <f>IF(B175="","",LOOKUP(B175,'Inventory Master'!$A$4:$A$654,'Inventory Master'!$D$4:$D$654))</f>
        <v/>
      </c>
      <c r="E175" s="260"/>
      <c r="F175" s="261"/>
      <c r="G175" s="262"/>
      <c r="H175" s="263"/>
      <c r="I175" s="272"/>
      <c r="J175" s="273"/>
      <c r="K175" s="273"/>
      <c r="L175" s="274"/>
      <c r="M175" s="1"/>
      <c r="N175" s="144" t="str">
        <f>IF($B175="","",LOOKUP($B175,'Inventory Master'!$A$4:$A$654,'Inventory Master'!$H$4:$H$654))</f>
        <v/>
      </c>
      <c r="O175" s="145"/>
      <c r="P175" s="146">
        <f>IF($B175="",0,LOOKUP($B175,'Inventory Master'!$A$4:$A$654,'Inventory Master'!$K$4:$K$654))</f>
        <v>0</v>
      </c>
      <c r="Q175" s="147">
        <f t="shared" si="11"/>
        <v>0</v>
      </c>
      <c r="R175" s="143" t="str">
        <f>IF($N175=Lists!$I$4, LOOKUP($B175,'Inventory Master'!$A$4:$A$654,'Inventory Master'!$L$4:$L$654),"")</f>
        <v/>
      </c>
      <c r="S175" s="143"/>
      <c r="T175" s="27" t="str">
        <f t="shared" si="10"/>
        <v/>
      </c>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24.9" customHeight="1" x14ac:dyDescent="0.25">
      <c r="A176" s="48"/>
      <c r="B176" s="86" t="str">
        <f>IF(A176="","",VLOOKUP(LEFT(A176,3),'Inventory Master'!$A$4:$A$654,1,FALSE))</f>
        <v/>
      </c>
      <c r="C176" s="1"/>
      <c r="D176" s="252" t="str">
        <f>IF(B176="","",LOOKUP(B176,'Inventory Master'!$A$4:$A$654,'Inventory Master'!$D$4:$D$654))</f>
        <v/>
      </c>
      <c r="E176" s="253"/>
      <c r="F176" s="254"/>
      <c r="G176" s="255"/>
      <c r="H176" s="256"/>
      <c r="I176" s="272"/>
      <c r="J176" s="273"/>
      <c r="K176" s="273"/>
      <c r="L176" s="274"/>
      <c r="M176" s="1"/>
      <c r="N176" s="33" t="str">
        <f>IF($B176="","",LOOKUP($B176,'Inventory Master'!$A$4:$A$654,'Inventory Master'!$H$4:$H$654))</f>
        <v/>
      </c>
      <c r="O176" s="34"/>
      <c r="P176" s="35">
        <f>IF($B176="",0,LOOKUP($B176,'Inventory Master'!$A$4:$A$654,'Inventory Master'!$K$4:$K$654))</f>
        <v>0</v>
      </c>
      <c r="Q176" s="36">
        <f t="shared" si="11"/>
        <v>0</v>
      </c>
      <c r="R176" s="143" t="str">
        <f>IF($N176=Lists!$I$4, LOOKUP($B176,'Inventory Master'!$A$4:$A$654,'Inventory Master'!$L$4:$L$654),"")</f>
        <v/>
      </c>
      <c r="S176" s="143"/>
      <c r="T176" s="27" t="str">
        <f t="shared" si="10"/>
        <v/>
      </c>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24.9" customHeight="1" x14ac:dyDescent="0.25">
      <c r="A177" s="48"/>
      <c r="B177" s="86" t="str">
        <f>IF(A177="","",VLOOKUP(LEFT(A177,3),'Inventory Master'!$A$4:$A$654,1,FALSE))</f>
        <v/>
      </c>
      <c r="C177" s="1"/>
      <c r="D177" s="259" t="str">
        <f>IF(B177="","",LOOKUP(B177,'Inventory Master'!$A$4:$A$654,'Inventory Master'!$D$4:$D$654))</f>
        <v/>
      </c>
      <c r="E177" s="260"/>
      <c r="F177" s="261"/>
      <c r="G177" s="262"/>
      <c r="H177" s="263"/>
      <c r="I177" s="272"/>
      <c r="J177" s="273"/>
      <c r="K177" s="273"/>
      <c r="L177" s="274"/>
      <c r="M177" s="1"/>
      <c r="N177" s="144" t="str">
        <f>IF($B177="","",LOOKUP($B177,'Inventory Master'!$A$4:$A$654,'Inventory Master'!$H$4:$H$654))</f>
        <v/>
      </c>
      <c r="O177" s="145"/>
      <c r="P177" s="146">
        <f>IF($B177="",0,LOOKUP($B177,'Inventory Master'!$A$4:$A$654,'Inventory Master'!$K$4:$K$654))</f>
        <v>0</v>
      </c>
      <c r="Q177" s="147">
        <f t="shared" si="11"/>
        <v>0</v>
      </c>
      <c r="R177" s="143" t="str">
        <f>IF($N177=Lists!$I$4, LOOKUP($B177,'Inventory Master'!$A$4:$A$654,'Inventory Master'!$L$4:$L$654),"")</f>
        <v/>
      </c>
      <c r="S177" s="143"/>
      <c r="T177" s="27" t="str">
        <f t="shared" si="10"/>
        <v/>
      </c>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24.9" customHeight="1" x14ac:dyDescent="0.25">
      <c r="A178" s="48"/>
      <c r="B178" s="86" t="str">
        <f>IF(A178="","",VLOOKUP(LEFT(A178,3),'Inventory Master'!$A$4:$A$654,1,FALSE))</f>
        <v/>
      </c>
      <c r="C178" s="1"/>
      <c r="D178" s="252" t="str">
        <f>IF(B178="","",LOOKUP(B178,'Inventory Master'!$A$4:$A$654,'Inventory Master'!$D$4:$D$654))</f>
        <v/>
      </c>
      <c r="E178" s="253"/>
      <c r="F178" s="254"/>
      <c r="G178" s="255"/>
      <c r="H178" s="256"/>
      <c r="I178" s="272"/>
      <c r="J178" s="273"/>
      <c r="K178" s="273"/>
      <c r="L178" s="274"/>
      <c r="M178" s="1"/>
      <c r="N178" s="33" t="str">
        <f>IF($B178="","",LOOKUP($B178,'Inventory Master'!$A$4:$A$654,'Inventory Master'!$H$4:$H$654))</f>
        <v/>
      </c>
      <c r="O178" s="34"/>
      <c r="P178" s="35">
        <f>IF($B178="",0,LOOKUP($B178,'Inventory Master'!$A$4:$A$654,'Inventory Master'!$K$4:$K$654))</f>
        <v>0</v>
      </c>
      <c r="Q178" s="36">
        <f t="shared" si="11"/>
        <v>0</v>
      </c>
      <c r="R178" s="143" t="str">
        <f>IF($N178=Lists!$I$4, LOOKUP($B178,'Inventory Master'!$A$4:$A$654,'Inventory Master'!$L$4:$L$654),"")</f>
        <v/>
      </c>
      <c r="S178" s="143"/>
      <c r="T178" s="27" t="str">
        <f t="shared" si="10"/>
        <v/>
      </c>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24.9" customHeight="1" x14ac:dyDescent="0.25">
      <c r="A179" s="48"/>
      <c r="B179" s="86" t="str">
        <f>IF(A179="","",VLOOKUP(LEFT(A179,3),'Inventory Master'!$A$4:$A$654,1,FALSE))</f>
        <v/>
      </c>
      <c r="C179" s="1"/>
      <c r="D179" s="259" t="str">
        <f>IF(B179="","",LOOKUP(B179,'Inventory Master'!$A$4:$A$654,'Inventory Master'!$D$4:$D$654))</f>
        <v/>
      </c>
      <c r="E179" s="260"/>
      <c r="F179" s="261"/>
      <c r="G179" s="262"/>
      <c r="H179" s="263"/>
      <c r="I179" s="272"/>
      <c r="J179" s="273"/>
      <c r="K179" s="273"/>
      <c r="L179" s="274"/>
      <c r="M179" s="1"/>
      <c r="N179" s="144" t="str">
        <f>IF($B179="","",LOOKUP($B179,'Inventory Master'!$A$4:$A$654,'Inventory Master'!$H$4:$H$654))</f>
        <v/>
      </c>
      <c r="O179" s="145"/>
      <c r="P179" s="146">
        <f>IF($B179="",0,LOOKUP($B179,'Inventory Master'!$A$4:$A$654,'Inventory Master'!$K$4:$K$654))</f>
        <v>0</v>
      </c>
      <c r="Q179" s="147">
        <f t="shared" si="11"/>
        <v>0</v>
      </c>
      <c r="R179" s="143" t="str">
        <f>IF($N179=Lists!$I$4, LOOKUP($B179,'Inventory Master'!$A$4:$A$654,'Inventory Master'!$L$4:$L$654),"")</f>
        <v/>
      </c>
      <c r="S179" s="143"/>
      <c r="T179" s="27" t="str">
        <f t="shared" si="10"/>
        <v/>
      </c>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24.9" customHeight="1" x14ac:dyDescent="0.25">
      <c r="A180" s="48"/>
      <c r="B180" s="86" t="str">
        <f>IF(A180="","",VLOOKUP(LEFT(A180,3),'Inventory Master'!$A$4:$A$654,1,FALSE))</f>
        <v/>
      </c>
      <c r="C180" s="1"/>
      <c r="D180" s="252" t="str">
        <f>IF(B180="","",LOOKUP(B180,'Inventory Master'!$A$4:$A$654,'Inventory Master'!$D$4:$D$654))</f>
        <v/>
      </c>
      <c r="E180" s="253"/>
      <c r="F180" s="254"/>
      <c r="G180" s="255"/>
      <c r="H180" s="256"/>
      <c r="I180" s="272"/>
      <c r="J180" s="273"/>
      <c r="K180" s="273"/>
      <c r="L180" s="274"/>
      <c r="M180" s="1"/>
      <c r="N180" s="33" t="str">
        <f>IF($B180="","",LOOKUP($B180,'Inventory Master'!$A$4:$A$654,'Inventory Master'!$H$4:$H$654))</f>
        <v/>
      </c>
      <c r="O180" s="34"/>
      <c r="P180" s="35">
        <f>IF($B180="",0,LOOKUP($B180,'Inventory Master'!$A$4:$A$654,'Inventory Master'!$K$4:$K$654))</f>
        <v>0</v>
      </c>
      <c r="Q180" s="36">
        <f t="shared" si="11"/>
        <v>0</v>
      </c>
      <c r="R180" s="143" t="str">
        <f>IF($N180=Lists!$I$4, LOOKUP($B180,'Inventory Master'!$A$4:$A$654,'Inventory Master'!$L$4:$L$654),"")</f>
        <v/>
      </c>
      <c r="S180" s="143"/>
      <c r="T180" s="27" t="str">
        <f t="shared" si="10"/>
        <v/>
      </c>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24.9" customHeight="1" thickBot="1" x14ac:dyDescent="0.3">
      <c r="A181" s="49"/>
      <c r="B181" s="86" t="str">
        <f>IF(A181="","",VLOOKUP(LEFT(A181,3),'Inventory Master'!$A$4:$A$654,1,FALSE))</f>
        <v/>
      </c>
      <c r="C181" s="1"/>
      <c r="D181" s="296" t="str">
        <f>IF(B181="","",LOOKUP(B181,'Inventory Master'!$A$4:$A$654,'Inventory Master'!$D$4:$D$654))</f>
        <v/>
      </c>
      <c r="E181" s="297"/>
      <c r="F181" s="278"/>
      <c r="G181" s="279"/>
      <c r="H181" s="280"/>
      <c r="I181" s="275"/>
      <c r="J181" s="276"/>
      <c r="K181" s="276"/>
      <c r="L181" s="277"/>
      <c r="M181" s="1"/>
      <c r="N181" s="149" t="str">
        <f>IF($B181="","",LOOKUP($B181,'Inventory Master'!$A$4:$A$654,'Inventory Master'!$H$4:$H$654))</f>
        <v/>
      </c>
      <c r="O181" s="150"/>
      <c r="P181" s="151">
        <f>IF($B181="",0,LOOKUP($B181,'Inventory Master'!$A$4:$A$654,'Inventory Master'!$K$4:$K$654))</f>
        <v>0</v>
      </c>
      <c r="Q181" s="152">
        <f t="shared" si="11"/>
        <v>0</v>
      </c>
      <c r="R181" s="143" t="str">
        <f>IF($N181=Lists!$I$4, LOOKUP($B181,'Inventory Master'!$A$4:$A$654,'Inventory Master'!$L$4:$L$654),"")</f>
        <v/>
      </c>
      <c r="S181" s="143"/>
      <c r="T181" s="27" t="str">
        <f t="shared" si="10"/>
        <v/>
      </c>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4.4" thickTop="1" x14ac:dyDescent="0.25">
      <c r="A182" s="16"/>
      <c r="C182" s="1"/>
      <c r="D182" s="153" t="s">
        <v>32</v>
      </c>
      <c r="E182" s="264"/>
      <c r="F182" s="264"/>
      <c r="G182" s="265"/>
      <c r="H182" s="265"/>
      <c r="I182" s="265"/>
      <c r="J182" s="265"/>
      <c r="K182" s="265"/>
      <c r="L182" s="154"/>
      <c r="M182" s="1"/>
      <c r="N182" s="37"/>
      <c r="O182" s="37"/>
      <c r="P182" s="37"/>
      <c r="Q182" s="37"/>
      <c r="R182" s="3"/>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3.8" x14ac:dyDescent="0.25">
      <c r="A183" s="16"/>
      <c r="C183" s="1"/>
      <c r="D183" s="155"/>
      <c r="E183" s="266"/>
      <c r="F183" s="266"/>
      <c r="G183" s="267"/>
      <c r="H183" s="267"/>
      <c r="I183" s="267"/>
      <c r="J183" s="267"/>
      <c r="K183" s="267"/>
      <c r="L183" s="156"/>
      <c r="M183" s="1"/>
      <c r="N183" s="38"/>
      <c r="O183" s="39"/>
      <c r="P183" s="157" t="s">
        <v>34</v>
      </c>
      <c r="Q183" s="158">
        <f>SUM(Q162:Q181)</f>
        <v>0</v>
      </c>
      <c r="R183" s="300" t="s">
        <v>952</v>
      </c>
      <c r="S183" s="301"/>
      <c r="T183" s="96" t="s">
        <v>937</v>
      </c>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3.8" x14ac:dyDescent="0.25">
      <c r="A184" s="16"/>
      <c r="C184" s="1"/>
      <c r="D184" s="159" t="s">
        <v>33</v>
      </c>
      <c r="E184" s="268"/>
      <c r="F184" s="268"/>
      <c r="G184" s="160"/>
      <c r="H184" s="160"/>
      <c r="I184" s="160"/>
      <c r="J184" s="160"/>
      <c r="K184" s="161"/>
      <c r="L184" s="156"/>
      <c r="M184" s="1"/>
      <c r="N184" s="38"/>
      <c r="O184" s="39"/>
      <c r="P184" s="157" t="s">
        <v>26</v>
      </c>
      <c r="Q184" s="162"/>
      <c r="R184" s="157" t="s">
        <v>953</v>
      </c>
      <c r="S184" s="162" t="s">
        <v>37</v>
      </c>
      <c r="T184" s="162" t="s">
        <v>958</v>
      </c>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3.8" x14ac:dyDescent="0.25">
      <c r="A185" s="16"/>
      <c r="C185" s="1"/>
      <c r="D185" s="159" t="s">
        <v>35</v>
      </c>
      <c r="E185" s="268"/>
      <c r="F185" s="268"/>
      <c r="G185" s="268"/>
      <c r="H185" s="268"/>
      <c r="I185" s="268"/>
      <c r="J185" s="160"/>
      <c r="K185" s="161"/>
      <c r="L185" s="156"/>
      <c r="M185" s="1"/>
      <c r="N185" s="38"/>
      <c r="O185" s="39"/>
      <c r="P185" s="157" t="s">
        <v>27</v>
      </c>
      <c r="Q185" s="162"/>
      <c r="R185" s="157" t="s">
        <v>954</v>
      </c>
      <c r="S185" s="162">
        <v>1</v>
      </c>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4.4" thickBot="1" x14ac:dyDescent="0.3">
      <c r="A186" s="16"/>
      <c r="C186" s="1"/>
      <c r="D186" s="163" t="s">
        <v>36</v>
      </c>
      <c r="E186" s="257"/>
      <c r="F186" s="258"/>
      <c r="G186" s="258"/>
      <c r="H186" s="164"/>
      <c r="I186" s="164"/>
      <c r="J186" s="165"/>
      <c r="K186" s="166"/>
      <c r="L186" s="167"/>
      <c r="M186" s="1"/>
      <c r="N186" s="38"/>
      <c r="O186" s="39"/>
      <c r="P186" s="157" t="s">
        <v>28</v>
      </c>
      <c r="Q186" s="158" t="e">
        <f>SUM(Q183/Q185)</f>
        <v>#DIV/0!</v>
      </c>
      <c r="R186" s="157" t="s">
        <v>955</v>
      </c>
      <c r="S186" s="158">
        <f>Q183/S185</f>
        <v>0</v>
      </c>
      <c r="T186" s="27" t="str">
        <f>IF(ISERR(Q186),"&lt;&lt;&lt;This batch has not been set-up properly!","")</f>
        <v>&lt;&lt;&lt;This batch has not been set-up properly!</v>
      </c>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4.4" thickTop="1" thickBot="1" x14ac:dyDescent="0.3">
      <c r="A187" s="16"/>
      <c r="C187" s="1"/>
      <c r="D187" s="1"/>
      <c r="E187" s="1"/>
      <c r="F187" s="1"/>
      <c r="G187" s="1"/>
      <c r="H187" s="1"/>
      <c r="I187" s="1"/>
      <c r="J187" s="1"/>
      <c r="K187" s="1"/>
      <c r="L187" s="1"/>
      <c r="M187" s="1"/>
      <c r="N187" s="1"/>
      <c r="O187" s="1"/>
      <c r="P187" s="1"/>
      <c r="Q187" s="1"/>
      <c r="R187" s="3"/>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5.0999999999999996" customHeight="1" thickTop="1" x14ac:dyDescent="0.25">
      <c r="A188" s="16"/>
      <c r="C188" s="1"/>
      <c r="D188" s="126"/>
      <c r="E188" s="127"/>
      <c r="F188" s="127"/>
      <c r="G188" s="127"/>
      <c r="H188" s="127"/>
      <c r="I188" s="127"/>
      <c r="J188" s="127"/>
      <c r="K188" s="127"/>
      <c r="L188" s="128"/>
      <c r="M188" s="1"/>
      <c r="N188" s="281" t="s">
        <v>25</v>
      </c>
      <c r="O188" s="282"/>
      <c r="P188" s="282"/>
      <c r="Q188" s="283"/>
      <c r="R188" s="3"/>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5" customHeight="1" x14ac:dyDescent="0.3">
      <c r="A189" s="16"/>
      <c r="C189" s="1"/>
      <c r="D189" s="129" t="str">
        <f ca="1">$A$1</f>
        <v>Recipe_15</v>
      </c>
      <c r="E189" s="130"/>
      <c r="F189" s="131"/>
      <c r="G189" s="131"/>
      <c r="H189" s="131"/>
      <c r="I189" s="131"/>
      <c r="J189" s="131"/>
      <c r="K189" s="131"/>
      <c r="L189" s="132"/>
      <c r="M189" s="1"/>
      <c r="N189" s="284"/>
      <c r="O189" s="285"/>
      <c r="P189" s="285"/>
      <c r="Q189" s="286"/>
      <c r="R189" s="3"/>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5.6" x14ac:dyDescent="0.3">
      <c r="A190" s="16"/>
      <c r="C190" s="1"/>
      <c r="D190" s="133"/>
      <c r="E190" s="292" t="s">
        <v>752</v>
      </c>
      <c r="F190" s="292"/>
      <c r="G190" s="292"/>
      <c r="H190" s="292"/>
      <c r="I190" s="292"/>
      <c r="J190" s="292"/>
      <c r="K190" s="134" t="s">
        <v>37</v>
      </c>
      <c r="L190" s="132"/>
      <c r="M190" s="1"/>
      <c r="N190" s="287"/>
      <c r="O190" s="288"/>
      <c r="P190" s="288"/>
      <c r="Q190" s="289"/>
      <c r="R190" s="3"/>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0.75" customHeight="1" thickBot="1" x14ac:dyDescent="0.3">
      <c r="A191" s="16"/>
      <c r="C191" s="1"/>
      <c r="D191" s="135"/>
      <c r="E191" s="290"/>
      <c r="F191" s="290"/>
      <c r="G191" s="290"/>
      <c r="H191" s="290"/>
      <c r="I191" s="290"/>
      <c r="J191" s="116"/>
      <c r="K191" s="136"/>
      <c r="L191" s="137"/>
      <c r="M191" s="1"/>
      <c r="N191" s="291" t="s">
        <v>26</v>
      </c>
      <c r="O191" s="291" t="s">
        <v>27</v>
      </c>
      <c r="P191" s="291" t="s">
        <v>28</v>
      </c>
      <c r="Q191" s="291" t="s">
        <v>12</v>
      </c>
      <c r="R191" s="3"/>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28.5" customHeight="1" x14ac:dyDescent="0.25">
      <c r="A192" s="138" t="s">
        <v>42</v>
      </c>
      <c r="B192" s="43"/>
      <c r="C192" s="2"/>
      <c r="D192" s="139" t="s">
        <v>29</v>
      </c>
      <c r="E192" s="140"/>
      <c r="F192" s="141" t="s">
        <v>76</v>
      </c>
      <c r="G192" s="140"/>
      <c r="H192" s="140"/>
      <c r="I192" s="141" t="s">
        <v>30</v>
      </c>
      <c r="J192" s="140"/>
      <c r="K192" s="140"/>
      <c r="L192" s="142"/>
      <c r="M192" s="1"/>
      <c r="N192" s="291"/>
      <c r="O192" s="291"/>
      <c r="P192" s="291"/>
      <c r="Q192" s="291" t="s">
        <v>31</v>
      </c>
      <c r="R192" s="97" t="s">
        <v>940</v>
      </c>
      <c r="S192" s="97"/>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24.9" customHeight="1" x14ac:dyDescent="0.25">
      <c r="A193" s="48"/>
      <c r="B193" s="86" t="str">
        <f>IF(A193="","",VLOOKUP(LEFT(A193,3),'Inventory Master'!$A$4:$A$654,1,FALSE))</f>
        <v/>
      </c>
      <c r="C193" s="1"/>
      <c r="D193" s="298" t="str">
        <f>IF(B193="","",LOOKUP(B193,'Inventory Master'!$A$4:$A$654,'Inventory Master'!$D$4:$D$654))</f>
        <v/>
      </c>
      <c r="E193" s="299"/>
      <c r="F193" s="293"/>
      <c r="G193" s="294"/>
      <c r="H193" s="295"/>
      <c r="I193" s="269"/>
      <c r="J193" s="270"/>
      <c r="K193" s="270"/>
      <c r="L193" s="271"/>
      <c r="M193" s="1"/>
      <c r="N193" s="29" t="str">
        <f>IF($B193="","",LOOKUP($B193,'Inventory Master'!$A$4:$A$654,'Inventory Master'!$H$4:$H$654))</f>
        <v/>
      </c>
      <c r="O193" s="30"/>
      <c r="P193" s="31">
        <f>IF($B193="",0,LOOKUP($B193,'Inventory Master'!$A$4:$A$654,'Inventory Master'!$K$4:$K$654))</f>
        <v>0</v>
      </c>
      <c r="Q193" s="32">
        <f>SUM(O193*P193)</f>
        <v>0</v>
      </c>
      <c r="R193" s="143" t="str">
        <f>IF($N193=Lists!$I$4, LOOKUP($B193,'Inventory Master'!$A$4:$A$654,'Inventory Master'!$L$4:$L$654),"")</f>
        <v/>
      </c>
      <c r="S193" s="143"/>
      <c r="T193" s="27" t="str">
        <f>IF(ISERR(Q193),"&lt;&lt;&lt;This ingredient has not been set-up properly!","")</f>
        <v/>
      </c>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24.9" customHeight="1" x14ac:dyDescent="0.25">
      <c r="A194" s="48"/>
      <c r="B194" s="86" t="str">
        <f>IF(A194="","",VLOOKUP(LEFT(A194,3),'Inventory Master'!$A$4:$A$654,1,FALSE))</f>
        <v/>
      </c>
      <c r="C194" s="1"/>
      <c r="D194" s="259" t="str">
        <f>IF(B194="","",LOOKUP(B194,'Inventory Master'!$A$4:$A$654,'Inventory Master'!$D$4:$D$654))</f>
        <v/>
      </c>
      <c r="E194" s="260"/>
      <c r="F194" s="261"/>
      <c r="G194" s="262"/>
      <c r="H194" s="263"/>
      <c r="I194" s="272"/>
      <c r="J194" s="273"/>
      <c r="K194" s="273"/>
      <c r="L194" s="274"/>
      <c r="M194" s="1"/>
      <c r="N194" s="144" t="str">
        <f>IF($B194="","",LOOKUP($B194,'Inventory Master'!$A$4:$A$654,'Inventory Master'!$H$4:$H$654))</f>
        <v/>
      </c>
      <c r="O194" s="145"/>
      <c r="P194" s="146">
        <f>IF($B194="",0,LOOKUP($B194,'Inventory Master'!$A$4:$A$654,'Inventory Master'!$K$4:$K$654))</f>
        <v>0</v>
      </c>
      <c r="Q194" s="147">
        <f>SUM(O194*P194)</f>
        <v>0</v>
      </c>
      <c r="R194" s="143" t="str">
        <f>IF($N194=Lists!$I$4, LOOKUP($B194,'Inventory Master'!$A$4:$A$654,'Inventory Master'!$L$4:$L$654),"")</f>
        <v/>
      </c>
      <c r="S194" s="143"/>
      <c r="T194" s="27" t="str">
        <f t="shared" ref="T194:T212" si="12">IF(ISERR(Q194),"&lt;&lt;&lt;This ingredient has not been set-up properly!","")</f>
        <v/>
      </c>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24.9" customHeight="1" x14ac:dyDescent="0.25">
      <c r="A195" s="148"/>
      <c r="B195" s="86" t="str">
        <f>IF(A195="","",VLOOKUP(LEFT(A195,3),'Inventory Master'!$A$4:$A$654,1,FALSE))</f>
        <v/>
      </c>
      <c r="C195" s="1"/>
      <c r="D195" s="252" t="str">
        <f>IF(B195="","",LOOKUP(B195,'Inventory Master'!$A$4:$A$654,'Inventory Master'!$D$4:$D$654))</f>
        <v/>
      </c>
      <c r="E195" s="253"/>
      <c r="F195" s="254"/>
      <c r="G195" s="255"/>
      <c r="H195" s="256"/>
      <c r="I195" s="272"/>
      <c r="J195" s="273"/>
      <c r="K195" s="273"/>
      <c r="L195" s="274"/>
      <c r="M195" s="1"/>
      <c r="N195" s="33" t="str">
        <f>IF($B195="","",LOOKUP($B195,'Inventory Master'!$A$4:$A$654,'Inventory Master'!$H$4:$H$654))</f>
        <v/>
      </c>
      <c r="O195" s="34"/>
      <c r="P195" s="35">
        <f>IF($B195="",0,LOOKUP($B195,'Inventory Master'!$A$4:$A$654,'Inventory Master'!$K$4:$K$654))</f>
        <v>0</v>
      </c>
      <c r="Q195" s="36">
        <f>SUM(O195*P195)</f>
        <v>0</v>
      </c>
      <c r="R195" s="143" t="str">
        <f>IF($N195=Lists!$I$4, LOOKUP($B195,'Inventory Master'!$A$4:$A$654,'Inventory Master'!$L$4:$L$654),"")</f>
        <v/>
      </c>
      <c r="S195" s="143"/>
      <c r="T195" s="27" t="str">
        <f t="shared" si="12"/>
        <v/>
      </c>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24.9" customHeight="1" x14ac:dyDescent="0.25">
      <c r="A196" s="148"/>
      <c r="B196" s="86" t="str">
        <f>IF(A196="","",VLOOKUP(LEFT(A196,3),'Inventory Master'!$A$4:$A$654,1,FALSE))</f>
        <v/>
      </c>
      <c r="C196" s="1"/>
      <c r="D196" s="259" t="str">
        <f>IF(B196="","",LOOKUP(B196,'Inventory Master'!$A$4:$A$654,'Inventory Master'!$D$4:$D$654))</f>
        <v/>
      </c>
      <c r="E196" s="260"/>
      <c r="F196" s="261"/>
      <c r="G196" s="262"/>
      <c r="H196" s="263"/>
      <c r="I196" s="272"/>
      <c r="J196" s="273"/>
      <c r="K196" s="273"/>
      <c r="L196" s="274"/>
      <c r="M196" s="1"/>
      <c r="N196" s="144" t="str">
        <f>IF($B196="","",LOOKUP($B196,'Inventory Master'!$A$4:$A$654,'Inventory Master'!$H$4:$H$654))</f>
        <v/>
      </c>
      <c r="O196" s="145"/>
      <c r="P196" s="146">
        <f>IF($B196="",0,LOOKUP($B196,'Inventory Master'!$A$4:$A$654,'Inventory Master'!$K$4:$K$654))</f>
        <v>0</v>
      </c>
      <c r="Q196" s="147">
        <f t="shared" ref="Q196:Q212" si="13">SUM(O196*P196)</f>
        <v>0</v>
      </c>
      <c r="R196" s="143" t="str">
        <f>IF($N196=Lists!$I$4, LOOKUP($B196,'Inventory Master'!$A$4:$A$654,'Inventory Master'!$L$4:$L$654),"")</f>
        <v/>
      </c>
      <c r="S196" s="143"/>
      <c r="T196" s="27" t="str">
        <f t="shared" si="12"/>
        <v/>
      </c>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24.9" customHeight="1" x14ac:dyDescent="0.25">
      <c r="A197" s="48"/>
      <c r="B197" s="86" t="str">
        <f>IF(A197="","",VLOOKUP(LEFT(A197,3),'Inventory Master'!$A$4:$A$654,1,FALSE))</f>
        <v/>
      </c>
      <c r="C197" s="1"/>
      <c r="D197" s="252" t="str">
        <f>IF(B197="","",LOOKUP(B197,'Inventory Master'!$A$4:$A$654,'Inventory Master'!$D$4:$D$654))</f>
        <v/>
      </c>
      <c r="E197" s="253"/>
      <c r="F197" s="254"/>
      <c r="G197" s="255"/>
      <c r="H197" s="256"/>
      <c r="I197" s="272"/>
      <c r="J197" s="273"/>
      <c r="K197" s="273"/>
      <c r="L197" s="274"/>
      <c r="M197" s="1"/>
      <c r="N197" s="33" t="str">
        <f>IF($B197="","",LOOKUP($B197,'Inventory Master'!$A$4:$A$654,'Inventory Master'!$H$4:$H$654))</f>
        <v/>
      </c>
      <c r="O197" s="34"/>
      <c r="P197" s="35">
        <f>IF($B197="",0,LOOKUP($B197,'Inventory Master'!$A$4:$A$654,'Inventory Master'!$K$4:$K$654))</f>
        <v>0</v>
      </c>
      <c r="Q197" s="36">
        <f t="shared" si="13"/>
        <v>0</v>
      </c>
      <c r="R197" s="143" t="str">
        <f>IF($N197=Lists!$I$4, LOOKUP($B197,'Inventory Master'!$A$4:$A$654,'Inventory Master'!$L$4:$L$654),"")</f>
        <v/>
      </c>
      <c r="S197" s="143"/>
      <c r="T197" s="27" t="str">
        <f t="shared" si="12"/>
        <v/>
      </c>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24.9" customHeight="1" x14ac:dyDescent="0.25">
      <c r="A198" s="48"/>
      <c r="B198" s="86" t="str">
        <f>IF(A198="","",VLOOKUP(LEFT(A198,3),'Inventory Master'!$A$4:$A$654,1,FALSE))</f>
        <v/>
      </c>
      <c r="C198" s="1"/>
      <c r="D198" s="259" t="str">
        <f>IF(B198="","",LOOKUP(B198,'Inventory Master'!$A$4:$A$654,'Inventory Master'!$D$4:$D$654))</f>
        <v/>
      </c>
      <c r="E198" s="260"/>
      <c r="F198" s="261"/>
      <c r="G198" s="262"/>
      <c r="H198" s="263"/>
      <c r="I198" s="272"/>
      <c r="J198" s="273"/>
      <c r="K198" s="273"/>
      <c r="L198" s="274"/>
      <c r="M198" s="1"/>
      <c r="N198" s="144" t="str">
        <f>IF($B198="","",LOOKUP($B198,'Inventory Master'!$A$4:$A$654,'Inventory Master'!$H$4:$H$654))</f>
        <v/>
      </c>
      <c r="O198" s="145"/>
      <c r="P198" s="146">
        <f>IF($B198="",0,LOOKUP($B198,'Inventory Master'!$A$4:$A$654,'Inventory Master'!$K$4:$K$654))</f>
        <v>0</v>
      </c>
      <c r="Q198" s="147">
        <f t="shared" si="13"/>
        <v>0</v>
      </c>
      <c r="R198" s="143" t="str">
        <f>IF($N198=Lists!$I$4, LOOKUP($B198,'Inventory Master'!$A$4:$A$654,'Inventory Master'!$L$4:$L$654),"")</f>
        <v/>
      </c>
      <c r="S198" s="143"/>
      <c r="T198" s="27" t="str">
        <f t="shared" si="12"/>
        <v/>
      </c>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24.9" customHeight="1" x14ac:dyDescent="0.25">
      <c r="A199" s="48"/>
      <c r="B199" s="86" t="str">
        <f>IF(A199="","",VLOOKUP(LEFT(A199,3),'Inventory Master'!$A$4:$A$654,1,FALSE))</f>
        <v/>
      </c>
      <c r="C199" s="1"/>
      <c r="D199" s="252" t="str">
        <f>IF(B199="","",LOOKUP(B199,'Inventory Master'!$A$4:$A$654,'Inventory Master'!$D$4:$D$654))</f>
        <v/>
      </c>
      <c r="E199" s="253"/>
      <c r="F199" s="254"/>
      <c r="G199" s="255"/>
      <c r="H199" s="256"/>
      <c r="I199" s="272"/>
      <c r="J199" s="273"/>
      <c r="K199" s="273"/>
      <c r="L199" s="274"/>
      <c r="M199" s="1"/>
      <c r="N199" s="33" t="str">
        <f>IF($B199="","",LOOKUP($B199,'Inventory Master'!$A$4:$A$654,'Inventory Master'!$H$4:$H$654))</f>
        <v/>
      </c>
      <c r="O199" s="34"/>
      <c r="P199" s="35">
        <f>IF($B199="",0,LOOKUP($B199,'Inventory Master'!$A$4:$A$654,'Inventory Master'!$K$4:$K$654))</f>
        <v>0</v>
      </c>
      <c r="Q199" s="36">
        <f t="shared" si="13"/>
        <v>0</v>
      </c>
      <c r="R199" s="143" t="str">
        <f>IF($N199=Lists!$I$4, LOOKUP($B199,'Inventory Master'!$A$4:$A$654,'Inventory Master'!$L$4:$L$654),"")</f>
        <v/>
      </c>
      <c r="S199" s="143"/>
      <c r="T199" s="27" t="str">
        <f t="shared" si="12"/>
        <v/>
      </c>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24.9" customHeight="1" x14ac:dyDescent="0.25">
      <c r="A200" s="48"/>
      <c r="B200" s="86" t="str">
        <f>IF(A200="","",VLOOKUP(LEFT(A200,3),'Inventory Master'!$A$4:$A$654,1,FALSE))</f>
        <v/>
      </c>
      <c r="C200" s="1"/>
      <c r="D200" s="259" t="str">
        <f>IF(B200="","",LOOKUP(B200,'Inventory Master'!$A$4:$A$654,'Inventory Master'!$D$4:$D$654))</f>
        <v/>
      </c>
      <c r="E200" s="260"/>
      <c r="F200" s="261"/>
      <c r="G200" s="262"/>
      <c r="H200" s="263"/>
      <c r="I200" s="272"/>
      <c r="J200" s="273"/>
      <c r="K200" s="273"/>
      <c r="L200" s="274"/>
      <c r="M200" s="1"/>
      <c r="N200" s="144" t="str">
        <f>IF($B200="","",LOOKUP($B200,'Inventory Master'!$A$4:$A$654,'Inventory Master'!$H$4:$H$654))</f>
        <v/>
      </c>
      <c r="O200" s="145"/>
      <c r="P200" s="146">
        <f>IF($B200="",0,LOOKUP($B200,'Inventory Master'!$A$4:$A$654,'Inventory Master'!$K$4:$K$654))</f>
        <v>0</v>
      </c>
      <c r="Q200" s="147">
        <f t="shared" si="13"/>
        <v>0</v>
      </c>
      <c r="R200" s="143" t="str">
        <f>IF($N200=Lists!$I$4, LOOKUP($B200,'Inventory Master'!$A$4:$A$654,'Inventory Master'!$L$4:$L$654),"")</f>
        <v/>
      </c>
      <c r="S200" s="143"/>
      <c r="T200" s="27" t="str">
        <f t="shared" si="12"/>
        <v/>
      </c>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24.9" customHeight="1" x14ac:dyDescent="0.25">
      <c r="A201" s="48"/>
      <c r="B201" s="86" t="str">
        <f>IF(A201="","",VLOOKUP(LEFT(A201,3),'Inventory Master'!$A$4:$A$654,1,FALSE))</f>
        <v/>
      </c>
      <c r="C201" s="1"/>
      <c r="D201" s="252" t="str">
        <f>IF(B201="","",LOOKUP(B201,'Inventory Master'!$A$4:$A$654,'Inventory Master'!$D$4:$D$654))</f>
        <v/>
      </c>
      <c r="E201" s="253"/>
      <c r="F201" s="254"/>
      <c r="G201" s="255"/>
      <c r="H201" s="256"/>
      <c r="I201" s="272"/>
      <c r="J201" s="273"/>
      <c r="K201" s="273"/>
      <c r="L201" s="274"/>
      <c r="M201" s="1"/>
      <c r="N201" s="33" t="str">
        <f>IF($B201="","",LOOKUP($B201,'Inventory Master'!$A$4:$A$654,'Inventory Master'!$H$4:$H$654))</f>
        <v/>
      </c>
      <c r="O201" s="34"/>
      <c r="P201" s="35">
        <f>IF($B201="",0,LOOKUP($B201,'Inventory Master'!$A$4:$A$654,'Inventory Master'!$K$4:$K$654))</f>
        <v>0</v>
      </c>
      <c r="Q201" s="36">
        <f t="shared" si="13"/>
        <v>0</v>
      </c>
      <c r="R201" s="143" t="str">
        <f>IF($N201=Lists!$I$4, LOOKUP($B201,'Inventory Master'!$A$4:$A$654,'Inventory Master'!$L$4:$L$654),"")</f>
        <v/>
      </c>
      <c r="S201" s="143"/>
      <c r="T201" s="27" t="str">
        <f t="shared" si="12"/>
        <v/>
      </c>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24.9" customHeight="1" x14ac:dyDescent="0.25">
      <c r="A202" s="48"/>
      <c r="B202" s="86" t="str">
        <f>IF(A202="","",VLOOKUP(LEFT(A202,3),'Inventory Master'!$A$4:$A$654,1,FALSE))</f>
        <v/>
      </c>
      <c r="C202" s="1"/>
      <c r="D202" s="259" t="str">
        <f>IF(B202="","",LOOKUP(B202,'Inventory Master'!$A$4:$A$654,'Inventory Master'!$D$4:$D$654))</f>
        <v/>
      </c>
      <c r="E202" s="260"/>
      <c r="F202" s="261"/>
      <c r="G202" s="262"/>
      <c r="H202" s="263"/>
      <c r="I202" s="272"/>
      <c r="J202" s="273"/>
      <c r="K202" s="273"/>
      <c r="L202" s="274"/>
      <c r="M202" s="1"/>
      <c r="N202" s="144" t="str">
        <f>IF($B202="","",LOOKUP($B202,'Inventory Master'!$A$4:$A$654,'Inventory Master'!$H$4:$H$654))</f>
        <v/>
      </c>
      <c r="O202" s="145"/>
      <c r="P202" s="146">
        <f>IF($B202="",0,LOOKUP($B202,'Inventory Master'!$A$4:$A$654,'Inventory Master'!$K$4:$K$654))</f>
        <v>0</v>
      </c>
      <c r="Q202" s="147">
        <f t="shared" si="13"/>
        <v>0</v>
      </c>
      <c r="R202" s="143" t="str">
        <f>IF($N202=Lists!$I$4, LOOKUP($B202,'Inventory Master'!$A$4:$A$654,'Inventory Master'!$L$4:$L$654),"")</f>
        <v/>
      </c>
      <c r="S202" s="143"/>
      <c r="T202" s="27" t="str">
        <f t="shared" si="12"/>
        <v/>
      </c>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24.9" customHeight="1" x14ac:dyDescent="0.25">
      <c r="A203" s="48"/>
      <c r="B203" s="86" t="str">
        <f>IF(A203="","",VLOOKUP(LEFT(A203,3),'Inventory Master'!$A$4:$A$654,1,FALSE))</f>
        <v/>
      </c>
      <c r="C203" s="1"/>
      <c r="D203" s="252" t="str">
        <f>IF(B203="","",LOOKUP(B203,'Inventory Master'!$A$4:$A$654,'Inventory Master'!$D$4:$D$654))</f>
        <v/>
      </c>
      <c r="E203" s="253"/>
      <c r="F203" s="254"/>
      <c r="G203" s="255"/>
      <c r="H203" s="256"/>
      <c r="I203" s="272"/>
      <c r="J203" s="273"/>
      <c r="K203" s="273"/>
      <c r="L203" s="274"/>
      <c r="M203" s="1"/>
      <c r="N203" s="33" t="str">
        <f>IF($B203="","",LOOKUP($B203,'Inventory Master'!$A$4:$A$654,'Inventory Master'!$H$4:$H$654))</f>
        <v/>
      </c>
      <c r="O203" s="34"/>
      <c r="P203" s="35">
        <f>IF($B203="",0,LOOKUP($B203,'Inventory Master'!$A$4:$A$654,'Inventory Master'!$K$4:$K$654))</f>
        <v>0</v>
      </c>
      <c r="Q203" s="36">
        <f t="shared" si="13"/>
        <v>0</v>
      </c>
      <c r="R203" s="143" t="str">
        <f>IF($N203=Lists!$I$4, LOOKUP($B203,'Inventory Master'!$A$4:$A$654,'Inventory Master'!$L$4:$L$654),"")</f>
        <v/>
      </c>
      <c r="S203" s="143"/>
      <c r="T203" s="27" t="str">
        <f t="shared" si="12"/>
        <v/>
      </c>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24.9" customHeight="1" x14ac:dyDescent="0.25">
      <c r="A204" s="48"/>
      <c r="B204" s="86" t="str">
        <f>IF(A204="","",VLOOKUP(LEFT(A204,3),'Inventory Master'!$A$4:$A$654,1,FALSE))</f>
        <v/>
      </c>
      <c r="C204" s="1"/>
      <c r="D204" s="259" t="str">
        <f>IF(B204="","",LOOKUP(B204,'Inventory Master'!$A$4:$A$654,'Inventory Master'!$D$4:$D$654))</f>
        <v/>
      </c>
      <c r="E204" s="260"/>
      <c r="F204" s="261"/>
      <c r="G204" s="262"/>
      <c r="H204" s="263"/>
      <c r="I204" s="272"/>
      <c r="J204" s="273"/>
      <c r="K204" s="273"/>
      <c r="L204" s="274"/>
      <c r="M204" s="1"/>
      <c r="N204" s="144" t="str">
        <f>IF($B204="","",LOOKUP($B204,'Inventory Master'!$A$4:$A$654,'Inventory Master'!$H$4:$H$654))</f>
        <v/>
      </c>
      <c r="O204" s="145"/>
      <c r="P204" s="146">
        <f>IF($B204="",0,LOOKUP($B204,'Inventory Master'!$A$4:$A$654,'Inventory Master'!$K$4:$K$654))</f>
        <v>0</v>
      </c>
      <c r="Q204" s="147">
        <f t="shared" si="13"/>
        <v>0</v>
      </c>
      <c r="R204" s="143" t="str">
        <f>IF($N204=Lists!$I$4, LOOKUP($B204,'Inventory Master'!$A$4:$A$654,'Inventory Master'!$L$4:$L$654),"")</f>
        <v/>
      </c>
      <c r="S204" s="143"/>
      <c r="T204" s="27" t="str">
        <f t="shared" si="12"/>
        <v/>
      </c>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24.9" customHeight="1" x14ac:dyDescent="0.25">
      <c r="A205" s="48"/>
      <c r="B205" s="86" t="str">
        <f>IF(A205="","",VLOOKUP(LEFT(A205,3),'Inventory Master'!$A$4:$A$654,1,FALSE))</f>
        <v/>
      </c>
      <c r="C205" s="1"/>
      <c r="D205" s="252" t="str">
        <f>IF(B205="","",LOOKUP(B205,'Inventory Master'!$A$4:$A$654,'Inventory Master'!$D$4:$D$654))</f>
        <v/>
      </c>
      <c r="E205" s="253"/>
      <c r="F205" s="254"/>
      <c r="G205" s="255"/>
      <c r="H205" s="256"/>
      <c r="I205" s="272"/>
      <c r="J205" s="273"/>
      <c r="K205" s="273"/>
      <c r="L205" s="274"/>
      <c r="M205" s="1"/>
      <c r="N205" s="33" t="str">
        <f>IF($B205="","",LOOKUP($B205,'Inventory Master'!$A$4:$A$654,'Inventory Master'!$H$4:$H$654))</f>
        <v/>
      </c>
      <c r="O205" s="34"/>
      <c r="P205" s="35">
        <f>IF($B205="",0,LOOKUP($B205,'Inventory Master'!$A$4:$A$654,'Inventory Master'!$K$4:$K$654))</f>
        <v>0</v>
      </c>
      <c r="Q205" s="36">
        <f t="shared" si="13"/>
        <v>0</v>
      </c>
      <c r="R205" s="143" t="str">
        <f>IF($N205=Lists!$I$4, LOOKUP($B205,'Inventory Master'!$A$4:$A$654,'Inventory Master'!$L$4:$L$654),"")</f>
        <v/>
      </c>
      <c r="S205" s="143"/>
      <c r="T205" s="27" t="str">
        <f t="shared" si="12"/>
        <v/>
      </c>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24.9" customHeight="1" x14ac:dyDescent="0.25">
      <c r="A206" s="48"/>
      <c r="B206" s="86" t="str">
        <f>IF(A206="","",VLOOKUP(LEFT(A206,3),'Inventory Master'!$A$4:$A$654,1,FALSE))</f>
        <v/>
      </c>
      <c r="C206" s="1"/>
      <c r="D206" s="259" t="str">
        <f>IF(B206="","",LOOKUP(B206,'Inventory Master'!$A$4:$A$654,'Inventory Master'!$D$4:$D$654))</f>
        <v/>
      </c>
      <c r="E206" s="260"/>
      <c r="F206" s="261"/>
      <c r="G206" s="262"/>
      <c r="H206" s="263"/>
      <c r="I206" s="272"/>
      <c r="J206" s="273"/>
      <c r="K206" s="273"/>
      <c r="L206" s="274"/>
      <c r="M206" s="1"/>
      <c r="N206" s="144" t="str">
        <f>IF($B206="","",LOOKUP($B206,'Inventory Master'!$A$4:$A$654,'Inventory Master'!$H$4:$H$654))</f>
        <v/>
      </c>
      <c r="O206" s="145"/>
      <c r="P206" s="146">
        <f>IF($B206="",0,LOOKUP($B206,'Inventory Master'!$A$4:$A$654,'Inventory Master'!$K$4:$K$654))</f>
        <v>0</v>
      </c>
      <c r="Q206" s="147">
        <f t="shared" si="13"/>
        <v>0</v>
      </c>
      <c r="R206" s="143" t="str">
        <f>IF($N206=Lists!$I$4, LOOKUP($B206,'Inventory Master'!$A$4:$A$654,'Inventory Master'!$L$4:$L$654),"")</f>
        <v/>
      </c>
      <c r="S206" s="143"/>
      <c r="T206" s="27" t="str">
        <f t="shared" si="12"/>
        <v/>
      </c>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24.9" customHeight="1" x14ac:dyDescent="0.25">
      <c r="A207" s="48"/>
      <c r="B207" s="86" t="str">
        <f>IF(A207="","",VLOOKUP(LEFT(A207,3),'Inventory Master'!$A$4:$A$654,1,FALSE))</f>
        <v/>
      </c>
      <c r="C207" s="1"/>
      <c r="D207" s="252" t="str">
        <f>IF(B207="","",LOOKUP(B207,'Inventory Master'!$A$4:$A$654,'Inventory Master'!$D$4:$D$654))</f>
        <v/>
      </c>
      <c r="E207" s="253"/>
      <c r="F207" s="254"/>
      <c r="G207" s="255"/>
      <c r="H207" s="256"/>
      <c r="I207" s="272"/>
      <c r="J207" s="273"/>
      <c r="K207" s="273"/>
      <c r="L207" s="274"/>
      <c r="M207" s="1"/>
      <c r="N207" s="33" t="str">
        <f>IF($B207="","",LOOKUP($B207,'Inventory Master'!$A$4:$A$654,'Inventory Master'!$H$4:$H$654))</f>
        <v/>
      </c>
      <c r="O207" s="34"/>
      <c r="P207" s="35">
        <f>IF($B207="",0,LOOKUP($B207,'Inventory Master'!$A$4:$A$654,'Inventory Master'!$K$4:$K$654))</f>
        <v>0</v>
      </c>
      <c r="Q207" s="36">
        <f t="shared" si="13"/>
        <v>0</v>
      </c>
      <c r="R207" s="143" t="str">
        <f>IF($N207=Lists!$I$4, LOOKUP($B207,'Inventory Master'!$A$4:$A$654,'Inventory Master'!$L$4:$L$654),"")</f>
        <v/>
      </c>
      <c r="S207" s="143"/>
      <c r="T207" s="27" t="str">
        <f t="shared" si="12"/>
        <v/>
      </c>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24.9" customHeight="1" x14ac:dyDescent="0.25">
      <c r="A208" s="48"/>
      <c r="B208" s="86" t="str">
        <f>IF(A208="","",VLOOKUP(LEFT(A208,3),'Inventory Master'!$A$4:$A$654,1,FALSE))</f>
        <v/>
      </c>
      <c r="C208" s="1"/>
      <c r="D208" s="259" t="str">
        <f>IF(B208="","",LOOKUP(B208,'Inventory Master'!$A$4:$A$654,'Inventory Master'!$D$4:$D$654))</f>
        <v/>
      </c>
      <c r="E208" s="260"/>
      <c r="F208" s="261"/>
      <c r="G208" s="262"/>
      <c r="H208" s="263"/>
      <c r="I208" s="272"/>
      <c r="J208" s="273"/>
      <c r="K208" s="273"/>
      <c r="L208" s="274"/>
      <c r="M208" s="1"/>
      <c r="N208" s="144" t="str">
        <f>IF($B208="","",LOOKUP($B208,'Inventory Master'!$A$4:$A$654,'Inventory Master'!$H$4:$H$654))</f>
        <v/>
      </c>
      <c r="O208" s="145"/>
      <c r="P208" s="146">
        <f>IF($B208="",0,LOOKUP($B208,'Inventory Master'!$A$4:$A$654,'Inventory Master'!$K$4:$K$654))</f>
        <v>0</v>
      </c>
      <c r="Q208" s="147">
        <f t="shared" si="13"/>
        <v>0</v>
      </c>
      <c r="R208" s="143" t="str">
        <f>IF($N208=Lists!$I$4, LOOKUP($B208,'Inventory Master'!$A$4:$A$654,'Inventory Master'!$L$4:$L$654),"")</f>
        <v/>
      </c>
      <c r="S208" s="143"/>
      <c r="T208" s="27" t="str">
        <f t="shared" si="12"/>
        <v/>
      </c>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24.9" customHeight="1" x14ac:dyDescent="0.25">
      <c r="A209" s="48"/>
      <c r="B209" s="86" t="str">
        <f>IF(A209="","",VLOOKUP(LEFT(A209,3),'Inventory Master'!$A$4:$A$654,1,FALSE))</f>
        <v/>
      </c>
      <c r="C209" s="1"/>
      <c r="D209" s="252" t="str">
        <f>IF(B209="","",LOOKUP(B209,'Inventory Master'!$A$4:$A$654,'Inventory Master'!$D$4:$D$654))</f>
        <v/>
      </c>
      <c r="E209" s="253"/>
      <c r="F209" s="254"/>
      <c r="G209" s="255"/>
      <c r="H209" s="256"/>
      <c r="I209" s="272"/>
      <c r="J209" s="273"/>
      <c r="K209" s="273"/>
      <c r="L209" s="274"/>
      <c r="M209" s="1"/>
      <c r="N209" s="33" t="str">
        <f>IF($B209="","",LOOKUP($B209,'Inventory Master'!$A$4:$A$654,'Inventory Master'!$H$4:$H$654))</f>
        <v/>
      </c>
      <c r="O209" s="34"/>
      <c r="P209" s="35">
        <f>IF($B209="",0,LOOKUP($B209,'Inventory Master'!$A$4:$A$654,'Inventory Master'!$K$4:$K$654))</f>
        <v>0</v>
      </c>
      <c r="Q209" s="36">
        <f t="shared" si="13"/>
        <v>0</v>
      </c>
      <c r="R209" s="143" t="str">
        <f>IF($N209=Lists!$I$4, LOOKUP($B209,'Inventory Master'!$A$4:$A$654,'Inventory Master'!$L$4:$L$654),"")</f>
        <v/>
      </c>
      <c r="S209" s="143"/>
      <c r="T209" s="27" t="str">
        <f t="shared" si="12"/>
        <v/>
      </c>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24.9" customHeight="1" x14ac:dyDescent="0.25">
      <c r="A210" s="48"/>
      <c r="B210" s="86" t="str">
        <f>IF(A210="","",VLOOKUP(LEFT(A210,3),'Inventory Master'!$A$4:$A$654,1,FALSE))</f>
        <v/>
      </c>
      <c r="C210" s="1"/>
      <c r="D210" s="259" t="str">
        <f>IF(B210="","",LOOKUP(B210,'Inventory Master'!$A$4:$A$654,'Inventory Master'!$D$4:$D$654))</f>
        <v/>
      </c>
      <c r="E210" s="260"/>
      <c r="F210" s="261"/>
      <c r="G210" s="262"/>
      <c r="H210" s="263"/>
      <c r="I210" s="272"/>
      <c r="J210" s="273"/>
      <c r="K210" s="273"/>
      <c r="L210" s="274"/>
      <c r="M210" s="1"/>
      <c r="N210" s="144" t="str">
        <f>IF($B210="","",LOOKUP($B210,'Inventory Master'!$A$4:$A$654,'Inventory Master'!$H$4:$H$654))</f>
        <v/>
      </c>
      <c r="O210" s="145"/>
      <c r="P210" s="146">
        <f>IF($B210="",0,LOOKUP($B210,'Inventory Master'!$A$4:$A$654,'Inventory Master'!$K$4:$K$654))</f>
        <v>0</v>
      </c>
      <c r="Q210" s="147">
        <f t="shared" si="13"/>
        <v>0</v>
      </c>
      <c r="R210" s="143" t="str">
        <f>IF($N210=Lists!$I$4, LOOKUP($B210,'Inventory Master'!$A$4:$A$654,'Inventory Master'!$L$4:$L$654),"")</f>
        <v/>
      </c>
      <c r="S210" s="143"/>
      <c r="T210" s="27" t="str">
        <f t="shared" si="12"/>
        <v/>
      </c>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24.9" customHeight="1" x14ac:dyDescent="0.25">
      <c r="A211" s="48"/>
      <c r="B211" s="86" t="str">
        <f>IF(A211="","",VLOOKUP(LEFT(A211,3),'Inventory Master'!$A$4:$A$654,1,FALSE))</f>
        <v/>
      </c>
      <c r="C211" s="1"/>
      <c r="D211" s="252" t="str">
        <f>IF(B211="","",LOOKUP(B211,'Inventory Master'!$A$4:$A$654,'Inventory Master'!$D$4:$D$654))</f>
        <v/>
      </c>
      <c r="E211" s="253"/>
      <c r="F211" s="254"/>
      <c r="G211" s="255"/>
      <c r="H211" s="256"/>
      <c r="I211" s="272"/>
      <c r="J211" s="273"/>
      <c r="K211" s="273"/>
      <c r="L211" s="274"/>
      <c r="M211" s="1"/>
      <c r="N211" s="33" t="str">
        <f>IF($B211="","",LOOKUP($B211,'Inventory Master'!$A$4:$A$654,'Inventory Master'!$H$4:$H$654))</f>
        <v/>
      </c>
      <c r="O211" s="34"/>
      <c r="P211" s="35">
        <f>IF($B211="",0,LOOKUP($B211,'Inventory Master'!$A$4:$A$654,'Inventory Master'!$K$4:$K$654))</f>
        <v>0</v>
      </c>
      <c r="Q211" s="36">
        <f t="shared" si="13"/>
        <v>0</v>
      </c>
      <c r="R211" s="143" t="str">
        <f>IF($N211=Lists!$I$4, LOOKUP($B211,'Inventory Master'!$A$4:$A$654,'Inventory Master'!$L$4:$L$654),"")</f>
        <v/>
      </c>
      <c r="S211" s="143"/>
      <c r="T211" s="27" t="str">
        <f t="shared" si="12"/>
        <v/>
      </c>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24.9" customHeight="1" thickBot="1" x14ac:dyDescent="0.3">
      <c r="A212" s="49"/>
      <c r="B212" s="86" t="str">
        <f>IF(A212="","",VLOOKUP(LEFT(A212,3),'Inventory Master'!$A$4:$A$654,1,FALSE))</f>
        <v/>
      </c>
      <c r="C212" s="1"/>
      <c r="D212" s="296" t="str">
        <f>IF(B212="","",LOOKUP(B212,'Inventory Master'!$A$4:$A$654,'Inventory Master'!$D$4:$D$654))</f>
        <v/>
      </c>
      <c r="E212" s="297"/>
      <c r="F212" s="278"/>
      <c r="G212" s="279"/>
      <c r="H212" s="280"/>
      <c r="I212" s="275"/>
      <c r="J212" s="276"/>
      <c r="K212" s="276"/>
      <c r="L212" s="277"/>
      <c r="M212" s="1"/>
      <c r="N212" s="149" t="str">
        <f>IF($B212="","",LOOKUP($B212,'Inventory Master'!$A$4:$A$654,'Inventory Master'!$H$4:$H$654))</f>
        <v/>
      </c>
      <c r="O212" s="150"/>
      <c r="P212" s="151">
        <f>IF($B212="",0,LOOKUP($B212,'Inventory Master'!$A$4:$A$654,'Inventory Master'!$K$4:$K$654))</f>
        <v>0</v>
      </c>
      <c r="Q212" s="152">
        <f t="shared" si="13"/>
        <v>0</v>
      </c>
      <c r="R212" s="143" t="str">
        <f>IF($N212=Lists!$I$4, LOOKUP($B212,'Inventory Master'!$A$4:$A$654,'Inventory Master'!$L$4:$L$654),"")</f>
        <v/>
      </c>
      <c r="S212" s="143"/>
      <c r="T212" s="27" t="str">
        <f t="shared" si="12"/>
        <v/>
      </c>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4.4" thickTop="1" x14ac:dyDescent="0.25">
      <c r="A213" s="16"/>
      <c r="C213" s="1"/>
      <c r="D213" s="153" t="s">
        <v>32</v>
      </c>
      <c r="E213" s="264"/>
      <c r="F213" s="264"/>
      <c r="G213" s="265"/>
      <c r="H213" s="265"/>
      <c r="I213" s="265"/>
      <c r="J213" s="265"/>
      <c r="K213" s="265"/>
      <c r="L213" s="154"/>
      <c r="M213" s="1"/>
      <c r="N213" s="37"/>
      <c r="O213" s="37"/>
      <c r="P213" s="37"/>
      <c r="Q213" s="37"/>
      <c r="R213" s="3"/>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3.8" x14ac:dyDescent="0.25">
      <c r="A214" s="16"/>
      <c r="C214" s="1"/>
      <c r="D214" s="155"/>
      <c r="E214" s="266"/>
      <c r="F214" s="266"/>
      <c r="G214" s="267"/>
      <c r="H214" s="267"/>
      <c r="I214" s="267"/>
      <c r="J214" s="267"/>
      <c r="K214" s="267"/>
      <c r="L214" s="156"/>
      <c r="M214" s="1"/>
      <c r="N214" s="38"/>
      <c r="O214" s="39"/>
      <c r="P214" s="157" t="s">
        <v>34</v>
      </c>
      <c r="Q214" s="158">
        <f>SUM(Q193:Q212)</f>
        <v>0</v>
      </c>
      <c r="R214" s="300" t="s">
        <v>952</v>
      </c>
      <c r="S214" s="301"/>
      <c r="T214" s="96" t="s">
        <v>937</v>
      </c>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3.8" x14ac:dyDescent="0.25">
      <c r="A215" s="16"/>
      <c r="C215" s="1"/>
      <c r="D215" s="159" t="s">
        <v>33</v>
      </c>
      <c r="E215" s="268"/>
      <c r="F215" s="268"/>
      <c r="G215" s="160"/>
      <c r="H215" s="160"/>
      <c r="I215" s="160"/>
      <c r="J215" s="160"/>
      <c r="K215" s="161"/>
      <c r="L215" s="156"/>
      <c r="M215" s="1"/>
      <c r="N215" s="38"/>
      <c r="O215" s="39"/>
      <c r="P215" s="157" t="s">
        <v>26</v>
      </c>
      <c r="Q215" s="162"/>
      <c r="R215" s="157" t="s">
        <v>953</v>
      </c>
      <c r="S215" s="162" t="s">
        <v>37</v>
      </c>
      <c r="T215" s="162" t="s">
        <v>958</v>
      </c>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3.8" x14ac:dyDescent="0.25">
      <c r="A216" s="16"/>
      <c r="C216" s="1"/>
      <c r="D216" s="159" t="s">
        <v>35</v>
      </c>
      <c r="E216" s="268"/>
      <c r="F216" s="268"/>
      <c r="G216" s="268"/>
      <c r="H216" s="268"/>
      <c r="I216" s="268"/>
      <c r="J216" s="160"/>
      <c r="K216" s="161"/>
      <c r="L216" s="156"/>
      <c r="M216" s="1"/>
      <c r="N216" s="38"/>
      <c r="O216" s="39"/>
      <c r="P216" s="157" t="s">
        <v>27</v>
      </c>
      <c r="Q216" s="162"/>
      <c r="R216" s="157" t="s">
        <v>954</v>
      </c>
      <c r="S216" s="162">
        <v>1</v>
      </c>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4.4" thickBot="1" x14ac:dyDescent="0.3">
      <c r="A217" s="16"/>
      <c r="C217" s="1"/>
      <c r="D217" s="163" t="s">
        <v>36</v>
      </c>
      <c r="E217" s="257"/>
      <c r="F217" s="258"/>
      <c r="G217" s="258"/>
      <c r="H217" s="164"/>
      <c r="I217" s="164"/>
      <c r="J217" s="165"/>
      <c r="K217" s="166"/>
      <c r="L217" s="167"/>
      <c r="M217" s="1"/>
      <c r="N217" s="38"/>
      <c r="O217" s="39"/>
      <c r="P217" s="157" t="s">
        <v>28</v>
      </c>
      <c r="Q217" s="158" t="e">
        <f>SUM(Q214/Q216)</f>
        <v>#DIV/0!</v>
      </c>
      <c r="R217" s="157" t="s">
        <v>955</v>
      </c>
      <c r="S217" s="158">
        <f>Q214/S216</f>
        <v>0</v>
      </c>
      <c r="T217" s="27" t="str">
        <f>IF(ISERR(Q217),"&lt;&lt;&lt;This batch has not been set-up properly!","")</f>
        <v>&lt;&lt;&lt;This batch has not been set-up properly!</v>
      </c>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4.4" thickTop="1" thickBot="1" x14ac:dyDescent="0.3">
      <c r="A218" s="16"/>
      <c r="C218" s="1"/>
      <c r="D218" s="1"/>
      <c r="E218" s="1"/>
      <c r="F218" s="1"/>
      <c r="G218" s="1"/>
      <c r="H218" s="1"/>
      <c r="I218" s="1"/>
      <c r="J218" s="1"/>
      <c r="K218" s="1"/>
      <c r="L218" s="1"/>
      <c r="M218" s="1"/>
      <c r="N218" s="1"/>
      <c r="O218" s="1"/>
      <c r="P218" s="1"/>
      <c r="Q218" s="1"/>
      <c r="R218" s="3"/>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5.0999999999999996" customHeight="1" thickTop="1" x14ac:dyDescent="0.25">
      <c r="A219" s="16"/>
      <c r="C219" s="1"/>
      <c r="D219" s="126"/>
      <c r="E219" s="127"/>
      <c r="F219" s="127"/>
      <c r="G219" s="127"/>
      <c r="H219" s="127"/>
      <c r="I219" s="127"/>
      <c r="J219" s="127"/>
      <c r="K219" s="127"/>
      <c r="L219" s="128"/>
      <c r="M219" s="1"/>
      <c r="N219" s="281" t="s">
        <v>25</v>
      </c>
      <c r="O219" s="282"/>
      <c r="P219" s="282"/>
      <c r="Q219" s="283"/>
      <c r="R219" s="3"/>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5" customHeight="1" x14ac:dyDescent="0.3">
      <c r="A220" s="16"/>
      <c r="C220" s="1"/>
      <c r="D220" s="129" t="str">
        <f ca="1">$A$1</f>
        <v>Recipe_15</v>
      </c>
      <c r="E220" s="130"/>
      <c r="F220" s="131"/>
      <c r="G220" s="131"/>
      <c r="H220" s="131"/>
      <c r="I220" s="131"/>
      <c r="J220" s="131"/>
      <c r="K220" s="131"/>
      <c r="L220" s="132"/>
      <c r="M220" s="1"/>
      <c r="N220" s="284"/>
      <c r="O220" s="285"/>
      <c r="P220" s="285"/>
      <c r="Q220" s="286"/>
      <c r="R220" s="3"/>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6" x14ac:dyDescent="0.3">
      <c r="A221" s="16"/>
      <c r="C221" s="1"/>
      <c r="D221" s="133"/>
      <c r="E221" s="292" t="s">
        <v>753</v>
      </c>
      <c r="F221" s="292"/>
      <c r="G221" s="292"/>
      <c r="H221" s="292"/>
      <c r="I221" s="292"/>
      <c r="J221" s="292"/>
      <c r="K221" s="134" t="s">
        <v>37</v>
      </c>
      <c r="L221" s="132"/>
      <c r="M221" s="1"/>
      <c r="N221" s="287"/>
      <c r="O221" s="288"/>
      <c r="P221" s="288"/>
      <c r="Q221" s="289"/>
      <c r="R221" s="3"/>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0.75" customHeight="1" thickBot="1" x14ac:dyDescent="0.3">
      <c r="A222" s="16"/>
      <c r="C222" s="1"/>
      <c r="D222" s="135"/>
      <c r="E222" s="290"/>
      <c r="F222" s="290"/>
      <c r="G222" s="290"/>
      <c r="H222" s="290"/>
      <c r="I222" s="290"/>
      <c r="J222" s="116"/>
      <c r="K222" s="136"/>
      <c r="L222" s="137"/>
      <c r="M222" s="1"/>
      <c r="N222" s="291" t="s">
        <v>26</v>
      </c>
      <c r="O222" s="291" t="s">
        <v>27</v>
      </c>
      <c r="P222" s="291" t="s">
        <v>28</v>
      </c>
      <c r="Q222" s="291" t="s">
        <v>12</v>
      </c>
      <c r="R222" s="3"/>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28.5" customHeight="1" x14ac:dyDescent="0.25">
      <c r="A223" s="138" t="s">
        <v>42</v>
      </c>
      <c r="B223" s="43"/>
      <c r="C223" s="2"/>
      <c r="D223" s="139" t="s">
        <v>29</v>
      </c>
      <c r="E223" s="140"/>
      <c r="F223" s="141" t="s">
        <v>76</v>
      </c>
      <c r="G223" s="140"/>
      <c r="H223" s="140"/>
      <c r="I223" s="141" t="s">
        <v>30</v>
      </c>
      <c r="J223" s="140"/>
      <c r="K223" s="140"/>
      <c r="L223" s="142"/>
      <c r="M223" s="1"/>
      <c r="N223" s="291"/>
      <c r="O223" s="291"/>
      <c r="P223" s="291"/>
      <c r="Q223" s="291" t="s">
        <v>31</v>
      </c>
      <c r="R223" s="97" t="s">
        <v>940</v>
      </c>
      <c r="S223" s="97"/>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24.9" customHeight="1" x14ac:dyDescent="0.25">
      <c r="A224" s="48"/>
      <c r="B224" s="86" t="str">
        <f>IF(A224="","",VLOOKUP(LEFT(A224,3),'Inventory Master'!$A$4:$A$654,1,FALSE))</f>
        <v/>
      </c>
      <c r="C224" s="1"/>
      <c r="D224" s="298" t="str">
        <f>IF(B224="","",LOOKUP(B224,'Inventory Master'!$A$4:$A$654,'Inventory Master'!$D$4:$D$654))</f>
        <v/>
      </c>
      <c r="E224" s="299"/>
      <c r="F224" s="293"/>
      <c r="G224" s="294"/>
      <c r="H224" s="295"/>
      <c r="I224" s="269"/>
      <c r="J224" s="270"/>
      <c r="K224" s="270"/>
      <c r="L224" s="271"/>
      <c r="M224" s="1"/>
      <c r="N224" s="29" t="str">
        <f>IF($B224="","",LOOKUP($B224,'Inventory Master'!$A$4:$A$654,'Inventory Master'!$H$4:$H$654))</f>
        <v/>
      </c>
      <c r="O224" s="30"/>
      <c r="P224" s="31">
        <f>IF($B224="",0,LOOKUP($B224,'Inventory Master'!$A$4:$A$654,'Inventory Master'!$K$4:$K$654))</f>
        <v>0</v>
      </c>
      <c r="Q224" s="32">
        <f>SUM(O224*P224)</f>
        <v>0</v>
      </c>
      <c r="R224" s="143" t="str">
        <f>IF($N224=Lists!$I$4, LOOKUP($B224,'Inventory Master'!$A$4:$A$654,'Inventory Master'!$L$4:$L$654),"")</f>
        <v/>
      </c>
      <c r="S224" s="143"/>
      <c r="T224" s="27" t="str">
        <f>IF(ISERR(Q224),"&lt;&lt;&lt;This ingredient has not been set-up properly!","")</f>
        <v/>
      </c>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24.9" customHeight="1" x14ac:dyDescent="0.25">
      <c r="A225" s="48"/>
      <c r="B225" s="86" t="str">
        <f>IF(A225="","",VLOOKUP(LEFT(A225,3),'Inventory Master'!$A$4:$A$654,1,FALSE))</f>
        <v/>
      </c>
      <c r="C225" s="1"/>
      <c r="D225" s="259" t="str">
        <f>IF(B225="","",LOOKUP(B225,'Inventory Master'!$A$4:$A$654,'Inventory Master'!$D$4:$D$654))</f>
        <v/>
      </c>
      <c r="E225" s="260"/>
      <c r="F225" s="261"/>
      <c r="G225" s="262"/>
      <c r="H225" s="263"/>
      <c r="I225" s="272"/>
      <c r="J225" s="273"/>
      <c r="K225" s="273"/>
      <c r="L225" s="274"/>
      <c r="M225" s="1"/>
      <c r="N225" s="144" t="str">
        <f>IF($B225="","",LOOKUP($B225,'Inventory Master'!$A$4:$A$654,'Inventory Master'!$H$4:$H$654))</f>
        <v/>
      </c>
      <c r="O225" s="145"/>
      <c r="P225" s="146">
        <f>IF($B225="",0,LOOKUP($B225,'Inventory Master'!$A$4:$A$654,'Inventory Master'!$K$4:$K$654))</f>
        <v>0</v>
      </c>
      <c r="Q225" s="147">
        <f>SUM(O225*P225)</f>
        <v>0</v>
      </c>
      <c r="R225" s="143" t="str">
        <f>IF($N225=Lists!$I$4, LOOKUP($B225,'Inventory Master'!$A$4:$A$654,'Inventory Master'!$L$4:$L$654),"")</f>
        <v/>
      </c>
      <c r="S225" s="143"/>
      <c r="T225" s="27" t="str">
        <f t="shared" ref="T225:T243" si="14">IF(ISERR(Q225),"&lt;&lt;&lt;This ingredient has not been set-up properly!","")</f>
        <v/>
      </c>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24.9" customHeight="1" x14ac:dyDescent="0.25">
      <c r="A226" s="148"/>
      <c r="B226" s="86" t="str">
        <f>IF(A226="","",VLOOKUP(LEFT(A226,3),'Inventory Master'!$A$4:$A$654,1,FALSE))</f>
        <v/>
      </c>
      <c r="C226" s="1"/>
      <c r="D226" s="252" t="str">
        <f>IF(B226="","",LOOKUP(B226,'Inventory Master'!$A$4:$A$654,'Inventory Master'!$D$4:$D$654))</f>
        <v/>
      </c>
      <c r="E226" s="253"/>
      <c r="F226" s="254"/>
      <c r="G226" s="255"/>
      <c r="H226" s="256"/>
      <c r="I226" s="272"/>
      <c r="J226" s="273"/>
      <c r="K226" s="273"/>
      <c r="L226" s="274"/>
      <c r="M226" s="1"/>
      <c r="N226" s="33" t="str">
        <f>IF($B226="","",LOOKUP($B226,'Inventory Master'!$A$4:$A$654,'Inventory Master'!$H$4:$H$654))</f>
        <v/>
      </c>
      <c r="O226" s="34"/>
      <c r="P226" s="35">
        <f>IF($B226="",0,LOOKUP($B226,'Inventory Master'!$A$4:$A$654,'Inventory Master'!$K$4:$K$654))</f>
        <v>0</v>
      </c>
      <c r="Q226" s="36">
        <f>SUM(O226*P226)</f>
        <v>0</v>
      </c>
      <c r="R226" s="143" t="str">
        <f>IF($N226=Lists!$I$4, LOOKUP($B226,'Inventory Master'!$A$4:$A$654,'Inventory Master'!$L$4:$L$654),"")</f>
        <v/>
      </c>
      <c r="S226" s="143"/>
      <c r="T226" s="27" t="str">
        <f t="shared" si="14"/>
        <v/>
      </c>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24.9" customHeight="1" x14ac:dyDescent="0.25">
      <c r="A227" s="148"/>
      <c r="B227" s="86" t="str">
        <f>IF(A227="","",VLOOKUP(LEFT(A227,3),'Inventory Master'!$A$4:$A$654,1,FALSE))</f>
        <v/>
      </c>
      <c r="C227" s="1"/>
      <c r="D227" s="259" t="str">
        <f>IF(B227="","",LOOKUP(B227,'Inventory Master'!$A$4:$A$654,'Inventory Master'!$D$4:$D$654))</f>
        <v/>
      </c>
      <c r="E227" s="260"/>
      <c r="F227" s="261"/>
      <c r="G227" s="262"/>
      <c r="H227" s="263"/>
      <c r="I227" s="272"/>
      <c r="J227" s="273"/>
      <c r="K227" s="273"/>
      <c r="L227" s="274"/>
      <c r="M227" s="1"/>
      <c r="N227" s="144" t="str">
        <f>IF($B227="","",LOOKUP($B227,'Inventory Master'!$A$4:$A$654,'Inventory Master'!$H$4:$H$654))</f>
        <v/>
      </c>
      <c r="O227" s="145"/>
      <c r="P227" s="146">
        <f>IF($B227="",0,LOOKUP($B227,'Inventory Master'!$A$4:$A$654,'Inventory Master'!$K$4:$K$654))</f>
        <v>0</v>
      </c>
      <c r="Q227" s="147">
        <f t="shared" ref="Q227:Q243" si="15">SUM(O227*P227)</f>
        <v>0</v>
      </c>
      <c r="R227" s="143" t="str">
        <f>IF($N227=Lists!$I$4, LOOKUP($B227,'Inventory Master'!$A$4:$A$654,'Inventory Master'!$L$4:$L$654),"")</f>
        <v/>
      </c>
      <c r="S227" s="143"/>
      <c r="T227" s="27" t="str">
        <f t="shared" si="14"/>
        <v/>
      </c>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24.9" customHeight="1" x14ac:dyDescent="0.25">
      <c r="A228" s="48"/>
      <c r="B228" s="86" t="str">
        <f>IF(A228="","",VLOOKUP(LEFT(A228,3),'Inventory Master'!$A$4:$A$654,1,FALSE))</f>
        <v/>
      </c>
      <c r="C228" s="1"/>
      <c r="D228" s="252" t="str">
        <f>IF(B228="","",LOOKUP(B228,'Inventory Master'!$A$4:$A$654,'Inventory Master'!$D$4:$D$654))</f>
        <v/>
      </c>
      <c r="E228" s="253"/>
      <c r="F228" s="254"/>
      <c r="G228" s="255"/>
      <c r="H228" s="256"/>
      <c r="I228" s="272"/>
      <c r="J228" s="273"/>
      <c r="K228" s="273"/>
      <c r="L228" s="274"/>
      <c r="M228" s="1"/>
      <c r="N228" s="33" t="str">
        <f>IF($B228="","",LOOKUP($B228,'Inventory Master'!$A$4:$A$654,'Inventory Master'!$H$4:$H$654))</f>
        <v/>
      </c>
      <c r="O228" s="34"/>
      <c r="P228" s="35">
        <f>IF($B228="",0,LOOKUP($B228,'Inventory Master'!$A$4:$A$654,'Inventory Master'!$K$4:$K$654))</f>
        <v>0</v>
      </c>
      <c r="Q228" s="36">
        <f t="shared" si="15"/>
        <v>0</v>
      </c>
      <c r="R228" s="143" t="str">
        <f>IF($N228=Lists!$I$4, LOOKUP($B228,'Inventory Master'!$A$4:$A$654,'Inventory Master'!$L$4:$L$654),"")</f>
        <v/>
      </c>
      <c r="S228" s="143"/>
      <c r="T228" s="27" t="str">
        <f t="shared" si="14"/>
        <v/>
      </c>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24.9" customHeight="1" x14ac:dyDescent="0.25">
      <c r="A229" s="48"/>
      <c r="B229" s="86" t="str">
        <f>IF(A229="","",VLOOKUP(LEFT(A229,3),'Inventory Master'!$A$4:$A$654,1,FALSE))</f>
        <v/>
      </c>
      <c r="C229" s="1"/>
      <c r="D229" s="259" t="str">
        <f>IF(B229="","",LOOKUP(B229,'Inventory Master'!$A$4:$A$654,'Inventory Master'!$D$4:$D$654))</f>
        <v/>
      </c>
      <c r="E229" s="260"/>
      <c r="F229" s="261"/>
      <c r="G229" s="262"/>
      <c r="H229" s="263"/>
      <c r="I229" s="272"/>
      <c r="J229" s="273"/>
      <c r="K229" s="273"/>
      <c r="L229" s="274"/>
      <c r="M229" s="1"/>
      <c r="N229" s="144" t="str">
        <f>IF($B229="","",LOOKUP($B229,'Inventory Master'!$A$4:$A$654,'Inventory Master'!$H$4:$H$654))</f>
        <v/>
      </c>
      <c r="O229" s="145"/>
      <c r="P229" s="146">
        <f>IF($B229="",0,LOOKUP($B229,'Inventory Master'!$A$4:$A$654,'Inventory Master'!$K$4:$K$654))</f>
        <v>0</v>
      </c>
      <c r="Q229" s="147">
        <f t="shared" si="15"/>
        <v>0</v>
      </c>
      <c r="R229" s="143" t="str">
        <f>IF($N229=Lists!$I$4, LOOKUP($B229,'Inventory Master'!$A$4:$A$654,'Inventory Master'!$L$4:$L$654),"")</f>
        <v/>
      </c>
      <c r="S229" s="143"/>
      <c r="T229" s="27" t="str">
        <f t="shared" si="14"/>
        <v/>
      </c>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24.9" customHeight="1" x14ac:dyDescent="0.25">
      <c r="A230" s="48"/>
      <c r="B230" s="86" t="str">
        <f>IF(A230="","",VLOOKUP(LEFT(A230,3),'Inventory Master'!$A$4:$A$654,1,FALSE))</f>
        <v/>
      </c>
      <c r="C230" s="1"/>
      <c r="D230" s="252" t="str">
        <f>IF(B230="","",LOOKUP(B230,'Inventory Master'!$A$4:$A$654,'Inventory Master'!$D$4:$D$654))</f>
        <v/>
      </c>
      <c r="E230" s="253"/>
      <c r="F230" s="254"/>
      <c r="G230" s="255"/>
      <c r="H230" s="256"/>
      <c r="I230" s="272"/>
      <c r="J230" s="273"/>
      <c r="K230" s="273"/>
      <c r="L230" s="274"/>
      <c r="M230" s="1"/>
      <c r="N230" s="33" t="str">
        <f>IF($B230="","",LOOKUP($B230,'Inventory Master'!$A$4:$A$654,'Inventory Master'!$H$4:$H$654))</f>
        <v/>
      </c>
      <c r="O230" s="34"/>
      <c r="P230" s="35">
        <f>IF($B230="",0,LOOKUP($B230,'Inventory Master'!$A$4:$A$654,'Inventory Master'!$K$4:$K$654))</f>
        <v>0</v>
      </c>
      <c r="Q230" s="36">
        <f t="shared" si="15"/>
        <v>0</v>
      </c>
      <c r="R230" s="143" t="str">
        <f>IF($N230=Lists!$I$4, LOOKUP($B230,'Inventory Master'!$A$4:$A$654,'Inventory Master'!$L$4:$L$654),"")</f>
        <v/>
      </c>
      <c r="S230" s="143"/>
      <c r="T230" s="27" t="str">
        <f t="shared" si="14"/>
        <v/>
      </c>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24.9" customHeight="1" x14ac:dyDescent="0.25">
      <c r="A231" s="48"/>
      <c r="B231" s="86" t="str">
        <f>IF(A231="","",VLOOKUP(LEFT(A231,3),'Inventory Master'!$A$4:$A$654,1,FALSE))</f>
        <v/>
      </c>
      <c r="C231" s="1"/>
      <c r="D231" s="259" t="str">
        <f>IF(B231="","",LOOKUP(B231,'Inventory Master'!$A$4:$A$654,'Inventory Master'!$D$4:$D$654))</f>
        <v/>
      </c>
      <c r="E231" s="260"/>
      <c r="F231" s="261"/>
      <c r="G231" s="262"/>
      <c r="H231" s="263"/>
      <c r="I231" s="272"/>
      <c r="J231" s="273"/>
      <c r="K231" s="273"/>
      <c r="L231" s="274"/>
      <c r="M231" s="1"/>
      <c r="N231" s="144" t="str">
        <f>IF($B231="","",LOOKUP($B231,'Inventory Master'!$A$4:$A$654,'Inventory Master'!$H$4:$H$654))</f>
        <v/>
      </c>
      <c r="O231" s="145"/>
      <c r="P231" s="146">
        <f>IF($B231="",0,LOOKUP($B231,'Inventory Master'!$A$4:$A$654,'Inventory Master'!$K$4:$K$654))</f>
        <v>0</v>
      </c>
      <c r="Q231" s="147">
        <f t="shared" si="15"/>
        <v>0</v>
      </c>
      <c r="R231" s="143" t="str">
        <f>IF($N231=Lists!$I$4, LOOKUP($B231,'Inventory Master'!$A$4:$A$654,'Inventory Master'!$L$4:$L$654),"")</f>
        <v/>
      </c>
      <c r="S231" s="143"/>
      <c r="T231" s="27" t="str">
        <f t="shared" si="14"/>
        <v/>
      </c>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24.9" customHeight="1" x14ac:dyDescent="0.25">
      <c r="A232" s="48"/>
      <c r="B232" s="86" t="str">
        <f>IF(A232="","",VLOOKUP(LEFT(A232,3),'Inventory Master'!$A$4:$A$654,1,FALSE))</f>
        <v/>
      </c>
      <c r="C232" s="1"/>
      <c r="D232" s="252" t="str">
        <f>IF(B232="","",LOOKUP(B232,'Inventory Master'!$A$4:$A$654,'Inventory Master'!$D$4:$D$654))</f>
        <v/>
      </c>
      <c r="E232" s="253"/>
      <c r="F232" s="254"/>
      <c r="G232" s="255"/>
      <c r="H232" s="256"/>
      <c r="I232" s="272"/>
      <c r="J232" s="273"/>
      <c r="K232" s="273"/>
      <c r="L232" s="274"/>
      <c r="M232" s="1"/>
      <c r="N232" s="33" t="str">
        <f>IF($B232="","",LOOKUP($B232,'Inventory Master'!$A$4:$A$654,'Inventory Master'!$H$4:$H$654))</f>
        <v/>
      </c>
      <c r="O232" s="34"/>
      <c r="P232" s="35">
        <f>IF($B232="",0,LOOKUP($B232,'Inventory Master'!$A$4:$A$654,'Inventory Master'!$K$4:$K$654))</f>
        <v>0</v>
      </c>
      <c r="Q232" s="36">
        <f t="shared" si="15"/>
        <v>0</v>
      </c>
      <c r="R232" s="143" t="str">
        <f>IF($N232=Lists!$I$4, LOOKUP($B232,'Inventory Master'!$A$4:$A$654,'Inventory Master'!$L$4:$L$654),"")</f>
        <v/>
      </c>
      <c r="S232" s="143"/>
      <c r="T232" s="27" t="str">
        <f t="shared" si="14"/>
        <v/>
      </c>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24.9" customHeight="1" x14ac:dyDescent="0.25">
      <c r="A233" s="48"/>
      <c r="B233" s="86" t="str">
        <f>IF(A233="","",VLOOKUP(LEFT(A233,3),'Inventory Master'!$A$4:$A$654,1,FALSE))</f>
        <v/>
      </c>
      <c r="C233" s="1"/>
      <c r="D233" s="259" t="str">
        <f>IF(B233="","",LOOKUP(B233,'Inventory Master'!$A$4:$A$654,'Inventory Master'!$D$4:$D$654))</f>
        <v/>
      </c>
      <c r="E233" s="260"/>
      <c r="F233" s="261"/>
      <c r="G233" s="262"/>
      <c r="H233" s="263"/>
      <c r="I233" s="272"/>
      <c r="J233" s="273"/>
      <c r="K233" s="273"/>
      <c r="L233" s="274"/>
      <c r="M233" s="1"/>
      <c r="N233" s="144" t="str">
        <f>IF($B233="","",LOOKUP($B233,'Inventory Master'!$A$4:$A$654,'Inventory Master'!$H$4:$H$654))</f>
        <v/>
      </c>
      <c r="O233" s="145"/>
      <c r="P233" s="146">
        <f>IF($B233="",0,LOOKUP($B233,'Inventory Master'!$A$4:$A$654,'Inventory Master'!$K$4:$K$654))</f>
        <v>0</v>
      </c>
      <c r="Q233" s="147">
        <f t="shared" si="15"/>
        <v>0</v>
      </c>
      <c r="R233" s="143" t="str">
        <f>IF($N233=Lists!$I$4, LOOKUP($B233,'Inventory Master'!$A$4:$A$654,'Inventory Master'!$L$4:$L$654),"")</f>
        <v/>
      </c>
      <c r="S233" s="143"/>
      <c r="T233" s="27" t="str">
        <f t="shared" si="14"/>
        <v/>
      </c>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24.9" customHeight="1" x14ac:dyDescent="0.25">
      <c r="A234" s="48"/>
      <c r="B234" s="86" t="str">
        <f>IF(A234="","",VLOOKUP(LEFT(A234,3),'Inventory Master'!$A$4:$A$654,1,FALSE))</f>
        <v/>
      </c>
      <c r="C234" s="1"/>
      <c r="D234" s="252" t="str">
        <f>IF(B234="","",LOOKUP(B234,'Inventory Master'!$A$4:$A$654,'Inventory Master'!$D$4:$D$654))</f>
        <v/>
      </c>
      <c r="E234" s="253"/>
      <c r="F234" s="254"/>
      <c r="G234" s="255"/>
      <c r="H234" s="256"/>
      <c r="I234" s="272"/>
      <c r="J234" s="273"/>
      <c r="K234" s="273"/>
      <c r="L234" s="274"/>
      <c r="M234" s="1"/>
      <c r="N234" s="33" t="str">
        <f>IF($B234="","",LOOKUP($B234,'Inventory Master'!$A$4:$A$654,'Inventory Master'!$H$4:$H$654))</f>
        <v/>
      </c>
      <c r="O234" s="34"/>
      <c r="P234" s="35">
        <f>IF($B234="",0,LOOKUP($B234,'Inventory Master'!$A$4:$A$654,'Inventory Master'!$K$4:$K$654))</f>
        <v>0</v>
      </c>
      <c r="Q234" s="36">
        <f t="shared" si="15"/>
        <v>0</v>
      </c>
      <c r="R234" s="143" t="str">
        <f>IF($N234=Lists!$I$4, LOOKUP($B234,'Inventory Master'!$A$4:$A$654,'Inventory Master'!$L$4:$L$654),"")</f>
        <v/>
      </c>
      <c r="S234" s="143"/>
      <c r="T234" s="27" t="str">
        <f t="shared" si="14"/>
        <v/>
      </c>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24.9" customHeight="1" x14ac:dyDescent="0.25">
      <c r="A235" s="48"/>
      <c r="B235" s="86" t="str">
        <f>IF(A235="","",VLOOKUP(LEFT(A235,3),'Inventory Master'!$A$4:$A$654,1,FALSE))</f>
        <v/>
      </c>
      <c r="C235" s="1"/>
      <c r="D235" s="259" t="str">
        <f>IF(B235="","",LOOKUP(B235,'Inventory Master'!$A$4:$A$654,'Inventory Master'!$D$4:$D$654))</f>
        <v/>
      </c>
      <c r="E235" s="260"/>
      <c r="F235" s="261"/>
      <c r="G235" s="262"/>
      <c r="H235" s="263"/>
      <c r="I235" s="272"/>
      <c r="J235" s="273"/>
      <c r="K235" s="273"/>
      <c r="L235" s="274"/>
      <c r="M235" s="1"/>
      <c r="N235" s="144" t="str">
        <f>IF($B235="","",LOOKUP($B235,'Inventory Master'!$A$4:$A$654,'Inventory Master'!$H$4:$H$654))</f>
        <v/>
      </c>
      <c r="O235" s="145"/>
      <c r="P235" s="146">
        <f>IF($B235="",0,LOOKUP($B235,'Inventory Master'!$A$4:$A$654,'Inventory Master'!$K$4:$K$654))</f>
        <v>0</v>
      </c>
      <c r="Q235" s="147">
        <f t="shared" si="15"/>
        <v>0</v>
      </c>
      <c r="R235" s="143" t="str">
        <f>IF($N235=Lists!$I$4, LOOKUP($B235,'Inventory Master'!$A$4:$A$654,'Inventory Master'!$L$4:$L$654),"")</f>
        <v/>
      </c>
      <c r="S235" s="143"/>
      <c r="T235" s="27" t="str">
        <f t="shared" si="14"/>
        <v/>
      </c>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24.9" customHeight="1" x14ac:dyDescent="0.25">
      <c r="A236" s="48"/>
      <c r="B236" s="86" t="str">
        <f>IF(A236="","",VLOOKUP(LEFT(A236,3),'Inventory Master'!$A$4:$A$654,1,FALSE))</f>
        <v/>
      </c>
      <c r="C236" s="1"/>
      <c r="D236" s="252" t="str">
        <f>IF(B236="","",LOOKUP(B236,'Inventory Master'!$A$4:$A$654,'Inventory Master'!$D$4:$D$654))</f>
        <v/>
      </c>
      <c r="E236" s="253"/>
      <c r="F236" s="254"/>
      <c r="G236" s="255"/>
      <c r="H236" s="256"/>
      <c r="I236" s="272"/>
      <c r="J236" s="273"/>
      <c r="K236" s="273"/>
      <c r="L236" s="274"/>
      <c r="M236" s="1"/>
      <c r="N236" s="33" t="str">
        <f>IF($B236="","",LOOKUP($B236,'Inventory Master'!$A$4:$A$654,'Inventory Master'!$H$4:$H$654))</f>
        <v/>
      </c>
      <c r="O236" s="34"/>
      <c r="P236" s="35">
        <f>IF($B236="",0,LOOKUP($B236,'Inventory Master'!$A$4:$A$654,'Inventory Master'!$K$4:$K$654))</f>
        <v>0</v>
      </c>
      <c r="Q236" s="36">
        <f t="shared" si="15"/>
        <v>0</v>
      </c>
      <c r="R236" s="143" t="str">
        <f>IF($N236=Lists!$I$4, LOOKUP($B236,'Inventory Master'!$A$4:$A$654,'Inventory Master'!$L$4:$L$654),"")</f>
        <v/>
      </c>
      <c r="S236" s="143"/>
      <c r="T236" s="27" t="str">
        <f t="shared" si="14"/>
        <v/>
      </c>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24.9" customHeight="1" x14ac:dyDescent="0.25">
      <c r="A237" s="48"/>
      <c r="B237" s="86" t="str">
        <f>IF(A237="","",VLOOKUP(LEFT(A237,3),'Inventory Master'!$A$4:$A$654,1,FALSE))</f>
        <v/>
      </c>
      <c r="C237" s="1"/>
      <c r="D237" s="259" t="str">
        <f>IF(B237="","",LOOKUP(B237,'Inventory Master'!$A$4:$A$654,'Inventory Master'!$D$4:$D$654))</f>
        <v/>
      </c>
      <c r="E237" s="260"/>
      <c r="F237" s="261"/>
      <c r="G237" s="262"/>
      <c r="H237" s="263"/>
      <c r="I237" s="272"/>
      <c r="J237" s="273"/>
      <c r="K237" s="273"/>
      <c r="L237" s="274"/>
      <c r="M237" s="1"/>
      <c r="N237" s="144" t="str">
        <f>IF($B237="","",LOOKUP($B237,'Inventory Master'!$A$4:$A$654,'Inventory Master'!$H$4:$H$654))</f>
        <v/>
      </c>
      <c r="O237" s="145"/>
      <c r="P237" s="146">
        <f>IF($B237="",0,LOOKUP($B237,'Inventory Master'!$A$4:$A$654,'Inventory Master'!$K$4:$K$654))</f>
        <v>0</v>
      </c>
      <c r="Q237" s="147">
        <f t="shared" si="15"/>
        <v>0</v>
      </c>
      <c r="R237" s="143" t="str">
        <f>IF($N237=Lists!$I$4, LOOKUP($B237,'Inventory Master'!$A$4:$A$654,'Inventory Master'!$L$4:$L$654),"")</f>
        <v/>
      </c>
      <c r="S237" s="143"/>
      <c r="T237" s="27" t="str">
        <f t="shared" si="14"/>
        <v/>
      </c>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24.9" customHeight="1" x14ac:dyDescent="0.25">
      <c r="A238" s="48"/>
      <c r="B238" s="86" t="str">
        <f>IF(A238="","",VLOOKUP(LEFT(A238,3),'Inventory Master'!$A$4:$A$654,1,FALSE))</f>
        <v/>
      </c>
      <c r="C238" s="1"/>
      <c r="D238" s="252" t="str">
        <f>IF(B238="","",LOOKUP(B238,'Inventory Master'!$A$4:$A$654,'Inventory Master'!$D$4:$D$654))</f>
        <v/>
      </c>
      <c r="E238" s="253"/>
      <c r="F238" s="254"/>
      <c r="G238" s="255"/>
      <c r="H238" s="256"/>
      <c r="I238" s="272"/>
      <c r="J238" s="273"/>
      <c r="K238" s="273"/>
      <c r="L238" s="274"/>
      <c r="M238" s="1"/>
      <c r="N238" s="33" t="str">
        <f>IF($B238="","",LOOKUP($B238,'Inventory Master'!$A$4:$A$654,'Inventory Master'!$H$4:$H$654))</f>
        <v/>
      </c>
      <c r="O238" s="34"/>
      <c r="P238" s="35">
        <f>IF($B238="",0,LOOKUP($B238,'Inventory Master'!$A$4:$A$654,'Inventory Master'!$K$4:$K$654))</f>
        <v>0</v>
      </c>
      <c r="Q238" s="36">
        <f t="shared" si="15"/>
        <v>0</v>
      </c>
      <c r="R238" s="143" t="str">
        <f>IF($N238=Lists!$I$4, LOOKUP($B238,'Inventory Master'!$A$4:$A$654,'Inventory Master'!$L$4:$L$654),"")</f>
        <v/>
      </c>
      <c r="S238" s="143"/>
      <c r="T238" s="27" t="str">
        <f t="shared" si="14"/>
        <v/>
      </c>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24.9" customHeight="1" x14ac:dyDescent="0.25">
      <c r="A239" s="48"/>
      <c r="B239" s="86" t="str">
        <f>IF(A239="","",VLOOKUP(LEFT(A239,3),'Inventory Master'!$A$4:$A$654,1,FALSE))</f>
        <v/>
      </c>
      <c r="C239" s="1"/>
      <c r="D239" s="259" t="str">
        <f>IF(B239="","",LOOKUP(B239,'Inventory Master'!$A$4:$A$654,'Inventory Master'!$D$4:$D$654))</f>
        <v/>
      </c>
      <c r="E239" s="260"/>
      <c r="F239" s="261"/>
      <c r="G239" s="262"/>
      <c r="H239" s="263"/>
      <c r="I239" s="272"/>
      <c r="J239" s="273"/>
      <c r="K239" s="273"/>
      <c r="L239" s="274"/>
      <c r="M239" s="1"/>
      <c r="N239" s="144" t="str">
        <f>IF($B239="","",LOOKUP($B239,'Inventory Master'!$A$4:$A$654,'Inventory Master'!$H$4:$H$654))</f>
        <v/>
      </c>
      <c r="O239" s="145"/>
      <c r="P239" s="146">
        <f>IF($B239="",0,LOOKUP($B239,'Inventory Master'!$A$4:$A$654,'Inventory Master'!$K$4:$K$654))</f>
        <v>0</v>
      </c>
      <c r="Q239" s="147">
        <f t="shared" si="15"/>
        <v>0</v>
      </c>
      <c r="R239" s="143" t="str">
        <f>IF($N239=Lists!$I$4, LOOKUP($B239,'Inventory Master'!$A$4:$A$654,'Inventory Master'!$L$4:$L$654),"")</f>
        <v/>
      </c>
      <c r="S239" s="143"/>
      <c r="T239" s="27" t="str">
        <f t="shared" si="14"/>
        <v/>
      </c>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24.9" customHeight="1" x14ac:dyDescent="0.25">
      <c r="A240" s="48"/>
      <c r="B240" s="86" t="str">
        <f>IF(A240="","",VLOOKUP(LEFT(A240,3),'Inventory Master'!$A$4:$A$654,1,FALSE))</f>
        <v/>
      </c>
      <c r="C240" s="1"/>
      <c r="D240" s="252" t="str">
        <f>IF(B240="","",LOOKUP(B240,'Inventory Master'!$A$4:$A$654,'Inventory Master'!$D$4:$D$654))</f>
        <v/>
      </c>
      <c r="E240" s="253"/>
      <c r="F240" s="254"/>
      <c r="G240" s="255"/>
      <c r="H240" s="256"/>
      <c r="I240" s="272"/>
      <c r="J240" s="273"/>
      <c r="K240" s="273"/>
      <c r="L240" s="274"/>
      <c r="M240" s="1"/>
      <c r="N240" s="33" t="str">
        <f>IF($B240="","",LOOKUP($B240,'Inventory Master'!$A$4:$A$654,'Inventory Master'!$H$4:$H$654))</f>
        <v/>
      </c>
      <c r="O240" s="34"/>
      <c r="P240" s="35">
        <f>IF($B240="",0,LOOKUP($B240,'Inventory Master'!$A$4:$A$654,'Inventory Master'!$K$4:$K$654))</f>
        <v>0</v>
      </c>
      <c r="Q240" s="36">
        <f t="shared" si="15"/>
        <v>0</v>
      </c>
      <c r="R240" s="143" t="str">
        <f>IF($N240=Lists!$I$4, LOOKUP($B240,'Inventory Master'!$A$4:$A$654,'Inventory Master'!$L$4:$L$654),"")</f>
        <v/>
      </c>
      <c r="S240" s="143"/>
      <c r="T240" s="27" t="str">
        <f t="shared" si="14"/>
        <v/>
      </c>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24.9" customHeight="1" x14ac:dyDescent="0.25">
      <c r="A241" s="48"/>
      <c r="B241" s="86" t="str">
        <f>IF(A241="","",VLOOKUP(LEFT(A241,3),'Inventory Master'!$A$4:$A$654,1,FALSE))</f>
        <v/>
      </c>
      <c r="C241" s="1"/>
      <c r="D241" s="259" t="str">
        <f>IF(B241="","",LOOKUP(B241,'Inventory Master'!$A$4:$A$654,'Inventory Master'!$D$4:$D$654))</f>
        <v/>
      </c>
      <c r="E241" s="260"/>
      <c r="F241" s="261"/>
      <c r="G241" s="262"/>
      <c r="H241" s="263"/>
      <c r="I241" s="272"/>
      <c r="J241" s="273"/>
      <c r="K241" s="273"/>
      <c r="L241" s="274"/>
      <c r="M241" s="1"/>
      <c r="N241" s="144" t="str">
        <f>IF($B241="","",LOOKUP($B241,'Inventory Master'!$A$4:$A$654,'Inventory Master'!$H$4:$H$654))</f>
        <v/>
      </c>
      <c r="O241" s="145"/>
      <c r="P241" s="146">
        <f>IF($B241="",0,LOOKUP($B241,'Inventory Master'!$A$4:$A$654,'Inventory Master'!$K$4:$K$654))</f>
        <v>0</v>
      </c>
      <c r="Q241" s="147">
        <f t="shared" si="15"/>
        <v>0</v>
      </c>
      <c r="R241" s="143" t="str">
        <f>IF($N241=Lists!$I$4, LOOKUP($B241,'Inventory Master'!$A$4:$A$654,'Inventory Master'!$L$4:$L$654),"")</f>
        <v/>
      </c>
      <c r="S241" s="143"/>
      <c r="T241" s="27" t="str">
        <f t="shared" si="14"/>
        <v/>
      </c>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24.9" customHeight="1" x14ac:dyDescent="0.25">
      <c r="A242" s="48"/>
      <c r="B242" s="86" t="str">
        <f>IF(A242="","",VLOOKUP(LEFT(A242,3),'Inventory Master'!$A$4:$A$654,1,FALSE))</f>
        <v/>
      </c>
      <c r="C242" s="1"/>
      <c r="D242" s="252" t="str">
        <f>IF(B242="","",LOOKUP(B242,'Inventory Master'!$A$4:$A$654,'Inventory Master'!$D$4:$D$654))</f>
        <v/>
      </c>
      <c r="E242" s="253"/>
      <c r="F242" s="254"/>
      <c r="G242" s="255"/>
      <c r="H242" s="256"/>
      <c r="I242" s="272"/>
      <c r="J242" s="273"/>
      <c r="K242" s="273"/>
      <c r="L242" s="274"/>
      <c r="M242" s="1"/>
      <c r="N242" s="33" t="str">
        <f>IF($B242="","",LOOKUP($B242,'Inventory Master'!$A$4:$A$654,'Inventory Master'!$H$4:$H$654))</f>
        <v/>
      </c>
      <c r="O242" s="34"/>
      <c r="P242" s="35">
        <f>IF($B242="",0,LOOKUP($B242,'Inventory Master'!$A$4:$A$654,'Inventory Master'!$K$4:$K$654))</f>
        <v>0</v>
      </c>
      <c r="Q242" s="36">
        <f t="shared" si="15"/>
        <v>0</v>
      </c>
      <c r="R242" s="143" t="str">
        <f>IF($N242=Lists!$I$4, LOOKUP($B242,'Inventory Master'!$A$4:$A$654,'Inventory Master'!$L$4:$L$654),"")</f>
        <v/>
      </c>
      <c r="S242" s="143"/>
      <c r="T242" s="27" t="str">
        <f t="shared" si="14"/>
        <v/>
      </c>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24.9" customHeight="1" thickBot="1" x14ac:dyDescent="0.3">
      <c r="A243" s="49"/>
      <c r="B243" s="86" t="str">
        <f>IF(A243="","",VLOOKUP(LEFT(A243,3),'Inventory Master'!$A$4:$A$654,1,FALSE))</f>
        <v/>
      </c>
      <c r="C243" s="1"/>
      <c r="D243" s="296" t="str">
        <f>IF(B243="","",LOOKUP(B243,'Inventory Master'!$A$4:$A$654,'Inventory Master'!$D$4:$D$654))</f>
        <v/>
      </c>
      <c r="E243" s="297"/>
      <c r="F243" s="278"/>
      <c r="G243" s="279"/>
      <c r="H243" s="280"/>
      <c r="I243" s="275"/>
      <c r="J243" s="276"/>
      <c r="K243" s="276"/>
      <c r="L243" s="277"/>
      <c r="M243" s="1"/>
      <c r="N243" s="149" t="str">
        <f>IF($B243="","",LOOKUP($B243,'Inventory Master'!$A$4:$A$654,'Inventory Master'!$H$4:$H$654))</f>
        <v/>
      </c>
      <c r="O243" s="150"/>
      <c r="P243" s="151">
        <f>IF($B243="",0,LOOKUP($B243,'Inventory Master'!$A$4:$A$654,'Inventory Master'!$K$4:$K$654))</f>
        <v>0</v>
      </c>
      <c r="Q243" s="152">
        <f t="shared" si="15"/>
        <v>0</v>
      </c>
      <c r="R243" s="143" t="str">
        <f>IF($N243=Lists!$I$4, LOOKUP($B243,'Inventory Master'!$A$4:$A$654,'Inventory Master'!$L$4:$L$654),"")</f>
        <v/>
      </c>
      <c r="S243" s="143"/>
      <c r="T243" s="27" t="str">
        <f t="shared" si="14"/>
        <v/>
      </c>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4.4" thickTop="1" x14ac:dyDescent="0.25">
      <c r="A244" s="16"/>
      <c r="C244" s="1"/>
      <c r="D244" s="153" t="s">
        <v>32</v>
      </c>
      <c r="E244" s="264"/>
      <c r="F244" s="264"/>
      <c r="G244" s="265"/>
      <c r="H244" s="265"/>
      <c r="I244" s="265"/>
      <c r="J244" s="265"/>
      <c r="K244" s="265"/>
      <c r="L244" s="154"/>
      <c r="M244" s="1"/>
      <c r="N244" s="37"/>
      <c r="O244" s="37"/>
      <c r="P244" s="37"/>
      <c r="Q244" s="37"/>
      <c r="R244" s="3"/>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3.8" x14ac:dyDescent="0.25">
      <c r="A245" s="16"/>
      <c r="C245" s="1"/>
      <c r="D245" s="155"/>
      <c r="E245" s="266"/>
      <c r="F245" s="266"/>
      <c r="G245" s="267"/>
      <c r="H245" s="267"/>
      <c r="I245" s="267"/>
      <c r="J245" s="267"/>
      <c r="K245" s="267"/>
      <c r="L245" s="156"/>
      <c r="M245" s="1"/>
      <c r="N245" s="38"/>
      <c r="O245" s="39"/>
      <c r="P245" s="157" t="s">
        <v>34</v>
      </c>
      <c r="Q245" s="158">
        <f>SUM(Q224:Q243)</f>
        <v>0</v>
      </c>
      <c r="R245" s="300" t="s">
        <v>952</v>
      </c>
      <c r="S245" s="301"/>
      <c r="T245" s="96" t="s">
        <v>937</v>
      </c>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3.8" x14ac:dyDescent="0.25">
      <c r="A246" s="16"/>
      <c r="C246" s="1"/>
      <c r="D246" s="159" t="s">
        <v>33</v>
      </c>
      <c r="E246" s="268"/>
      <c r="F246" s="268"/>
      <c r="G246" s="160"/>
      <c r="H246" s="160"/>
      <c r="I246" s="160"/>
      <c r="J246" s="160"/>
      <c r="K246" s="161"/>
      <c r="L246" s="156"/>
      <c r="M246" s="1"/>
      <c r="N246" s="38"/>
      <c r="O246" s="39"/>
      <c r="P246" s="157" t="s">
        <v>26</v>
      </c>
      <c r="Q246" s="162"/>
      <c r="R246" s="157" t="s">
        <v>953</v>
      </c>
      <c r="S246" s="162" t="s">
        <v>37</v>
      </c>
      <c r="T246" s="162" t="s">
        <v>958</v>
      </c>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3.8" x14ac:dyDescent="0.25">
      <c r="A247" s="16"/>
      <c r="C247" s="1"/>
      <c r="D247" s="159" t="s">
        <v>35</v>
      </c>
      <c r="E247" s="268"/>
      <c r="F247" s="268"/>
      <c r="G247" s="268"/>
      <c r="H247" s="268"/>
      <c r="I247" s="268"/>
      <c r="J247" s="160"/>
      <c r="K247" s="161"/>
      <c r="L247" s="156"/>
      <c r="M247" s="1"/>
      <c r="N247" s="38"/>
      <c r="O247" s="39"/>
      <c r="P247" s="157" t="s">
        <v>27</v>
      </c>
      <c r="Q247" s="162"/>
      <c r="R247" s="157" t="s">
        <v>954</v>
      </c>
      <c r="S247" s="162">
        <v>1</v>
      </c>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4.4" thickBot="1" x14ac:dyDescent="0.3">
      <c r="A248" s="16"/>
      <c r="C248" s="1"/>
      <c r="D248" s="163" t="s">
        <v>36</v>
      </c>
      <c r="E248" s="257"/>
      <c r="F248" s="258"/>
      <c r="G248" s="258"/>
      <c r="H248" s="164"/>
      <c r="I248" s="164"/>
      <c r="J248" s="165"/>
      <c r="K248" s="166"/>
      <c r="L248" s="167"/>
      <c r="M248" s="1"/>
      <c r="N248" s="38"/>
      <c r="O248" s="39"/>
      <c r="P248" s="157" t="s">
        <v>28</v>
      </c>
      <c r="Q248" s="158" t="e">
        <f>SUM(Q245/Q247)</f>
        <v>#DIV/0!</v>
      </c>
      <c r="R248" s="157" t="s">
        <v>955</v>
      </c>
      <c r="S248" s="158">
        <f>Q245/S247</f>
        <v>0</v>
      </c>
      <c r="T248" s="27" t="str">
        <f>IF(ISERR(Q248),"&lt;&lt;&lt;This batch has not been set-up properly!","")</f>
        <v>&lt;&lt;&lt;This batch has not been set-up properly!</v>
      </c>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4.4" thickTop="1" thickBot="1" x14ac:dyDescent="0.3">
      <c r="A249" s="16"/>
      <c r="C249" s="1"/>
      <c r="D249" s="1"/>
      <c r="E249" s="1"/>
      <c r="F249" s="1"/>
      <c r="G249" s="1"/>
      <c r="H249" s="1"/>
      <c r="I249" s="1"/>
      <c r="J249" s="1"/>
      <c r="K249" s="1"/>
      <c r="L249" s="1"/>
      <c r="M249" s="1"/>
      <c r="N249" s="1"/>
      <c r="O249" s="1"/>
      <c r="P249" s="1"/>
      <c r="Q249" s="1"/>
      <c r="R249" s="3"/>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5.0999999999999996" customHeight="1" thickTop="1" x14ac:dyDescent="0.25">
      <c r="A250" s="16"/>
      <c r="C250" s="1"/>
      <c r="D250" s="126"/>
      <c r="E250" s="127"/>
      <c r="F250" s="127"/>
      <c r="G250" s="127"/>
      <c r="H250" s="127"/>
      <c r="I250" s="127"/>
      <c r="J250" s="127"/>
      <c r="K250" s="127"/>
      <c r="L250" s="128"/>
      <c r="M250" s="1"/>
      <c r="N250" s="281" t="s">
        <v>25</v>
      </c>
      <c r="O250" s="282"/>
      <c r="P250" s="282"/>
      <c r="Q250" s="283"/>
      <c r="R250" s="3"/>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5" customHeight="1" x14ac:dyDescent="0.3">
      <c r="A251" s="16"/>
      <c r="C251" s="1"/>
      <c r="D251" s="129" t="str">
        <f ca="1">$A$1</f>
        <v>Recipe_15</v>
      </c>
      <c r="E251" s="130"/>
      <c r="F251" s="131"/>
      <c r="G251" s="131"/>
      <c r="H251" s="131"/>
      <c r="I251" s="131"/>
      <c r="J251" s="131"/>
      <c r="K251" s="131"/>
      <c r="L251" s="132"/>
      <c r="M251" s="1"/>
      <c r="N251" s="284"/>
      <c r="O251" s="285"/>
      <c r="P251" s="285"/>
      <c r="Q251" s="286"/>
      <c r="R251" s="3"/>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5.6" x14ac:dyDescent="0.3">
      <c r="A252" s="16"/>
      <c r="C252" s="1"/>
      <c r="D252" s="133"/>
      <c r="E252" s="292" t="s">
        <v>754</v>
      </c>
      <c r="F252" s="292"/>
      <c r="G252" s="292"/>
      <c r="H252" s="292"/>
      <c r="I252" s="292"/>
      <c r="J252" s="292"/>
      <c r="K252" s="134" t="s">
        <v>37</v>
      </c>
      <c r="L252" s="132"/>
      <c r="M252" s="1"/>
      <c r="N252" s="287"/>
      <c r="O252" s="288"/>
      <c r="P252" s="288"/>
      <c r="Q252" s="289"/>
      <c r="R252" s="3"/>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0.75" customHeight="1" thickBot="1" x14ac:dyDescent="0.3">
      <c r="A253" s="16"/>
      <c r="C253" s="1"/>
      <c r="D253" s="135"/>
      <c r="E253" s="290"/>
      <c r="F253" s="290"/>
      <c r="G253" s="290"/>
      <c r="H253" s="290"/>
      <c r="I253" s="290"/>
      <c r="J253" s="116"/>
      <c r="K253" s="136"/>
      <c r="L253" s="137"/>
      <c r="M253" s="1"/>
      <c r="N253" s="291" t="s">
        <v>26</v>
      </c>
      <c r="O253" s="291" t="s">
        <v>27</v>
      </c>
      <c r="P253" s="291" t="s">
        <v>28</v>
      </c>
      <c r="Q253" s="291" t="s">
        <v>12</v>
      </c>
      <c r="R253" s="3"/>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28.5" customHeight="1" x14ac:dyDescent="0.25">
      <c r="A254" s="138" t="s">
        <v>42</v>
      </c>
      <c r="B254" s="43"/>
      <c r="C254" s="2"/>
      <c r="D254" s="139" t="s">
        <v>29</v>
      </c>
      <c r="E254" s="140"/>
      <c r="F254" s="141" t="s">
        <v>76</v>
      </c>
      <c r="G254" s="140"/>
      <c r="H254" s="140"/>
      <c r="I254" s="141" t="s">
        <v>30</v>
      </c>
      <c r="J254" s="140"/>
      <c r="K254" s="140"/>
      <c r="L254" s="142"/>
      <c r="M254" s="1"/>
      <c r="N254" s="291"/>
      <c r="O254" s="291"/>
      <c r="P254" s="291"/>
      <c r="Q254" s="291" t="s">
        <v>31</v>
      </c>
      <c r="R254" s="97" t="s">
        <v>940</v>
      </c>
      <c r="S254" s="97"/>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24.9" customHeight="1" x14ac:dyDescent="0.25">
      <c r="A255" s="48"/>
      <c r="B255" s="86" t="str">
        <f>IF(A255="","",VLOOKUP(LEFT(A255,3),'Inventory Master'!$A$4:$A$654,1,FALSE))</f>
        <v/>
      </c>
      <c r="C255" s="1"/>
      <c r="D255" s="298" t="str">
        <f>IF(B255="","",LOOKUP(B255,'Inventory Master'!$A$4:$A$654,'Inventory Master'!$D$4:$D$654))</f>
        <v/>
      </c>
      <c r="E255" s="299"/>
      <c r="F255" s="293"/>
      <c r="G255" s="294"/>
      <c r="H255" s="295"/>
      <c r="I255" s="269"/>
      <c r="J255" s="270"/>
      <c r="K255" s="270"/>
      <c r="L255" s="271"/>
      <c r="M255" s="1"/>
      <c r="N255" s="29" t="str">
        <f>IF($B255="","",LOOKUP($B255,'Inventory Master'!$A$4:$A$654,'Inventory Master'!$H$4:$H$654))</f>
        <v/>
      </c>
      <c r="O255" s="30"/>
      <c r="P255" s="31">
        <f>IF($B255="",0,LOOKUP($B255,'Inventory Master'!$A$4:$A$654,'Inventory Master'!$K$4:$K$654))</f>
        <v>0</v>
      </c>
      <c r="Q255" s="32">
        <f>SUM(O255*P255)</f>
        <v>0</v>
      </c>
      <c r="R255" s="143" t="str">
        <f>IF($N255=Lists!$I$4, LOOKUP($B255,'Inventory Master'!$A$4:$A$654,'Inventory Master'!$L$4:$L$654),"")</f>
        <v/>
      </c>
      <c r="S255" s="143"/>
      <c r="T255" s="27" t="str">
        <f>IF(ISERR(Q255),"&lt;&lt;&lt;This ingredient has not been set-up properly!","")</f>
        <v/>
      </c>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24.9" customHeight="1" x14ac:dyDescent="0.25">
      <c r="A256" s="48"/>
      <c r="B256" s="86" t="str">
        <f>IF(A256="","",VLOOKUP(LEFT(A256,3),'Inventory Master'!$A$4:$A$654,1,FALSE))</f>
        <v/>
      </c>
      <c r="C256" s="1"/>
      <c r="D256" s="259" t="str">
        <f>IF(B256="","",LOOKUP(B256,'Inventory Master'!$A$4:$A$654,'Inventory Master'!$D$4:$D$654))</f>
        <v/>
      </c>
      <c r="E256" s="260"/>
      <c r="F256" s="261"/>
      <c r="G256" s="262"/>
      <c r="H256" s="263"/>
      <c r="I256" s="272"/>
      <c r="J256" s="273"/>
      <c r="K256" s="273"/>
      <c r="L256" s="274"/>
      <c r="M256" s="1"/>
      <c r="N256" s="144" t="str">
        <f>IF($B256="","",LOOKUP($B256,'Inventory Master'!$A$4:$A$654,'Inventory Master'!$H$4:$H$654))</f>
        <v/>
      </c>
      <c r="O256" s="145"/>
      <c r="P256" s="146">
        <f>IF($B256="",0,LOOKUP($B256,'Inventory Master'!$A$4:$A$654,'Inventory Master'!$K$4:$K$654))</f>
        <v>0</v>
      </c>
      <c r="Q256" s="147">
        <f>SUM(O256*P256)</f>
        <v>0</v>
      </c>
      <c r="R256" s="143" t="str">
        <f>IF($N256=Lists!$I$4, LOOKUP($B256,'Inventory Master'!$A$4:$A$654,'Inventory Master'!$L$4:$L$654),"")</f>
        <v/>
      </c>
      <c r="S256" s="143"/>
      <c r="T256" s="27" t="str">
        <f t="shared" ref="T256:T274" si="16">IF(ISERR(Q256),"&lt;&lt;&lt;This ingredient has not been set-up properly!","")</f>
        <v/>
      </c>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24.9" customHeight="1" x14ac:dyDescent="0.25">
      <c r="A257" s="148"/>
      <c r="B257" s="86" t="str">
        <f>IF(A257="","",VLOOKUP(LEFT(A257,3),'Inventory Master'!$A$4:$A$654,1,FALSE))</f>
        <v/>
      </c>
      <c r="C257" s="1"/>
      <c r="D257" s="252" t="str">
        <f>IF(B257="","",LOOKUP(B257,'Inventory Master'!$A$4:$A$654,'Inventory Master'!$D$4:$D$654))</f>
        <v/>
      </c>
      <c r="E257" s="253"/>
      <c r="F257" s="254"/>
      <c r="G257" s="255"/>
      <c r="H257" s="256"/>
      <c r="I257" s="272"/>
      <c r="J257" s="273"/>
      <c r="K257" s="273"/>
      <c r="L257" s="274"/>
      <c r="M257" s="1"/>
      <c r="N257" s="33" t="str">
        <f>IF($B257="","",LOOKUP($B257,'Inventory Master'!$A$4:$A$654,'Inventory Master'!$H$4:$H$654))</f>
        <v/>
      </c>
      <c r="O257" s="34"/>
      <c r="P257" s="35">
        <f>IF($B257="",0,LOOKUP($B257,'Inventory Master'!$A$4:$A$654,'Inventory Master'!$K$4:$K$654))</f>
        <v>0</v>
      </c>
      <c r="Q257" s="36">
        <f>SUM(O257*P257)</f>
        <v>0</v>
      </c>
      <c r="R257" s="143" t="str">
        <f>IF($N257=Lists!$I$4, LOOKUP($B257,'Inventory Master'!$A$4:$A$654,'Inventory Master'!$L$4:$L$654),"")</f>
        <v/>
      </c>
      <c r="S257" s="143"/>
      <c r="T257" s="27" t="str">
        <f t="shared" si="16"/>
        <v/>
      </c>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24.9" customHeight="1" x14ac:dyDescent="0.25">
      <c r="A258" s="148"/>
      <c r="B258" s="86" t="str">
        <f>IF(A258="","",VLOOKUP(LEFT(A258,3),'Inventory Master'!$A$4:$A$654,1,FALSE))</f>
        <v/>
      </c>
      <c r="C258" s="1"/>
      <c r="D258" s="259" t="str">
        <f>IF(B258="","",LOOKUP(B258,'Inventory Master'!$A$4:$A$654,'Inventory Master'!$D$4:$D$654))</f>
        <v/>
      </c>
      <c r="E258" s="260"/>
      <c r="F258" s="261"/>
      <c r="G258" s="262"/>
      <c r="H258" s="263"/>
      <c r="I258" s="272"/>
      <c r="J258" s="273"/>
      <c r="K258" s="273"/>
      <c r="L258" s="274"/>
      <c r="M258" s="1"/>
      <c r="N258" s="144" t="str">
        <f>IF($B258="","",LOOKUP($B258,'Inventory Master'!$A$4:$A$654,'Inventory Master'!$H$4:$H$654))</f>
        <v/>
      </c>
      <c r="O258" s="145"/>
      <c r="P258" s="146">
        <f>IF($B258="",0,LOOKUP($B258,'Inventory Master'!$A$4:$A$654,'Inventory Master'!$K$4:$K$654))</f>
        <v>0</v>
      </c>
      <c r="Q258" s="147">
        <f t="shared" ref="Q258:Q274" si="17">SUM(O258*P258)</f>
        <v>0</v>
      </c>
      <c r="R258" s="143" t="str">
        <f>IF($N258=Lists!$I$4, LOOKUP($B258,'Inventory Master'!$A$4:$A$654,'Inventory Master'!$L$4:$L$654),"")</f>
        <v/>
      </c>
      <c r="S258" s="143"/>
      <c r="T258" s="27" t="str">
        <f t="shared" si="16"/>
        <v/>
      </c>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24.9" customHeight="1" x14ac:dyDescent="0.25">
      <c r="A259" s="48"/>
      <c r="B259" s="86" t="str">
        <f>IF(A259="","",VLOOKUP(LEFT(A259,3),'Inventory Master'!$A$4:$A$654,1,FALSE))</f>
        <v/>
      </c>
      <c r="C259" s="1"/>
      <c r="D259" s="252" t="str">
        <f>IF(B259="","",LOOKUP(B259,'Inventory Master'!$A$4:$A$654,'Inventory Master'!$D$4:$D$654))</f>
        <v/>
      </c>
      <c r="E259" s="253"/>
      <c r="F259" s="254"/>
      <c r="G259" s="255"/>
      <c r="H259" s="256"/>
      <c r="I259" s="272"/>
      <c r="J259" s="273"/>
      <c r="K259" s="273"/>
      <c r="L259" s="274"/>
      <c r="M259" s="1"/>
      <c r="N259" s="33" t="str">
        <f>IF($B259="","",LOOKUP($B259,'Inventory Master'!$A$4:$A$654,'Inventory Master'!$H$4:$H$654))</f>
        <v/>
      </c>
      <c r="O259" s="34"/>
      <c r="P259" s="35">
        <f>IF($B259="",0,LOOKUP($B259,'Inventory Master'!$A$4:$A$654,'Inventory Master'!$K$4:$K$654))</f>
        <v>0</v>
      </c>
      <c r="Q259" s="36">
        <f t="shared" si="17"/>
        <v>0</v>
      </c>
      <c r="R259" s="143" t="str">
        <f>IF($N259=Lists!$I$4, LOOKUP($B259,'Inventory Master'!$A$4:$A$654,'Inventory Master'!$L$4:$L$654),"")</f>
        <v/>
      </c>
      <c r="S259" s="143"/>
      <c r="T259" s="27" t="str">
        <f t="shared" si="16"/>
        <v/>
      </c>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24.9" customHeight="1" x14ac:dyDescent="0.25">
      <c r="A260" s="48"/>
      <c r="B260" s="86" t="str">
        <f>IF(A260="","",VLOOKUP(LEFT(A260,3),'Inventory Master'!$A$4:$A$654,1,FALSE))</f>
        <v/>
      </c>
      <c r="C260" s="1"/>
      <c r="D260" s="259" t="str">
        <f>IF(B260="","",LOOKUP(B260,'Inventory Master'!$A$4:$A$654,'Inventory Master'!$D$4:$D$654))</f>
        <v/>
      </c>
      <c r="E260" s="260"/>
      <c r="F260" s="261"/>
      <c r="G260" s="262"/>
      <c r="H260" s="263"/>
      <c r="I260" s="272"/>
      <c r="J260" s="273"/>
      <c r="K260" s="273"/>
      <c r="L260" s="274"/>
      <c r="M260" s="1"/>
      <c r="N260" s="144" t="str">
        <f>IF($B260="","",LOOKUP($B260,'Inventory Master'!$A$4:$A$654,'Inventory Master'!$H$4:$H$654))</f>
        <v/>
      </c>
      <c r="O260" s="145"/>
      <c r="P260" s="146">
        <f>IF($B260="",0,LOOKUP($B260,'Inventory Master'!$A$4:$A$654,'Inventory Master'!$K$4:$K$654))</f>
        <v>0</v>
      </c>
      <c r="Q260" s="147">
        <f t="shared" si="17"/>
        <v>0</v>
      </c>
      <c r="R260" s="143" t="str">
        <f>IF($N260=Lists!$I$4, LOOKUP($B260,'Inventory Master'!$A$4:$A$654,'Inventory Master'!$L$4:$L$654),"")</f>
        <v/>
      </c>
      <c r="S260" s="143"/>
      <c r="T260" s="27" t="str">
        <f t="shared" si="16"/>
        <v/>
      </c>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24.9" customHeight="1" x14ac:dyDescent="0.25">
      <c r="A261" s="48"/>
      <c r="B261" s="86" t="str">
        <f>IF(A261="","",VLOOKUP(LEFT(A261,3),'Inventory Master'!$A$4:$A$654,1,FALSE))</f>
        <v/>
      </c>
      <c r="C261" s="1"/>
      <c r="D261" s="252" t="str">
        <f>IF(B261="","",LOOKUP(B261,'Inventory Master'!$A$4:$A$654,'Inventory Master'!$D$4:$D$654))</f>
        <v/>
      </c>
      <c r="E261" s="253"/>
      <c r="F261" s="254"/>
      <c r="G261" s="255"/>
      <c r="H261" s="256"/>
      <c r="I261" s="272"/>
      <c r="J261" s="273"/>
      <c r="K261" s="273"/>
      <c r="L261" s="274"/>
      <c r="M261" s="1"/>
      <c r="N261" s="33" t="str">
        <f>IF($B261="","",LOOKUP($B261,'Inventory Master'!$A$4:$A$654,'Inventory Master'!$H$4:$H$654))</f>
        <v/>
      </c>
      <c r="O261" s="34"/>
      <c r="P261" s="35">
        <f>IF($B261="",0,LOOKUP($B261,'Inventory Master'!$A$4:$A$654,'Inventory Master'!$K$4:$K$654))</f>
        <v>0</v>
      </c>
      <c r="Q261" s="36">
        <f t="shared" si="17"/>
        <v>0</v>
      </c>
      <c r="R261" s="143" t="str">
        <f>IF($N261=Lists!$I$4, LOOKUP($B261,'Inventory Master'!$A$4:$A$654,'Inventory Master'!$L$4:$L$654),"")</f>
        <v/>
      </c>
      <c r="S261" s="143"/>
      <c r="T261" s="27" t="str">
        <f t="shared" si="16"/>
        <v/>
      </c>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24.9" customHeight="1" x14ac:dyDescent="0.25">
      <c r="A262" s="48"/>
      <c r="B262" s="86" t="str">
        <f>IF(A262="","",VLOOKUP(LEFT(A262,3),'Inventory Master'!$A$4:$A$654,1,FALSE))</f>
        <v/>
      </c>
      <c r="C262" s="1"/>
      <c r="D262" s="259" t="str">
        <f>IF(B262="","",LOOKUP(B262,'Inventory Master'!$A$4:$A$654,'Inventory Master'!$D$4:$D$654))</f>
        <v/>
      </c>
      <c r="E262" s="260"/>
      <c r="F262" s="261"/>
      <c r="G262" s="262"/>
      <c r="H262" s="263"/>
      <c r="I262" s="272"/>
      <c r="J262" s="273"/>
      <c r="K262" s="273"/>
      <c r="L262" s="274"/>
      <c r="M262" s="1"/>
      <c r="N262" s="144" t="str">
        <f>IF($B262="","",LOOKUP($B262,'Inventory Master'!$A$4:$A$654,'Inventory Master'!$H$4:$H$654))</f>
        <v/>
      </c>
      <c r="O262" s="145"/>
      <c r="P262" s="146">
        <f>IF($B262="",0,LOOKUP($B262,'Inventory Master'!$A$4:$A$654,'Inventory Master'!$K$4:$K$654))</f>
        <v>0</v>
      </c>
      <c r="Q262" s="147">
        <f t="shared" si="17"/>
        <v>0</v>
      </c>
      <c r="R262" s="143" t="str">
        <f>IF($N262=Lists!$I$4, LOOKUP($B262,'Inventory Master'!$A$4:$A$654,'Inventory Master'!$L$4:$L$654),"")</f>
        <v/>
      </c>
      <c r="S262" s="143"/>
      <c r="T262" s="27" t="str">
        <f t="shared" si="16"/>
        <v/>
      </c>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24.9" customHeight="1" x14ac:dyDescent="0.25">
      <c r="A263" s="48"/>
      <c r="B263" s="86" t="str">
        <f>IF(A263="","",VLOOKUP(LEFT(A263,3),'Inventory Master'!$A$4:$A$654,1,FALSE))</f>
        <v/>
      </c>
      <c r="C263" s="1"/>
      <c r="D263" s="252" t="str">
        <f>IF(B263="","",LOOKUP(B263,'Inventory Master'!$A$4:$A$654,'Inventory Master'!$D$4:$D$654))</f>
        <v/>
      </c>
      <c r="E263" s="253"/>
      <c r="F263" s="254"/>
      <c r="G263" s="255"/>
      <c r="H263" s="256"/>
      <c r="I263" s="272"/>
      <c r="J263" s="273"/>
      <c r="K263" s="273"/>
      <c r="L263" s="274"/>
      <c r="M263" s="1"/>
      <c r="N263" s="33" t="str">
        <f>IF($B263="","",LOOKUP($B263,'Inventory Master'!$A$4:$A$654,'Inventory Master'!$H$4:$H$654))</f>
        <v/>
      </c>
      <c r="O263" s="34"/>
      <c r="P263" s="35">
        <f>IF($B263="",0,LOOKUP($B263,'Inventory Master'!$A$4:$A$654,'Inventory Master'!$K$4:$K$654))</f>
        <v>0</v>
      </c>
      <c r="Q263" s="36">
        <f t="shared" si="17"/>
        <v>0</v>
      </c>
      <c r="R263" s="143" t="str">
        <f>IF($N263=Lists!$I$4, LOOKUP($B263,'Inventory Master'!$A$4:$A$654,'Inventory Master'!$L$4:$L$654),"")</f>
        <v/>
      </c>
      <c r="S263" s="143"/>
      <c r="T263" s="27" t="str">
        <f t="shared" si="16"/>
        <v/>
      </c>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24.9" customHeight="1" x14ac:dyDescent="0.25">
      <c r="A264" s="48"/>
      <c r="B264" s="86" t="str">
        <f>IF(A264="","",VLOOKUP(LEFT(A264,3),'Inventory Master'!$A$4:$A$654,1,FALSE))</f>
        <v/>
      </c>
      <c r="C264" s="1"/>
      <c r="D264" s="259" t="str">
        <f>IF(B264="","",LOOKUP(B264,'Inventory Master'!$A$4:$A$654,'Inventory Master'!$D$4:$D$654))</f>
        <v/>
      </c>
      <c r="E264" s="260"/>
      <c r="F264" s="261"/>
      <c r="G264" s="262"/>
      <c r="H264" s="263"/>
      <c r="I264" s="272"/>
      <c r="J264" s="273"/>
      <c r="K264" s="273"/>
      <c r="L264" s="274"/>
      <c r="M264" s="1"/>
      <c r="N264" s="144" t="str">
        <f>IF($B264="","",LOOKUP($B264,'Inventory Master'!$A$4:$A$654,'Inventory Master'!$H$4:$H$654))</f>
        <v/>
      </c>
      <c r="O264" s="145"/>
      <c r="P264" s="146">
        <f>IF($B264="",0,LOOKUP($B264,'Inventory Master'!$A$4:$A$654,'Inventory Master'!$K$4:$K$654))</f>
        <v>0</v>
      </c>
      <c r="Q264" s="147">
        <f t="shared" si="17"/>
        <v>0</v>
      </c>
      <c r="R264" s="143" t="str">
        <f>IF($N264=Lists!$I$4, LOOKUP($B264,'Inventory Master'!$A$4:$A$654,'Inventory Master'!$L$4:$L$654),"")</f>
        <v/>
      </c>
      <c r="S264" s="143"/>
      <c r="T264" s="27" t="str">
        <f t="shared" si="16"/>
        <v/>
      </c>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24.9" customHeight="1" x14ac:dyDescent="0.25">
      <c r="A265" s="48"/>
      <c r="B265" s="86" t="str">
        <f>IF(A265="","",VLOOKUP(LEFT(A265,3),'Inventory Master'!$A$4:$A$654,1,FALSE))</f>
        <v/>
      </c>
      <c r="C265" s="1"/>
      <c r="D265" s="252" t="str">
        <f>IF(B265="","",LOOKUP(B265,'Inventory Master'!$A$4:$A$654,'Inventory Master'!$D$4:$D$654))</f>
        <v/>
      </c>
      <c r="E265" s="253"/>
      <c r="F265" s="254"/>
      <c r="G265" s="255"/>
      <c r="H265" s="256"/>
      <c r="I265" s="272"/>
      <c r="J265" s="273"/>
      <c r="K265" s="273"/>
      <c r="L265" s="274"/>
      <c r="M265" s="1"/>
      <c r="N265" s="33" t="str">
        <f>IF($B265="","",LOOKUP($B265,'Inventory Master'!$A$4:$A$654,'Inventory Master'!$H$4:$H$654))</f>
        <v/>
      </c>
      <c r="O265" s="34"/>
      <c r="P265" s="35">
        <f>IF($B265="",0,LOOKUP($B265,'Inventory Master'!$A$4:$A$654,'Inventory Master'!$K$4:$K$654))</f>
        <v>0</v>
      </c>
      <c r="Q265" s="36">
        <f t="shared" si="17"/>
        <v>0</v>
      </c>
      <c r="R265" s="143" t="str">
        <f>IF($N265=Lists!$I$4, LOOKUP($B265,'Inventory Master'!$A$4:$A$654,'Inventory Master'!$L$4:$L$654),"")</f>
        <v/>
      </c>
      <c r="S265" s="143"/>
      <c r="T265" s="27" t="str">
        <f t="shared" si="16"/>
        <v/>
      </c>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24.9" customHeight="1" x14ac:dyDescent="0.25">
      <c r="A266" s="48"/>
      <c r="B266" s="86" t="str">
        <f>IF(A266="","",VLOOKUP(LEFT(A266,3),'Inventory Master'!$A$4:$A$654,1,FALSE))</f>
        <v/>
      </c>
      <c r="C266" s="1"/>
      <c r="D266" s="259" t="str">
        <f>IF(B266="","",LOOKUP(B266,'Inventory Master'!$A$4:$A$654,'Inventory Master'!$D$4:$D$654))</f>
        <v/>
      </c>
      <c r="E266" s="260"/>
      <c r="F266" s="261"/>
      <c r="G266" s="262"/>
      <c r="H266" s="263"/>
      <c r="I266" s="272"/>
      <c r="J266" s="273"/>
      <c r="K266" s="273"/>
      <c r="L266" s="274"/>
      <c r="M266" s="1"/>
      <c r="N266" s="144" t="str">
        <f>IF($B266="","",LOOKUP($B266,'Inventory Master'!$A$4:$A$654,'Inventory Master'!$H$4:$H$654))</f>
        <v/>
      </c>
      <c r="O266" s="145"/>
      <c r="P266" s="146">
        <f>IF($B266="",0,LOOKUP($B266,'Inventory Master'!$A$4:$A$654,'Inventory Master'!$K$4:$K$654))</f>
        <v>0</v>
      </c>
      <c r="Q266" s="147">
        <f t="shared" si="17"/>
        <v>0</v>
      </c>
      <c r="R266" s="143" t="str">
        <f>IF($N266=Lists!$I$4, LOOKUP($B266,'Inventory Master'!$A$4:$A$654,'Inventory Master'!$L$4:$L$654),"")</f>
        <v/>
      </c>
      <c r="S266" s="143"/>
      <c r="T266" s="27" t="str">
        <f t="shared" si="16"/>
        <v/>
      </c>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24.9" customHeight="1" x14ac:dyDescent="0.25">
      <c r="A267" s="48"/>
      <c r="B267" s="86" t="str">
        <f>IF(A267="","",VLOOKUP(LEFT(A267,3),'Inventory Master'!$A$4:$A$654,1,FALSE))</f>
        <v/>
      </c>
      <c r="C267" s="1"/>
      <c r="D267" s="252" t="str">
        <f>IF(B267="","",LOOKUP(B267,'Inventory Master'!$A$4:$A$654,'Inventory Master'!$D$4:$D$654))</f>
        <v/>
      </c>
      <c r="E267" s="253"/>
      <c r="F267" s="254"/>
      <c r="G267" s="255"/>
      <c r="H267" s="256"/>
      <c r="I267" s="272"/>
      <c r="J267" s="273"/>
      <c r="K267" s="273"/>
      <c r="L267" s="274"/>
      <c r="M267" s="1"/>
      <c r="N267" s="33" t="str">
        <f>IF($B267="","",LOOKUP($B267,'Inventory Master'!$A$4:$A$654,'Inventory Master'!$H$4:$H$654))</f>
        <v/>
      </c>
      <c r="O267" s="34"/>
      <c r="P267" s="35">
        <f>IF($B267="",0,LOOKUP($B267,'Inventory Master'!$A$4:$A$654,'Inventory Master'!$K$4:$K$654))</f>
        <v>0</v>
      </c>
      <c r="Q267" s="36">
        <f t="shared" si="17"/>
        <v>0</v>
      </c>
      <c r="R267" s="143" t="str">
        <f>IF($N267=Lists!$I$4, LOOKUP($B267,'Inventory Master'!$A$4:$A$654,'Inventory Master'!$L$4:$L$654),"")</f>
        <v/>
      </c>
      <c r="S267" s="143"/>
      <c r="T267" s="27" t="str">
        <f t="shared" si="16"/>
        <v/>
      </c>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24.9" customHeight="1" x14ac:dyDescent="0.25">
      <c r="A268" s="48"/>
      <c r="B268" s="86" t="str">
        <f>IF(A268="","",VLOOKUP(LEFT(A268,3),'Inventory Master'!$A$4:$A$654,1,FALSE))</f>
        <v/>
      </c>
      <c r="C268" s="1"/>
      <c r="D268" s="259" t="str">
        <f>IF(B268="","",LOOKUP(B268,'Inventory Master'!$A$4:$A$654,'Inventory Master'!$D$4:$D$654))</f>
        <v/>
      </c>
      <c r="E268" s="260"/>
      <c r="F268" s="261"/>
      <c r="G268" s="262"/>
      <c r="H268" s="263"/>
      <c r="I268" s="272"/>
      <c r="J268" s="273"/>
      <c r="K268" s="273"/>
      <c r="L268" s="274"/>
      <c r="M268" s="1"/>
      <c r="N268" s="144" t="str">
        <f>IF($B268="","",LOOKUP($B268,'Inventory Master'!$A$4:$A$654,'Inventory Master'!$H$4:$H$654))</f>
        <v/>
      </c>
      <c r="O268" s="145"/>
      <c r="P268" s="146">
        <f>IF($B268="",0,LOOKUP($B268,'Inventory Master'!$A$4:$A$654,'Inventory Master'!$K$4:$K$654))</f>
        <v>0</v>
      </c>
      <c r="Q268" s="147">
        <f t="shared" si="17"/>
        <v>0</v>
      </c>
      <c r="R268" s="143" t="str">
        <f>IF($N268=Lists!$I$4, LOOKUP($B268,'Inventory Master'!$A$4:$A$654,'Inventory Master'!$L$4:$L$654),"")</f>
        <v/>
      </c>
      <c r="S268" s="143"/>
      <c r="T268" s="27" t="str">
        <f t="shared" si="16"/>
        <v/>
      </c>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24.9" customHeight="1" x14ac:dyDescent="0.25">
      <c r="A269" s="48"/>
      <c r="B269" s="86" t="str">
        <f>IF(A269="","",VLOOKUP(LEFT(A269,3),'Inventory Master'!$A$4:$A$654,1,FALSE))</f>
        <v/>
      </c>
      <c r="C269" s="1"/>
      <c r="D269" s="252" t="str">
        <f>IF(B269="","",LOOKUP(B269,'Inventory Master'!$A$4:$A$654,'Inventory Master'!$D$4:$D$654))</f>
        <v/>
      </c>
      <c r="E269" s="253"/>
      <c r="F269" s="254"/>
      <c r="G269" s="255"/>
      <c r="H269" s="256"/>
      <c r="I269" s="272"/>
      <c r="J269" s="273"/>
      <c r="K269" s="273"/>
      <c r="L269" s="274"/>
      <c r="M269" s="1"/>
      <c r="N269" s="33" t="str">
        <f>IF($B269="","",LOOKUP($B269,'Inventory Master'!$A$4:$A$654,'Inventory Master'!$H$4:$H$654))</f>
        <v/>
      </c>
      <c r="O269" s="34"/>
      <c r="P269" s="35">
        <f>IF($B269="",0,LOOKUP($B269,'Inventory Master'!$A$4:$A$654,'Inventory Master'!$K$4:$K$654))</f>
        <v>0</v>
      </c>
      <c r="Q269" s="36">
        <f t="shared" si="17"/>
        <v>0</v>
      </c>
      <c r="R269" s="143" t="str">
        <f>IF($N269=Lists!$I$4, LOOKUP($B269,'Inventory Master'!$A$4:$A$654,'Inventory Master'!$L$4:$L$654),"")</f>
        <v/>
      </c>
      <c r="S269" s="143"/>
      <c r="T269" s="27" t="str">
        <f t="shared" si="16"/>
        <v/>
      </c>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24.9" customHeight="1" x14ac:dyDescent="0.25">
      <c r="A270" s="48"/>
      <c r="B270" s="86" t="str">
        <f>IF(A270="","",VLOOKUP(LEFT(A270,3),'Inventory Master'!$A$4:$A$654,1,FALSE))</f>
        <v/>
      </c>
      <c r="C270" s="1"/>
      <c r="D270" s="259" t="str">
        <f>IF(B270="","",LOOKUP(B270,'Inventory Master'!$A$4:$A$654,'Inventory Master'!$D$4:$D$654))</f>
        <v/>
      </c>
      <c r="E270" s="260"/>
      <c r="F270" s="261"/>
      <c r="G270" s="262"/>
      <c r="H270" s="263"/>
      <c r="I270" s="272"/>
      <c r="J270" s="273"/>
      <c r="K270" s="273"/>
      <c r="L270" s="274"/>
      <c r="M270" s="1"/>
      <c r="N270" s="144" t="str">
        <f>IF($B270="","",LOOKUP($B270,'Inventory Master'!$A$4:$A$654,'Inventory Master'!$H$4:$H$654))</f>
        <v/>
      </c>
      <c r="O270" s="145"/>
      <c r="P270" s="146">
        <f>IF($B270="",0,LOOKUP($B270,'Inventory Master'!$A$4:$A$654,'Inventory Master'!$K$4:$K$654))</f>
        <v>0</v>
      </c>
      <c r="Q270" s="147">
        <f t="shared" si="17"/>
        <v>0</v>
      </c>
      <c r="R270" s="143" t="str">
        <f>IF($N270=Lists!$I$4, LOOKUP($B270,'Inventory Master'!$A$4:$A$654,'Inventory Master'!$L$4:$L$654),"")</f>
        <v/>
      </c>
      <c r="S270" s="143"/>
      <c r="T270" s="27" t="str">
        <f t="shared" si="16"/>
        <v/>
      </c>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24.9" customHeight="1" x14ac:dyDescent="0.25">
      <c r="A271" s="48"/>
      <c r="B271" s="86" t="str">
        <f>IF(A271="","",VLOOKUP(LEFT(A271,3),'Inventory Master'!$A$4:$A$654,1,FALSE))</f>
        <v/>
      </c>
      <c r="C271" s="1"/>
      <c r="D271" s="252" t="str">
        <f>IF(B271="","",LOOKUP(B271,'Inventory Master'!$A$4:$A$654,'Inventory Master'!$D$4:$D$654))</f>
        <v/>
      </c>
      <c r="E271" s="253"/>
      <c r="F271" s="254"/>
      <c r="G271" s="255"/>
      <c r="H271" s="256"/>
      <c r="I271" s="272"/>
      <c r="J271" s="273"/>
      <c r="K271" s="273"/>
      <c r="L271" s="274"/>
      <c r="M271" s="1"/>
      <c r="N271" s="33" t="str">
        <f>IF($B271="","",LOOKUP($B271,'Inventory Master'!$A$4:$A$654,'Inventory Master'!$H$4:$H$654))</f>
        <v/>
      </c>
      <c r="O271" s="34"/>
      <c r="P271" s="35">
        <f>IF($B271="",0,LOOKUP($B271,'Inventory Master'!$A$4:$A$654,'Inventory Master'!$K$4:$K$654))</f>
        <v>0</v>
      </c>
      <c r="Q271" s="36">
        <f t="shared" si="17"/>
        <v>0</v>
      </c>
      <c r="R271" s="143" t="str">
        <f>IF($N271=Lists!$I$4, LOOKUP($B271,'Inventory Master'!$A$4:$A$654,'Inventory Master'!$L$4:$L$654),"")</f>
        <v/>
      </c>
      <c r="S271" s="143"/>
      <c r="T271" s="27" t="str">
        <f t="shared" si="16"/>
        <v/>
      </c>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24.9" customHeight="1" x14ac:dyDescent="0.25">
      <c r="A272" s="48"/>
      <c r="B272" s="86" t="str">
        <f>IF(A272="","",VLOOKUP(LEFT(A272,3),'Inventory Master'!$A$4:$A$654,1,FALSE))</f>
        <v/>
      </c>
      <c r="C272" s="1"/>
      <c r="D272" s="259" t="str">
        <f>IF(B272="","",LOOKUP(B272,'Inventory Master'!$A$4:$A$654,'Inventory Master'!$D$4:$D$654))</f>
        <v/>
      </c>
      <c r="E272" s="260"/>
      <c r="F272" s="261"/>
      <c r="G272" s="262"/>
      <c r="H272" s="263"/>
      <c r="I272" s="272"/>
      <c r="J272" s="273"/>
      <c r="K272" s="273"/>
      <c r="L272" s="274"/>
      <c r="M272" s="1"/>
      <c r="N272" s="144" t="str">
        <f>IF($B272="","",LOOKUP($B272,'Inventory Master'!$A$4:$A$654,'Inventory Master'!$H$4:$H$654))</f>
        <v/>
      </c>
      <c r="O272" s="145"/>
      <c r="P272" s="146">
        <f>IF($B272="",0,LOOKUP($B272,'Inventory Master'!$A$4:$A$654,'Inventory Master'!$K$4:$K$654))</f>
        <v>0</v>
      </c>
      <c r="Q272" s="147">
        <f t="shared" si="17"/>
        <v>0</v>
      </c>
      <c r="R272" s="143" t="str">
        <f>IF($N272=Lists!$I$4, LOOKUP($B272,'Inventory Master'!$A$4:$A$654,'Inventory Master'!$L$4:$L$654),"")</f>
        <v/>
      </c>
      <c r="S272" s="143"/>
      <c r="T272" s="27" t="str">
        <f t="shared" si="16"/>
        <v/>
      </c>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24.9" customHeight="1" x14ac:dyDescent="0.25">
      <c r="A273" s="48"/>
      <c r="B273" s="86" t="str">
        <f>IF(A273="","",VLOOKUP(LEFT(A273,3),'Inventory Master'!$A$4:$A$654,1,FALSE))</f>
        <v/>
      </c>
      <c r="C273" s="1"/>
      <c r="D273" s="252" t="str">
        <f>IF(B273="","",LOOKUP(B273,'Inventory Master'!$A$4:$A$654,'Inventory Master'!$D$4:$D$654))</f>
        <v/>
      </c>
      <c r="E273" s="253"/>
      <c r="F273" s="254"/>
      <c r="G273" s="255"/>
      <c r="H273" s="256"/>
      <c r="I273" s="272"/>
      <c r="J273" s="273"/>
      <c r="K273" s="273"/>
      <c r="L273" s="274"/>
      <c r="M273" s="1"/>
      <c r="N273" s="33" t="str">
        <f>IF($B273="","",LOOKUP($B273,'Inventory Master'!$A$4:$A$654,'Inventory Master'!$H$4:$H$654))</f>
        <v/>
      </c>
      <c r="O273" s="34"/>
      <c r="P273" s="35">
        <f>IF($B273="",0,LOOKUP($B273,'Inventory Master'!$A$4:$A$654,'Inventory Master'!$K$4:$K$654))</f>
        <v>0</v>
      </c>
      <c r="Q273" s="36">
        <f t="shared" si="17"/>
        <v>0</v>
      </c>
      <c r="R273" s="143" t="str">
        <f>IF($N273=Lists!$I$4, LOOKUP($B273,'Inventory Master'!$A$4:$A$654,'Inventory Master'!$L$4:$L$654),"")</f>
        <v/>
      </c>
      <c r="S273" s="143"/>
      <c r="T273" s="27" t="str">
        <f t="shared" si="16"/>
        <v/>
      </c>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24.9" customHeight="1" thickBot="1" x14ac:dyDescent="0.3">
      <c r="A274" s="49"/>
      <c r="B274" s="86" t="str">
        <f>IF(A274="","",VLOOKUP(LEFT(A274,3),'Inventory Master'!$A$4:$A$654,1,FALSE))</f>
        <v/>
      </c>
      <c r="C274" s="1"/>
      <c r="D274" s="296" t="str">
        <f>IF(B274="","",LOOKUP(B274,'Inventory Master'!$A$4:$A$654,'Inventory Master'!$D$4:$D$654))</f>
        <v/>
      </c>
      <c r="E274" s="297"/>
      <c r="F274" s="278"/>
      <c r="G274" s="279"/>
      <c r="H274" s="280"/>
      <c r="I274" s="275"/>
      <c r="J274" s="276"/>
      <c r="K274" s="276"/>
      <c r="L274" s="277"/>
      <c r="M274" s="1"/>
      <c r="N274" s="149" t="str">
        <f>IF($B274="","",LOOKUP($B274,'Inventory Master'!$A$4:$A$654,'Inventory Master'!$H$4:$H$654))</f>
        <v/>
      </c>
      <c r="O274" s="150"/>
      <c r="P274" s="151">
        <f>IF($B274="",0,LOOKUP($B274,'Inventory Master'!$A$4:$A$654,'Inventory Master'!$K$4:$K$654))</f>
        <v>0</v>
      </c>
      <c r="Q274" s="152">
        <f t="shared" si="17"/>
        <v>0</v>
      </c>
      <c r="R274" s="143" t="str">
        <f>IF($N274=Lists!$I$4, LOOKUP($B274,'Inventory Master'!$A$4:$A$654,'Inventory Master'!$L$4:$L$654),"")</f>
        <v/>
      </c>
      <c r="S274" s="143"/>
      <c r="T274" s="27" t="str">
        <f t="shared" si="16"/>
        <v/>
      </c>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4.4" thickTop="1" x14ac:dyDescent="0.25">
      <c r="A275" s="16"/>
      <c r="C275" s="1"/>
      <c r="D275" s="153" t="s">
        <v>32</v>
      </c>
      <c r="E275" s="264"/>
      <c r="F275" s="264"/>
      <c r="G275" s="265"/>
      <c r="H275" s="265"/>
      <c r="I275" s="265"/>
      <c r="J275" s="265"/>
      <c r="K275" s="265"/>
      <c r="L275" s="154"/>
      <c r="M275" s="1"/>
      <c r="N275" s="37"/>
      <c r="O275" s="37"/>
      <c r="P275" s="37"/>
      <c r="Q275" s="37"/>
      <c r="R275" s="3"/>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3.8" x14ac:dyDescent="0.25">
      <c r="A276" s="16"/>
      <c r="C276" s="1"/>
      <c r="D276" s="155"/>
      <c r="E276" s="266"/>
      <c r="F276" s="266"/>
      <c r="G276" s="267"/>
      <c r="H276" s="267"/>
      <c r="I276" s="267"/>
      <c r="J276" s="267"/>
      <c r="K276" s="267"/>
      <c r="L276" s="156"/>
      <c r="M276" s="1"/>
      <c r="N276" s="38"/>
      <c r="O276" s="39"/>
      <c r="P276" s="157" t="s">
        <v>34</v>
      </c>
      <c r="Q276" s="158">
        <f>SUM(Q255:Q274)</f>
        <v>0</v>
      </c>
      <c r="R276" s="300" t="s">
        <v>952</v>
      </c>
      <c r="S276" s="301"/>
      <c r="T276" s="96" t="s">
        <v>937</v>
      </c>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3.8" x14ac:dyDescent="0.25">
      <c r="A277" s="16"/>
      <c r="C277" s="1"/>
      <c r="D277" s="159" t="s">
        <v>33</v>
      </c>
      <c r="E277" s="268"/>
      <c r="F277" s="268"/>
      <c r="G277" s="160"/>
      <c r="H277" s="160"/>
      <c r="I277" s="160"/>
      <c r="J277" s="160"/>
      <c r="K277" s="161"/>
      <c r="L277" s="156"/>
      <c r="M277" s="1"/>
      <c r="N277" s="38"/>
      <c r="O277" s="39"/>
      <c r="P277" s="157" t="s">
        <v>26</v>
      </c>
      <c r="Q277" s="162"/>
      <c r="R277" s="157" t="s">
        <v>953</v>
      </c>
      <c r="S277" s="162" t="s">
        <v>37</v>
      </c>
      <c r="T277" s="162" t="s">
        <v>958</v>
      </c>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3.8" x14ac:dyDescent="0.25">
      <c r="A278" s="16"/>
      <c r="C278" s="1"/>
      <c r="D278" s="159" t="s">
        <v>35</v>
      </c>
      <c r="E278" s="268"/>
      <c r="F278" s="268"/>
      <c r="G278" s="268"/>
      <c r="H278" s="268"/>
      <c r="I278" s="268"/>
      <c r="J278" s="160"/>
      <c r="K278" s="161"/>
      <c r="L278" s="156"/>
      <c r="M278" s="1"/>
      <c r="N278" s="38"/>
      <c r="O278" s="39"/>
      <c r="P278" s="157" t="s">
        <v>27</v>
      </c>
      <c r="Q278" s="162"/>
      <c r="R278" s="157" t="s">
        <v>954</v>
      </c>
      <c r="S278" s="162">
        <v>1</v>
      </c>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4.4" thickBot="1" x14ac:dyDescent="0.3">
      <c r="A279" s="16"/>
      <c r="C279" s="1"/>
      <c r="D279" s="163" t="s">
        <v>36</v>
      </c>
      <c r="E279" s="257"/>
      <c r="F279" s="258"/>
      <c r="G279" s="258"/>
      <c r="H279" s="164"/>
      <c r="I279" s="164"/>
      <c r="J279" s="165"/>
      <c r="K279" s="166"/>
      <c r="L279" s="167"/>
      <c r="M279" s="1"/>
      <c r="N279" s="38"/>
      <c r="O279" s="39"/>
      <c r="P279" s="157" t="s">
        <v>28</v>
      </c>
      <c r="Q279" s="158" t="e">
        <f>SUM(Q276/Q278)</f>
        <v>#DIV/0!</v>
      </c>
      <c r="R279" s="157" t="s">
        <v>955</v>
      </c>
      <c r="S279" s="158">
        <f>Q276/S278</f>
        <v>0</v>
      </c>
      <c r="T279" s="27" t="str">
        <f>IF(ISERR(Q279),"&lt;&lt;&lt;This batch has not been set-up properly!","")</f>
        <v>&lt;&lt;&lt;This batch has not been set-up properly!</v>
      </c>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4.4" thickTop="1" thickBot="1" x14ac:dyDescent="0.3">
      <c r="A280" s="16"/>
      <c r="C280" s="1"/>
      <c r="D280" s="1"/>
      <c r="E280" s="1"/>
      <c r="F280" s="1"/>
      <c r="G280" s="1"/>
      <c r="H280" s="1"/>
      <c r="I280" s="1"/>
      <c r="J280" s="1"/>
      <c r="K280" s="1"/>
      <c r="L280" s="1"/>
      <c r="M280" s="1"/>
      <c r="N280" s="1"/>
      <c r="O280" s="1"/>
      <c r="P280" s="1"/>
      <c r="Q280" s="1"/>
      <c r="R280" s="3"/>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5.0999999999999996" customHeight="1" thickTop="1" x14ac:dyDescent="0.25">
      <c r="A281" s="16"/>
      <c r="C281" s="1"/>
      <c r="D281" s="126"/>
      <c r="E281" s="127"/>
      <c r="F281" s="127"/>
      <c r="G281" s="127"/>
      <c r="H281" s="127"/>
      <c r="I281" s="127"/>
      <c r="J281" s="127"/>
      <c r="K281" s="127"/>
      <c r="L281" s="128"/>
      <c r="M281" s="1"/>
      <c r="N281" s="281" t="s">
        <v>25</v>
      </c>
      <c r="O281" s="282"/>
      <c r="P281" s="282"/>
      <c r="Q281" s="283"/>
      <c r="R281" s="3"/>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5" customHeight="1" x14ac:dyDescent="0.3">
      <c r="A282" s="16"/>
      <c r="C282" s="1"/>
      <c r="D282" s="129" t="str">
        <f ca="1">$A$1</f>
        <v>Recipe_15</v>
      </c>
      <c r="E282" s="130"/>
      <c r="F282" s="131"/>
      <c r="G282" s="131"/>
      <c r="H282" s="131"/>
      <c r="I282" s="131"/>
      <c r="J282" s="131"/>
      <c r="K282" s="131"/>
      <c r="L282" s="132"/>
      <c r="M282" s="1"/>
      <c r="N282" s="284"/>
      <c r="O282" s="285"/>
      <c r="P282" s="285"/>
      <c r="Q282" s="286"/>
      <c r="R282" s="3"/>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5.6" x14ac:dyDescent="0.3">
      <c r="A283" s="16"/>
      <c r="C283" s="1"/>
      <c r="D283" s="133"/>
      <c r="E283" s="292" t="s">
        <v>755</v>
      </c>
      <c r="F283" s="292"/>
      <c r="G283" s="292"/>
      <c r="H283" s="292"/>
      <c r="I283" s="292"/>
      <c r="J283" s="292"/>
      <c r="K283" s="134" t="s">
        <v>37</v>
      </c>
      <c r="L283" s="132"/>
      <c r="M283" s="1"/>
      <c r="N283" s="287"/>
      <c r="O283" s="288"/>
      <c r="P283" s="288"/>
      <c r="Q283" s="289"/>
      <c r="R283" s="3"/>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0.75" customHeight="1" thickBot="1" x14ac:dyDescent="0.3">
      <c r="A284" s="16"/>
      <c r="C284" s="1"/>
      <c r="D284" s="135"/>
      <c r="E284" s="290"/>
      <c r="F284" s="290"/>
      <c r="G284" s="290"/>
      <c r="H284" s="290"/>
      <c r="I284" s="290"/>
      <c r="J284" s="116"/>
      <c r="K284" s="136"/>
      <c r="L284" s="137"/>
      <c r="M284" s="1"/>
      <c r="N284" s="291" t="s">
        <v>26</v>
      </c>
      <c r="O284" s="291" t="s">
        <v>27</v>
      </c>
      <c r="P284" s="291" t="s">
        <v>28</v>
      </c>
      <c r="Q284" s="291" t="s">
        <v>12</v>
      </c>
      <c r="R284" s="3"/>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28.5" customHeight="1" x14ac:dyDescent="0.25">
      <c r="A285" s="138" t="s">
        <v>42</v>
      </c>
      <c r="B285" s="43"/>
      <c r="C285" s="2"/>
      <c r="D285" s="139" t="s">
        <v>29</v>
      </c>
      <c r="E285" s="140"/>
      <c r="F285" s="141" t="s">
        <v>76</v>
      </c>
      <c r="G285" s="140"/>
      <c r="H285" s="140"/>
      <c r="I285" s="141" t="s">
        <v>30</v>
      </c>
      <c r="J285" s="140"/>
      <c r="K285" s="140"/>
      <c r="L285" s="142"/>
      <c r="M285" s="1"/>
      <c r="N285" s="291"/>
      <c r="O285" s="291"/>
      <c r="P285" s="291"/>
      <c r="Q285" s="291" t="s">
        <v>31</v>
      </c>
      <c r="R285" s="97" t="s">
        <v>940</v>
      </c>
      <c r="S285" s="97"/>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24.9" customHeight="1" x14ac:dyDescent="0.25">
      <c r="A286" s="48"/>
      <c r="B286" s="86" t="str">
        <f>IF(A286="","",VLOOKUP(LEFT(A286,3),'Inventory Master'!$A$4:$A$654,1,FALSE))</f>
        <v/>
      </c>
      <c r="C286" s="1"/>
      <c r="D286" s="298" t="str">
        <f>IF(B286="","",LOOKUP(B286,'Inventory Master'!$A$4:$A$654,'Inventory Master'!$D$4:$D$654))</f>
        <v/>
      </c>
      <c r="E286" s="299"/>
      <c r="F286" s="293"/>
      <c r="G286" s="294"/>
      <c r="H286" s="295"/>
      <c r="I286" s="269"/>
      <c r="J286" s="270"/>
      <c r="K286" s="270"/>
      <c r="L286" s="271"/>
      <c r="M286" s="1"/>
      <c r="N286" s="29" t="str">
        <f>IF($B286="","",LOOKUP($B286,'Inventory Master'!$A$4:$A$654,'Inventory Master'!$H$4:$H$654))</f>
        <v/>
      </c>
      <c r="O286" s="30"/>
      <c r="P286" s="31">
        <f>IF($B286="",0,LOOKUP($B286,'Inventory Master'!$A$4:$A$654,'Inventory Master'!$K$4:$K$654))</f>
        <v>0</v>
      </c>
      <c r="Q286" s="32">
        <f>SUM(O286*P286)</f>
        <v>0</v>
      </c>
      <c r="R286" s="143" t="str">
        <f>IF($N286=Lists!$I$4, LOOKUP($B286,'Inventory Master'!$A$4:$A$654,'Inventory Master'!$L$4:$L$654),"")</f>
        <v/>
      </c>
      <c r="S286" s="143"/>
      <c r="T286" s="27" t="str">
        <f>IF(ISERR(Q286),"&lt;&lt;&lt;This ingredient has not been set-up properly!","")</f>
        <v/>
      </c>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24.9" customHeight="1" x14ac:dyDescent="0.25">
      <c r="A287" s="48"/>
      <c r="B287" s="86" t="str">
        <f>IF(A287="","",VLOOKUP(LEFT(A287,3),'Inventory Master'!$A$4:$A$654,1,FALSE))</f>
        <v/>
      </c>
      <c r="C287" s="1"/>
      <c r="D287" s="259" t="str">
        <f>IF(B287="","",LOOKUP(B287,'Inventory Master'!$A$4:$A$654,'Inventory Master'!$D$4:$D$654))</f>
        <v/>
      </c>
      <c r="E287" s="260"/>
      <c r="F287" s="261"/>
      <c r="G287" s="262"/>
      <c r="H287" s="263"/>
      <c r="I287" s="272"/>
      <c r="J287" s="273"/>
      <c r="K287" s="273"/>
      <c r="L287" s="274"/>
      <c r="M287" s="1"/>
      <c r="N287" s="144" t="str">
        <f>IF($B287="","",LOOKUP($B287,'Inventory Master'!$A$4:$A$654,'Inventory Master'!$H$4:$H$654))</f>
        <v/>
      </c>
      <c r="O287" s="145"/>
      <c r="P287" s="146">
        <f>IF($B287="",0,LOOKUP($B287,'Inventory Master'!$A$4:$A$654,'Inventory Master'!$K$4:$K$654))</f>
        <v>0</v>
      </c>
      <c r="Q287" s="147">
        <f>SUM(O287*P287)</f>
        <v>0</v>
      </c>
      <c r="R287" s="143" t="str">
        <f>IF($N287=Lists!$I$4, LOOKUP($B287,'Inventory Master'!$A$4:$A$654,'Inventory Master'!$L$4:$L$654),"")</f>
        <v/>
      </c>
      <c r="S287" s="143"/>
      <c r="T287" s="27" t="str">
        <f t="shared" ref="T287:T305" si="18">IF(ISERR(Q287),"&lt;&lt;&lt;This ingredient has not been set-up properly!","")</f>
        <v/>
      </c>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24.9" customHeight="1" x14ac:dyDescent="0.25">
      <c r="A288" s="148"/>
      <c r="B288" s="86" t="str">
        <f>IF(A288="","",VLOOKUP(LEFT(A288,3),'Inventory Master'!$A$4:$A$654,1,FALSE))</f>
        <v/>
      </c>
      <c r="C288" s="1"/>
      <c r="D288" s="252" t="str">
        <f>IF(B288="","",LOOKUP(B288,'Inventory Master'!$A$4:$A$654,'Inventory Master'!$D$4:$D$654))</f>
        <v/>
      </c>
      <c r="E288" s="253"/>
      <c r="F288" s="254"/>
      <c r="G288" s="255"/>
      <c r="H288" s="256"/>
      <c r="I288" s="272"/>
      <c r="J288" s="273"/>
      <c r="K288" s="273"/>
      <c r="L288" s="274"/>
      <c r="M288" s="1"/>
      <c r="N288" s="33" t="str">
        <f>IF($B288="","",LOOKUP($B288,'Inventory Master'!$A$4:$A$654,'Inventory Master'!$H$4:$H$654))</f>
        <v/>
      </c>
      <c r="O288" s="34"/>
      <c r="P288" s="35">
        <f>IF($B288="",0,LOOKUP($B288,'Inventory Master'!$A$4:$A$654,'Inventory Master'!$K$4:$K$654))</f>
        <v>0</v>
      </c>
      <c r="Q288" s="36">
        <f>SUM(O288*P288)</f>
        <v>0</v>
      </c>
      <c r="R288" s="143" t="str">
        <f>IF($N288=Lists!$I$4, LOOKUP($B288,'Inventory Master'!$A$4:$A$654,'Inventory Master'!$L$4:$L$654),"")</f>
        <v/>
      </c>
      <c r="S288" s="143"/>
      <c r="T288" s="27" t="str">
        <f t="shared" si="18"/>
        <v/>
      </c>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24.9" customHeight="1" x14ac:dyDescent="0.25">
      <c r="A289" s="148"/>
      <c r="B289" s="86" t="str">
        <f>IF(A289="","",VLOOKUP(LEFT(A289,3),'Inventory Master'!$A$4:$A$654,1,FALSE))</f>
        <v/>
      </c>
      <c r="C289" s="1"/>
      <c r="D289" s="259" t="str">
        <f>IF(B289="","",LOOKUP(B289,'Inventory Master'!$A$4:$A$654,'Inventory Master'!$D$4:$D$654))</f>
        <v/>
      </c>
      <c r="E289" s="260"/>
      <c r="F289" s="261"/>
      <c r="G289" s="262"/>
      <c r="H289" s="263"/>
      <c r="I289" s="272"/>
      <c r="J289" s="273"/>
      <c r="K289" s="273"/>
      <c r="L289" s="274"/>
      <c r="M289" s="1"/>
      <c r="N289" s="144" t="str">
        <f>IF($B289="","",LOOKUP($B289,'Inventory Master'!$A$4:$A$654,'Inventory Master'!$H$4:$H$654))</f>
        <v/>
      </c>
      <c r="O289" s="145"/>
      <c r="P289" s="146">
        <f>IF($B289="",0,LOOKUP($B289,'Inventory Master'!$A$4:$A$654,'Inventory Master'!$K$4:$K$654))</f>
        <v>0</v>
      </c>
      <c r="Q289" s="147">
        <f t="shared" ref="Q289:Q305" si="19">SUM(O289*P289)</f>
        <v>0</v>
      </c>
      <c r="R289" s="143" t="str">
        <f>IF($N289=Lists!$I$4, LOOKUP($B289,'Inventory Master'!$A$4:$A$654,'Inventory Master'!$L$4:$L$654),"")</f>
        <v/>
      </c>
      <c r="S289" s="143"/>
      <c r="T289" s="27" t="str">
        <f t="shared" si="18"/>
        <v/>
      </c>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24.9" customHeight="1" x14ac:dyDescent="0.25">
      <c r="A290" s="48"/>
      <c r="B290" s="86" t="str">
        <f>IF(A290="","",VLOOKUP(LEFT(A290,3),'Inventory Master'!$A$4:$A$654,1,FALSE))</f>
        <v/>
      </c>
      <c r="C290" s="1"/>
      <c r="D290" s="252" t="str">
        <f>IF(B290="","",LOOKUP(B290,'Inventory Master'!$A$4:$A$654,'Inventory Master'!$D$4:$D$654))</f>
        <v/>
      </c>
      <c r="E290" s="253"/>
      <c r="F290" s="254"/>
      <c r="G290" s="255"/>
      <c r="H290" s="256"/>
      <c r="I290" s="272"/>
      <c r="J290" s="273"/>
      <c r="K290" s="273"/>
      <c r="L290" s="274"/>
      <c r="M290" s="1"/>
      <c r="N290" s="33" t="str">
        <f>IF($B290="","",LOOKUP($B290,'Inventory Master'!$A$4:$A$654,'Inventory Master'!$H$4:$H$654))</f>
        <v/>
      </c>
      <c r="O290" s="34"/>
      <c r="P290" s="35">
        <f>IF($B290="",0,LOOKUP($B290,'Inventory Master'!$A$4:$A$654,'Inventory Master'!$K$4:$K$654))</f>
        <v>0</v>
      </c>
      <c r="Q290" s="36">
        <f t="shared" si="19"/>
        <v>0</v>
      </c>
      <c r="R290" s="143" t="str">
        <f>IF($N290=Lists!$I$4, LOOKUP($B290,'Inventory Master'!$A$4:$A$654,'Inventory Master'!$L$4:$L$654),"")</f>
        <v/>
      </c>
      <c r="S290" s="143"/>
      <c r="T290" s="27" t="str">
        <f t="shared" si="18"/>
        <v/>
      </c>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24.9" customHeight="1" x14ac:dyDescent="0.25">
      <c r="A291" s="48"/>
      <c r="B291" s="86" t="str">
        <f>IF(A291="","",VLOOKUP(LEFT(A291,3),'Inventory Master'!$A$4:$A$654,1,FALSE))</f>
        <v/>
      </c>
      <c r="C291" s="1"/>
      <c r="D291" s="259" t="str">
        <f>IF(B291="","",LOOKUP(B291,'Inventory Master'!$A$4:$A$654,'Inventory Master'!$D$4:$D$654))</f>
        <v/>
      </c>
      <c r="E291" s="260"/>
      <c r="F291" s="261"/>
      <c r="G291" s="262"/>
      <c r="H291" s="263"/>
      <c r="I291" s="272"/>
      <c r="J291" s="273"/>
      <c r="K291" s="273"/>
      <c r="L291" s="274"/>
      <c r="M291" s="1"/>
      <c r="N291" s="144" t="str">
        <f>IF($B291="","",LOOKUP($B291,'Inventory Master'!$A$4:$A$654,'Inventory Master'!$H$4:$H$654))</f>
        <v/>
      </c>
      <c r="O291" s="145"/>
      <c r="P291" s="146">
        <f>IF($B291="",0,LOOKUP($B291,'Inventory Master'!$A$4:$A$654,'Inventory Master'!$K$4:$K$654))</f>
        <v>0</v>
      </c>
      <c r="Q291" s="147">
        <f t="shared" si="19"/>
        <v>0</v>
      </c>
      <c r="R291" s="143" t="str">
        <f>IF($N291=Lists!$I$4, LOOKUP($B291,'Inventory Master'!$A$4:$A$654,'Inventory Master'!$L$4:$L$654),"")</f>
        <v/>
      </c>
      <c r="S291" s="143"/>
      <c r="T291" s="27" t="str">
        <f t="shared" si="18"/>
        <v/>
      </c>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24.9" customHeight="1" x14ac:dyDescent="0.25">
      <c r="A292" s="48"/>
      <c r="B292" s="86" t="str">
        <f>IF(A292="","",VLOOKUP(LEFT(A292,3),'Inventory Master'!$A$4:$A$654,1,FALSE))</f>
        <v/>
      </c>
      <c r="C292" s="1"/>
      <c r="D292" s="252" t="str">
        <f>IF(B292="","",LOOKUP(B292,'Inventory Master'!$A$4:$A$654,'Inventory Master'!$D$4:$D$654))</f>
        <v/>
      </c>
      <c r="E292" s="253"/>
      <c r="F292" s="254"/>
      <c r="G292" s="255"/>
      <c r="H292" s="256"/>
      <c r="I292" s="272"/>
      <c r="J292" s="273"/>
      <c r="K292" s="273"/>
      <c r="L292" s="274"/>
      <c r="M292" s="1"/>
      <c r="N292" s="33" t="str">
        <f>IF($B292="","",LOOKUP($B292,'Inventory Master'!$A$4:$A$654,'Inventory Master'!$H$4:$H$654))</f>
        <v/>
      </c>
      <c r="O292" s="34"/>
      <c r="P292" s="35">
        <f>IF($B292="",0,LOOKUP($B292,'Inventory Master'!$A$4:$A$654,'Inventory Master'!$K$4:$K$654))</f>
        <v>0</v>
      </c>
      <c r="Q292" s="36">
        <f t="shared" si="19"/>
        <v>0</v>
      </c>
      <c r="R292" s="143" t="str">
        <f>IF($N292=Lists!$I$4, LOOKUP($B292,'Inventory Master'!$A$4:$A$654,'Inventory Master'!$L$4:$L$654),"")</f>
        <v/>
      </c>
      <c r="S292" s="143"/>
      <c r="T292" s="27" t="str">
        <f t="shared" si="18"/>
        <v/>
      </c>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24.9" customHeight="1" x14ac:dyDescent="0.25">
      <c r="A293" s="48"/>
      <c r="B293" s="86" t="str">
        <f>IF(A293="","",VLOOKUP(LEFT(A293,3),'Inventory Master'!$A$4:$A$654,1,FALSE))</f>
        <v/>
      </c>
      <c r="C293" s="1"/>
      <c r="D293" s="259" t="str">
        <f>IF(B293="","",LOOKUP(B293,'Inventory Master'!$A$4:$A$654,'Inventory Master'!$D$4:$D$654))</f>
        <v/>
      </c>
      <c r="E293" s="260"/>
      <c r="F293" s="261"/>
      <c r="G293" s="262"/>
      <c r="H293" s="263"/>
      <c r="I293" s="272"/>
      <c r="J293" s="273"/>
      <c r="K293" s="273"/>
      <c r="L293" s="274"/>
      <c r="M293" s="1"/>
      <c r="N293" s="144" t="str">
        <f>IF($B293="","",LOOKUP($B293,'Inventory Master'!$A$4:$A$654,'Inventory Master'!$H$4:$H$654))</f>
        <v/>
      </c>
      <c r="O293" s="145"/>
      <c r="P293" s="146">
        <f>IF($B293="",0,LOOKUP($B293,'Inventory Master'!$A$4:$A$654,'Inventory Master'!$K$4:$K$654))</f>
        <v>0</v>
      </c>
      <c r="Q293" s="147">
        <f t="shared" si="19"/>
        <v>0</v>
      </c>
      <c r="R293" s="143" t="str">
        <f>IF($N293=Lists!$I$4, LOOKUP($B293,'Inventory Master'!$A$4:$A$654,'Inventory Master'!$L$4:$L$654),"")</f>
        <v/>
      </c>
      <c r="S293" s="143"/>
      <c r="T293" s="27" t="str">
        <f t="shared" si="18"/>
        <v/>
      </c>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24.9" customHeight="1" x14ac:dyDescent="0.25">
      <c r="A294" s="48"/>
      <c r="B294" s="86" t="str">
        <f>IF(A294="","",VLOOKUP(LEFT(A294,3),'Inventory Master'!$A$4:$A$654,1,FALSE))</f>
        <v/>
      </c>
      <c r="C294" s="1"/>
      <c r="D294" s="252" t="str">
        <f>IF(B294="","",LOOKUP(B294,'Inventory Master'!$A$4:$A$654,'Inventory Master'!$D$4:$D$654))</f>
        <v/>
      </c>
      <c r="E294" s="253"/>
      <c r="F294" s="254"/>
      <c r="G294" s="255"/>
      <c r="H294" s="256"/>
      <c r="I294" s="272"/>
      <c r="J294" s="273"/>
      <c r="K294" s="273"/>
      <c r="L294" s="274"/>
      <c r="M294" s="1"/>
      <c r="N294" s="33" t="str">
        <f>IF($B294="","",LOOKUP($B294,'Inventory Master'!$A$4:$A$654,'Inventory Master'!$H$4:$H$654))</f>
        <v/>
      </c>
      <c r="O294" s="34"/>
      <c r="P294" s="35">
        <f>IF($B294="",0,LOOKUP($B294,'Inventory Master'!$A$4:$A$654,'Inventory Master'!$K$4:$K$654))</f>
        <v>0</v>
      </c>
      <c r="Q294" s="36">
        <f t="shared" si="19"/>
        <v>0</v>
      </c>
      <c r="R294" s="143" t="str">
        <f>IF($N294=Lists!$I$4, LOOKUP($B294,'Inventory Master'!$A$4:$A$654,'Inventory Master'!$L$4:$L$654),"")</f>
        <v/>
      </c>
      <c r="S294" s="143"/>
      <c r="T294" s="27" t="str">
        <f t="shared" si="18"/>
        <v/>
      </c>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24.9" customHeight="1" x14ac:dyDescent="0.25">
      <c r="A295" s="48"/>
      <c r="B295" s="86" t="str">
        <f>IF(A295="","",VLOOKUP(LEFT(A295,3),'Inventory Master'!$A$4:$A$654,1,FALSE))</f>
        <v/>
      </c>
      <c r="C295" s="1"/>
      <c r="D295" s="259" t="str">
        <f>IF(B295="","",LOOKUP(B295,'Inventory Master'!$A$4:$A$654,'Inventory Master'!$D$4:$D$654))</f>
        <v/>
      </c>
      <c r="E295" s="260"/>
      <c r="F295" s="261"/>
      <c r="G295" s="262"/>
      <c r="H295" s="263"/>
      <c r="I295" s="272"/>
      <c r="J295" s="273"/>
      <c r="K295" s="273"/>
      <c r="L295" s="274"/>
      <c r="M295" s="1"/>
      <c r="N295" s="144" t="str">
        <f>IF($B295="","",LOOKUP($B295,'Inventory Master'!$A$4:$A$654,'Inventory Master'!$H$4:$H$654))</f>
        <v/>
      </c>
      <c r="O295" s="145"/>
      <c r="P295" s="146">
        <f>IF($B295="",0,LOOKUP($B295,'Inventory Master'!$A$4:$A$654,'Inventory Master'!$K$4:$K$654))</f>
        <v>0</v>
      </c>
      <c r="Q295" s="147">
        <f t="shared" si="19"/>
        <v>0</v>
      </c>
      <c r="R295" s="143" t="str">
        <f>IF($N295=Lists!$I$4, LOOKUP($B295,'Inventory Master'!$A$4:$A$654,'Inventory Master'!$L$4:$L$654),"")</f>
        <v/>
      </c>
      <c r="S295" s="143"/>
      <c r="T295" s="27" t="str">
        <f t="shared" si="18"/>
        <v/>
      </c>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24.9" customHeight="1" x14ac:dyDescent="0.25">
      <c r="A296" s="48"/>
      <c r="B296" s="86" t="str">
        <f>IF(A296="","",VLOOKUP(LEFT(A296,3),'Inventory Master'!$A$4:$A$654,1,FALSE))</f>
        <v/>
      </c>
      <c r="C296" s="1"/>
      <c r="D296" s="252" t="str">
        <f>IF(B296="","",LOOKUP(B296,'Inventory Master'!$A$4:$A$654,'Inventory Master'!$D$4:$D$654))</f>
        <v/>
      </c>
      <c r="E296" s="253"/>
      <c r="F296" s="254"/>
      <c r="G296" s="255"/>
      <c r="H296" s="256"/>
      <c r="I296" s="272"/>
      <c r="J296" s="273"/>
      <c r="K296" s="273"/>
      <c r="L296" s="274"/>
      <c r="M296" s="1"/>
      <c r="N296" s="33" t="str">
        <f>IF($B296="","",LOOKUP($B296,'Inventory Master'!$A$4:$A$654,'Inventory Master'!$H$4:$H$654))</f>
        <v/>
      </c>
      <c r="O296" s="34"/>
      <c r="P296" s="35">
        <f>IF($B296="",0,LOOKUP($B296,'Inventory Master'!$A$4:$A$654,'Inventory Master'!$K$4:$K$654))</f>
        <v>0</v>
      </c>
      <c r="Q296" s="36">
        <f t="shared" si="19"/>
        <v>0</v>
      </c>
      <c r="R296" s="143" t="str">
        <f>IF($N296=Lists!$I$4, LOOKUP($B296,'Inventory Master'!$A$4:$A$654,'Inventory Master'!$L$4:$L$654),"")</f>
        <v/>
      </c>
      <c r="S296" s="143"/>
      <c r="T296" s="27" t="str">
        <f t="shared" si="18"/>
        <v/>
      </c>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24.9" customHeight="1" x14ac:dyDescent="0.25">
      <c r="A297" s="48"/>
      <c r="B297" s="86" t="str">
        <f>IF(A297="","",VLOOKUP(LEFT(A297,3),'Inventory Master'!$A$4:$A$654,1,FALSE))</f>
        <v/>
      </c>
      <c r="C297" s="1"/>
      <c r="D297" s="259" t="str">
        <f>IF(B297="","",LOOKUP(B297,'Inventory Master'!$A$4:$A$654,'Inventory Master'!$D$4:$D$654))</f>
        <v/>
      </c>
      <c r="E297" s="260"/>
      <c r="F297" s="261"/>
      <c r="G297" s="262"/>
      <c r="H297" s="263"/>
      <c r="I297" s="272"/>
      <c r="J297" s="273"/>
      <c r="K297" s="273"/>
      <c r="L297" s="274"/>
      <c r="M297" s="1"/>
      <c r="N297" s="144" t="str">
        <f>IF($B297="","",LOOKUP($B297,'Inventory Master'!$A$4:$A$654,'Inventory Master'!$H$4:$H$654))</f>
        <v/>
      </c>
      <c r="O297" s="145"/>
      <c r="P297" s="146">
        <f>IF($B297="",0,LOOKUP($B297,'Inventory Master'!$A$4:$A$654,'Inventory Master'!$K$4:$K$654))</f>
        <v>0</v>
      </c>
      <c r="Q297" s="147">
        <f t="shared" si="19"/>
        <v>0</v>
      </c>
      <c r="R297" s="143" t="str">
        <f>IF($N297=Lists!$I$4, LOOKUP($B297,'Inventory Master'!$A$4:$A$654,'Inventory Master'!$L$4:$L$654),"")</f>
        <v/>
      </c>
      <c r="S297" s="143"/>
      <c r="T297" s="27" t="str">
        <f t="shared" si="18"/>
        <v/>
      </c>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24.9" customHeight="1" x14ac:dyDescent="0.25">
      <c r="A298" s="48"/>
      <c r="B298" s="86" t="str">
        <f>IF(A298="","",VLOOKUP(LEFT(A298,3),'Inventory Master'!$A$4:$A$654,1,FALSE))</f>
        <v/>
      </c>
      <c r="C298" s="1"/>
      <c r="D298" s="252" t="str">
        <f>IF(B298="","",LOOKUP(B298,'Inventory Master'!$A$4:$A$654,'Inventory Master'!$D$4:$D$654))</f>
        <v/>
      </c>
      <c r="E298" s="253"/>
      <c r="F298" s="254"/>
      <c r="G298" s="255"/>
      <c r="H298" s="256"/>
      <c r="I298" s="272"/>
      <c r="J298" s="273"/>
      <c r="K298" s="273"/>
      <c r="L298" s="274"/>
      <c r="M298" s="1"/>
      <c r="N298" s="33" t="str">
        <f>IF($B298="","",LOOKUP($B298,'Inventory Master'!$A$4:$A$654,'Inventory Master'!$H$4:$H$654))</f>
        <v/>
      </c>
      <c r="O298" s="34"/>
      <c r="P298" s="35">
        <f>IF($B298="",0,LOOKUP($B298,'Inventory Master'!$A$4:$A$654,'Inventory Master'!$K$4:$K$654))</f>
        <v>0</v>
      </c>
      <c r="Q298" s="36">
        <f t="shared" si="19"/>
        <v>0</v>
      </c>
      <c r="R298" s="143" t="str">
        <f>IF($N298=Lists!$I$4, LOOKUP($B298,'Inventory Master'!$A$4:$A$654,'Inventory Master'!$L$4:$L$654),"")</f>
        <v/>
      </c>
      <c r="S298" s="143"/>
      <c r="T298" s="27" t="str">
        <f t="shared" si="18"/>
        <v/>
      </c>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24.9" customHeight="1" x14ac:dyDescent="0.25">
      <c r="A299" s="48"/>
      <c r="B299" s="86" t="str">
        <f>IF(A299="","",VLOOKUP(LEFT(A299,3),'Inventory Master'!$A$4:$A$654,1,FALSE))</f>
        <v/>
      </c>
      <c r="C299" s="1"/>
      <c r="D299" s="259" t="str">
        <f>IF(B299="","",LOOKUP(B299,'Inventory Master'!$A$4:$A$654,'Inventory Master'!$D$4:$D$654))</f>
        <v/>
      </c>
      <c r="E299" s="260"/>
      <c r="F299" s="261"/>
      <c r="G299" s="262"/>
      <c r="H299" s="263"/>
      <c r="I299" s="272"/>
      <c r="J299" s="273"/>
      <c r="K299" s="273"/>
      <c r="L299" s="274"/>
      <c r="M299" s="1"/>
      <c r="N299" s="144" t="str">
        <f>IF($B299="","",LOOKUP($B299,'Inventory Master'!$A$4:$A$654,'Inventory Master'!$H$4:$H$654))</f>
        <v/>
      </c>
      <c r="O299" s="145"/>
      <c r="P299" s="146">
        <f>IF($B299="",0,LOOKUP($B299,'Inventory Master'!$A$4:$A$654,'Inventory Master'!$K$4:$K$654))</f>
        <v>0</v>
      </c>
      <c r="Q299" s="147">
        <f t="shared" si="19"/>
        <v>0</v>
      </c>
      <c r="R299" s="143" t="str">
        <f>IF($N299=Lists!$I$4, LOOKUP($B299,'Inventory Master'!$A$4:$A$654,'Inventory Master'!$L$4:$L$654),"")</f>
        <v/>
      </c>
      <c r="S299" s="143"/>
      <c r="T299" s="27" t="str">
        <f t="shared" si="18"/>
        <v/>
      </c>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24.9" customHeight="1" x14ac:dyDescent="0.25">
      <c r="A300" s="48"/>
      <c r="B300" s="86" t="str">
        <f>IF(A300="","",VLOOKUP(LEFT(A300,3),'Inventory Master'!$A$4:$A$654,1,FALSE))</f>
        <v/>
      </c>
      <c r="C300" s="1"/>
      <c r="D300" s="252" t="str">
        <f>IF(B300="","",LOOKUP(B300,'Inventory Master'!$A$4:$A$654,'Inventory Master'!$D$4:$D$654))</f>
        <v/>
      </c>
      <c r="E300" s="253"/>
      <c r="F300" s="254"/>
      <c r="G300" s="255"/>
      <c r="H300" s="256"/>
      <c r="I300" s="272"/>
      <c r="J300" s="273"/>
      <c r="K300" s="273"/>
      <c r="L300" s="274"/>
      <c r="M300" s="1"/>
      <c r="N300" s="33" t="str">
        <f>IF($B300="","",LOOKUP($B300,'Inventory Master'!$A$4:$A$654,'Inventory Master'!$H$4:$H$654))</f>
        <v/>
      </c>
      <c r="O300" s="34"/>
      <c r="P300" s="35">
        <f>IF($B300="",0,LOOKUP($B300,'Inventory Master'!$A$4:$A$654,'Inventory Master'!$K$4:$K$654))</f>
        <v>0</v>
      </c>
      <c r="Q300" s="36">
        <f t="shared" si="19"/>
        <v>0</v>
      </c>
      <c r="R300" s="143" t="str">
        <f>IF($N300=Lists!$I$4, LOOKUP($B300,'Inventory Master'!$A$4:$A$654,'Inventory Master'!$L$4:$L$654),"")</f>
        <v/>
      </c>
      <c r="S300" s="143"/>
      <c r="T300" s="27" t="str">
        <f t="shared" si="18"/>
        <v/>
      </c>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24.9" customHeight="1" x14ac:dyDescent="0.25">
      <c r="A301" s="48"/>
      <c r="B301" s="86" t="str">
        <f>IF(A301="","",VLOOKUP(LEFT(A301,3),'Inventory Master'!$A$4:$A$654,1,FALSE))</f>
        <v/>
      </c>
      <c r="C301" s="1"/>
      <c r="D301" s="259" t="str">
        <f>IF(B301="","",LOOKUP(B301,'Inventory Master'!$A$4:$A$654,'Inventory Master'!$D$4:$D$654))</f>
        <v/>
      </c>
      <c r="E301" s="260"/>
      <c r="F301" s="261"/>
      <c r="G301" s="262"/>
      <c r="H301" s="263"/>
      <c r="I301" s="272"/>
      <c r="J301" s="273"/>
      <c r="K301" s="273"/>
      <c r="L301" s="274"/>
      <c r="M301" s="1"/>
      <c r="N301" s="144" t="str">
        <f>IF($B301="","",LOOKUP($B301,'Inventory Master'!$A$4:$A$654,'Inventory Master'!$H$4:$H$654))</f>
        <v/>
      </c>
      <c r="O301" s="145"/>
      <c r="P301" s="146">
        <f>IF($B301="",0,LOOKUP($B301,'Inventory Master'!$A$4:$A$654,'Inventory Master'!$K$4:$K$654))</f>
        <v>0</v>
      </c>
      <c r="Q301" s="147">
        <f t="shared" si="19"/>
        <v>0</v>
      </c>
      <c r="R301" s="143" t="str">
        <f>IF($N301=Lists!$I$4, LOOKUP($B301,'Inventory Master'!$A$4:$A$654,'Inventory Master'!$L$4:$L$654),"")</f>
        <v/>
      </c>
      <c r="S301" s="143"/>
      <c r="T301" s="27" t="str">
        <f t="shared" si="18"/>
        <v/>
      </c>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24.9" customHeight="1" x14ac:dyDescent="0.25">
      <c r="A302" s="48"/>
      <c r="B302" s="86" t="str">
        <f>IF(A302="","",VLOOKUP(LEFT(A302,3),'Inventory Master'!$A$4:$A$654,1,FALSE))</f>
        <v/>
      </c>
      <c r="C302" s="1"/>
      <c r="D302" s="252" t="str">
        <f>IF(B302="","",LOOKUP(B302,'Inventory Master'!$A$4:$A$654,'Inventory Master'!$D$4:$D$654))</f>
        <v/>
      </c>
      <c r="E302" s="253"/>
      <c r="F302" s="254"/>
      <c r="G302" s="255"/>
      <c r="H302" s="256"/>
      <c r="I302" s="272"/>
      <c r="J302" s="273"/>
      <c r="K302" s="273"/>
      <c r="L302" s="274"/>
      <c r="M302" s="1"/>
      <c r="N302" s="33" t="str">
        <f>IF($B302="","",LOOKUP($B302,'Inventory Master'!$A$4:$A$654,'Inventory Master'!$H$4:$H$654))</f>
        <v/>
      </c>
      <c r="O302" s="34"/>
      <c r="P302" s="35">
        <f>IF($B302="",0,LOOKUP($B302,'Inventory Master'!$A$4:$A$654,'Inventory Master'!$K$4:$K$654))</f>
        <v>0</v>
      </c>
      <c r="Q302" s="36">
        <f t="shared" si="19"/>
        <v>0</v>
      </c>
      <c r="R302" s="143" t="str">
        <f>IF($N302=Lists!$I$4, LOOKUP($B302,'Inventory Master'!$A$4:$A$654,'Inventory Master'!$L$4:$L$654),"")</f>
        <v/>
      </c>
      <c r="S302" s="143"/>
      <c r="T302" s="27" t="str">
        <f t="shared" si="18"/>
        <v/>
      </c>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24.9" customHeight="1" x14ac:dyDescent="0.25">
      <c r="A303" s="48"/>
      <c r="B303" s="86" t="str">
        <f>IF(A303="","",VLOOKUP(LEFT(A303,3),'Inventory Master'!$A$4:$A$654,1,FALSE))</f>
        <v/>
      </c>
      <c r="C303" s="1"/>
      <c r="D303" s="259" t="str">
        <f>IF(B303="","",LOOKUP(B303,'Inventory Master'!$A$4:$A$654,'Inventory Master'!$D$4:$D$654))</f>
        <v/>
      </c>
      <c r="E303" s="260"/>
      <c r="F303" s="261"/>
      <c r="G303" s="262"/>
      <c r="H303" s="263"/>
      <c r="I303" s="272"/>
      <c r="J303" s="273"/>
      <c r="K303" s="273"/>
      <c r="L303" s="274"/>
      <c r="M303" s="1"/>
      <c r="N303" s="144" t="str">
        <f>IF($B303="","",LOOKUP($B303,'Inventory Master'!$A$4:$A$654,'Inventory Master'!$H$4:$H$654))</f>
        <v/>
      </c>
      <c r="O303" s="145"/>
      <c r="P303" s="146">
        <f>IF($B303="",0,LOOKUP($B303,'Inventory Master'!$A$4:$A$654,'Inventory Master'!$K$4:$K$654))</f>
        <v>0</v>
      </c>
      <c r="Q303" s="147">
        <f t="shared" si="19"/>
        <v>0</v>
      </c>
      <c r="R303" s="143" t="str">
        <f>IF($N303=Lists!$I$4, LOOKUP($B303,'Inventory Master'!$A$4:$A$654,'Inventory Master'!$L$4:$L$654),"")</f>
        <v/>
      </c>
      <c r="S303" s="143"/>
      <c r="T303" s="27" t="str">
        <f t="shared" si="18"/>
        <v/>
      </c>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24.9" customHeight="1" x14ac:dyDescent="0.25">
      <c r="A304" s="48"/>
      <c r="B304" s="86" t="str">
        <f>IF(A304="","",VLOOKUP(LEFT(A304,3),'Inventory Master'!$A$4:$A$654,1,FALSE))</f>
        <v/>
      </c>
      <c r="C304" s="1"/>
      <c r="D304" s="252" t="str">
        <f>IF(B304="","",LOOKUP(B304,'Inventory Master'!$A$4:$A$654,'Inventory Master'!$D$4:$D$654))</f>
        <v/>
      </c>
      <c r="E304" s="253"/>
      <c r="F304" s="254"/>
      <c r="G304" s="255"/>
      <c r="H304" s="256"/>
      <c r="I304" s="272"/>
      <c r="J304" s="273"/>
      <c r="K304" s="273"/>
      <c r="L304" s="274"/>
      <c r="M304" s="1"/>
      <c r="N304" s="33" t="str">
        <f>IF($B304="","",LOOKUP($B304,'Inventory Master'!$A$4:$A$654,'Inventory Master'!$H$4:$H$654))</f>
        <v/>
      </c>
      <c r="O304" s="34"/>
      <c r="P304" s="35">
        <f>IF($B304="",0,LOOKUP($B304,'Inventory Master'!$A$4:$A$654,'Inventory Master'!$K$4:$K$654))</f>
        <v>0</v>
      </c>
      <c r="Q304" s="36">
        <f t="shared" si="19"/>
        <v>0</v>
      </c>
      <c r="R304" s="143" t="str">
        <f>IF($N304=Lists!$I$4, LOOKUP($B304,'Inventory Master'!$A$4:$A$654,'Inventory Master'!$L$4:$L$654),"")</f>
        <v/>
      </c>
      <c r="S304" s="143"/>
      <c r="T304" s="27" t="str">
        <f t="shared" si="18"/>
        <v/>
      </c>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24.9" customHeight="1" thickBot="1" x14ac:dyDescent="0.3">
      <c r="A305" s="49"/>
      <c r="B305" s="86" t="str">
        <f>IF(A305="","",VLOOKUP(LEFT(A305,3),'Inventory Master'!$A$4:$A$654,1,FALSE))</f>
        <v/>
      </c>
      <c r="C305" s="1"/>
      <c r="D305" s="296" t="str">
        <f>IF(B305="","",LOOKUP(B305,'Inventory Master'!$A$4:$A$654,'Inventory Master'!$D$4:$D$654))</f>
        <v/>
      </c>
      <c r="E305" s="297"/>
      <c r="F305" s="278"/>
      <c r="G305" s="279"/>
      <c r="H305" s="280"/>
      <c r="I305" s="275"/>
      <c r="J305" s="276"/>
      <c r="K305" s="276"/>
      <c r="L305" s="277"/>
      <c r="M305" s="1"/>
      <c r="N305" s="149" t="str">
        <f>IF($B305="","",LOOKUP($B305,'Inventory Master'!$A$4:$A$654,'Inventory Master'!$H$4:$H$654))</f>
        <v/>
      </c>
      <c r="O305" s="150"/>
      <c r="P305" s="151">
        <f>IF($B305="",0,LOOKUP($B305,'Inventory Master'!$A$4:$A$654,'Inventory Master'!$K$4:$K$654))</f>
        <v>0</v>
      </c>
      <c r="Q305" s="152">
        <f t="shared" si="19"/>
        <v>0</v>
      </c>
      <c r="R305" s="143" t="str">
        <f>IF($N305=Lists!$I$4, LOOKUP($B305,'Inventory Master'!$A$4:$A$654,'Inventory Master'!$L$4:$L$654),"")</f>
        <v/>
      </c>
      <c r="S305" s="143"/>
      <c r="T305" s="27" t="str">
        <f t="shared" si="18"/>
        <v/>
      </c>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4.4" thickTop="1" x14ac:dyDescent="0.25">
      <c r="A306" s="16"/>
      <c r="C306" s="1"/>
      <c r="D306" s="153" t="s">
        <v>32</v>
      </c>
      <c r="E306" s="264"/>
      <c r="F306" s="264"/>
      <c r="G306" s="265"/>
      <c r="H306" s="265"/>
      <c r="I306" s="265"/>
      <c r="J306" s="265"/>
      <c r="K306" s="265"/>
      <c r="L306" s="154"/>
      <c r="M306" s="1"/>
      <c r="N306" s="37"/>
      <c r="O306" s="37"/>
      <c r="P306" s="37"/>
      <c r="Q306" s="37"/>
      <c r="R306" s="3"/>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3.8" x14ac:dyDescent="0.25">
      <c r="A307" s="16"/>
      <c r="C307" s="1"/>
      <c r="D307" s="155"/>
      <c r="E307" s="266"/>
      <c r="F307" s="266"/>
      <c r="G307" s="267"/>
      <c r="H307" s="267"/>
      <c r="I307" s="267"/>
      <c r="J307" s="267"/>
      <c r="K307" s="267"/>
      <c r="L307" s="156"/>
      <c r="M307" s="1"/>
      <c r="N307" s="38"/>
      <c r="O307" s="39"/>
      <c r="P307" s="157" t="s">
        <v>34</v>
      </c>
      <c r="Q307" s="158">
        <f>SUM(Q286:Q305)</f>
        <v>0</v>
      </c>
      <c r="R307" s="300" t="s">
        <v>952</v>
      </c>
      <c r="S307" s="301"/>
      <c r="T307" s="96" t="s">
        <v>937</v>
      </c>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3.8" x14ac:dyDescent="0.25">
      <c r="A308" s="16"/>
      <c r="C308" s="1"/>
      <c r="D308" s="159" t="s">
        <v>33</v>
      </c>
      <c r="E308" s="268"/>
      <c r="F308" s="268"/>
      <c r="G308" s="160"/>
      <c r="H308" s="160"/>
      <c r="I308" s="160"/>
      <c r="J308" s="160"/>
      <c r="K308" s="161"/>
      <c r="L308" s="156"/>
      <c r="M308" s="1"/>
      <c r="N308" s="38"/>
      <c r="O308" s="39"/>
      <c r="P308" s="157" t="s">
        <v>26</v>
      </c>
      <c r="Q308" s="162"/>
      <c r="R308" s="157" t="s">
        <v>953</v>
      </c>
      <c r="S308" s="162" t="s">
        <v>37</v>
      </c>
      <c r="T308" s="162" t="s">
        <v>958</v>
      </c>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3.8" x14ac:dyDescent="0.25">
      <c r="A309" s="16"/>
      <c r="C309" s="1"/>
      <c r="D309" s="159" t="s">
        <v>35</v>
      </c>
      <c r="E309" s="268"/>
      <c r="F309" s="268"/>
      <c r="G309" s="268"/>
      <c r="H309" s="268"/>
      <c r="I309" s="268"/>
      <c r="J309" s="160"/>
      <c r="K309" s="161"/>
      <c r="L309" s="156"/>
      <c r="M309" s="1"/>
      <c r="N309" s="38"/>
      <c r="O309" s="39"/>
      <c r="P309" s="157" t="s">
        <v>27</v>
      </c>
      <c r="Q309" s="162"/>
      <c r="R309" s="157" t="s">
        <v>954</v>
      </c>
      <c r="S309" s="162">
        <v>1</v>
      </c>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4.4" thickBot="1" x14ac:dyDescent="0.3">
      <c r="A310" s="16"/>
      <c r="C310" s="1"/>
      <c r="D310" s="163" t="s">
        <v>36</v>
      </c>
      <c r="E310" s="257"/>
      <c r="F310" s="258"/>
      <c r="G310" s="258"/>
      <c r="H310" s="164"/>
      <c r="I310" s="164"/>
      <c r="J310" s="165"/>
      <c r="K310" s="166"/>
      <c r="L310" s="167"/>
      <c r="M310" s="1"/>
      <c r="N310" s="38"/>
      <c r="O310" s="39"/>
      <c r="P310" s="157" t="s">
        <v>28</v>
      </c>
      <c r="Q310" s="158" t="e">
        <f>SUM(Q307/Q309)</f>
        <v>#DIV/0!</v>
      </c>
      <c r="R310" s="157" t="s">
        <v>955</v>
      </c>
      <c r="S310" s="158">
        <f>Q307/S309</f>
        <v>0</v>
      </c>
      <c r="T310" s="27" t="str">
        <f>IF(ISERR(Q310),"&lt;&lt;&lt;This batch has not been set-up properly!","")</f>
        <v>&lt;&lt;&lt;This batch has not been set-up properly!</v>
      </c>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3.8" thickTop="1" x14ac:dyDescent="0.25">
      <c r="A311" s="16"/>
      <c r="C311" s="1"/>
      <c r="D311" s="1"/>
      <c r="E311" s="1"/>
      <c r="F311" s="1"/>
      <c r="G311" s="1"/>
      <c r="H311" s="1"/>
      <c r="I311" s="1"/>
      <c r="J311" s="1"/>
      <c r="K311" s="1"/>
      <c r="L311" s="1"/>
      <c r="M311" s="1"/>
      <c r="N311" s="1"/>
      <c r="O311" s="1"/>
      <c r="P311" s="1"/>
      <c r="Q311" s="1"/>
      <c r="R311" s="3"/>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x14ac:dyDescent="0.25">
      <c r="A312" s="1"/>
      <c r="C312" s="1"/>
      <c r="D312" s="1"/>
      <c r="E312" s="1"/>
      <c r="F312" s="1"/>
      <c r="G312" s="1"/>
      <c r="H312" s="1"/>
      <c r="I312" s="1"/>
      <c r="J312" s="1"/>
      <c r="K312" s="1"/>
      <c r="L312" s="1"/>
      <c r="M312" s="1"/>
      <c r="N312" s="1"/>
      <c r="O312" s="1"/>
      <c r="P312" s="1"/>
      <c r="Q312" s="1"/>
      <c r="R312" s="3"/>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x14ac:dyDescent="0.25">
      <c r="A313" s="1"/>
      <c r="C313" s="1"/>
      <c r="D313" s="1"/>
      <c r="E313" s="1"/>
      <c r="F313" s="1"/>
      <c r="G313" s="1"/>
      <c r="H313" s="1"/>
      <c r="I313" s="1"/>
      <c r="J313" s="1"/>
      <c r="K313" s="1"/>
      <c r="L313" s="1"/>
      <c r="M313" s="1"/>
      <c r="N313" s="1"/>
      <c r="O313" s="1"/>
      <c r="P313" s="1"/>
      <c r="Q313" s="1"/>
      <c r="R313" s="3"/>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x14ac:dyDescent="0.25">
      <c r="A314" s="1"/>
      <c r="C314" s="1"/>
      <c r="D314" s="1"/>
      <c r="E314" s="1"/>
      <c r="F314" s="1"/>
      <c r="G314" s="1"/>
      <c r="H314" s="1"/>
      <c r="I314" s="1"/>
      <c r="J314" s="1"/>
      <c r="K314" s="1"/>
      <c r="L314" s="1"/>
      <c r="M314" s="1"/>
      <c r="N314" s="1"/>
      <c r="O314" s="1"/>
      <c r="P314" s="1"/>
      <c r="Q314" s="1"/>
      <c r="R314" s="3"/>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x14ac:dyDescent="0.25">
      <c r="A315" s="1"/>
      <c r="C315" s="1"/>
      <c r="D315" s="1"/>
      <c r="E315" s="1"/>
      <c r="F315" s="1"/>
      <c r="G315" s="1"/>
      <c r="H315" s="1"/>
      <c r="I315" s="1"/>
      <c r="J315" s="1"/>
      <c r="K315" s="1"/>
      <c r="L315" s="1"/>
      <c r="M315" s="1"/>
      <c r="N315" s="1"/>
      <c r="O315" s="1"/>
      <c r="P315" s="1"/>
      <c r="Q315" s="1"/>
      <c r="R315" s="3"/>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x14ac:dyDescent="0.25">
      <c r="A316" s="1"/>
      <c r="C316" s="1"/>
      <c r="D316" s="1"/>
      <c r="E316" s="1"/>
      <c r="F316" s="1"/>
      <c r="G316" s="1"/>
      <c r="H316" s="1"/>
      <c r="I316" s="1"/>
      <c r="J316" s="1"/>
      <c r="K316" s="1"/>
      <c r="L316" s="1"/>
      <c r="M316" s="1"/>
      <c r="N316" s="1"/>
      <c r="O316" s="1"/>
      <c r="P316" s="1"/>
      <c r="Q316" s="1"/>
      <c r="R316" s="3"/>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x14ac:dyDescent="0.25">
      <c r="A317" s="1"/>
      <c r="C317" s="1"/>
      <c r="D317" s="1"/>
      <c r="E317" s="1"/>
      <c r="F317" s="1"/>
      <c r="G317" s="1"/>
      <c r="H317" s="1"/>
      <c r="I317" s="1"/>
      <c r="J317" s="1"/>
      <c r="K317" s="1"/>
      <c r="L317" s="1"/>
      <c r="M317" s="1"/>
      <c r="N317" s="1"/>
      <c r="O317" s="1"/>
      <c r="P317" s="1"/>
      <c r="Q317" s="1"/>
      <c r="R317" s="3"/>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x14ac:dyDescent="0.25">
      <c r="A318" s="1"/>
      <c r="C318" s="1"/>
      <c r="D318" s="1"/>
      <c r="E318" s="1"/>
      <c r="F318" s="1"/>
      <c r="G318" s="1"/>
      <c r="H318" s="1"/>
      <c r="I318" s="1"/>
      <c r="J318" s="1"/>
      <c r="K318" s="1"/>
      <c r="L318" s="1"/>
      <c r="M318" s="1"/>
      <c r="N318" s="1"/>
      <c r="O318" s="1"/>
      <c r="P318" s="1"/>
      <c r="Q318" s="1"/>
      <c r="R318" s="3"/>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x14ac:dyDescent="0.25">
      <c r="A319" s="1"/>
      <c r="C319" s="1"/>
      <c r="D319" s="1"/>
      <c r="E319" s="1"/>
      <c r="F319" s="1"/>
      <c r="G319" s="1"/>
      <c r="H319" s="1"/>
      <c r="I319" s="1"/>
      <c r="J319" s="1"/>
      <c r="K319" s="1"/>
      <c r="L319" s="1"/>
      <c r="M319" s="1"/>
      <c r="N319" s="1"/>
      <c r="O319" s="1"/>
      <c r="P319" s="1"/>
      <c r="Q319" s="1"/>
      <c r="R319" s="3"/>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x14ac:dyDescent="0.25">
      <c r="A320" s="1"/>
      <c r="C320" s="1"/>
      <c r="D320" s="1"/>
      <c r="E320" s="1"/>
      <c r="F320" s="1"/>
      <c r="G320" s="1"/>
      <c r="H320" s="1"/>
      <c r="I320" s="1"/>
      <c r="J320" s="1"/>
      <c r="K320" s="1"/>
      <c r="L320" s="1"/>
      <c r="M320" s="1"/>
      <c r="N320" s="1"/>
      <c r="O320" s="1"/>
      <c r="P320" s="1"/>
      <c r="Q320" s="1"/>
      <c r="R320" s="3"/>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x14ac:dyDescent="0.25">
      <c r="A321" s="1"/>
      <c r="C321" s="1"/>
      <c r="D321" s="1"/>
      <c r="E321" s="1"/>
      <c r="F321" s="1"/>
      <c r="G321" s="1"/>
      <c r="H321" s="1"/>
      <c r="I321" s="1"/>
      <c r="J321" s="1"/>
      <c r="K321" s="1"/>
      <c r="L321" s="1"/>
      <c r="M321" s="1"/>
      <c r="N321" s="1"/>
      <c r="O321" s="1"/>
      <c r="P321" s="1"/>
      <c r="Q321" s="1"/>
      <c r="R321" s="3"/>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x14ac:dyDescent="0.25">
      <c r="A322" s="1"/>
      <c r="C322" s="1"/>
      <c r="D322" s="1"/>
      <c r="E322" s="1"/>
      <c r="F322" s="1"/>
      <c r="G322" s="1"/>
      <c r="H322" s="1"/>
      <c r="I322" s="1"/>
      <c r="J322" s="1"/>
      <c r="K322" s="1"/>
      <c r="L322" s="1"/>
      <c r="M322" s="1"/>
      <c r="N322" s="1"/>
      <c r="O322" s="1"/>
      <c r="P322" s="1"/>
      <c r="Q322" s="1"/>
      <c r="R322" s="3"/>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x14ac:dyDescent="0.25">
      <c r="A323" s="1"/>
      <c r="C323" s="1"/>
      <c r="D323" s="1"/>
      <c r="E323" s="1"/>
      <c r="F323" s="1"/>
      <c r="G323" s="1"/>
      <c r="H323" s="1"/>
      <c r="I323" s="1"/>
      <c r="J323" s="1"/>
      <c r="K323" s="1"/>
      <c r="L323" s="1"/>
      <c r="M323" s="1"/>
      <c r="N323" s="1"/>
      <c r="O323" s="1"/>
      <c r="P323" s="1"/>
      <c r="Q323" s="1"/>
      <c r="R323" s="3"/>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x14ac:dyDescent="0.25">
      <c r="A324" s="1"/>
      <c r="C324" s="1"/>
      <c r="D324" s="1"/>
      <c r="E324" s="1"/>
      <c r="F324" s="1"/>
      <c r="G324" s="1"/>
      <c r="H324" s="1"/>
      <c r="I324" s="1"/>
      <c r="J324" s="1"/>
      <c r="K324" s="1"/>
      <c r="L324" s="1"/>
      <c r="M324" s="1"/>
      <c r="N324" s="1"/>
      <c r="O324" s="1"/>
      <c r="P324" s="1"/>
      <c r="Q324" s="1"/>
      <c r="R324" s="3"/>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x14ac:dyDescent="0.25">
      <c r="A325" s="1"/>
      <c r="C325" s="1"/>
      <c r="D325" s="1"/>
      <c r="E325" s="1"/>
      <c r="F325" s="1"/>
      <c r="G325" s="1"/>
      <c r="H325" s="1"/>
      <c r="I325" s="1"/>
      <c r="J325" s="1"/>
      <c r="K325" s="1"/>
      <c r="L325" s="1"/>
      <c r="M325" s="1"/>
      <c r="N325" s="1"/>
      <c r="O325" s="1"/>
      <c r="P325" s="1"/>
      <c r="Q325" s="1"/>
      <c r="R325" s="3"/>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x14ac:dyDescent="0.25">
      <c r="A326" s="1"/>
      <c r="C326" s="1"/>
      <c r="D326" s="1"/>
      <c r="E326" s="1"/>
      <c r="F326" s="1"/>
      <c r="G326" s="1"/>
      <c r="H326" s="1"/>
      <c r="I326" s="1"/>
      <c r="J326" s="1"/>
      <c r="K326" s="1"/>
      <c r="L326" s="1"/>
      <c r="M326" s="1"/>
      <c r="N326" s="1"/>
      <c r="O326" s="1"/>
      <c r="P326" s="1"/>
      <c r="Q326" s="1"/>
      <c r="R326" s="3"/>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x14ac:dyDescent="0.25">
      <c r="A327" s="1"/>
      <c r="C327" s="1"/>
      <c r="D327" s="1"/>
      <c r="E327" s="1"/>
      <c r="F327" s="1"/>
      <c r="G327" s="1"/>
      <c r="H327" s="1"/>
      <c r="I327" s="1"/>
      <c r="J327" s="1"/>
      <c r="K327" s="1"/>
      <c r="L327" s="1"/>
      <c r="M327" s="1"/>
      <c r="N327" s="1"/>
      <c r="O327" s="1"/>
      <c r="P327" s="1"/>
      <c r="Q327" s="1"/>
      <c r="R327" s="3"/>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x14ac:dyDescent="0.25">
      <c r="A328" s="1"/>
      <c r="C328" s="1"/>
      <c r="D328" s="1"/>
      <c r="E328" s="1"/>
      <c r="F328" s="1"/>
      <c r="G328" s="1"/>
      <c r="H328" s="1"/>
      <c r="I328" s="1"/>
      <c r="J328" s="1"/>
      <c r="K328" s="1"/>
      <c r="L328" s="1"/>
      <c r="M328" s="1"/>
      <c r="N328" s="1"/>
      <c r="O328" s="1"/>
      <c r="P328" s="1"/>
      <c r="Q328" s="1"/>
      <c r="R328" s="3"/>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x14ac:dyDescent="0.25">
      <c r="A329" s="1"/>
      <c r="C329" s="1"/>
      <c r="D329" s="1"/>
      <c r="E329" s="1"/>
      <c r="F329" s="1"/>
      <c r="G329" s="1"/>
      <c r="H329" s="1"/>
      <c r="I329" s="1"/>
      <c r="J329" s="1"/>
      <c r="K329" s="1"/>
      <c r="L329" s="1"/>
      <c r="M329" s="1"/>
      <c r="N329" s="1"/>
      <c r="O329" s="1"/>
      <c r="P329" s="1"/>
      <c r="Q329" s="1"/>
      <c r="R329" s="3"/>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x14ac:dyDescent="0.25">
      <c r="A330" s="1"/>
      <c r="C330" s="1"/>
      <c r="D330" s="1"/>
      <c r="E330" s="1"/>
      <c r="F330" s="1"/>
      <c r="G330" s="1"/>
      <c r="H330" s="1"/>
      <c r="I330" s="1"/>
      <c r="J330" s="1"/>
      <c r="K330" s="1"/>
      <c r="L330" s="1"/>
      <c r="M330" s="1"/>
      <c r="N330" s="1"/>
      <c r="O330" s="1"/>
      <c r="P330" s="1"/>
      <c r="Q330" s="1"/>
      <c r="R330" s="3"/>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x14ac:dyDescent="0.25">
      <c r="A331" s="1"/>
      <c r="C331" s="1"/>
      <c r="D331" s="1"/>
      <c r="E331" s="1"/>
      <c r="F331" s="1"/>
      <c r="G331" s="1"/>
      <c r="H331" s="1"/>
      <c r="I331" s="1"/>
      <c r="J331" s="1"/>
      <c r="K331" s="1"/>
      <c r="L331" s="1"/>
      <c r="M331" s="1"/>
      <c r="N331" s="1"/>
      <c r="O331" s="1"/>
      <c r="P331" s="1"/>
      <c r="Q331" s="1"/>
      <c r="R331" s="3"/>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x14ac:dyDescent="0.25">
      <c r="A332" s="1"/>
      <c r="C332" s="1"/>
      <c r="D332" s="1"/>
      <c r="E332" s="1"/>
      <c r="F332" s="1"/>
      <c r="G332" s="1"/>
      <c r="H332" s="1"/>
      <c r="I332" s="1"/>
      <c r="J332" s="1"/>
      <c r="K332" s="1"/>
      <c r="L332" s="1"/>
      <c r="M332" s="1"/>
      <c r="N332" s="1"/>
      <c r="O332" s="1"/>
      <c r="P332" s="1"/>
      <c r="Q332" s="1"/>
      <c r="R332" s="3"/>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x14ac:dyDescent="0.25">
      <c r="A333" s="1"/>
      <c r="C333" s="1"/>
      <c r="D333" s="1"/>
      <c r="E333" s="1"/>
      <c r="F333" s="1"/>
      <c r="G333" s="1"/>
      <c r="H333" s="1"/>
      <c r="I333" s="1"/>
      <c r="J333" s="1"/>
      <c r="K333" s="1"/>
      <c r="L333" s="1"/>
      <c r="M333" s="1"/>
      <c r="N333" s="1"/>
      <c r="O333" s="1"/>
      <c r="P333" s="1"/>
      <c r="Q333" s="1"/>
      <c r="R333" s="3"/>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x14ac:dyDescent="0.25">
      <c r="A334" s="1"/>
      <c r="C334" s="1"/>
      <c r="D334" s="1"/>
      <c r="E334" s="1"/>
      <c r="F334" s="1"/>
      <c r="G334" s="1"/>
      <c r="H334" s="1"/>
      <c r="I334" s="1"/>
      <c r="J334" s="1"/>
      <c r="K334" s="1"/>
      <c r="L334" s="1"/>
      <c r="M334" s="1"/>
      <c r="N334" s="1"/>
      <c r="O334" s="1"/>
      <c r="P334" s="1"/>
      <c r="Q334" s="1"/>
      <c r="R334" s="3"/>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x14ac:dyDescent="0.25">
      <c r="A335" s="1"/>
      <c r="C335" s="1"/>
      <c r="D335" s="1"/>
      <c r="E335" s="1"/>
      <c r="F335" s="1"/>
      <c r="G335" s="1"/>
      <c r="H335" s="1"/>
      <c r="I335" s="1"/>
      <c r="J335" s="1"/>
      <c r="K335" s="1"/>
      <c r="L335" s="1"/>
      <c r="M335" s="1"/>
      <c r="N335" s="1"/>
      <c r="O335" s="1"/>
      <c r="P335" s="1"/>
      <c r="Q335" s="1"/>
      <c r="R335" s="3"/>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x14ac:dyDescent="0.25">
      <c r="A336" s="1"/>
      <c r="C336" s="1"/>
      <c r="D336" s="1"/>
      <c r="E336" s="1"/>
      <c r="F336" s="1"/>
      <c r="G336" s="1"/>
      <c r="H336" s="1"/>
      <c r="I336" s="1"/>
      <c r="J336" s="1"/>
      <c r="K336" s="1"/>
      <c r="L336" s="1"/>
      <c r="M336" s="1"/>
      <c r="N336" s="1"/>
      <c r="O336" s="1"/>
      <c r="P336" s="1"/>
      <c r="Q336" s="1"/>
      <c r="R336" s="3"/>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x14ac:dyDescent="0.25">
      <c r="A337" s="1"/>
      <c r="C337" s="1"/>
      <c r="D337" s="1"/>
      <c r="E337" s="1"/>
      <c r="F337" s="1"/>
      <c r="G337" s="1"/>
      <c r="H337" s="1"/>
      <c r="I337" s="1"/>
      <c r="J337" s="1"/>
      <c r="K337" s="1"/>
      <c r="L337" s="1"/>
      <c r="M337" s="1"/>
      <c r="N337" s="1"/>
      <c r="O337" s="1"/>
      <c r="P337" s="1"/>
      <c r="Q337" s="1"/>
      <c r="R337" s="3"/>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x14ac:dyDescent="0.25">
      <c r="A338" s="1"/>
      <c r="C338" s="1"/>
      <c r="D338" s="1"/>
      <c r="E338" s="1"/>
      <c r="F338" s="1"/>
      <c r="G338" s="1"/>
      <c r="H338" s="1"/>
      <c r="I338" s="1"/>
      <c r="J338" s="1"/>
      <c r="K338" s="1"/>
      <c r="L338" s="1"/>
      <c r="M338" s="1"/>
      <c r="N338" s="1"/>
      <c r="O338" s="1"/>
      <c r="P338" s="1"/>
      <c r="Q338" s="1"/>
      <c r="R338" s="3"/>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x14ac:dyDescent="0.25">
      <c r="A339" s="1"/>
      <c r="C339" s="1"/>
      <c r="D339" s="1"/>
      <c r="E339" s="1"/>
      <c r="F339" s="1"/>
      <c r="G339" s="1"/>
      <c r="H339" s="1"/>
      <c r="I339" s="1"/>
      <c r="J339" s="1"/>
      <c r="K339" s="1"/>
      <c r="L339" s="1"/>
      <c r="M339" s="1"/>
      <c r="N339" s="1"/>
      <c r="O339" s="1"/>
      <c r="P339" s="1"/>
      <c r="Q339" s="1"/>
      <c r="R339" s="3"/>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x14ac:dyDescent="0.25">
      <c r="A340" s="1"/>
      <c r="C340" s="1"/>
      <c r="D340" s="1"/>
      <c r="E340" s="1"/>
      <c r="F340" s="1"/>
      <c r="G340" s="1"/>
      <c r="H340" s="1"/>
      <c r="I340" s="1"/>
      <c r="J340" s="1"/>
      <c r="K340" s="1"/>
      <c r="L340" s="1"/>
      <c r="M340" s="1"/>
      <c r="N340" s="1"/>
      <c r="O340" s="1"/>
      <c r="P340" s="1"/>
      <c r="Q340" s="1"/>
      <c r="R340" s="3"/>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x14ac:dyDescent="0.25">
      <c r="A341" s="1"/>
      <c r="C341" s="1"/>
      <c r="D341" s="1"/>
      <c r="E341" s="1"/>
      <c r="F341" s="1"/>
      <c r="G341" s="1"/>
      <c r="H341" s="1"/>
      <c r="I341" s="1"/>
      <c r="J341" s="1"/>
      <c r="K341" s="1"/>
      <c r="L341" s="1"/>
      <c r="M341" s="1"/>
      <c r="N341" s="1"/>
      <c r="O341" s="1"/>
      <c r="P341" s="1"/>
      <c r="Q341" s="1"/>
      <c r="R341" s="3"/>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x14ac:dyDescent="0.25">
      <c r="A342" s="1"/>
      <c r="C342" s="1"/>
      <c r="D342" s="1"/>
      <c r="E342" s="1"/>
      <c r="F342" s="1"/>
      <c r="G342" s="1"/>
      <c r="H342" s="1"/>
      <c r="I342" s="1"/>
      <c r="J342" s="1"/>
      <c r="K342" s="1"/>
      <c r="L342" s="1"/>
      <c r="M342" s="1"/>
      <c r="N342" s="1"/>
      <c r="O342" s="1"/>
      <c r="P342" s="1"/>
      <c r="Q342" s="1"/>
      <c r="R342" s="3"/>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x14ac:dyDescent="0.25">
      <c r="A343" s="1"/>
      <c r="C343" s="1"/>
      <c r="D343" s="1"/>
      <c r="E343" s="1"/>
      <c r="F343" s="1"/>
      <c r="G343" s="1"/>
      <c r="H343" s="1"/>
      <c r="I343" s="1"/>
      <c r="J343" s="1"/>
      <c r="K343" s="1"/>
      <c r="L343" s="1"/>
      <c r="M343" s="1"/>
      <c r="N343" s="1"/>
      <c r="O343" s="1"/>
      <c r="P343" s="1"/>
      <c r="Q343" s="1"/>
      <c r="R343" s="3"/>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x14ac:dyDescent="0.25">
      <c r="A344" s="1"/>
      <c r="C344" s="1"/>
      <c r="D344" s="1"/>
      <c r="E344" s="1"/>
      <c r="F344" s="1"/>
      <c r="G344" s="1"/>
      <c r="H344" s="1"/>
      <c r="I344" s="1"/>
      <c r="J344" s="1"/>
      <c r="K344" s="1"/>
      <c r="L344" s="1"/>
      <c r="M344" s="1"/>
      <c r="N344" s="1"/>
      <c r="O344" s="1"/>
      <c r="P344" s="1"/>
      <c r="Q344" s="1"/>
      <c r="R344" s="3"/>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x14ac:dyDescent="0.25">
      <c r="A345" s="1"/>
      <c r="C345" s="1"/>
      <c r="D345" s="1"/>
      <c r="E345" s="1"/>
      <c r="F345" s="1"/>
      <c r="G345" s="1"/>
      <c r="H345" s="1"/>
      <c r="I345" s="1"/>
      <c r="J345" s="1"/>
      <c r="K345" s="1"/>
      <c r="L345" s="1"/>
      <c r="M345" s="1"/>
      <c r="N345" s="1"/>
      <c r="O345" s="1"/>
      <c r="P345" s="1"/>
      <c r="Q345" s="1"/>
      <c r="R345" s="3"/>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x14ac:dyDescent="0.25">
      <c r="A346" s="1"/>
      <c r="C346" s="1"/>
      <c r="D346" s="1"/>
      <c r="E346" s="1"/>
      <c r="F346" s="1"/>
      <c r="G346" s="1"/>
      <c r="H346" s="1"/>
      <c r="I346" s="1"/>
      <c r="J346" s="1"/>
      <c r="K346" s="1"/>
      <c r="L346" s="1"/>
      <c r="M346" s="1"/>
      <c r="N346" s="1"/>
      <c r="O346" s="1"/>
      <c r="P346" s="1"/>
      <c r="Q346" s="1"/>
      <c r="R346" s="3"/>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x14ac:dyDescent="0.25">
      <c r="A347" s="1"/>
      <c r="C347" s="1"/>
      <c r="D347" s="1"/>
      <c r="E347" s="1"/>
      <c r="F347" s="1"/>
      <c r="G347" s="1"/>
      <c r="H347" s="1"/>
      <c r="I347" s="1"/>
      <c r="J347" s="1"/>
      <c r="K347" s="1"/>
      <c r="L347" s="1"/>
      <c r="M347" s="1"/>
      <c r="N347" s="1"/>
      <c r="O347" s="1"/>
      <c r="P347" s="1"/>
      <c r="Q347" s="1"/>
      <c r="R347" s="3"/>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x14ac:dyDescent="0.25">
      <c r="A348" s="1"/>
      <c r="C348" s="1"/>
      <c r="D348" s="1"/>
      <c r="E348" s="1"/>
      <c r="F348" s="1"/>
      <c r="G348" s="1"/>
      <c r="H348" s="1"/>
      <c r="I348" s="1"/>
      <c r="J348" s="1"/>
      <c r="K348" s="1"/>
      <c r="L348" s="1"/>
      <c r="M348" s="1"/>
      <c r="N348" s="1"/>
      <c r="O348" s="1"/>
      <c r="P348" s="1"/>
      <c r="Q348" s="1"/>
      <c r="R348" s="3"/>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x14ac:dyDescent="0.25">
      <c r="A349" s="1"/>
      <c r="C349" s="1"/>
      <c r="D349" s="1"/>
      <c r="E349" s="1"/>
      <c r="F349" s="1"/>
      <c r="G349" s="1"/>
      <c r="H349" s="1"/>
      <c r="I349" s="1"/>
      <c r="J349" s="1"/>
      <c r="K349" s="1"/>
      <c r="L349" s="1"/>
      <c r="M349" s="1"/>
      <c r="N349" s="1"/>
      <c r="O349" s="1"/>
      <c r="P349" s="1"/>
      <c r="Q349" s="1"/>
      <c r="R349" s="3"/>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x14ac:dyDescent="0.25">
      <c r="A350" s="1"/>
      <c r="C350" s="1"/>
      <c r="D350" s="1"/>
      <c r="E350" s="1"/>
      <c r="F350" s="1"/>
      <c r="G350" s="1"/>
      <c r="H350" s="1"/>
      <c r="I350" s="1"/>
      <c r="J350" s="1"/>
      <c r="K350" s="1"/>
      <c r="L350" s="1"/>
      <c r="M350" s="1"/>
      <c r="N350" s="1"/>
      <c r="O350" s="1"/>
      <c r="P350" s="1"/>
      <c r="Q350" s="1"/>
      <c r="R350" s="3"/>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x14ac:dyDescent="0.25">
      <c r="A351" s="1"/>
      <c r="C351" s="1"/>
      <c r="D351" s="1"/>
      <c r="E351" s="1"/>
      <c r="F351" s="1"/>
      <c r="G351" s="1"/>
      <c r="H351" s="1"/>
      <c r="I351" s="1"/>
      <c r="J351" s="1"/>
      <c r="K351" s="1"/>
      <c r="L351" s="1"/>
      <c r="M351" s="1"/>
      <c r="N351" s="1"/>
      <c r="O351" s="1"/>
      <c r="P351" s="1"/>
      <c r="Q351" s="1"/>
      <c r="R351" s="3"/>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x14ac:dyDescent="0.25">
      <c r="A352" s="1"/>
      <c r="C352" s="1"/>
      <c r="D352" s="1"/>
      <c r="E352" s="1"/>
      <c r="F352" s="1"/>
      <c r="G352" s="1"/>
      <c r="H352" s="1"/>
      <c r="I352" s="1"/>
      <c r="J352" s="1"/>
      <c r="K352" s="1"/>
      <c r="L352" s="1"/>
      <c r="M352" s="1"/>
      <c r="N352" s="1"/>
      <c r="O352" s="1"/>
      <c r="P352" s="1"/>
      <c r="Q352" s="1"/>
      <c r="R352" s="3"/>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x14ac:dyDescent="0.25">
      <c r="A353" s="1"/>
      <c r="C353" s="1"/>
      <c r="D353" s="1"/>
      <c r="E353" s="1"/>
      <c r="F353" s="1"/>
      <c r="G353" s="1"/>
      <c r="H353" s="1"/>
      <c r="I353" s="1"/>
      <c r="J353" s="1"/>
      <c r="K353" s="1"/>
      <c r="L353" s="1"/>
      <c r="M353" s="1"/>
      <c r="N353" s="1"/>
      <c r="O353" s="1"/>
      <c r="P353" s="1"/>
      <c r="Q353" s="1"/>
      <c r="R353" s="3"/>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x14ac:dyDescent="0.25">
      <c r="A354" s="1"/>
      <c r="C354" s="1"/>
      <c r="D354" s="1"/>
      <c r="E354" s="1"/>
      <c r="F354" s="1"/>
      <c r="G354" s="1"/>
      <c r="H354" s="1"/>
      <c r="I354" s="1"/>
      <c r="J354" s="1"/>
      <c r="K354" s="1"/>
      <c r="L354" s="1"/>
      <c r="M354" s="1"/>
      <c r="N354" s="1"/>
      <c r="O354" s="1"/>
      <c r="P354" s="1"/>
      <c r="Q354" s="1"/>
      <c r="R354" s="3"/>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x14ac:dyDescent="0.25">
      <c r="A355" s="1"/>
      <c r="C355" s="1"/>
      <c r="D355" s="1"/>
      <c r="E355" s="1"/>
      <c r="F355" s="1"/>
      <c r="G355" s="1"/>
      <c r="H355" s="1"/>
      <c r="I355" s="1"/>
      <c r="J355" s="1"/>
      <c r="K355" s="1"/>
      <c r="L355" s="1"/>
      <c r="M355" s="1"/>
      <c r="N355" s="1"/>
      <c r="O355" s="1"/>
      <c r="P355" s="1"/>
      <c r="Q355" s="1"/>
      <c r="R355" s="3"/>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x14ac:dyDescent="0.25">
      <c r="A356" s="1"/>
      <c r="C356" s="1"/>
      <c r="D356" s="1"/>
      <c r="E356" s="1"/>
      <c r="F356" s="1"/>
      <c r="G356" s="1"/>
      <c r="H356" s="1"/>
      <c r="I356" s="1"/>
      <c r="J356" s="1"/>
      <c r="K356" s="1"/>
      <c r="L356" s="1"/>
      <c r="M356" s="1"/>
      <c r="N356" s="1"/>
      <c r="O356" s="1"/>
      <c r="P356" s="1"/>
      <c r="Q356" s="1"/>
      <c r="R356" s="3"/>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x14ac:dyDescent="0.25">
      <c r="A357" s="1"/>
      <c r="C357" s="1"/>
      <c r="D357" s="1"/>
      <c r="E357" s="1"/>
      <c r="F357" s="1"/>
      <c r="G357" s="1"/>
      <c r="H357" s="1"/>
      <c r="I357" s="1"/>
      <c r="J357" s="1"/>
      <c r="K357" s="1"/>
      <c r="L357" s="1"/>
      <c r="M357" s="1"/>
      <c r="N357" s="1"/>
      <c r="O357" s="1"/>
      <c r="P357" s="1"/>
      <c r="Q357" s="1"/>
      <c r="R357" s="3"/>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x14ac:dyDescent="0.25">
      <c r="A358" s="1"/>
      <c r="C358" s="1"/>
      <c r="D358" s="1"/>
      <c r="E358" s="1"/>
      <c r="F358" s="1"/>
      <c r="G358" s="1"/>
      <c r="H358" s="1"/>
      <c r="I358" s="1"/>
      <c r="J358" s="1"/>
      <c r="K358" s="1"/>
      <c r="L358" s="1"/>
      <c r="M358" s="1"/>
      <c r="N358" s="1"/>
      <c r="O358" s="1"/>
      <c r="P358" s="1"/>
      <c r="Q358" s="1"/>
      <c r="R358" s="3"/>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x14ac:dyDescent="0.25">
      <c r="A359" s="1"/>
      <c r="C359" s="1"/>
      <c r="D359" s="1"/>
      <c r="E359" s="1"/>
      <c r="F359" s="1"/>
      <c r="G359" s="1"/>
      <c r="H359" s="1"/>
      <c r="I359" s="1"/>
      <c r="J359" s="1"/>
      <c r="K359" s="1"/>
      <c r="L359" s="1"/>
      <c r="M359" s="1"/>
      <c r="N359" s="1"/>
      <c r="O359" s="1"/>
      <c r="P359" s="1"/>
      <c r="Q359" s="1"/>
      <c r="R359" s="3"/>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x14ac:dyDescent="0.25">
      <c r="A360" s="1"/>
      <c r="C360" s="1"/>
      <c r="D360" s="1"/>
      <c r="E360" s="1"/>
      <c r="F360" s="1"/>
      <c r="G360" s="1"/>
      <c r="H360" s="1"/>
      <c r="I360" s="1"/>
      <c r="J360" s="1"/>
      <c r="K360" s="1"/>
      <c r="L360" s="1"/>
      <c r="M360" s="1"/>
      <c r="N360" s="1"/>
      <c r="O360" s="1"/>
      <c r="P360" s="1"/>
      <c r="Q360" s="1"/>
      <c r="R360" s="3"/>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x14ac:dyDescent="0.25">
      <c r="A361" s="1"/>
      <c r="C361" s="1"/>
      <c r="D361" s="1"/>
      <c r="E361" s="1"/>
      <c r="F361" s="1"/>
      <c r="G361" s="1"/>
      <c r="H361" s="1"/>
      <c r="I361" s="1"/>
      <c r="J361" s="1"/>
      <c r="K361" s="1"/>
      <c r="L361" s="1"/>
      <c r="M361" s="1"/>
      <c r="N361" s="1"/>
      <c r="O361" s="1"/>
      <c r="P361" s="1"/>
      <c r="Q361" s="1"/>
      <c r="R361" s="3"/>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x14ac:dyDescent="0.25">
      <c r="A362" s="1"/>
      <c r="C362" s="1"/>
      <c r="D362" s="1"/>
      <c r="E362" s="1"/>
      <c r="F362" s="1"/>
      <c r="G362" s="1"/>
      <c r="H362" s="1"/>
      <c r="I362" s="1"/>
      <c r="J362" s="1"/>
      <c r="K362" s="1"/>
      <c r="L362" s="1"/>
      <c r="M362" s="1"/>
      <c r="N362" s="1"/>
      <c r="O362" s="1"/>
      <c r="P362" s="1"/>
      <c r="Q362" s="1"/>
      <c r="R362" s="3"/>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x14ac:dyDescent="0.25">
      <c r="A363" s="1"/>
      <c r="C363" s="1"/>
      <c r="D363" s="1"/>
      <c r="E363" s="1"/>
      <c r="F363" s="1"/>
      <c r="G363" s="1"/>
      <c r="H363" s="1"/>
      <c r="I363" s="1"/>
      <c r="J363" s="1"/>
      <c r="K363" s="1"/>
      <c r="L363" s="1"/>
      <c r="M363" s="1"/>
      <c r="N363" s="1"/>
      <c r="O363" s="1"/>
      <c r="P363" s="1"/>
      <c r="Q363" s="1"/>
      <c r="R363" s="3"/>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x14ac:dyDescent="0.25">
      <c r="A364" s="1"/>
      <c r="C364" s="1"/>
      <c r="D364" s="1"/>
      <c r="E364" s="1"/>
      <c r="F364" s="1"/>
      <c r="G364" s="1"/>
      <c r="H364" s="1"/>
      <c r="I364" s="1"/>
      <c r="J364" s="1"/>
      <c r="K364" s="1"/>
      <c r="L364" s="1"/>
      <c r="M364" s="1"/>
      <c r="N364" s="1"/>
      <c r="O364" s="1"/>
      <c r="P364" s="1"/>
      <c r="Q364" s="1"/>
      <c r="R364" s="3"/>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x14ac:dyDescent="0.25">
      <c r="A365" s="1"/>
      <c r="C365" s="1"/>
      <c r="D365" s="1"/>
      <c r="E365" s="1"/>
      <c r="F365" s="1"/>
      <c r="G365" s="1"/>
      <c r="H365" s="1"/>
      <c r="I365" s="1"/>
      <c r="J365" s="1"/>
      <c r="K365" s="1"/>
      <c r="L365" s="1"/>
      <c r="M365" s="1"/>
      <c r="N365" s="1"/>
      <c r="O365" s="1"/>
      <c r="P365" s="1"/>
      <c r="Q365" s="1"/>
      <c r="R365" s="3"/>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x14ac:dyDescent="0.25">
      <c r="A366" s="1"/>
      <c r="C366" s="1"/>
      <c r="D366" s="1"/>
      <c r="E366" s="1"/>
      <c r="F366" s="1"/>
      <c r="G366" s="1"/>
      <c r="H366" s="1"/>
      <c r="I366" s="1"/>
      <c r="J366" s="1"/>
      <c r="K366" s="1"/>
      <c r="L366" s="1"/>
      <c r="M366" s="1"/>
      <c r="N366" s="1"/>
      <c r="O366" s="1"/>
      <c r="P366" s="1"/>
      <c r="Q366" s="1"/>
      <c r="R366" s="3"/>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x14ac:dyDescent="0.25">
      <c r="A367" s="1"/>
      <c r="C367" s="1"/>
      <c r="D367" s="1"/>
      <c r="E367" s="1"/>
      <c r="F367" s="1"/>
      <c r="G367" s="1"/>
      <c r="H367" s="1"/>
      <c r="I367" s="1"/>
      <c r="J367" s="1"/>
      <c r="K367" s="1"/>
      <c r="L367" s="1"/>
      <c r="M367" s="1"/>
      <c r="N367" s="1"/>
      <c r="O367" s="1"/>
      <c r="P367" s="1"/>
      <c r="Q367" s="1"/>
      <c r="R367" s="3"/>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x14ac:dyDescent="0.25">
      <c r="A368" s="1"/>
      <c r="C368" s="1"/>
      <c r="D368" s="1"/>
      <c r="E368" s="1"/>
      <c r="F368" s="1"/>
      <c r="G368" s="1"/>
      <c r="H368" s="1"/>
      <c r="I368" s="1"/>
      <c r="J368" s="1"/>
      <c r="K368" s="1"/>
      <c r="L368" s="1"/>
      <c r="M368" s="1"/>
      <c r="N368" s="1"/>
      <c r="O368" s="1"/>
      <c r="P368" s="1"/>
      <c r="Q368" s="1"/>
      <c r="R368" s="3"/>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x14ac:dyDescent="0.25">
      <c r="A369" s="1"/>
      <c r="C369" s="1"/>
      <c r="D369" s="1"/>
      <c r="E369" s="1"/>
      <c r="F369" s="1"/>
      <c r="G369" s="1"/>
      <c r="H369" s="1"/>
      <c r="I369" s="1"/>
      <c r="J369" s="1"/>
      <c r="K369" s="1"/>
      <c r="L369" s="1"/>
      <c r="M369" s="1"/>
      <c r="N369" s="1"/>
      <c r="O369" s="1"/>
      <c r="P369" s="1"/>
      <c r="Q369" s="1"/>
      <c r="R369" s="3"/>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x14ac:dyDescent="0.25">
      <c r="A370" s="1"/>
      <c r="C370" s="1"/>
      <c r="D370" s="1"/>
      <c r="E370" s="1"/>
      <c r="F370" s="1"/>
      <c r="G370" s="1"/>
      <c r="H370" s="1"/>
      <c r="I370" s="1"/>
      <c r="J370" s="1"/>
      <c r="K370" s="1"/>
      <c r="L370" s="1"/>
      <c r="M370" s="1"/>
      <c r="N370" s="1"/>
      <c r="O370" s="1"/>
      <c r="P370" s="1"/>
      <c r="Q370" s="1"/>
      <c r="R370" s="3"/>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x14ac:dyDescent="0.25">
      <c r="A371" s="1"/>
      <c r="C371" s="1"/>
      <c r="D371" s="1"/>
      <c r="E371" s="1"/>
      <c r="F371" s="1"/>
      <c r="G371" s="1"/>
      <c r="H371" s="1"/>
      <c r="I371" s="1"/>
      <c r="J371" s="1"/>
      <c r="K371" s="1"/>
      <c r="L371" s="1"/>
      <c r="M371" s="1"/>
      <c r="N371" s="1"/>
      <c r="O371" s="1"/>
      <c r="P371" s="1"/>
      <c r="Q371" s="1"/>
      <c r="R371" s="3"/>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x14ac:dyDescent="0.25">
      <c r="A372" s="1"/>
      <c r="C372" s="1"/>
      <c r="D372" s="1"/>
      <c r="E372" s="1"/>
      <c r="F372" s="1"/>
      <c r="G372" s="1"/>
      <c r="H372" s="1"/>
      <c r="I372" s="1"/>
      <c r="J372" s="1"/>
      <c r="K372" s="1"/>
      <c r="L372" s="1"/>
      <c r="M372" s="1"/>
      <c r="N372" s="1"/>
      <c r="O372" s="1"/>
      <c r="P372" s="1"/>
      <c r="Q372" s="1"/>
      <c r="R372" s="3"/>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x14ac:dyDescent="0.25">
      <c r="A373" s="1"/>
      <c r="C373" s="1"/>
      <c r="D373" s="1"/>
      <c r="E373" s="1"/>
      <c r="F373" s="1"/>
      <c r="G373" s="1"/>
      <c r="H373" s="1"/>
      <c r="I373" s="1"/>
      <c r="J373" s="1"/>
      <c r="K373" s="1"/>
      <c r="L373" s="1"/>
      <c r="M373" s="1"/>
      <c r="N373" s="1"/>
      <c r="O373" s="1"/>
      <c r="P373" s="1"/>
      <c r="Q373" s="1"/>
      <c r="R373" s="3"/>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x14ac:dyDescent="0.25">
      <c r="A374" s="1"/>
      <c r="C374" s="1"/>
      <c r="D374" s="1"/>
      <c r="E374" s="1"/>
      <c r="F374" s="1"/>
      <c r="G374" s="1"/>
      <c r="H374" s="1"/>
      <c r="I374" s="1"/>
      <c r="J374" s="1"/>
      <c r="K374" s="1"/>
      <c r="L374" s="1"/>
      <c r="M374" s="1"/>
      <c r="N374" s="1"/>
      <c r="O374" s="1"/>
      <c r="P374" s="1"/>
      <c r="Q374" s="1"/>
      <c r="R374" s="3"/>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x14ac:dyDescent="0.25">
      <c r="A375" s="1"/>
      <c r="C375" s="1"/>
      <c r="D375" s="1"/>
      <c r="E375" s="1"/>
      <c r="F375" s="1"/>
      <c r="G375" s="1"/>
      <c r="H375" s="1"/>
      <c r="I375" s="1"/>
      <c r="J375" s="1"/>
      <c r="K375" s="1"/>
      <c r="L375" s="1"/>
      <c r="M375" s="1"/>
      <c r="N375" s="1"/>
      <c r="O375" s="1"/>
      <c r="P375" s="1"/>
      <c r="Q375" s="1"/>
      <c r="R375" s="3"/>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x14ac:dyDescent="0.25">
      <c r="A376" s="1"/>
      <c r="C376" s="1"/>
      <c r="D376" s="1"/>
      <c r="E376" s="1"/>
      <c r="F376" s="1"/>
      <c r="G376" s="1"/>
      <c r="H376" s="1"/>
      <c r="I376" s="1"/>
      <c r="J376" s="1"/>
      <c r="K376" s="1"/>
      <c r="L376" s="1"/>
      <c r="M376" s="1"/>
      <c r="N376" s="1"/>
      <c r="O376" s="1"/>
      <c r="P376" s="1"/>
      <c r="Q376" s="1"/>
      <c r="R376" s="3"/>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x14ac:dyDescent="0.25">
      <c r="A377" s="1"/>
      <c r="C377" s="1"/>
      <c r="D377" s="1"/>
      <c r="E377" s="1"/>
      <c r="F377" s="1"/>
      <c r="G377" s="1"/>
      <c r="H377" s="1"/>
      <c r="I377" s="1"/>
      <c r="J377" s="1"/>
      <c r="K377" s="1"/>
      <c r="L377" s="1"/>
      <c r="M377" s="1"/>
      <c r="N377" s="1"/>
      <c r="O377" s="1"/>
      <c r="P377" s="1"/>
      <c r="Q377" s="1"/>
      <c r="R377" s="3"/>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x14ac:dyDescent="0.25">
      <c r="A378" s="1"/>
      <c r="C378" s="1"/>
      <c r="D378" s="1"/>
      <c r="E378" s="1"/>
      <c r="F378" s="1"/>
      <c r="G378" s="1"/>
      <c r="H378" s="1"/>
      <c r="I378" s="1"/>
      <c r="J378" s="1"/>
      <c r="K378" s="1"/>
      <c r="L378" s="1"/>
      <c r="M378" s="1"/>
      <c r="N378" s="1"/>
      <c r="O378" s="1"/>
      <c r="P378" s="1"/>
      <c r="Q378" s="1"/>
      <c r="R378" s="3"/>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x14ac:dyDescent="0.25">
      <c r="A379" s="1"/>
      <c r="C379" s="1"/>
      <c r="D379" s="1"/>
      <c r="E379" s="1"/>
      <c r="F379" s="1"/>
      <c r="G379" s="1"/>
      <c r="H379" s="1"/>
      <c r="I379" s="1"/>
      <c r="J379" s="1"/>
      <c r="K379" s="1"/>
      <c r="L379" s="1"/>
      <c r="M379" s="1"/>
      <c r="N379" s="1"/>
      <c r="O379" s="1"/>
      <c r="P379" s="1"/>
      <c r="Q379" s="1"/>
      <c r="R379" s="3"/>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sheetData>
  <sheetProtection algorithmName="SHA-512" hashValue="L9JSw+oGrHbiwjO36ZQSTv+b7H44syHSrGrV3YJtEazJx8CYmKKWZ7rGZdVYljL0KpNyz2j5l+QUrXUagxoPQw==" saltValue="t/VEP9wL9RSt5VngwUYniQ=="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I7:L26"/>
    <mergeCell ref="D8:E8"/>
    <mergeCell ref="F8:H8"/>
    <mergeCell ref="D9:E9"/>
    <mergeCell ref="F9:H9"/>
    <mergeCell ref="D10:E10"/>
    <mergeCell ref="F10:H10"/>
    <mergeCell ref="D11:E11"/>
    <mergeCell ref="N2:Q4"/>
    <mergeCell ref="E4:J4"/>
    <mergeCell ref="E5:I5"/>
    <mergeCell ref="N5:N6"/>
    <mergeCell ref="O5:O6"/>
    <mergeCell ref="P5:P6"/>
    <mergeCell ref="Q5:Q6"/>
    <mergeCell ref="F11:H11"/>
    <mergeCell ref="D12:E12"/>
    <mergeCell ref="F12:H12"/>
    <mergeCell ref="D13:E13"/>
    <mergeCell ref="F13:H13"/>
    <mergeCell ref="D14:E14"/>
    <mergeCell ref="F14:H14"/>
    <mergeCell ref="D7:E7"/>
    <mergeCell ref="F7:H7"/>
    <mergeCell ref="D18:E18"/>
    <mergeCell ref="F18:H18"/>
    <mergeCell ref="D19:E19"/>
    <mergeCell ref="F19:H19"/>
    <mergeCell ref="D20:E20"/>
    <mergeCell ref="F20:H20"/>
    <mergeCell ref="D15:E15"/>
    <mergeCell ref="F15:H15"/>
    <mergeCell ref="D16:E16"/>
    <mergeCell ref="F16:H16"/>
    <mergeCell ref="D17:E17"/>
    <mergeCell ref="F17:H17"/>
    <mergeCell ref="D24:E24"/>
    <mergeCell ref="F24:H24"/>
    <mergeCell ref="D25:E25"/>
    <mergeCell ref="F25:H25"/>
    <mergeCell ref="D26:E26"/>
    <mergeCell ref="F26:H26"/>
    <mergeCell ref="D21:E21"/>
    <mergeCell ref="F21:H21"/>
    <mergeCell ref="D22:E22"/>
    <mergeCell ref="F22:H22"/>
    <mergeCell ref="D23:E23"/>
    <mergeCell ref="F23:H23"/>
    <mergeCell ref="P36:P37"/>
    <mergeCell ref="Q36:Q37"/>
    <mergeCell ref="D38:E38"/>
    <mergeCell ref="F38:H38"/>
    <mergeCell ref="I38:L57"/>
    <mergeCell ref="D39:E39"/>
    <mergeCell ref="F39:H39"/>
    <mergeCell ref="E27:K28"/>
    <mergeCell ref="E29:F29"/>
    <mergeCell ref="E30:I30"/>
    <mergeCell ref="E31:G31"/>
    <mergeCell ref="N33:Q35"/>
    <mergeCell ref="E35:J35"/>
    <mergeCell ref="D40:E40"/>
    <mergeCell ref="F40:H40"/>
    <mergeCell ref="D41:E41"/>
    <mergeCell ref="F41:H41"/>
    <mergeCell ref="D42:E42"/>
    <mergeCell ref="F42:H42"/>
    <mergeCell ref="E36:I36"/>
    <mergeCell ref="N36:N37"/>
    <mergeCell ref="O36:O37"/>
    <mergeCell ref="D46:E46"/>
    <mergeCell ref="F46:H46"/>
    <mergeCell ref="D47:E47"/>
    <mergeCell ref="F47:H47"/>
    <mergeCell ref="D48:E48"/>
    <mergeCell ref="F48:H48"/>
    <mergeCell ref="D43:E43"/>
    <mergeCell ref="F43:H43"/>
    <mergeCell ref="D44:E44"/>
    <mergeCell ref="F44:H44"/>
    <mergeCell ref="D45:E45"/>
    <mergeCell ref="F45:H45"/>
    <mergeCell ref="D52:E52"/>
    <mergeCell ref="F52:H52"/>
    <mergeCell ref="D53:E53"/>
    <mergeCell ref="F53:H53"/>
    <mergeCell ref="D54:E54"/>
    <mergeCell ref="F54:H54"/>
    <mergeCell ref="D49:E49"/>
    <mergeCell ref="F49:H49"/>
    <mergeCell ref="D50:E50"/>
    <mergeCell ref="F50:H50"/>
    <mergeCell ref="D51:E51"/>
    <mergeCell ref="F51:H51"/>
    <mergeCell ref="E58:K59"/>
    <mergeCell ref="E60:F60"/>
    <mergeCell ref="E61:I61"/>
    <mergeCell ref="E62:G62"/>
    <mergeCell ref="N64:Q66"/>
    <mergeCell ref="E66:J66"/>
    <mergeCell ref="D55:E55"/>
    <mergeCell ref="F55:H55"/>
    <mergeCell ref="D56:E56"/>
    <mergeCell ref="F56:H56"/>
    <mergeCell ref="D57:E57"/>
    <mergeCell ref="F57:H57"/>
    <mergeCell ref="E67:I67"/>
    <mergeCell ref="N67:N68"/>
    <mergeCell ref="O67:O68"/>
    <mergeCell ref="P67:P68"/>
    <mergeCell ref="Q67:Q68"/>
    <mergeCell ref="D69:E69"/>
    <mergeCell ref="F69:H69"/>
    <mergeCell ref="I69:L88"/>
    <mergeCell ref="D70:E70"/>
    <mergeCell ref="F70:H70"/>
    <mergeCell ref="D74:E74"/>
    <mergeCell ref="F74:H74"/>
    <mergeCell ref="D75:E75"/>
    <mergeCell ref="F75:H75"/>
    <mergeCell ref="D76:E76"/>
    <mergeCell ref="F76:H76"/>
    <mergeCell ref="D71:E71"/>
    <mergeCell ref="F71:H71"/>
    <mergeCell ref="D72:E72"/>
    <mergeCell ref="F72:H72"/>
    <mergeCell ref="D73:E73"/>
    <mergeCell ref="F73:H73"/>
    <mergeCell ref="D80:E80"/>
    <mergeCell ref="F80:H80"/>
    <mergeCell ref="D81:E81"/>
    <mergeCell ref="F81:H81"/>
    <mergeCell ref="D82:E82"/>
    <mergeCell ref="F82:H82"/>
    <mergeCell ref="D77:E77"/>
    <mergeCell ref="F77:H77"/>
    <mergeCell ref="D78:E78"/>
    <mergeCell ref="F78:H78"/>
    <mergeCell ref="D79:E79"/>
    <mergeCell ref="F79:H79"/>
    <mergeCell ref="D86:E86"/>
    <mergeCell ref="F86:H86"/>
    <mergeCell ref="D87:E87"/>
    <mergeCell ref="F87:H87"/>
    <mergeCell ref="D88:E88"/>
    <mergeCell ref="F88:H88"/>
    <mergeCell ref="D83:E83"/>
    <mergeCell ref="F83:H83"/>
    <mergeCell ref="D84:E84"/>
    <mergeCell ref="F84:H84"/>
    <mergeCell ref="D85:E85"/>
    <mergeCell ref="F85:H85"/>
    <mergeCell ref="P98:P99"/>
    <mergeCell ref="Q98:Q99"/>
    <mergeCell ref="D100:E100"/>
    <mergeCell ref="F100:H100"/>
    <mergeCell ref="I100:L119"/>
    <mergeCell ref="D101:E101"/>
    <mergeCell ref="F101:H101"/>
    <mergeCell ref="E89:K90"/>
    <mergeCell ref="E91:F91"/>
    <mergeCell ref="E92:I92"/>
    <mergeCell ref="E93:G93"/>
    <mergeCell ref="N95:Q97"/>
    <mergeCell ref="E97:J97"/>
    <mergeCell ref="D102:E102"/>
    <mergeCell ref="F102:H102"/>
    <mergeCell ref="D103:E103"/>
    <mergeCell ref="F103:H103"/>
    <mergeCell ref="D104:E104"/>
    <mergeCell ref="F104:H104"/>
    <mergeCell ref="E98:I98"/>
    <mergeCell ref="N98:N99"/>
    <mergeCell ref="O98:O99"/>
    <mergeCell ref="D108:E108"/>
    <mergeCell ref="F108:H108"/>
    <mergeCell ref="D109:E109"/>
    <mergeCell ref="F109:H109"/>
    <mergeCell ref="D110:E110"/>
    <mergeCell ref="F110:H110"/>
    <mergeCell ref="D105:E105"/>
    <mergeCell ref="F105:H105"/>
    <mergeCell ref="D106:E106"/>
    <mergeCell ref="F106:H106"/>
    <mergeCell ref="D107:E107"/>
    <mergeCell ref="F107:H107"/>
    <mergeCell ref="D114:E114"/>
    <mergeCell ref="F114:H114"/>
    <mergeCell ref="D115:E115"/>
    <mergeCell ref="F115:H115"/>
    <mergeCell ref="D116:E116"/>
    <mergeCell ref="F116:H116"/>
    <mergeCell ref="D111:E111"/>
    <mergeCell ref="F111:H111"/>
    <mergeCell ref="D112:E112"/>
    <mergeCell ref="F112:H112"/>
    <mergeCell ref="D113:E113"/>
    <mergeCell ref="F113:H113"/>
    <mergeCell ref="E120:K121"/>
    <mergeCell ref="E122:F122"/>
    <mergeCell ref="E123:I123"/>
    <mergeCell ref="E124:G124"/>
    <mergeCell ref="N126:Q128"/>
    <mergeCell ref="E128:J128"/>
    <mergeCell ref="D117:E117"/>
    <mergeCell ref="F117:H117"/>
    <mergeCell ref="D118:E118"/>
    <mergeCell ref="F118:H118"/>
    <mergeCell ref="D119:E119"/>
    <mergeCell ref="F119:H119"/>
    <mergeCell ref="E129:I129"/>
    <mergeCell ref="N129:N130"/>
    <mergeCell ref="O129:O130"/>
    <mergeCell ref="P129:P130"/>
    <mergeCell ref="Q129:Q130"/>
    <mergeCell ref="D131:E131"/>
    <mergeCell ref="F131:H131"/>
    <mergeCell ref="I131:L150"/>
    <mergeCell ref="D132:E132"/>
    <mergeCell ref="F132:H132"/>
    <mergeCell ref="D136:E136"/>
    <mergeCell ref="F136:H136"/>
    <mergeCell ref="D137:E137"/>
    <mergeCell ref="F137:H137"/>
    <mergeCell ref="D138:E138"/>
    <mergeCell ref="F138:H138"/>
    <mergeCell ref="D133:E133"/>
    <mergeCell ref="F133:H133"/>
    <mergeCell ref="D134:E134"/>
    <mergeCell ref="F134:H134"/>
    <mergeCell ref="D135:E135"/>
    <mergeCell ref="F135:H135"/>
    <mergeCell ref="D142:E142"/>
    <mergeCell ref="F142:H142"/>
    <mergeCell ref="D143:E143"/>
    <mergeCell ref="F143:H143"/>
    <mergeCell ref="D144:E144"/>
    <mergeCell ref="F144:H144"/>
    <mergeCell ref="D139:E139"/>
    <mergeCell ref="F139:H139"/>
    <mergeCell ref="D140:E140"/>
    <mergeCell ref="F140:H140"/>
    <mergeCell ref="D141:E141"/>
    <mergeCell ref="F141:H141"/>
    <mergeCell ref="D148:E148"/>
    <mergeCell ref="F148:H148"/>
    <mergeCell ref="D149:E149"/>
    <mergeCell ref="F149:H149"/>
    <mergeCell ref="D150:E150"/>
    <mergeCell ref="F150:H150"/>
    <mergeCell ref="D145:E145"/>
    <mergeCell ref="F145:H145"/>
    <mergeCell ref="D146:E146"/>
    <mergeCell ref="F146:H146"/>
    <mergeCell ref="D147:E147"/>
    <mergeCell ref="F147:H147"/>
    <mergeCell ref="P160:P161"/>
    <mergeCell ref="Q160:Q161"/>
    <mergeCell ref="D162:E162"/>
    <mergeCell ref="F162:H162"/>
    <mergeCell ref="I162:L181"/>
    <mergeCell ref="D163:E163"/>
    <mergeCell ref="F163:H163"/>
    <mergeCell ref="E151:K152"/>
    <mergeCell ref="E153:F153"/>
    <mergeCell ref="E154:I154"/>
    <mergeCell ref="E155:G155"/>
    <mergeCell ref="N157:Q159"/>
    <mergeCell ref="E159:J159"/>
    <mergeCell ref="D164:E164"/>
    <mergeCell ref="F164:H164"/>
    <mergeCell ref="D165:E165"/>
    <mergeCell ref="F165:H165"/>
    <mergeCell ref="D166:E166"/>
    <mergeCell ref="F166:H166"/>
    <mergeCell ref="E160:I160"/>
    <mergeCell ref="N160:N161"/>
    <mergeCell ref="O160:O161"/>
    <mergeCell ref="D170:E170"/>
    <mergeCell ref="F170:H170"/>
    <mergeCell ref="D171:E171"/>
    <mergeCell ref="F171:H171"/>
    <mergeCell ref="D172:E172"/>
    <mergeCell ref="F172:H172"/>
    <mergeCell ref="D167:E167"/>
    <mergeCell ref="F167:H167"/>
    <mergeCell ref="D168:E168"/>
    <mergeCell ref="F168:H168"/>
    <mergeCell ref="D169:E169"/>
    <mergeCell ref="F169:H169"/>
    <mergeCell ref="D176:E176"/>
    <mergeCell ref="F176:H176"/>
    <mergeCell ref="D177:E177"/>
    <mergeCell ref="F177:H177"/>
    <mergeCell ref="D178:E178"/>
    <mergeCell ref="F178:H178"/>
    <mergeCell ref="D173:E173"/>
    <mergeCell ref="F173:H173"/>
    <mergeCell ref="D174:E174"/>
    <mergeCell ref="F174:H174"/>
    <mergeCell ref="D175:E175"/>
    <mergeCell ref="F175:H175"/>
    <mergeCell ref="E182:K183"/>
    <mergeCell ref="E184:F184"/>
    <mergeCell ref="E185:I185"/>
    <mergeCell ref="E186:G186"/>
    <mergeCell ref="N188:Q190"/>
    <mergeCell ref="E190:J190"/>
    <mergeCell ref="D179:E179"/>
    <mergeCell ref="F179:H179"/>
    <mergeCell ref="D180:E180"/>
    <mergeCell ref="F180:H180"/>
    <mergeCell ref="D181:E181"/>
    <mergeCell ref="F181:H181"/>
    <mergeCell ref="E191:I191"/>
    <mergeCell ref="N191:N192"/>
    <mergeCell ref="O191:O192"/>
    <mergeCell ref="P191:P192"/>
    <mergeCell ref="Q191:Q192"/>
    <mergeCell ref="D193:E193"/>
    <mergeCell ref="F193:H193"/>
    <mergeCell ref="I193:L212"/>
    <mergeCell ref="D194:E194"/>
    <mergeCell ref="F194:H194"/>
    <mergeCell ref="D198:E198"/>
    <mergeCell ref="F198:H198"/>
    <mergeCell ref="D199:E199"/>
    <mergeCell ref="F199:H199"/>
    <mergeCell ref="D200:E200"/>
    <mergeCell ref="F200:H200"/>
    <mergeCell ref="D195:E195"/>
    <mergeCell ref="F195:H195"/>
    <mergeCell ref="D196:E196"/>
    <mergeCell ref="F196:H196"/>
    <mergeCell ref="D197:E197"/>
    <mergeCell ref="F197:H197"/>
    <mergeCell ref="D204:E204"/>
    <mergeCell ref="F204:H204"/>
    <mergeCell ref="D205:E205"/>
    <mergeCell ref="F205:H205"/>
    <mergeCell ref="D206:E206"/>
    <mergeCell ref="F206:H206"/>
    <mergeCell ref="D201:E201"/>
    <mergeCell ref="F201:H201"/>
    <mergeCell ref="D202:E202"/>
    <mergeCell ref="F202:H202"/>
    <mergeCell ref="D203:E203"/>
    <mergeCell ref="F203:H203"/>
    <mergeCell ref="D210:E210"/>
    <mergeCell ref="F210:H210"/>
    <mergeCell ref="D211:E211"/>
    <mergeCell ref="F211:H211"/>
    <mergeCell ref="D212:E212"/>
    <mergeCell ref="F212:H212"/>
    <mergeCell ref="D207:E207"/>
    <mergeCell ref="F207:H207"/>
    <mergeCell ref="D208:E208"/>
    <mergeCell ref="F208:H208"/>
    <mergeCell ref="D209:E209"/>
    <mergeCell ref="F209:H209"/>
    <mergeCell ref="P222:P223"/>
    <mergeCell ref="Q222:Q223"/>
    <mergeCell ref="D224:E224"/>
    <mergeCell ref="F224:H224"/>
    <mergeCell ref="I224:L243"/>
    <mergeCell ref="D225:E225"/>
    <mergeCell ref="F225:H225"/>
    <mergeCell ref="E213:K214"/>
    <mergeCell ref="E215:F215"/>
    <mergeCell ref="E216:I216"/>
    <mergeCell ref="E217:G217"/>
    <mergeCell ref="N219:Q221"/>
    <mergeCell ref="E221:J221"/>
    <mergeCell ref="D226:E226"/>
    <mergeCell ref="F226:H226"/>
    <mergeCell ref="D227:E227"/>
    <mergeCell ref="F227:H227"/>
    <mergeCell ref="D228:E228"/>
    <mergeCell ref="F228:H228"/>
    <mergeCell ref="E222:I222"/>
    <mergeCell ref="N222:N223"/>
    <mergeCell ref="O222:O223"/>
    <mergeCell ref="D232:E232"/>
    <mergeCell ref="F232:H232"/>
    <mergeCell ref="D233:E233"/>
    <mergeCell ref="F233:H233"/>
    <mergeCell ref="D234:E234"/>
    <mergeCell ref="F234:H234"/>
    <mergeCell ref="D229:E229"/>
    <mergeCell ref="F229:H229"/>
    <mergeCell ref="D230:E230"/>
    <mergeCell ref="F230:H230"/>
    <mergeCell ref="D231:E231"/>
    <mergeCell ref="F231:H231"/>
    <mergeCell ref="D238:E238"/>
    <mergeCell ref="F238:H238"/>
    <mergeCell ref="D239:E239"/>
    <mergeCell ref="F239:H239"/>
    <mergeCell ref="D240:E240"/>
    <mergeCell ref="F240:H240"/>
    <mergeCell ref="D235:E235"/>
    <mergeCell ref="F235:H235"/>
    <mergeCell ref="D236:E236"/>
    <mergeCell ref="F236:H236"/>
    <mergeCell ref="D237:E237"/>
    <mergeCell ref="F237:H237"/>
    <mergeCell ref="E244:K245"/>
    <mergeCell ref="E246:F246"/>
    <mergeCell ref="E247:I247"/>
    <mergeCell ref="E248:G248"/>
    <mergeCell ref="N250:Q252"/>
    <mergeCell ref="E252:J252"/>
    <mergeCell ref="D241:E241"/>
    <mergeCell ref="F241:H241"/>
    <mergeCell ref="D242:E242"/>
    <mergeCell ref="F242:H242"/>
    <mergeCell ref="D243:E243"/>
    <mergeCell ref="F243:H243"/>
    <mergeCell ref="E253:I253"/>
    <mergeCell ref="N253:N254"/>
    <mergeCell ref="O253:O254"/>
    <mergeCell ref="P253:P254"/>
    <mergeCell ref="Q253:Q254"/>
    <mergeCell ref="D255:E255"/>
    <mergeCell ref="F255:H255"/>
    <mergeCell ref="I255:L274"/>
    <mergeCell ref="D256:E256"/>
    <mergeCell ref="F256:H256"/>
    <mergeCell ref="D260:E260"/>
    <mergeCell ref="F260:H260"/>
    <mergeCell ref="D261:E261"/>
    <mergeCell ref="F261:H261"/>
    <mergeCell ref="D262:E262"/>
    <mergeCell ref="F262:H262"/>
    <mergeCell ref="D257:E257"/>
    <mergeCell ref="F257:H257"/>
    <mergeCell ref="D258:E258"/>
    <mergeCell ref="F258:H258"/>
    <mergeCell ref="D259:E259"/>
    <mergeCell ref="F259:H259"/>
    <mergeCell ref="D266:E266"/>
    <mergeCell ref="F266:H266"/>
    <mergeCell ref="D267:E267"/>
    <mergeCell ref="F267:H267"/>
    <mergeCell ref="D268:E268"/>
    <mergeCell ref="F268:H268"/>
    <mergeCell ref="D263:E263"/>
    <mergeCell ref="F263:H263"/>
    <mergeCell ref="D264:E264"/>
    <mergeCell ref="F264:H264"/>
    <mergeCell ref="D265:E265"/>
    <mergeCell ref="F265:H265"/>
    <mergeCell ref="D272:E272"/>
    <mergeCell ref="F272:H272"/>
    <mergeCell ref="D273:E273"/>
    <mergeCell ref="F273:H273"/>
    <mergeCell ref="D274:E274"/>
    <mergeCell ref="F274:H274"/>
    <mergeCell ref="D269:E269"/>
    <mergeCell ref="F269:H269"/>
    <mergeCell ref="D270:E270"/>
    <mergeCell ref="F270:H270"/>
    <mergeCell ref="D271:E271"/>
    <mergeCell ref="F271:H271"/>
    <mergeCell ref="P284:P285"/>
    <mergeCell ref="Q284:Q285"/>
    <mergeCell ref="D286:E286"/>
    <mergeCell ref="F286:H286"/>
    <mergeCell ref="I286:L305"/>
    <mergeCell ref="D287:E287"/>
    <mergeCell ref="F287:H287"/>
    <mergeCell ref="E275:K276"/>
    <mergeCell ref="E277:F277"/>
    <mergeCell ref="E278:I278"/>
    <mergeCell ref="E279:G279"/>
    <mergeCell ref="N281:Q283"/>
    <mergeCell ref="E283:J283"/>
    <mergeCell ref="D288:E288"/>
    <mergeCell ref="F288:H288"/>
    <mergeCell ref="D289:E289"/>
    <mergeCell ref="F289:H289"/>
    <mergeCell ref="D290:E290"/>
    <mergeCell ref="F290:H290"/>
    <mergeCell ref="E284:I284"/>
    <mergeCell ref="N284:N285"/>
    <mergeCell ref="O284:O285"/>
    <mergeCell ref="D294:E294"/>
    <mergeCell ref="F294:H294"/>
    <mergeCell ref="D295:E295"/>
    <mergeCell ref="F295:H295"/>
    <mergeCell ref="D296:E296"/>
    <mergeCell ref="F296:H296"/>
    <mergeCell ref="D291:E291"/>
    <mergeCell ref="F291:H291"/>
    <mergeCell ref="D292:E292"/>
    <mergeCell ref="F292:H292"/>
    <mergeCell ref="D293:E293"/>
    <mergeCell ref="F293:H293"/>
    <mergeCell ref="D300:E300"/>
    <mergeCell ref="F300:H300"/>
    <mergeCell ref="D301:E301"/>
    <mergeCell ref="F301:H301"/>
    <mergeCell ref="D302:E302"/>
    <mergeCell ref="F302:H302"/>
    <mergeCell ref="D297:E297"/>
    <mergeCell ref="F297:H297"/>
    <mergeCell ref="D298:E298"/>
    <mergeCell ref="F298:H298"/>
    <mergeCell ref="D299:E299"/>
    <mergeCell ref="F299:H299"/>
    <mergeCell ref="E306:K307"/>
    <mergeCell ref="E308:F308"/>
    <mergeCell ref="E309:I309"/>
    <mergeCell ref="E310:G310"/>
    <mergeCell ref="D303:E303"/>
    <mergeCell ref="F303:H303"/>
    <mergeCell ref="D304:E304"/>
    <mergeCell ref="F304:H304"/>
    <mergeCell ref="D305:E305"/>
    <mergeCell ref="F305:H305"/>
    <mergeCell ref="R307:S307"/>
    <mergeCell ref="R28:S28"/>
    <mergeCell ref="R59:S59"/>
    <mergeCell ref="R90:S90"/>
    <mergeCell ref="R121:S121"/>
    <mergeCell ref="R152:S152"/>
    <mergeCell ref="R183:S183"/>
    <mergeCell ref="R214:S214"/>
    <mergeCell ref="R245:S245"/>
    <mergeCell ref="R276:S276"/>
  </mergeCells>
  <dataValidations count="9">
    <dataValidation showInputMessage="1" showErrorMessage="1" sqref="N287:N305 N256:N274 N225:N243 N194:N212 N163:N181 N132:N150 N101:N119 N70:N88 N39:N57 N8:N26" xr:uid="{00000000-0002-0000-1200-000000000000}"/>
    <dataValidation type="list" allowBlank="1" showInputMessage="1" showErrorMessage="1" sqref="K283 K252 K221 K190 K159 K128 K97 K66 K35 K4" xr:uid="{00000000-0002-0000-1200-000001000000}">
      <formula1>"Batch,Menu Item"</formula1>
    </dataValidation>
    <dataValidation type="list" showInputMessage="1" showErrorMessage="1" sqref="Q308 Q277 Q246 Q215 Q184 Q153 Q122 Q91 Q60 Q29" xr:uid="{00000000-0002-0000-1200-000002000000}">
      <formula1>RU</formula1>
    </dataValidation>
    <dataValidation type="list" allowBlank="1" showInputMessage="1" showErrorMessage="1" sqref="E308:F308 E277:F277 E246:F246 E215:F215 E184:F184 E153:F153 E122:F122 E91:F91 E60:F60 E29:F29" xr:uid="{00000000-0002-0000-1200-000003000000}">
      <formula1>Stations</formula1>
    </dataValidation>
    <dataValidation type="list" allowBlank="1" showInputMessage="1" showErrorMessage="1" sqref="E310 E279 E248 E217 E186 E155 E124 E93 E62 E31" xr:uid="{00000000-0002-0000-1200-000004000000}">
      <formula1>Shelf_Life</formula1>
    </dataValidation>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1200-000005000000}">
      <formula1>Item</formula1>
    </dataValidation>
    <dataValidation errorStyle="information" allowBlank="1" showInputMessage="1" showErrorMessage="1" sqref="R277 R246 R29 R60 R91 R122 R153 R184 R215 R308" xr:uid="{00000000-0002-0000-1200-000006000000}"/>
    <dataValidation type="list" errorStyle="information" allowBlank="1" showInputMessage="1" showErrorMessage="1" sqref="S29 S246 S277 S60 S91 S122 S153 S184 S215 S308" xr:uid="{00000000-0002-0000-1200-000007000000}">
      <formula1>BU</formula1>
    </dataValidation>
    <dataValidation type="list" allowBlank="1" showInputMessage="1" showErrorMessage="1" sqref="T29 T60 T91 T122 T153 T184 T215 T246 T277 T308" xr:uid="{00000000-0002-0000-12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
  <dimension ref="A1:K1233"/>
  <sheetViews>
    <sheetView tabSelected="1" topLeftCell="A65" zoomScaleNormal="100" workbookViewId="0">
      <selection activeCell="F81" sqref="F81:H8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(1)</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14" si="1">IF(ISERR(H7),"&lt;&lt;&lt;This ingredient has not been set-up properly!","")</f>
        <v/>
      </c>
      <c r="J7" s="27"/>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ref="I15:I20" si="2">IF(ISERR(H15),"&lt;&lt;&lt;This ingredient has not been set-up properly!","")</f>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2"/>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2"/>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2"/>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2"/>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2"/>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3">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3"/>
        <v>0</v>
      </c>
      <c r="I33" s="27" t="str">
        <f t="shared" ref="I33:I46" si="4">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3"/>
        <v>0</v>
      </c>
      <c r="I34" s="27" t="str">
        <f t="shared" si="4"/>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3"/>
        <v>0</v>
      </c>
      <c r="I35" s="27" t="str">
        <f t="shared" si="4"/>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3"/>
        <v>0</v>
      </c>
      <c r="I36" s="27" t="str">
        <f t="shared" si="4"/>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3"/>
        <v>0</v>
      </c>
      <c r="I37" s="27" t="str">
        <f t="shared" si="4"/>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3"/>
        <v>0</v>
      </c>
      <c r="I38" s="27" t="str">
        <f t="shared" si="4"/>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3"/>
        <v>0</v>
      </c>
      <c r="I39" s="27" t="str">
        <f t="shared" si="4"/>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3"/>
        <v>0</v>
      </c>
      <c r="I40" s="27" t="str">
        <f t="shared" si="4"/>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3"/>
        <v>0</v>
      </c>
      <c r="I41" s="27" t="str">
        <f t="shared" si="4"/>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3"/>
        <v>0</v>
      </c>
      <c r="I42" s="27" t="str">
        <f t="shared" si="4"/>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3"/>
        <v>0</v>
      </c>
      <c r="I43" s="27" t="str">
        <f t="shared" si="4"/>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3"/>
        <v>0</v>
      </c>
      <c r="I44" s="27" t="str">
        <f t="shared" si="4"/>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3"/>
        <v>0</v>
      </c>
      <c r="I45" s="27" t="str">
        <f t="shared" si="4"/>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3"/>
        <v>0</v>
      </c>
      <c r="I46" s="27" t="str">
        <f t="shared" si="4"/>
        <v/>
      </c>
    </row>
    <row r="47" spans="1:9" ht="13.8" x14ac:dyDescent="0.25">
      <c r="A47" s="16"/>
      <c r="B47" s="42"/>
      <c r="D47" s="17" t="s">
        <v>17</v>
      </c>
      <c r="E47" s="18">
        <v>1</v>
      </c>
      <c r="F47" s="19" t="s">
        <v>65</v>
      </c>
      <c r="G47" s="21">
        <v>0</v>
      </c>
      <c r="H47" s="20">
        <f t="shared" si="3"/>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5">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5"/>
        <v>0</v>
      </c>
      <c r="I59" s="27" t="str">
        <f t="shared" ref="I59:I72" si="6">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5"/>
        <v>0</v>
      </c>
      <c r="I60" s="27" t="str">
        <f t="shared" si="6"/>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5"/>
        <v>0</v>
      </c>
      <c r="I61" s="27" t="str">
        <f t="shared" si="6"/>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5"/>
        <v>0</v>
      </c>
      <c r="I62" s="27" t="str">
        <f t="shared" si="6"/>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5"/>
        <v>0</v>
      </c>
      <c r="I63" s="27" t="str">
        <f t="shared" si="6"/>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5"/>
        <v>0</v>
      </c>
      <c r="I64" s="27" t="str">
        <f t="shared" si="6"/>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5"/>
        <v>0</v>
      </c>
      <c r="I65" s="27" t="str">
        <f t="shared" si="6"/>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5"/>
        <v>0</v>
      </c>
      <c r="I66" s="27" t="str">
        <f t="shared" si="6"/>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5"/>
        <v>0</v>
      </c>
      <c r="I67" s="27" t="str">
        <f t="shared" si="6"/>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5"/>
        <v>0</v>
      </c>
      <c r="I68" s="27" t="str">
        <f t="shared" si="6"/>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5"/>
        <v>0</v>
      </c>
      <c r="I69" s="27" t="str">
        <f t="shared" si="6"/>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5"/>
        <v>0</v>
      </c>
      <c r="I70" s="27" t="str">
        <f t="shared" si="6"/>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5"/>
        <v>0</v>
      </c>
      <c r="I71" s="27" t="str">
        <f t="shared" si="6"/>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5"/>
        <v>0</v>
      </c>
      <c r="I72" s="27" t="str">
        <f t="shared" si="6"/>
        <v/>
      </c>
    </row>
    <row r="73" spans="1:9" ht="13.8" x14ac:dyDescent="0.25">
      <c r="A73" s="16"/>
      <c r="B73" s="42"/>
      <c r="D73" s="17" t="s">
        <v>17</v>
      </c>
      <c r="E73" s="18">
        <v>1</v>
      </c>
      <c r="F73" s="19" t="s">
        <v>65</v>
      </c>
      <c r="G73" s="21">
        <v>0</v>
      </c>
      <c r="H73" s="20">
        <f t="shared" si="5"/>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7">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7"/>
        <v>0</v>
      </c>
      <c r="I85" s="27" t="str">
        <f t="shared" ref="I85:I98" si="8">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7"/>
        <v>0</v>
      </c>
      <c r="I86" s="27" t="str">
        <f t="shared" si="8"/>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7"/>
        <v>0</v>
      </c>
      <c r="I87" s="27" t="str">
        <f t="shared" si="8"/>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7"/>
        <v>0</v>
      </c>
      <c r="I88" s="27" t="str">
        <f t="shared" si="8"/>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7"/>
        <v>0</v>
      </c>
      <c r="I89" s="27" t="str">
        <f t="shared" si="8"/>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7"/>
        <v>0</v>
      </c>
      <c r="I90" s="27" t="str">
        <f t="shared" si="8"/>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7"/>
        <v>0</v>
      </c>
      <c r="I91" s="27" t="str">
        <f t="shared" si="8"/>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7"/>
        <v>0</v>
      </c>
      <c r="I92" s="27" t="str">
        <f t="shared" si="8"/>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7"/>
        <v>0</v>
      </c>
      <c r="I93" s="27" t="str">
        <f t="shared" si="8"/>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7"/>
        <v>0</v>
      </c>
      <c r="I94" s="27" t="str">
        <f t="shared" si="8"/>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7"/>
        <v>0</v>
      </c>
      <c r="I95" s="27" t="str">
        <f t="shared" si="8"/>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7"/>
        <v>0</v>
      </c>
      <c r="I96" s="27" t="str">
        <f t="shared" si="8"/>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7"/>
        <v>0</v>
      </c>
      <c r="I97" s="27" t="str">
        <f t="shared" si="8"/>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7"/>
        <v>0</v>
      </c>
      <c r="I98" s="27" t="str">
        <f t="shared" si="8"/>
        <v/>
      </c>
    </row>
    <row r="99" spans="1:9" ht="13.8" x14ac:dyDescent="0.25">
      <c r="A99" s="16"/>
      <c r="B99" s="42"/>
      <c r="D99" s="17" t="s">
        <v>17</v>
      </c>
      <c r="E99" s="18">
        <v>1</v>
      </c>
      <c r="F99" s="19" t="s">
        <v>65</v>
      </c>
      <c r="G99" s="21">
        <v>0</v>
      </c>
      <c r="H99" s="20">
        <f t="shared" si="7"/>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9">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9"/>
        <v>0</v>
      </c>
      <c r="I111" s="27" t="str">
        <f t="shared" ref="I111:I124" si="10">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9"/>
        <v>0</v>
      </c>
      <c r="I112" s="27" t="str">
        <f t="shared" si="10"/>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9"/>
        <v>0</v>
      </c>
      <c r="I113" s="27" t="str">
        <f t="shared" si="10"/>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9"/>
        <v>0</v>
      </c>
      <c r="I114" s="27" t="str">
        <f t="shared" si="10"/>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9"/>
        <v>0</v>
      </c>
      <c r="I115" s="27" t="str">
        <f t="shared" si="10"/>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9"/>
        <v>0</v>
      </c>
      <c r="I116" s="27" t="str">
        <f t="shared" si="10"/>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9"/>
        <v>0</v>
      </c>
      <c r="I117" s="27" t="str">
        <f t="shared" si="10"/>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9"/>
        <v>0</v>
      </c>
      <c r="I118" s="27" t="str">
        <f t="shared" si="10"/>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9"/>
        <v>0</v>
      </c>
      <c r="I119" s="27" t="str">
        <f t="shared" si="10"/>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9"/>
        <v>0</v>
      </c>
      <c r="I120" s="27" t="str">
        <f t="shared" si="10"/>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9"/>
        <v>0</v>
      </c>
      <c r="I121" s="27" t="str">
        <f t="shared" si="10"/>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9"/>
        <v>0</v>
      </c>
      <c r="I122" s="27" t="str">
        <f t="shared" si="10"/>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9"/>
        <v>0</v>
      </c>
      <c r="I123" s="27" t="str">
        <f t="shared" si="10"/>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9"/>
        <v>0</v>
      </c>
      <c r="I124" s="27" t="str">
        <f t="shared" si="10"/>
        <v/>
      </c>
    </row>
    <row r="125" spans="1:9" ht="13.8" x14ac:dyDescent="0.25">
      <c r="A125" s="16"/>
      <c r="B125" s="42"/>
      <c r="D125" s="17" t="s">
        <v>17</v>
      </c>
      <c r="E125" s="18">
        <v>1</v>
      </c>
      <c r="F125" s="19" t="s">
        <v>65</v>
      </c>
      <c r="G125" s="21">
        <v>0</v>
      </c>
      <c r="H125" s="20">
        <f t="shared" si="9"/>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1">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1"/>
        <v>0</v>
      </c>
      <c r="I137" s="27" t="str">
        <f t="shared" ref="I137:I150" si="12">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1"/>
        <v>0</v>
      </c>
      <c r="I138" s="27" t="str">
        <f t="shared" si="12"/>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1"/>
        <v>0</v>
      </c>
      <c r="I139" s="27" t="str">
        <f t="shared" si="12"/>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1"/>
        <v>0</v>
      </c>
      <c r="I140" s="27" t="str">
        <f t="shared" si="12"/>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1"/>
        <v>0</v>
      </c>
      <c r="I141" s="27" t="str">
        <f t="shared" si="12"/>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1"/>
        <v>0</v>
      </c>
      <c r="I142" s="27" t="str">
        <f t="shared" si="12"/>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1"/>
        <v>0</v>
      </c>
      <c r="I143" s="27" t="str">
        <f t="shared" si="12"/>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1"/>
        <v>0</v>
      </c>
      <c r="I144" s="27" t="str">
        <f t="shared" si="12"/>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1"/>
        <v>0</v>
      </c>
      <c r="I145" s="27" t="str">
        <f t="shared" si="12"/>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1"/>
        <v>0</v>
      </c>
      <c r="I146" s="27" t="str">
        <f t="shared" si="12"/>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1"/>
        <v>0</v>
      </c>
      <c r="I147" s="27" t="str">
        <f t="shared" si="12"/>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1"/>
        <v>0</v>
      </c>
      <c r="I148" s="27" t="str">
        <f t="shared" si="12"/>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1"/>
        <v>0</v>
      </c>
      <c r="I149" s="27" t="str">
        <f t="shared" si="12"/>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1"/>
        <v>0</v>
      </c>
      <c r="I150" s="27" t="str">
        <f t="shared" si="12"/>
        <v/>
      </c>
    </row>
    <row r="151" spans="1:9" ht="13.8" x14ac:dyDescent="0.25">
      <c r="A151" s="16"/>
      <c r="B151" s="42"/>
      <c r="D151" s="17" t="s">
        <v>17</v>
      </c>
      <c r="E151" s="18">
        <v>1</v>
      </c>
      <c r="F151" s="19" t="s">
        <v>65</v>
      </c>
      <c r="G151" s="21">
        <v>0</v>
      </c>
      <c r="H151" s="20">
        <f t="shared" si="11"/>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3">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3"/>
        <v>0</v>
      </c>
      <c r="I163" s="27" t="str">
        <f t="shared" ref="I163:I176" si="14">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3"/>
        <v>0</v>
      </c>
      <c r="I164" s="27" t="str">
        <f t="shared" si="14"/>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3"/>
        <v>0</v>
      </c>
      <c r="I165" s="27" t="str">
        <f t="shared" si="14"/>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3"/>
        <v>0</v>
      </c>
      <c r="I166" s="27" t="str">
        <f t="shared" si="14"/>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3"/>
        <v>0</v>
      </c>
      <c r="I167" s="27" t="str">
        <f t="shared" si="14"/>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3"/>
        <v>0</v>
      </c>
      <c r="I168" s="27" t="str">
        <f t="shared" si="14"/>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3"/>
        <v>0</v>
      </c>
      <c r="I169" s="27" t="str">
        <f t="shared" si="14"/>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3"/>
        <v>0</v>
      </c>
      <c r="I170" s="27" t="str">
        <f t="shared" si="14"/>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3"/>
        <v>0</v>
      </c>
      <c r="I171" s="27" t="str">
        <f t="shared" si="14"/>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3"/>
        <v>0</v>
      </c>
      <c r="I172" s="27" t="str">
        <f t="shared" si="14"/>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3"/>
        <v>0</v>
      </c>
      <c r="I173" s="27" t="str">
        <f t="shared" si="14"/>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3"/>
        <v>0</v>
      </c>
      <c r="I174" s="27" t="str">
        <f t="shared" si="14"/>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3"/>
        <v>0</v>
      </c>
      <c r="I175" s="27" t="str">
        <f t="shared" si="14"/>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3"/>
        <v>0</v>
      </c>
      <c r="I176" s="27" t="str">
        <f t="shared" si="14"/>
        <v/>
      </c>
    </row>
    <row r="177" spans="1:9" ht="13.8" x14ac:dyDescent="0.25">
      <c r="A177" s="16"/>
      <c r="B177" s="42"/>
      <c r="D177" s="17" t="s">
        <v>17</v>
      </c>
      <c r="E177" s="18">
        <v>1</v>
      </c>
      <c r="F177" s="19" t="s">
        <v>65</v>
      </c>
      <c r="G177" s="21">
        <v>0</v>
      </c>
      <c r="H177" s="20">
        <f t="shared" si="13"/>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5">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5"/>
        <v>0</v>
      </c>
      <c r="I189" s="27" t="str">
        <f t="shared" ref="I189:I202" si="16">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5"/>
        <v>0</v>
      </c>
      <c r="I190" s="27" t="str">
        <f t="shared" si="16"/>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5"/>
        <v>0</v>
      </c>
      <c r="I191" s="27" t="str">
        <f t="shared" si="16"/>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5"/>
        <v>0</v>
      </c>
      <c r="I192" s="27" t="str">
        <f t="shared" si="16"/>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5"/>
        <v>0</v>
      </c>
      <c r="I193" s="27" t="str">
        <f t="shared" si="16"/>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5"/>
        <v>0</v>
      </c>
      <c r="I194" s="27" t="str">
        <f t="shared" si="16"/>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5"/>
        <v>0</v>
      </c>
      <c r="I195" s="27" t="str">
        <f t="shared" si="16"/>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5"/>
        <v>0</v>
      </c>
      <c r="I196" s="27" t="str">
        <f t="shared" si="16"/>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5"/>
        <v>0</v>
      </c>
      <c r="I197" s="27" t="str">
        <f t="shared" si="16"/>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5"/>
        <v>0</v>
      </c>
      <c r="I198" s="27" t="str">
        <f t="shared" si="16"/>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5"/>
        <v>0</v>
      </c>
      <c r="I199" s="27" t="str">
        <f t="shared" si="16"/>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5"/>
        <v>0</v>
      </c>
      <c r="I200" s="27" t="str">
        <f t="shared" si="16"/>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5"/>
        <v>0</v>
      </c>
      <c r="I201" s="27" t="str">
        <f t="shared" si="16"/>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5"/>
        <v>0</v>
      </c>
      <c r="I202" s="27" t="str">
        <f t="shared" si="16"/>
        <v/>
      </c>
    </row>
    <row r="203" spans="1:9" ht="13.8" x14ac:dyDescent="0.25">
      <c r="A203" s="16"/>
      <c r="B203" s="42"/>
      <c r="D203" s="17" t="s">
        <v>17</v>
      </c>
      <c r="E203" s="18">
        <v>1</v>
      </c>
      <c r="F203" s="19" t="s">
        <v>65</v>
      </c>
      <c r="G203" s="21">
        <v>0</v>
      </c>
      <c r="H203" s="20">
        <f t="shared" si="15"/>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7">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7"/>
        <v>0</v>
      </c>
      <c r="I215" s="27" t="str">
        <f t="shared" ref="I215:I228" si="18">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7"/>
        <v>0</v>
      </c>
      <c r="I216" s="27" t="str">
        <f t="shared" si="18"/>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7"/>
        <v>0</v>
      </c>
      <c r="I217" s="27" t="str">
        <f t="shared" si="18"/>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7"/>
        <v>0</v>
      </c>
      <c r="I218" s="27" t="str">
        <f t="shared" si="18"/>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7"/>
        <v>0</v>
      </c>
      <c r="I219" s="27" t="str">
        <f t="shared" si="18"/>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7"/>
        <v>0</v>
      </c>
      <c r="I220" s="27" t="str">
        <f t="shared" si="18"/>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7"/>
        <v>0</v>
      </c>
      <c r="I221" s="27" t="str">
        <f t="shared" si="18"/>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7"/>
        <v>0</v>
      </c>
      <c r="I222" s="27" t="str">
        <f t="shared" si="18"/>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7"/>
        <v>0</v>
      </c>
      <c r="I223" s="27" t="str">
        <f t="shared" si="18"/>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7"/>
        <v>0</v>
      </c>
      <c r="I224" s="27" t="str">
        <f t="shared" si="18"/>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7"/>
        <v>0</v>
      </c>
      <c r="I225" s="27" t="str">
        <f t="shared" si="18"/>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7"/>
        <v>0</v>
      </c>
      <c r="I226" s="27" t="str">
        <f t="shared" si="18"/>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7"/>
        <v>0</v>
      </c>
      <c r="I227" s="27" t="str">
        <f t="shared" si="18"/>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7"/>
        <v>0</v>
      </c>
      <c r="I228" s="27" t="str">
        <f t="shared" si="18"/>
        <v/>
      </c>
    </row>
    <row r="229" spans="1:9" ht="13.8" x14ac:dyDescent="0.25">
      <c r="A229" s="16"/>
      <c r="B229" s="42"/>
      <c r="D229" s="17" t="s">
        <v>17</v>
      </c>
      <c r="E229" s="18">
        <v>1</v>
      </c>
      <c r="F229" s="19" t="s">
        <v>65</v>
      </c>
      <c r="G229" s="21">
        <v>0</v>
      </c>
      <c r="H229" s="20">
        <f t="shared" si="17"/>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9">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9"/>
        <v>0</v>
      </c>
      <c r="I241" s="27" t="str">
        <f t="shared" ref="I241:I254" si="20">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9"/>
        <v>0</v>
      </c>
      <c r="I242" s="27" t="str">
        <f t="shared" si="20"/>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9"/>
        <v>0</v>
      </c>
      <c r="I243" s="27" t="str">
        <f t="shared" si="20"/>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9"/>
        <v>0</v>
      </c>
      <c r="I244" s="27" t="str">
        <f t="shared" si="20"/>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9"/>
        <v>0</v>
      </c>
      <c r="I245" s="27" t="str">
        <f t="shared" si="20"/>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9"/>
        <v>0</v>
      </c>
      <c r="I246" s="27" t="str">
        <f t="shared" si="20"/>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9"/>
        <v>0</v>
      </c>
      <c r="I247" s="27" t="str">
        <f t="shared" si="20"/>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9"/>
        <v>0</v>
      </c>
      <c r="I248" s="27" t="str">
        <f t="shared" si="20"/>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9"/>
        <v>0</v>
      </c>
      <c r="I249" s="27" t="str">
        <f t="shared" si="20"/>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9"/>
        <v>0</v>
      </c>
      <c r="I250" s="27" t="str">
        <f t="shared" si="20"/>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9"/>
        <v>0</v>
      </c>
      <c r="I251" s="27" t="str">
        <f t="shared" si="20"/>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9"/>
        <v>0</v>
      </c>
      <c r="I252" s="27" t="str">
        <f t="shared" si="20"/>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9"/>
        <v>0</v>
      </c>
      <c r="I253" s="27" t="str">
        <f t="shared" si="20"/>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9"/>
        <v>0</v>
      </c>
      <c r="I254" s="27" t="str">
        <f t="shared" si="20"/>
        <v/>
      </c>
    </row>
    <row r="255" spans="1:9" ht="13.8" x14ac:dyDescent="0.25">
      <c r="A255" s="16"/>
      <c r="B255" s="42"/>
      <c r="D255" s="17" t="s">
        <v>17</v>
      </c>
      <c r="E255" s="18">
        <v>1</v>
      </c>
      <c r="F255" s="19" t="s">
        <v>65</v>
      </c>
      <c r="G255" s="21">
        <v>0</v>
      </c>
      <c r="H255" s="20">
        <f t="shared" si="19"/>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customSheetViews>
    <customSheetView guid="{BA64B4A3-5FB8-4F2A-B023-3F5715462590}" scale="85" hiddenColumns="1">
      <selection activeCell="F2" sqref="F2:G2"/>
      <rowBreaks count="9" manualBreakCount="9">
        <brk id="26" max="16383" man="1"/>
        <brk id="52" max="16383" man="1"/>
        <brk id="78" max="16383" man="1"/>
        <brk id="104" max="16383" man="1"/>
        <brk id="130" max="16383" man="1"/>
        <brk id="156" max="16383" man="1"/>
        <brk id="182" max="16383" man="1"/>
        <brk id="208" max="16383" man="1"/>
        <brk id="234" max="16383" man="1"/>
      </rowBreaks>
      <pageMargins left="0.75" right="0.75" top="1" bottom="1" header="0.5" footer="0.5"/>
      <pageSetup orientation="portrait" horizontalDpi="1200" verticalDpi="1200" r:id="rId1"/>
      <headerFooter alignWithMargins="0"/>
    </customSheetView>
  </customSheetViews>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F2:G2"/>
    <mergeCell ref="D2:E2"/>
    <mergeCell ref="D3:E3"/>
    <mergeCell ref="F3:H4"/>
    <mergeCell ref="D28:E28"/>
    <mergeCell ref="F28:G28"/>
  </mergeCells>
  <phoneticPr fontId="2" type="noConversion"/>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300-000000000000}">
      <formula1>Item</formula1>
    </dataValidation>
  </dataValidations>
  <pageMargins left="0.75" right="0.75" top="1" bottom="1" header="0.5" footer="0.5"/>
  <pageSetup orientation="portrait" horizontalDpi="1200" verticalDpi="1200" r:id="rId2"/>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3"/>
  <legacyDrawing r:id="rId4"/>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4"/>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(2)</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customSheetViews>
    <customSheetView guid="{BA64B4A3-5FB8-4F2A-B023-3F5715462590}" scale="85" hiddenColumns="1">
      <selection activeCell="F2" sqref="F2:G2"/>
      <rowBreaks count="9" manualBreakCount="9">
        <brk id="26" max="16383" man="1"/>
        <brk id="52" max="16383" man="1"/>
        <brk id="78" max="16383" man="1"/>
        <brk id="104" max="16383" man="1"/>
        <brk id="130" max="16383" man="1"/>
        <brk id="156" max="16383" man="1"/>
        <brk id="182" max="16383" man="1"/>
        <brk id="208" max="16383" man="1"/>
        <brk id="234" max="16383" man="1"/>
      </rowBreaks>
      <pageMargins left="0.75" right="0.75" top="1" bottom="1" header="0.5" footer="0.5"/>
      <pageSetup orientation="portrait" horizontalDpi="1200" verticalDpi="1200" r:id="rId1"/>
      <headerFooter alignWithMargins="0"/>
    </customSheetView>
  </customSheetViews>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400-000000000000}">
      <formula1>Item</formula1>
    </dataValidation>
  </dataValidations>
  <pageMargins left="0.75" right="0.75" top="1" bottom="1" header="0.5" footer="0.5"/>
  <pageSetup orientation="portrait" horizontalDpi="1200" verticalDpi="1200" r:id="rId2"/>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dimension ref="A1:K1233"/>
  <sheetViews>
    <sheetView zoomScale="85" zoomScaleNormal="85" workbookViewId="0">
      <selection activeCell="A8" sqref="A8"/>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(3)</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5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8"/>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(4)</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6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(5)</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7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(6)</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8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(7)</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9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(8)</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A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(9)</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B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(10)</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C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(11)</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D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(12)</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E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(13)</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F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(14)</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20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K1233"/>
  <sheetViews>
    <sheetView zoomScale="85" zoomScaleNormal="85" workbookViewId="0">
      <selection activeCell="F2" sqref="F2:G2"/>
    </sheetView>
  </sheetViews>
  <sheetFormatPr defaultColWidth="9.109375" defaultRowHeight="13.2" x14ac:dyDescent="0.25"/>
  <cols>
    <col min="1" max="1" width="21.88671875" customWidth="1"/>
    <col min="2" max="2" width="21.88671875" hidden="1" customWidth="1"/>
    <col min="3" max="3" width="2.33203125" style="42" customWidth="1"/>
    <col min="4" max="4" width="8.88671875" style="1" customWidth="1"/>
    <col min="5" max="5" width="9.6640625" style="1" customWidth="1"/>
    <col min="6" max="6" width="31.6640625" style="1" customWidth="1"/>
    <col min="7" max="7" width="11.6640625" style="1" customWidth="1"/>
    <col min="8" max="8" width="10.6640625" style="1" customWidth="1"/>
    <col min="9" max="16384" width="9.109375" style="1"/>
  </cols>
  <sheetData>
    <row r="1" spans="1:10" x14ac:dyDescent="0.25">
      <c r="A1" s="208" t="str">
        <f ca="1">RIGHT(CELL("filename",A1),LEN(CELL("filename",A1))-SEARCH("]",CELL("filename",A1)))</f>
        <v>Menu Cost Group (15)</v>
      </c>
      <c r="B1" s="42"/>
    </row>
    <row r="2" spans="1:10" ht="13.8" x14ac:dyDescent="0.25">
      <c r="A2" s="45" t="s">
        <v>283</v>
      </c>
      <c r="B2" s="85"/>
      <c r="D2" s="304" t="s">
        <v>55</v>
      </c>
      <c r="E2" s="305"/>
      <c r="F2" s="302" t="s">
        <v>946</v>
      </c>
      <c r="G2" s="303"/>
      <c r="H2" s="168"/>
    </row>
    <row r="3" spans="1:10" ht="15" customHeight="1" x14ac:dyDescent="0.25">
      <c r="A3" s="16"/>
      <c r="B3" s="42"/>
      <c r="D3" s="306" t="s">
        <v>64</v>
      </c>
      <c r="E3" s="307"/>
      <c r="F3" s="308"/>
      <c r="G3" s="308"/>
      <c r="H3" s="309"/>
    </row>
    <row r="4" spans="1:10" ht="16.5" customHeight="1" x14ac:dyDescent="0.25">
      <c r="A4" s="16"/>
      <c r="B4" s="42"/>
      <c r="D4" s="169"/>
      <c r="E4" s="170"/>
      <c r="F4" s="310"/>
      <c r="G4" s="310"/>
      <c r="H4" s="311"/>
    </row>
    <row r="5" spans="1:10" s="3" customFormat="1" ht="29.1" customHeight="1" x14ac:dyDescent="0.25">
      <c r="A5" s="180" t="s">
        <v>42</v>
      </c>
      <c r="B5" s="44"/>
      <c r="C5" s="44"/>
      <c r="D5" s="177" t="s">
        <v>81</v>
      </c>
      <c r="E5" s="178" t="s">
        <v>56</v>
      </c>
      <c r="F5" s="178" t="s">
        <v>57</v>
      </c>
      <c r="G5" s="178" t="s">
        <v>58</v>
      </c>
      <c r="H5" s="178" t="s">
        <v>59</v>
      </c>
    </row>
    <row r="6" spans="1:10" ht="15" customHeight="1" x14ac:dyDescent="0.25">
      <c r="A6" s="47"/>
      <c r="B6" s="99" t="str">
        <f>IF(A6="","",VLOOKUP(LEFT(A6,3),'Inventory Master'!$A$4:$A$654,1,FALSE))</f>
        <v/>
      </c>
      <c r="D6" s="17" t="str">
        <f>IF($B6="","",LOOKUP($B6,'Inventory Master'!$A$4:$A$654,'Inventory Master'!$H$4:$H$654))</f>
        <v/>
      </c>
      <c r="E6" s="18"/>
      <c r="F6" s="19" t="str">
        <f>IF($B6="","",LOOKUP($B6,'Inventory Master'!$A$4:$A$654,'Inventory Master'!$D$4:$D$654))</f>
        <v/>
      </c>
      <c r="G6" s="20">
        <f>IF($B6="",0,LOOKUP($B6,'Inventory Master'!$A$4:$A$654,'Inventory Master'!$K$4:$K$654))</f>
        <v>0</v>
      </c>
      <c r="H6" s="20">
        <f>E6*G6</f>
        <v>0</v>
      </c>
      <c r="I6" s="27" t="str">
        <f>IF(ISERR(H6),"&lt;&lt;&lt;This ingredient has not been set-up properly!","")</f>
        <v/>
      </c>
      <c r="J6" s="27" t="str">
        <f>IF(ISERR(H6),"&lt;&lt;&lt;This ingredient has not been set-up properly!","")</f>
        <v/>
      </c>
    </row>
    <row r="7" spans="1:10" ht="15" customHeight="1" x14ac:dyDescent="0.25">
      <c r="A7" s="47"/>
      <c r="B7" s="99" t="str">
        <f>IF(A7="","",VLOOKUP(LEFT(A7,3),'Inventory Master'!$A$4:$A$654,1,FALSE))</f>
        <v/>
      </c>
      <c r="D7" s="17" t="str">
        <f>IF($B7="","",LOOKUP($B7,'Inventory Master'!$A$4:$A$654,'Inventory Master'!$H$4:$H$654))</f>
        <v/>
      </c>
      <c r="E7" s="18"/>
      <c r="F7" s="19" t="str">
        <f>IF($B7="","",LOOKUP($B7,'Inventory Master'!$A$4:$A$654,'Inventory Master'!$D$4:$D$654))</f>
        <v/>
      </c>
      <c r="G7" s="20">
        <f>IF($B7="",0,LOOKUP($B7,'Inventory Master'!$A$4:$A$654,'Inventory Master'!$K$4:$K$654))</f>
        <v>0</v>
      </c>
      <c r="H7" s="20">
        <f t="shared" ref="H7:H20" si="0">E7*G7</f>
        <v>0</v>
      </c>
      <c r="I7" s="27" t="str">
        <f t="shared" ref="I7:I20" si="1">IF(ISERR(H7),"&lt;&lt;&lt;This ingredient has not been set-up properly!","")</f>
        <v/>
      </c>
      <c r="J7" s="27" t="str">
        <f>IF(ISERR(H7),"&lt;&lt;&lt;This ingredient has not been set-up properly!","")</f>
        <v/>
      </c>
    </row>
    <row r="8" spans="1:10" ht="15" customHeight="1" x14ac:dyDescent="0.25">
      <c r="A8" s="47"/>
      <c r="B8" s="99" t="str">
        <f>IF(A8="","",VLOOKUP(LEFT(A8,3),'Inventory Master'!$A$4:$A$654,1,FALSE))</f>
        <v/>
      </c>
      <c r="D8" s="17" t="str">
        <f>IF($B8="","",LOOKUP($B8,'Inventory Master'!$A$4:$A$654,'Inventory Master'!$H$4:$H$654))</f>
        <v/>
      </c>
      <c r="E8" s="18"/>
      <c r="F8" s="19" t="str">
        <f>IF($B8="","",LOOKUP($B8,'Inventory Master'!$A$4:$A$654,'Inventory Master'!$D$4:$D$654))</f>
        <v/>
      </c>
      <c r="G8" s="20">
        <f>IF($B8="",0,LOOKUP($B8,'Inventory Master'!$A$4:$A$654,'Inventory Master'!$K$4:$K$654))</f>
        <v>0</v>
      </c>
      <c r="H8" s="20">
        <f t="shared" si="0"/>
        <v>0</v>
      </c>
      <c r="I8" s="27" t="str">
        <f t="shared" si="1"/>
        <v/>
      </c>
      <c r="J8" s="27"/>
    </row>
    <row r="9" spans="1:10" ht="15" customHeight="1" x14ac:dyDescent="0.25">
      <c r="A9" s="46"/>
      <c r="B9" s="99" t="str">
        <f>IF(A9="","",VLOOKUP(LEFT(A9,3),'Inventory Master'!$A$4:$A$654,1,FALSE))</f>
        <v/>
      </c>
      <c r="D9" s="17" t="str">
        <f>IF($B9="","",LOOKUP($B9,'Inventory Master'!$A$4:$A$654,'Inventory Master'!$H$4:$H$654))</f>
        <v/>
      </c>
      <c r="E9" s="18"/>
      <c r="F9" s="19" t="str">
        <f>IF($B9="","",LOOKUP($B9,'Inventory Master'!$A$4:$A$654,'Inventory Master'!$D$4:$D$654))</f>
        <v/>
      </c>
      <c r="G9" s="20">
        <f>IF($B9="",0,LOOKUP($B9,'Inventory Master'!$A$4:$A$654,'Inventory Master'!$K$4:$K$654))</f>
        <v>0</v>
      </c>
      <c r="H9" s="20">
        <f t="shared" si="0"/>
        <v>0</v>
      </c>
      <c r="I9" s="27" t="str">
        <f t="shared" si="1"/>
        <v/>
      </c>
      <c r="J9" s="27"/>
    </row>
    <row r="10" spans="1:10" ht="15" customHeight="1" x14ac:dyDescent="0.25">
      <c r="A10" s="47"/>
      <c r="B10" s="99" t="str">
        <f>IF(A10="","",VLOOKUP(LEFT(A10,3),'Inventory Master'!$A$4:$A$654,1,FALSE))</f>
        <v/>
      </c>
      <c r="D10" s="17" t="str">
        <f>IF($B10="","",LOOKUP($B10,'Inventory Master'!$A$4:$A$654,'Inventory Master'!$H$4:$H$654))</f>
        <v/>
      </c>
      <c r="E10" s="18"/>
      <c r="F10" s="19" t="str">
        <f>IF($B10="","",LOOKUP($B10,'Inventory Master'!$A$4:$A$654,'Inventory Master'!$D$4:$D$654))</f>
        <v/>
      </c>
      <c r="G10" s="20">
        <f>IF($B10="",0,LOOKUP($B10,'Inventory Master'!$A$4:$A$654,'Inventory Master'!$K$4:$K$654))</f>
        <v>0</v>
      </c>
      <c r="H10" s="20">
        <f t="shared" si="0"/>
        <v>0</v>
      </c>
      <c r="I10" s="27" t="str">
        <f t="shared" si="1"/>
        <v/>
      </c>
      <c r="J10" s="27"/>
    </row>
    <row r="11" spans="1:10" ht="15" customHeight="1" x14ac:dyDescent="0.25">
      <c r="A11" s="47"/>
      <c r="B11" s="99" t="str">
        <f>IF(A11="","",VLOOKUP(LEFT(A11,3),'Inventory Master'!$A$4:$A$654,1,FALSE))</f>
        <v/>
      </c>
      <c r="D11" s="17" t="str">
        <f>IF($B11="","",LOOKUP($B11,'Inventory Master'!$A$4:$A$654,'Inventory Master'!$H$4:$H$654))</f>
        <v/>
      </c>
      <c r="E11" s="18"/>
      <c r="F11" s="19" t="str">
        <f>IF($B11="","",LOOKUP($B11,'Inventory Master'!$A$4:$A$654,'Inventory Master'!$D$4:$D$654))</f>
        <v/>
      </c>
      <c r="G11" s="20">
        <f>IF($B11="",0,LOOKUP($B11,'Inventory Master'!$A$4:$A$654,'Inventory Master'!$K$4:$K$654))</f>
        <v>0</v>
      </c>
      <c r="H11" s="20">
        <f t="shared" si="0"/>
        <v>0</v>
      </c>
      <c r="I11" s="27" t="str">
        <f t="shared" si="1"/>
        <v/>
      </c>
      <c r="J11" s="27"/>
    </row>
    <row r="12" spans="1:10" ht="15" customHeight="1" x14ac:dyDescent="0.25">
      <c r="A12" s="47"/>
      <c r="B12" s="99" t="str">
        <f>IF(A12="","",VLOOKUP(LEFT(A12,3),'Inventory Master'!$A$4:$A$654,1,FALSE))</f>
        <v/>
      </c>
      <c r="D12" s="17" t="str">
        <f>IF($B12="","",LOOKUP($B12,'Inventory Master'!$A$4:$A$654,'Inventory Master'!$H$4:$H$654))</f>
        <v/>
      </c>
      <c r="E12" s="18"/>
      <c r="F12" s="19" t="str">
        <f>IF($B12="","",LOOKUP($B12,'Inventory Master'!$A$4:$A$654,'Inventory Master'!$D$4:$D$654))</f>
        <v/>
      </c>
      <c r="G12" s="20">
        <f>IF($B12="",0,LOOKUP($B12,'Inventory Master'!$A$4:$A$654,'Inventory Master'!$K$4:$K$654))</f>
        <v>0</v>
      </c>
      <c r="H12" s="20">
        <f t="shared" si="0"/>
        <v>0</v>
      </c>
      <c r="I12" s="27" t="str">
        <f t="shared" si="1"/>
        <v/>
      </c>
      <c r="J12" s="27"/>
    </row>
    <row r="13" spans="1:10" ht="15" customHeight="1" x14ac:dyDescent="0.25">
      <c r="A13" s="47"/>
      <c r="B13" s="99" t="str">
        <f>IF(A13="","",VLOOKUP(LEFT(A13,3),'Inventory Master'!$A$4:$A$654,1,FALSE))</f>
        <v/>
      </c>
      <c r="D13" s="17" t="str">
        <f>IF($B13="","",LOOKUP($B13,'Inventory Master'!$A$4:$A$654,'Inventory Master'!$H$4:$H$654))</f>
        <v/>
      </c>
      <c r="E13" s="18"/>
      <c r="F13" s="19" t="str">
        <f>IF($B13="","",LOOKUP($B13,'Inventory Master'!$A$4:$A$654,'Inventory Master'!$D$4:$D$654))</f>
        <v/>
      </c>
      <c r="G13" s="20">
        <f>IF($B13="",0,LOOKUP($B13,'Inventory Master'!$A$4:$A$654,'Inventory Master'!$K$4:$K$654))</f>
        <v>0</v>
      </c>
      <c r="H13" s="20">
        <f t="shared" si="0"/>
        <v>0</v>
      </c>
      <c r="I13" s="27" t="str">
        <f t="shared" si="1"/>
        <v/>
      </c>
      <c r="J13" s="27"/>
    </row>
    <row r="14" spans="1:10" ht="15" customHeight="1" x14ac:dyDescent="0.25">
      <c r="A14" s="47"/>
      <c r="B14" s="99" t="str">
        <f>IF(A14="","",VLOOKUP(LEFT(A14,3),'Inventory Master'!$A$4:$A$654,1,FALSE))</f>
        <v/>
      </c>
      <c r="D14" s="17" t="str">
        <f>IF($B14="","",LOOKUP($B14,'Inventory Master'!$A$4:$A$654,'Inventory Master'!$H$4:$H$654))</f>
        <v/>
      </c>
      <c r="E14" s="18"/>
      <c r="F14" s="19" t="str">
        <f>IF($B14="","",LOOKUP($B14,'Inventory Master'!$A$4:$A$654,'Inventory Master'!$D$4:$D$654))</f>
        <v/>
      </c>
      <c r="G14" s="20">
        <f>IF($B14="",0,LOOKUP($B14,'Inventory Master'!$A$4:$A$654,'Inventory Master'!$K$4:$K$654))</f>
        <v>0</v>
      </c>
      <c r="H14" s="20">
        <f t="shared" si="0"/>
        <v>0</v>
      </c>
      <c r="I14" s="27" t="str">
        <f t="shared" si="1"/>
        <v/>
      </c>
      <c r="J14" s="27"/>
    </row>
    <row r="15" spans="1:10" ht="15" customHeight="1" x14ac:dyDescent="0.25">
      <c r="A15" s="46"/>
      <c r="B15" s="99" t="str">
        <f>IF(A15="","",VLOOKUP(LEFT(A15,3),'Inventory Master'!$A$4:$A$654,1,FALSE))</f>
        <v/>
      </c>
      <c r="D15" s="17" t="str">
        <f>IF($B15="","",LOOKUP($B15,'Inventory Master'!$A$4:$A$654,'Inventory Master'!$H$4:$H$654))</f>
        <v/>
      </c>
      <c r="E15" s="18"/>
      <c r="F15" s="19" t="str">
        <f>IF($B15="","",LOOKUP($B15,'Inventory Master'!$A$4:$A$654,'Inventory Master'!$D$4:$D$654))</f>
        <v/>
      </c>
      <c r="G15" s="20">
        <f>IF($B15="",0,LOOKUP($B15,'Inventory Master'!$A$4:$A$654,'Inventory Master'!$K$4:$K$654))</f>
        <v>0</v>
      </c>
      <c r="H15" s="20">
        <f t="shared" si="0"/>
        <v>0</v>
      </c>
      <c r="I15" s="27" t="str">
        <f t="shared" si="1"/>
        <v/>
      </c>
      <c r="J15" s="27"/>
    </row>
    <row r="16" spans="1:10" ht="15" customHeight="1" x14ac:dyDescent="0.25">
      <c r="A16" s="46"/>
      <c r="B16" s="99" t="str">
        <f>IF(A16="","",VLOOKUP(LEFT(A16,3),'Inventory Master'!$A$4:$A$654,1,FALSE))</f>
        <v/>
      </c>
      <c r="D16" s="17" t="str">
        <f>IF($B16="","",LOOKUP($B16,'Inventory Master'!$A$4:$A$654,'Inventory Master'!$H$4:$H$654))</f>
        <v/>
      </c>
      <c r="E16" s="18"/>
      <c r="F16" s="19" t="str">
        <f>IF($B16="","",LOOKUP($B16,'Inventory Master'!$A$4:$A$654,'Inventory Master'!$D$4:$D$654))</f>
        <v/>
      </c>
      <c r="G16" s="20">
        <f>IF($B16="",0,LOOKUP($B16,'Inventory Master'!$A$4:$A$654,'Inventory Master'!$K$4:$K$654))</f>
        <v>0</v>
      </c>
      <c r="H16" s="20">
        <f t="shared" si="0"/>
        <v>0</v>
      </c>
      <c r="I16" s="27" t="str">
        <f t="shared" si="1"/>
        <v/>
      </c>
      <c r="J16" s="27"/>
    </row>
    <row r="17" spans="1:10" ht="15" customHeight="1" x14ac:dyDescent="0.25">
      <c r="A17" s="46"/>
      <c r="B17" s="99" t="str">
        <f>IF(A17="","",VLOOKUP(LEFT(A17,3),'Inventory Master'!$A$4:$A$654,1,FALSE))</f>
        <v/>
      </c>
      <c r="D17" s="17" t="str">
        <f>IF($B17="","",LOOKUP($B17,'Inventory Master'!$A$4:$A$654,'Inventory Master'!$H$4:$H$654))</f>
        <v/>
      </c>
      <c r="E17" s="18"/>
      <c r="F17" s="19" t="str">
        <f>IF($B17="","",LOOKUP($B17,'Inventory Master'!$A$4:$A$654,'Inventory Master'!$D$4:$D$654))</f>
        <v/>
      </c>
      <c r="G17" s="20">
        <f>IF($B17="",0,LOOKUP($B17,'Inventory Master'!$A$4:$A$654,'Inventory Master'!$K$4:$K$654))</f>
        <v>0</v>
      </c>
      <c r="H17" s="20">
        <f t="shared" si="0"/>
        <v>0</v>
      </c>
      <c r="I17" s="27" t="str">
        <f t="shared" si="1"/>
        <v/>
      </c>
      <c r="J17" s="27"/>
    </row>
    <row r="18" spans="1:10" ht="15" customHeight="1" x14ac:dyDescent="0.25">
      <c r="A18" s="46"/>
      <c r="B18" s="99" t="str">
        <f>IF(A18="","",VLOOKUP(LEFT(A18,3),'Inventory Master'!$A$4:$A$654,1,FALSE))</f>
        <v/>
      </c>
      <c r="D18" s="17" t="str">
        <f>IF($B18="","",LOOKUP($B18,'Inventory Master'!$A$4:$A$654,'Inventory Master'!$H$4:$H$654))</f>
        <v/>
      </c>
      <c r="E18" s="18"/>
      <c r="F18" s="19" t="str">
        <f>IF($B18="","",LOOKUP($B18,'Inventory Master'!$A$4:$A$654,'Inventory Master'!$D$4:$D$654))</f>
        <v/>
      </c>
      <c r="G18" s="20">
        <f>IF($B18="",0,LOOKUP($B18,'Inventory Master'!$A$4:$A$654,'Inventory Master'!$K$4:$K$654))</f>
        <v>0</v>
      </c>
      <c r="H18" s="20">
        <f t="shared" si="0"/>
        <v>0</v>
      </c>
      <c r="I18" s="27" t="str">
        <f t="shared" si="1"/>
        <v/>
      </c>
      <c r="J18" s="27"/>
    </row>
    <row r="19" spans="1:10" ht="15" customHeight="1" x14ac:dyDescent="0.25">
      <c r="A19" s="46"/>
      <c r="B19" s="99" t="str">
        <f>IF(A19="","",VLOOKUP(LEFT(A19,3),'Inventory Master'!$A$4:$A$654,1,FALSE))</f>
        <v/>
      </c>
      <c r="D19" s="17" t="str">
        <f>IF($B19="","",LOOKUP($B19,'Inventory Master'!$A$4:$A$654,'Inventory Master'!$H$4:$H$654))</f>
        <v/>
      </c>
      <c r="E19" s="18"/>
      <c r="F19" s="19" t="str">
        <f>IF($B19="","",LOOKUP($B19,'Inventory Master'!$A$4:$A$654,'Inventory Master'!$D$4:$D$654))</f>
        <v/>
      </c>
      <c r="G19" s="20">
        <f>IF($B19="",0,LOOKUP($B19,'Inventory Master'!$A$4:$A$654,'Inventory Master'!$K$4:$K$654))</f>
        <v>0</v>
      </c>
      <c r="H19" s="20">
        <f t="shared" si="0"/>
        <v>0</v>
      </c>
      <c r="I19" s="27" t="str">
        <f t="shared" si="1"/>
        <v/>
      </c>
      <c r="J19" s="27"/>
    </row>
    <row r="20" spans="1:10" ht="15" customHeight="1" x14ac:dyDescent="0.25">
      <c r="A20" s="46"/>
      <c r="B20" s="99" t="str">
        <f>IF(A20="","",VLOOKUP(LEFT(A20,3),'Inventory Master'!$A$4:$A$654,1,FALSE))</f>
        <v/>
      </c>
      <c r="C20" s="181"/>
      <c r="D20" s="17" t="str">
        <f>IF($B20="","",LOOKUP($B20,'Inventory Master'!$A$4:$A$654,'Inventory Master'!$H$4:$H$654))</f>
        <v/>
      </c>
      <c r="E20" s="18"/>
      <c r="F20" s="19" t="str">
        <f>IF($B20="","",LOOKUP($B20,'Inventory Master'!$A$4:$A$654,'Inventory Master'!$D$4:$D$654))</f>
        <v/>
      </c>
      <c r="G20" s="20">
        <f>IF($B20="",0,LOOKUP($B20,'Inventory Master'!$A$4:$A$654,'Inventory Master'!$K$4:$K$654))</f>
        <v>0</v>
      </c>
      <c r="H20" s="20">
        <f t="shared" si="0"/>
        <v>0</v>
      </c>
      <c r="I20" s="27" t="str">
        <f t="shared" si="1"/>
        <v/>
      </c>
      <c r="J20" s="27"/>
    </row>
    <row r="21" spans="1:10" ht="15" customHeight="1" x14ac:dyDescent="0.25">
      <c r="A21" s="16"/>
      <c r="B21" s="42"/>
      <c r="D21" s="17" t="s">
        <v>17</v>
      </c>
      <c r="E21" s="18">
        <v>1</v>
      </c>
      <c r="F21" s="19" t="s">
        <v>65</v>
      </c>
      <c r="G21" s="21">
        <v>0</v>
      </c>
      <c r="H21" s="20">
        <f>E21*G21</f>
        <v>0</v>
      </c>
      <c r="I21" s="27" t="str">
        <f>IF(ISERR(G21),"&lt;&lt;&lt;This ingredient has not been set-up properly!","")</f>
        <v/>
      </c>
      <c r="J21" s="27" t="str">
        <f>IF(ISERR(H21),"&lt;&lt;&lt;This ingredient has not been set-up properly!","")</f>
        <v/>
      </c>
    </row>
    <row r="22" spans="1:10" ht="15" customHeight="1" x14ac:dyDescent="0.25">
      <c r="A22" s="16"/>
      <c r="B22" s="42"/>
      <c r="D22" s="172"/>
      <c r="E22" s="171"/>
      <c r="F22" s="173"/>
      <c r="G22" s="179" t="s">
        <v>60</v>
      </c>
      <c r="H22" s="20">
        <f>SUM(H6:H21)</f>
        <v>0</v>
      </c>
    </row>
    <row r="23" spans="1:10" ht="15" customHeight="1" x14ac:dyDescent="0.25">
      <c r="A23" s="16"/>
      <c r="B23" s="42"/>
      <c r="D23" s="172"/>
      <c r="E23" s="171"/>
      <c r="F23" s="173"/>
      <c r="G23" s="179" t="s">
        <v>61</v>
      </c>
      <c r="H23" s="21"/>
    </row>
    <row r="24" spans="1:10" ht="15" customHeight="1" x14ac:dyDescent="0.25">
      <c r="A24" s="16"/>
      <c r="B24" s="42"/>
      <c r="D24" s="172"/>
      <c r="E24" s="171"/>
      <c r="F24" s="173"/>
      <c r="G24" s="179" t="s">
        <v>62</v>
      </c>
      <c r="H24" s="20">
        <f>H23-H22</f>
        <v>0</v>
      </c>
    </row>
    <row r="25" spans="1:10" ht="15" customHeight="1" x14ac:dyDescent="0.25">
      <c r="A25" s="16"/>
      <c r="B25" s="42"/>
      <c r="D25" s="174"/>
      <c r="E25" s="175"/>
      <c r="F25" s="176"/>
      <c r="G25" s="179" t="s">
        <v>63</v>
      </c>
      <c r="H25" s="22" t="e">
        <f>H22/H23</f>
        <v>#DIV/0!</v>
      </c>
      <c r="I25" s="27" t="str">
        <f>IF(ISERR(H25),"&lt;&lt;&lt;Did you enter a menu price?","")</f>
        <v>&lt;&lt;&lt;Did you enter a menu price?</v>
      </c>
    </row>
    <row r="26" spans="1:10" x14ac:dyDescent="0.25">
      <c r="A26" s="16"/>
      <c r="B26" s="42"/>
    </row>
    <row r="27" spans="1:10" x14ac:dyDescent="0.25">
      <c r="A27" s="16"/>
      <c r="B27" s="42"/>
    </row>
    <row r="28" spans="1:10" ht="13.8" x14ac:dyDescent="0.25">
      <c r="A28" s="45" t="s">
        <v>284</v>
      </c>
      <c r="B28" s="85"/>
      <c r="D28" s="304" t="s">
        <v>55</v>
      </c>
      <c r="E28" s="305"/>
      <c r="F28" s="302" t="s">
        <v>946</v>
      </c>
      <c r="G28" s="303"/>
      <c r="H28" s="168"/>
    </row>
    <row r="29" spans="1:10" ht="14.25" customHeight="1" x14ac:dyDescent="0.25">
      <c r="A29" s="16"/>
      <c r="B29" s="42"/>
      <c r="D29" s="306" t="s">
        <v>64</v>
      </c>
      <c r="E29" s="307"/>
      <c r="F29" s="308"/>
      <c r="G29" s="308"/>
      <c r="H29" s="309"/>
    </row>
    <row r="30" spans="1:10" ht="13.8" x14ac:dyDescent="0.25">
      <c r="A30" s="16"/>
      <c r="B30" s="42"/>
      <c r="D30" s="169"/>
      <c r="E30" s="170"/>
      <c r="F30" s="310"/>
      <c r="G30" s="310"/>
      <c r="H30" s="311"/>
    </row>
    <row r="31" spans="1:10" ht="27.6" x14ac:dyDescent="0.25">
      <c r="A31" s="180" t="s">
        <v>42</v>
      </c>
      <c r="B31" s="44"/>
      <c r="C31" s="44"/>
      <c r="D31" s="177" t="s">
        <v>81</v>
      </c>
      <c r="E31" s="178" t="s">
        <v>56</v>
      </c>
      <c r="F31" s="178" t="s">
        <v>57</v>
      </c>
      <c r="G31" s="178" t="s">
        <v>58</v>
      </c>
      <c r="H31" s="178" t="s">
        <v>59</v>
      </c>
      <c r="I31" s="3"/>
    </row>
    <row r="32" spans="1:10" ht="13.8" x14ac:dyDescent="0.25">
      <c r="A32" s="47"/>
      <c r="B32" s="99" t="str">
        <f>IF(A32="","",VLOOKUP(LEFT(A32,3),'Inventory Master'!$A$4:$A$654,1,FALSE))</f>
        <v/>
      </c>
      <c r="D32" s="17" t="str">
        <f>IF($B32="","",LOOKUP($B32,'Inventory Master'!$A$4:$A$654,'Inventory Master'!$H$4:$H$654))</f>
        <v/>
      </c>
      <c r="E32" s="18"/>
      <c r="F32" s="19" t="str">
        <f>IF($B32="","",LOOKUP($B32,'Inventory Master'!$A$4:$A$654,'Inventory Master'!$D$4:$D$654))</f>
        <v/>
      </c>
      <c r="G32" s="20">
        <f>IF($B32="",0,LOOKUP($B32,'Inventory Master'!$A$4:$A$654,'Inventory Master'!$K$4:$K$654))</f>
        <v>0</v>
      </c>
      <c r="H32" s="20">
        <f t="shared" ref="H32:H47" si="2">E32*G32</f>
        <v>0</v>
      </c>
      <c r="I32" s="27" t="str">
        <f>IF(ISERR(H32),"&lt;&lt;&lt;This ingredient has not been set-up properly!","")</f>
        <v/>
      </c>
    </row>
    <row r="33" spans="1:9" ht="13.8" x14ac:dyDescent="0.25">
      <c r="A33" s="47"/>
      <c r="B33" s="99" t="str">
        <f>IF(A33="","",VLOOKUP(LEFT(A33,3),'Inventory Master'!$A$4:$A$654,1,FALSE))</f>
        <v/>
      </c>
      <c r="D33" s="17" t="str">
        <f>IF($B33="","",LOOKUP($B33,'Inventory Master'!$A$4:$A$654,'Inventory Master'!$H$4:$H$654))</f>
        <v/>
      </c>
      <c r="E33" s="18"/>
      <c r="F33" s="19" t="str">
        <f>IF($B33="","",LOOKUP($B33,'Inventory Master'!$A$4:$A$654,'Inventory Master'!$D$4:$D$654))</f>
        <v/>
      </c>
      <c r="G33" s="20">
        <f>IF($B33="",0,LOOKUP($B33,'Inventory Master'!$A$4:$A$654,'Inventory Master'!$K$4:$K$654))</f>
        <v>0</v>
      </c>
      <c r="H33" s="20">
        <f t="shared" si="2"/>
        <v>0</v>
      </c>
      <c r="I33" s="27" t="str">
        <f t="shared" ref="I33:I46" si="3">IF(ISERR(H33),"&lt;&lt;&lt;This ingredient has not been set-up properly!","")</f>
        <v/>
      </c>
    </row>
    <row r="34" spans="1:9" ht="13.8" x14ac:dyDescent="0.25">
      <c r="A34" s="47"/>
      <c r="B34" s="99" t="str">
        <f>IF(A34="","",VLOOKUP(LEFT(A34,3),'Inventory Master'!$A$4:$A$654,1,FALSE))</f>
        <v/>
      </c>
      <c r="D34" s="17" t="str">
        <f>IF($B34="","",LOOKUP($B34,'Inventory Master'!$A$4:$A$654,'Inventory Master'!$H$4:$H$654))</f>
        <v/>
      </c>
      <c r="E34" s="18"/>
      <c r="F34" s="19" t="str">
        <f>IF($B34="","",LOOKUP($B34,'Inventory Master'!$A$4:$A$654,'Inventory Master'!$D$4:$D$654))</f>
        <v/>
      </c>
      <c r="G34" s="20">
        <f>IF($B34="",0,LOOKUP($B34,'Inventory Master'!$A$4:$A$654,'Inventory Master'!$K$4:$K$654))</f>
        <v>0</v>
      </c>
      <c r="H34" s="20">
        <f t="shared" si="2"/>
        <v>0</v>
      </c>
      <c r="I34" s="27" t="str">
        <f t="shared" si="3"/>
        <v/>
      </c>
    </row>
    <row r="35" spans="1:9" ht="13.8" x14ac:dyDescent="0.25">
      <c r="A35" s="46"/>
      <c r="B35" s="99" t="str">
        <f>IF(A35="","",VLOOKUP(LEFT(A35,3),'Inventory Master'!$A$4:$A$654,1,FALSE))</f>
        <v/>
      </c>
      <c r="D35" s="17" t="str">
        <f>IF($B35="","",LOOKUP($B35,'Inventory Master'!$A$4:$A$654,'Inventory Master'!$H$4:$H$654))</f>
        <v/>
      </c>
      <c r="E35" s="18"/>
      <c r="F35" s="19" t="str">
        <f>IF($B35="","",LOOKUP($B35,'Inventory Master'!$A$4:$A$654,'Inventory Master'!$D$4:$D$654))</f>
        <v/>
      </c>
      <c r="G35" s="20">
        <f>IF($B35="",0,LOOKUP($B35,'Inventory Master'!$A$4:$A$654,'Inventory Master'!$K$4:$K$654))</f>
        <v>0</v>
      </c>
      <c r="H35" s="20">
        <f t="shared" si="2"/>
        <v>0</v>
      </c>
      <c r="I35" s="27" t="str">
        <f t="shared" si="3"/>
        <v/>
      </c>
    </row>
    <row r="36" spans="1:9" ht="13.8" x14ac:dyDescent="0.25">
      <c r="A36" s="47"/>
      <c r="B36" s="99" t="str">
        <f>IF(A36="","",VLOOKUP(LEFT(A36,3),'Inventory Master'!$A$4:$A$654,1,FALSE))</f>
        <v/>
      </c>
      <c r="D36" s="17" t="str">
        <f>IF($B36="","",LOOKUP($B36,'Inventory Master'!$A$4:$A$654,'Inventory Master'!$H$4:$H$654))</f>
        <v/>
      </c>
      <c r="E36" s="18"/>
      <c r="F36" s="19" t="str">
        <f>IF($B36="","",LOOKUP($B36,'Inventory Master'!$A$4:$A$654,'Inventory Master'!$D$4:$D$654))</f>
        <v/>
      </c>
      <c r="G36" s="20">
        <f>IF($B36="",0,LOOKUP($B36,'Inventory Master'!$A$4:$A$654,'Inventory Master'!$K$4:$K$654))</f>
        <v>0</v>
      </c>
      <c r="H36" s="20">
        <f t="shared" si="2"/>
        <v>0</v>
      </c>
      <c r="I36" s="27" t="str">
        <f t="shared" si="3"/>
        <v/>
      </c>
    </row>
    <row r="37" spans="1:9" ht="13.8" x14ac:dyDescent="0.25">
      <c r="A37" s="47"/>
      <c r="B37" s="99" t="str">
        <f>IF(A37="","",VLOOKUP(LEFT(A37,3),'Inventory Master'!$A$4:$A$654,1,FALSE))</f>
        <v/>
      </c>
      <c r="D37" s="17" t="str">
        <f>IF($B37="","",LOOKUP($B37,'Inventory Master'!$A$4:$A$654,'Inventory Master'!$H$4:$H$654))</f>
        <v/>
      </c>
      <c r="E37" s="18"/>
      <c r="F37" s="19" t="str">
        <f>IF($B37="","",LOOKUP($B37,'Inventory Master'!$A$4:$A$654,'Inventory Master'!$D$4:$D$654))</f>
        <v/>
      </c>
      <c r="G37" s="20">
        <f>IF($B37="",0,LOOKUP($B37,'Inventory Master'!$A$4:$A$654,'Inventory Master'!$K$4:$K$654))</f>
        <v>0</v>
      </c>
      <c r="H37" s="20">
        <f t="shared" si="2"/>
        <v>0</v>
      </c>
      <c r="I37" s="27" t="str">
        <f t="shared" si="3"/>
        <v/>
      </c>
    </row>
    <row r="38" spans="1:9" ht="13.8" x14ac:dyDescent="0.25">
      <c r="A38" s="47"/>
      <c r="B38" s="99" t="str">
        <f>IF(A38="","",VLOOKUP(LEFT(A38,3),'Inventory Master'!$A$4:$A$654,1,FALSE))</f>
        <v/>
      </c>
      <c r="D38" s="17" t="str">
        <f>IF($B38="","",LOOKUP($B38,'Inventory Master'!$A$4:$A$654,'Inventory Master'!$H$4:$H$654))</f>
        <v/>
      </c>
      <c r="E38" s="18"/>
      <c r="F38" s="19" t="str">
        <f>IF($B38="","",LOOKUP($B38,'Inventory Master'!$A$4:$A$654,'Inventory Master'!$D$4:$D$654))</f>
        <v/>
      </c>
      <c r="G38" s="20">
        <f>IF($B38="",0,LOOKUP($B38,'Inventory Master'!$A$4:$A$654,'Inventory Master'!$K$4:$K$654))</f>
        <v>0</v>
      </c>
      <c r="H38" s="20">
        <f t="shared" si="2"/>
        <v>0</v>
      </c>
      <c r="I38" s="27" t="str">
        <f t="shared" si="3"/>
        <v/>
      </c>
    </row>
    <row r="39" spans="1:9" ht="13.8" x14ac:dyDescent="0.25">
      <c r="A39" s="47"/>
      <c r="B39" s="99" t="str">
        <f>IF(A39="","",VLOOKUP(LEFT(A39,3),'Inventory Master'!$A$4:$A$654,1,FALSE))</f>
        <v/>
      </c>
      <c r="D39" s="17" t="str">
        <f>IF($B39="","",LOOKUP($B39,'Inventory Master'!$A$4:$A$654,'Inventory Master'!$H$4:$H$654))</f>
        <v/>
      </c>
      <c r="E39" s="18"/>
      <c r="F39" s="19" t="str">
        <f>IF($B39="","",LOOKUP($B39,'Inventory Master'!$A$4:$A$654,'Inventory Master'!$D$4:$D$654))</f>
        <v/>
      </c>
      <c r="G39" s="20">
        <f>IF($B39="",0,LOOKUP($B39,'Inventory Master'!$A$4:$A$654,'Inventory Master'!$K$4:$K$654))</f>
        <v>0</v>
      </c>
      <c r="H39" s="20">
        <f t="shared" si="2"/>
        <v>0</v>
      </c>
      <c r="I39" s="27" t="str">
        <f t="shared" si="3"/>
        <v/>
      </c>
    </row>
    <row r="40" spans="1:9" ht="13.8" x14ac:dyDescent="0.25">
      <c r="A40" s="47"/>
      <c r="B40" s="99" t="str">
        <f>IF(A40="","",VLOOKUP(LEFT(A40,3),'Inventory Master'!$A$4:$A$654,1,FALSE))</f>
        <v/>
      </c>
      <c r="D40" s="17" t="str">
        <f>IF($B40="","",LOOKUP($B40,'Inventory Master'!$A$4:$A$654,'Inventory Master'!$H$4:$H$654))</f>
        <v/>
      </c>
      <c r="E40" s="18"/>
      <c r="F40" s="19" t="str">
        <f>IF($B40="","",LOOKUP($B40,'Inventory Master'!$A$4:$A$654,'Inventory Master'!$D$4:$D$654))</f>
        <v/>
      </c>
      <c r="G40" s="20">
        <f>IF($B40="",0,LOOKUP($B40,'Inventory Master'!$A$4:$A$654,'Inventory Master'!$K$4:$K$654))</f>
        <v>0</v>
      </c>
      <c r="H40" s="20">
        <f t="shared" si="2"/>
        <v>0</v>
      </c>
      <c r="I40" s="27" t="str">
        <f t="shared" si="3"/>
        <v/>
      </c>
    </row>
    <row r="41" spans="1:9" ht="13.8" x14ac:dyDescent="0.25">
      <c r="A41" s="46"/>
      <c r="B41" s="99" t="str">
        <f>IF(A41="","",VLOOKUP(LEFT(A41,3),'Inventory Master'!$A$4:$A$654,1,FALSE))</f>
        <v/>
      </c>
      <c r="D41" s="17" t="str">
        <f>IF($B41="","",LOOKUP($B41,'Inventory Master'!$A$4:$A$654,'Inventory Master'!$H$4:$H$654))</f>
        <v/>
      </c>
      <c r="E41" s="18"/>
      <c r="F41" s="19" t="str">
        <f>IF($B41="","",LOOKUP($B41,'Inventory Master'!$A$4:$A$654,'Inventory Master'!$D$4:$D$654))</f>
        <v/>
      </c>
      <c r="G41" s="20">
        <f>IF($B41="",0,LOOKUP($B41,'Inventory Master'!$A$4:$A$654,'Inventory Master'!$K$4:$K$654))</f>
        <v>0</v>
      </c>
      <c r="H41" s="20">
        <f t="shared" si="2"/>
        <v>0</v>
      </c>
      <c r="I41" s="27" t="str">
        <f t="shared" si="3"/>
        <v/>
      </c>
    </row>
    <row r="42" spans="1:9" ht="13.8" x14ac:dyDescent="0.25">
      <c r="A42" s="46"/>
      <c r="B42" s="99" t="str">
        <f>IF(A42="","",VLOOKUP(LEFT(A42,3),'Inventory Master'!$A$4:$A$654,1,FALSE))</f>
        <v/>
      </c>
      <c r="D42" s="17" t="str">
        <f>IF($B42="","",LOOKUP($B42,'Inventory Master'!$A$4:$A$654,'Inventory Master'!$H$4:$H$654))</f>
        <v/>
      </c>
      <c r="E42" s="18"/>
      <c r="F42" s="19" t="str">
        <f>IF($B42="","",LOOKUP($B42,'Inventory Master'!$A$4:$A$654,'Inventory Master'!$D$4:$D$654))</f>
        <v/>
      </c>
      <c r="G42" s="20">
        <f>IF($B42="",0,LOOKUP($B42,'Inventory Master'!$A$4:$A$654,'Inventory Master'!$K$4:$K$654))</f>
        <v>0</v>
      </c>
      <c r="H42" s="20">
        <f t="shared" si="2"/>
        <v>0</v>
      </c>
      <c r="I42" s="27" t="str">
        <f t="shared" si="3"/>
        <v/>
      </c>
    </row>
    <row r="43" spans="1:9" ht="13.8" x14ac:dyDescent="0.25">
      <c r="A43" s="46"/>
      <c r="B43" s="99" t="str">
        <f>IF(A43="","",VLOOKUP(LEFT(A43,3),'Inventory Master'!$A$4:$A$654,1,FALSE))</f>
        <v/>
      </c>
      <c r="D43" s="17" t="str">
        <f>IF($B43="","",LOOKUP($B43,'Inventory Master'!$A$4:$A$654,'Inventory Master'!$H$4:$H$654))</f>
        <v/>
      </c>
      <c r="E43" s="18"/>
      <c r="F43" s="19" t="str">
        <f>IF($B43="","",LOOKUP($B43,'Inventory Master'!$A$4:$A$654,'Inventory Master'!$D$4:$D$654))</f>
        <v/>
      </c>
      <c r="G43" s="20">
        <f>IF($B43="",0,LOOKUP($B43,'Inventory Master'!$A$4:$A$654,'Inventory Master'!$K$4:$K$654))</f>
        <v>0</v>
      </c>
      <c r="H43" s="20">
        <f t="shared" si="2"/>
        <v>0</v>
      </c>
      <c r="I43" s="27" t="str">
        <f t="shared" si="3"/>
        <v/>
      </c>
    </row>
    <row r="44" spans="1:9" ht="13.8" x14ac:dyDescent="0.25">
      <c r="A44" s="46"/>
      <c r="B44" s="99" t="str">
        <f>IF(A44="","",VLOOKUP(LEFT(A44,3),'Inventory Master'!$A$4:$A$654,1,FALSE))</f>
        <v/>
      </c>
      <c r="D44" s="17" t="str">
        <f>IF($B44="","",LOOKUP($B44,'Inventory Master'!$A$4:$A$654,'Inventory Master'!$H$4:$H$654))</f>
        <v/>
      </c>
      <c r="E44" s="18"/>
      <c r="F44" s="19" t="str">
        <f>IF($B44="","",LOOKUP($B44,'Inventory Master'!$A$4:$A$654,'Inventory Master'!$D$4:$D$654))</f>
        <v/>
      </c>
      <c r="G44" s="20">
        <f>IF($B44="",0,LOOKUP($B44,'Inventory Master'!$A$4:$A$654,'Inventory Master'!$K$4:$K$654))</f>
        <v>0</v>
      </c>
      <c r="H44" s="20">
        <f t="shared" si="2"/>
        <v>0</v>
      </c>
      <c r="I44" s="27" t="str">
        <f t="shared" si="3"/>
        <v/>
      </c>
    </row>
    <row r="45" spans="1:9" ht="13.8" x14ac:dyDescent="0.25">
      <c r="A45" s="46"/>
      <c r="B45" s="99" t="str">
        <f>IF(A45="","",VLOOKUP(LEFT(A45,3),'Inventory Master'!$A$4:$A$654,1,FALSE))</f>
        <v/>
      </c>
      <c r="D45" s="17" t="str">
        <f>IF($B45="","",LOOKUP($B45,'Inventory Master'!$A$4:$A$654,'Inventory Master'!$H$4:$H$654))</f>
        <v/>
      </c>
      <c r="E45" s="18"/>
      <c r="F45" s="19" t="str">
        <f>IF($B45="","",LOOKUP($B45,'Inventory Master'!$A$4:$A$654,'Inventory Master'!$D$4:$D$654))</f>
        <v/>
      </c>
      <c r="G45" s="20">
        <f>IF($B45="",0,LOOKUP($B45,'Inventory Master'!$A$4:$A$654,'Inventory Master'!$K$4:$K$654))</f>
        <v>0</v>
      </c>
      <c r="H45" s="20">
        <f t="shared" si="2"/>
        <v>0</v>
      </c>
      <c r="I45" s="27" t="str">
        <f t="shared" si="3"/>
        <v/>
      </c>
    </row>
    <row r="46" spans="1:9" ht="13.8" x14ac:dyDescent="0.25">
      <c r="A46" s="46"/>
      <c r="B46" s="99" t="str">
        <f>IF(A46="","",VLOOKUP(LEFT(A46,3),'Inventory Master'!$A$4:$A$654,1,FALSE))</f>
        <v/>
      </c>
      <c r="C46" s="181"/>
      <c r="D46" s="17" t="str">
        <f>IF($B46="","",LOOKUP($B46,'Inventory Master'!$A$4:$A$654,'Inventory Master'!$H$4:$H$654))</f>
        <v/>
      </c>
      <c r="E46" s="18"/>
      <c r="F46" s="19" t="str">
        <f>IF($B46="","",LOOKUP($B46,'Inventory Master'!$A$4:$A$654,'Inventory Master'!$D$4:$D$654))</f>
        <v/>
      </c>
      <c r="G46" s="20">
        <f>IF($B46="",0,LOOKUP($B46,'Inventory Master'!$A$4:$A$654,'Inventory Master'!$K$4:$K$654))</f>
        <v>0</v>
      </c>
      <c r="H46" s="20">
        <f t="shared" si="2"/>
        <v>0</v>
      </c>
      <c r="I46" s="27" t="str">
        <f t="shared" si="3"/>
        <v/>
      </c>
    </row>
    <row r="47" spans="1:9" ht="13.8" x14ac:dyDescent="0.25">
      <c r="A47" s="16"/>
      <c r="B47" s="42"/>
      <c r="D47" s="17" t="s">
        <v>17</v>
      </c>
      <c r="E47" s="18">
        <v>1</v>
      </c>
      <c r="F47" s="19" t="s">
        <v>65</v>
      </c>
      <c r="G47" s="21">
        <v>0</v>
      </c>
      <c r="H47" s="20">
        <f t="shared" si="2"/>
        <v>0</v>
      </c>
      <c r="I47" s="27" t="str">
        <f>IF(ISERR(G47),"&lt;&lt;&lt;This ingredient has not been set-up properly!","")</f>
        <v/>
      </c>
    </row>
    <row r="48" spans="1:9" ht="13.8" x14ac:dyDescent="0.25">
      <c r="A48" s="16"/>
      <c r="B48" s="42"/>
      <c r="D48" s="172"/>
      <c r="E48" s="171"/>
      <c r="F48" s="173"/>
      <c r="G48" s="179" t="s">
        <v>60</v>
      </c>
      <c r="H48" s="20">
        <f>SUM(H32:H47)</f>
        <v>0</v>
      </c>
    </row>
    <row r="49" spans="1:9" ht="13.8" x14ac:dyDescent="0.25">
      <c r="A49" s="16"/>
      <c r="B49" s="42"/>
      <c r="D49" s="172"/>
      <c r="E49" s="171"/>
      <c r="F49" s="173"/>
      <c r="G49" s="179" t="s">
        <v>61</v>
      </c>
      <c r="H49" s="21"/>
    </row>
    <row r="50" spans="1:9" ht="13.8" x14ac:dyDescent="0.25">
      <c r="A50" s="16"/>
      <c r="B50" s="42"/>
      <c r="D50" s="172"/>
      <c r="E50" s="171"/>
      <c r="F50" s="173"/>
      <c r="G50" s="179" t="s">
        <v>62</v>
      </c>
      <c r="H50" s="20">
        <f>H49-H48</f>
        <v>0</v>
      </c>
    </row>
    <row r="51" spans="1:9" ht="13.8" x14ac:dyDescent="0.25">
      <c r="A51" s="16"/>
      <c r="B51" s="42"/>
      <c r="D51" s="174"/>
      <c r="E51" s="175"/>
      <c r="F51" s="176"/>
      <c r="G51" s="179" t="s">
        <v>63</v>
      </c>
      <c r="H51" s="22" t="e">
        <f>H48/H49</f>
        <v>#DIV/0!</v>
      </c>
      <c r="I51" s="27" t="str">
        <f>IF(ISERR(H51),"&lt;&lt;&lt;Did you enter a menu price?","")</f>
        <v>&lt;&lt;&lt;Did you enter a menu price?</v>
      </c>
    </row>
    <row r="52" spans="1:9" x14ac:dyDescent="0.25">
      <c r="A52" s="16"/>
      <c r="B52" s="42"/>
    </row>
    <row r="53" spans="1:9" x14ac:dyDescent="0.25">
      <c r="A53" s="16"/>
      <c r="B53" s="42"/>
    </row>
    <row r="54" spans="1:9" ht="13.8" x14ac:dyDescent="0.25">
      <c r="A54" s="45" t="s">
        <v>285</v>
      </c>
      <c r="B54" s="85"/>
      <c r="D54" s="304" t="s">
        <v>55</v>
      </c>
      <c r="E54" s="305"/>
      <c r="F54" s="302" t="s">
        <v>946</v>
      </c>
      <c r="G54" s="303"/>
      <c r="H54" s="168"/>
    </row>
    <row r="55" spans="1:9" ht="14.25" customHeight="1" x14ac:dyDescent="0.25">
      <c r="A55" s="16"/>
      <c r="B55" s="42"/>
      <c r="D55" s="306" t="s">
        <v>64</v>
      </c>
      <c r="E55" s="307"/>
      <c r="F55" s="308"/>
      <c r="G55" s="308"/>
      <c r="H55" s="309"/>
    </row>
    <row r="56" spans="1:9" ht="13.8" x14ac:dyDescent="0.25">
      <c r="A56" s="16"/>
      <c r="B56" s="42"/>
      <c r="D56" s="169"/>
      <c r="E56" s="170"/>
      <c r="F56" s="310"/>
      <c r="G56" s="310"/>
      <c r="H56" s="311"/>
    </row>
    <row r="57" spans="1:9" ht="27.6" x14ac:dyDescent="0.25">
      <c r="A57" s="180" t="s">
        <v>42</v>
      </c>
      <c r="B57" s="44"/>
      <c r="C57" s="44"/>
      <c r="D57" s="177" t="s">
        <v>81</v>
      </c>
      <c r="E57" s="178" t="s">
        <v>56</v>
      </c>
      <c r="F57" s="178" t="s">
        <v>57</v>
      </c>
      <c r="G57" s="178" t="s">
        <v>58</v>
      </c>
      <c r="H57" s="178" t="s">
        <v>59</v>
      </c>
      <c r="I57" s="3"/>
    </row>
    <row r="58" spans="1:9" ht="13.8" x14ac:dyDescent="0.25">
      <c r="A58" s="47"/>
      <c r="B58" s="99" t="str">
        <f>IF(A58="","",VLOOKUP(LEFT(A58,3),'Inventory Master'!$A$4:$A$654,1,FALSE))</f>
        <v/>
      </c>
      <c r="D58" s="17" t="str">
        <f>IF($B58="","",LOOKUP($B58,'Inventory Master'!$A$4:$A$654,'Inventory Master'!$H$4:$H$654))</f>
        <v/>
      </c>
      <c r="E58" s="18"/>
      <c r="F58" s="19" t="str">
        <f>IF($B58="","",LOOKUP($B58,'Inventory Master'!$A$4:$A$654,'Inventory Master'!$D$4:$D$654))</f>
        <v/>
      </c>
      <c r="G58" s="20">
        <f>IF($B58="",0,LOOKUP($B58,'Inventory Master'!$A$4:$A$654,'Inventory Master'!$K$4:$K$654))</f>
        <v>0</v>
      </c>
      <c r="H58" s="20">
        <f t="shared" ref="H58:H73" si="4">E58*G58</f>
        <v>0</v>
      </c>
      <c r="I58" s="27" t="str">
        <f>IF(ISERR(H58),"&lt;&lt;&lt;This ingredient has not been set-up properly!","")</f>
        <v/>
      </c>
    </row>
    <row r="59" spans="1:9" ht="13.8" x14ac:dyDescent="0.25">
      <c r="A59" s="47"/>
      <c r="B59" s="99" t="str">
        <f>IF(A59="","",VLOOKUP(LEFT(A59,3),'Inventory Master'!$A$4:$A$654,1,FALSE))</f>
        <v/>
      </c>
      <c r="D59" s="17" t="str">
        <f>IF($B59="","",LOOKUP($B59,'Inventory Master'!$A$4:$A$654,'Inventory Master'!$H$4:$H$654))</f>
        <v/>
      </c>
      <c r="E59" s="18"/>
      <c r="F59" s="19" t="str">
        <f>IF($B59="","",LOOKUP($B59,'Inventory Master'!$A$4:$A$654,'Inventory Master'!$D$4:$D$654))</f>
        <v/>
      </c>
      <c r="G59" s="20">
        <f>IF($B59="",0,LOOKUP($B59,'Inventory Master'!$A$4:$A$654,'Inventory Master'!$K$4:$K$654))</f>
        <v>0</v>
      </c>
      <c r="H59" s="20">
        <f t="shared" si="4"/>
        <v>0</v>
      </c>
      <c r="I59" s="27" t="str">
        <f t="shared" ref="I59:I72" si="5">IF(ISERR(H59),"&lt;&lt;&lt;This ingredient has not been set-up properly!","")</f>
        <v/>
      </c>
    </row>
    <row r="60" spans="1:9" ht="13.8" x14ac:dyDescent="0.25">
      <c r="A60" s="47"/>
      <c r="B60" s="99" t="str">
        <f>IF(A60="","",VLOOKUP(LEFT(A60,3),'Inventory Master'!$A$4:$A$654,1,FALSE))</f>
        <v/>
      </c>
      <c r="D60" s="17" t="str">
        <f>IF($B60="","",LOOKUP($B60,'Inventory Master'!$A$4:$A$654,'Inventory Master'!$H$4:$H$654))</f>
        <v/>
      </c>
      <c r="E60" s="18"/>
      <c r="F60" s="19" t="str">
        <f>IF($B60="","",LOOKUP($B60,'Inventory Master'!$A$4:$A$654,'Inventory Master'!$D$4:$D$654))</f>
        <v/>
      </c>
      <c r="G60" s="20">
        <f>IF($B60="",0,LOOKUP($B60,'Inventory Master'!$A$4:$A$654,'Inventory Master'!$K$4:$K$654))</f>
        <v>0</v>
      </c>
      <c r="H60" s="20">
        <f t="shared" si="4"/>
        <v>0</v>
      </c>
      <c r="I60" s="27" t="str">
        <f t="shared" si="5"/>
        <v/>
      </c>
    </row>
    <row r="61" spans="1:9" ht="13.8" x14ac:dyDescent="0.25">
      <c r="A61" s="46"/>
      <c r="B61" s="99" t="str">
        <f>IF(A61="","",VLOOKUP(LEFT(A61,3),'Inventory Master'!$A$4:$A$654,1,FALSE))</f>
        <v/>
      </c>
      <c r="D61" s="17" t="str">
        <f>IF($B61="","",LOOKUP($B61,'Inventory Master'!$A$4:$A$654,'Inventory Master'!$H$4:$H$654))</f>
        <v/>
      </c>
      <c r="E61" s="18"/>
      <c r="F61" s="19" t="str">
        <f>IF($B61="","",LOOKUP($B61,'Inventory Master'!$A$4:$A$654,'Inventory Master'!$D$4:$D$654))</f>
        <v/>
      </c>
      <c r="G61" s="20">
        <f>IF($B61="",0,LOOKUP($B61,'Inventory Master'!$A$4:$A$654,'Inventory Master'!$K$4:$K$654))</f>
        <v>0</v>
      </c>
      <c r="H61" s="20">
        <f t="shared" si="4"/>
        <v>0</v>
      </c>
      <c r="I61" s="27" t="str">
        <f t="shared" si="5"/>
        <v/>
      </c>
    </row>
    <row r="62" spans="1:9" ht="13.8" x14ac:dyDescent="0.25">
      <c r="A62" s="47"/>
      <c r="B62" s="99" t="str">
        <f>IF(A62="","",VLOOKUP(LEFT(A62,3),'Inventory Master'!$A$4:$A$654,1,FALSE))</f>
        <v/>
      </c>
      <c r="D62" s="17" t="str">
        <f>IF($B62="","",LOOKUP($B62,'Inventory Master'!$A$4:$A$654,'Inventory Master'!$H$4:$H$654))</f>
        <v/>
      </c>
      <c r="E62" s="18"/>
      <c r="F62" s="19" t="str">
        <f>IF($B62="","",LOOKUP($B62,'Inventory Master'!$A$4:$A$654,'Inventory Master'!$D$4:$D$654))</f>
        <v/>
      </c>
      <c r="G62" s="20">
        <f>IF($B62="",0,LOOKUP($B62,'Inventory Master'!$A$4:$A$654,'Inventory Master'!$K$4:$K$654))</f>
        <v>0</v>
      </c>
      <c r="H62" s="20">
        <f t="shared" si="4"/>
        <v>0</v>
      </c>
      <c r="I62" s="27" t="str">
        <f t="shared" si="5"/>
        <v/>
      </c>
    </row>
    <row r="63" spans="1:9" ht="13.8" x14ac:dyDescent="0.25">
      <c r="A63" s="47"/>
      <c r="B63" s="99" t="str">
        <f>IF(A63="","",VLOOKUP(LEFT(A63,3),'Inventory Master'!$A$4:$A$654,1,FALSE))</f>
        <v/>
      </c>
      <c r="D63" s="17" t="str">
        <f>IF($B63="","",LOOKUP($B63,'Inventory Master'!$A$4:$A$654,'Inventory Master'!$H$4:$H$654))</f>
        <v/>
      </c>
      <c r="E63" s="18"/>
      <c r="F63" s="19" t="str">
        <f>IF($B63="","",LOOKUP($B63,'Inventory Master'!$A$4:$A$654,'Inventory Master'!$D$4:$D$654))</f>
        <v/>
      </c>
      <c r="G63" s="20">
        <f>IF($B63="",0,LOOKUP($B63,'Inventory Master'!$A$4:$A$654,'Inventory Master'!$K$4:$K$654))</f>
        <v>0</v>
      </c>
      <c r="H63" s="20">
        <f t="shared" si="4"/>
        <v>0</v>
      </c>
      <c r="I63" s="27" t="str">
        <f t="shared" si="5"/>
        <v/>
      </c>
    </row>
    <row r="64" spans="1:9" ht="13.8" x14ac:dyDescent="0.25">
      <c r="A64" s="47"/>
      <c r="B64" s="99" t="str">
        <f>IF(A64="","",VLOOKUP(LEFT(A64,3),'Inventory Master'!$A$4:$A$654,1,FALSE))</f>
        <v/>
      </c>
      <c r="D64" s="17" t="str">
        <f>IF($B64="","",LOOKUP($B64,'Inventory Master'!$A$4:$A$654,'Inventory Master'!$H$4:$H$654))</f>
        <v/>
      </c>
      <c r="E64" s="18"/>
      <c r="F64" s="19" t="str">
        <f>IF($B64="","",LOOKUP($B64,'Inventory Master'!$A$4:$A$654,'Inventory Master'!$D$4:$D$654))</f>
        <v/>
      </c>
      <c r="G64" s="20">
        <f>IF($B64="",0,LOOKUP($B64,'Inventory Master'!$A$4:$A$654,'Inventory Master'!$K$4:$K$654))</f>
        <v>0</v>
      </c>
      <c r="H64" s="20">
        <f t="shared" si="4"/>
        <v>0</v>
      </c>
      <c r="I64" s="27" t="str">
        <f t="shared" si="5"/>
        <v/>
      </c>
    </row>
    <row r="65" spans="1:9" ht="13.8" x14ac:dyDescent="0.25">
      <c r="A65" s="47"/>
      <c r="B65" s="99" t="str">
        <f>IF(A65="","",VLOOKUP(LEFT(A65,3),'Inventory Master'!$A$4:$A$654,1,FALSE))</f>
        <v/>
      </c>
      <c r="D65" s="17" t="str">
        <f>IF($B65="","",LOOKUP($B65,'Inventory Master'!$A$4:$A$654,'Inventory Master'!$H$4:$H$654))</f>
        <v/>
      </c>
      <c r="E65" s="18"/>
      <c r="F65" s="19" t="str">
        <f>IF($B65="","",LOOKUP($B65,'Inventory Master'!$A$4:$A$654,'Inventory Master'!$D$4:$D$654))</f>
        <v/>
      </c>
      <c r="G65" s="20">
        <f>IF($B65="",0,LOOKUP($B65,'Inventory Master'!$A$4:$A$654,'Inventory Master'!$K$4:$K$654))</f>
        <v>0</v>
      </c>
      <c r="H65" s="20">
        <f t="shared" si="4"/>
        <v>0</v>
      </c>
      <c r="I65" s="27" t="str">
        <f t="shared" si="5"/>
        <v/>
      </c>
    </row>
    <row r="66" spans="1:9" ht="13.8" x14ac:dyDescent="0.25">
      <c r="A66" s="47"/>
      <c r="B66" s="99" t="str">
        <f>IF(A66="","",VLOOKUP(LEFT(A66,3),'Inventory Master'!$A$4:$A$654,1,FALSE))</f>
        <v/>
      </c>
      <c r="D66" s="17" t="str">
        <f>IF($B66="","",LOOKUP($B66,'Inventory Master'!$A$4:$A$654,'Inventory Master'!$H$4:$H$654))</f>
        <v/>
      </c>
      <c r="E66" s="18"/>
      <c r="F66" s="19" t="str">
        <f>IF($B66="","",LOOKUP($B66,'Inventory Master'!$A$4:$A$654,'Inventory Master'!$D$4:$D$654))</f>
        <v/>
      </c>
      <c r="G66" s="20">
        <f>IF($B66="",0,LOOKUP($B66,'Inventory Master'!$A$4:$A$654,'Inventory Master'!$K$4:$K$654))</f>
        <v>0</v>
      </c>
      <c r="H66" s="20">
        <f t="shared" si="4"/>
        <v>0</v>
      </c>
      <c r="I66" s="27" t="str">
        <f t="shared" si="5"/>
        <v/>
      </c>
    </row>
    <row r="67" spans="1:9" ht="13.8" x14ac:dyDescent="0.25">
      <c r="A67" s="46"/>
      <c r="B67" s="99" t="str">
        <f>IF(A67="","",VLOOKUP(LEFT(A67,3),'Inventory Master'!$A$4:$A$654,1,FALSE))</f>
        <v/>
      </c>
      <c r="D67" s="17" t="str">
        <f>IF($B67="","",LOOKUP($B67,'Inventory Master'!$A$4:$A$654,'Inventory Master'!$H$4:$H$654))</f>
        <v/>
      </c>
      <c r="E67" s="18"/>
      <c r="F67" s="19" t="str">
        <f>IF($B67="","",LOOKUP($B67,'Inventory Master'!$A$4:$A$654,'Inventory Master'!$D$4:$D$654))</f>
        <v/>
      </c>
      <c r="G67" s="20">
        <f>IF($B67="",0,LOOKUP($B67,'Inventory Master'!$A$4:$A$654,'Inventory Master'!$K$4:$K$654))</f>
        <v>0</v>
      </c>
      <c r="H67" s="20">
        <f t="shared" si="4"/>
        <v>0</v>
      </c>
      <c r="I67" s="27" t="str">
        <f t="shared" si="5"/>
        <v/>
      </c>
    </row>
    <row r="68" spans="1:9" ht="13.8" x14ac:dyDescent="0.25">
      <c r="A68" s="46"/>
      <c r="B68" s="99" t="str">
        <f>IF(A68="","",VLOOKUP(LEFT(A68,3),'Inventory Master'!$A$4:$A$654,1,FALSE))</f>
        <v/>
      </c>
      <c r="D68" s="17" t="str">
        <f>IF($B68="","",LOOKUP($B68,'Inventory Master'!$A$4:$A$654,'Inventory Master'!$H$4:$H$654))</f>
        <v/>
      </c>
      <c r="E68" s="18"/>
      <c r="F68" s="19" t="str">
        <f>IF($B68="","",LOOKUP($B68,'Inventory Master'!$A$4:$A$654,'Inventory Master'!$D$4:$D$654))</f>
        <v/>
      </c>
      <c r="G68" s="20">
        <f>IF($B68="",0,LOOKUP($B68,'Inventory Master'!$A$4:$A$654,'Inventory Master'!$K$4:$K$654))</f>
        <v>0</v>
      </c>
      <c r="H68" s="20">
        <f t="shared" si="4"/>
        <v>0</v>
      </c>
      <c r="I68" s="27" t="str">
        <f t="shared" si="5"/>
        <v/>
      </c>
    </row>
    <row r="69" spans="1:9" ht="13.8" x14ac:dyDescent="0.25">
      <c r="A69" s="46"/>
      <c r="B69" s="99" t="str">
        <f>IF(A69="","",VLOOKUP(LEFT(A69,3),'Inventory Master'!$A$4:$A$654,1,FALSE))</f>
        <v/>
      </c>
      <c r="D69" s="17" t="str">
        <f>IF($B69="","",LOOKUP($B69,'Inventory Master'!$A$4:$A$654,'Inventory Master'!$H$4:$H$654))</f>
        <v/>
      </c>
      <c r="E69" s="18"/>
      <c r="F69" s="19" t="str">
        <f>IF($B69="","",LOOKUP($B69,'Inventory Master'!$A$4:$A$654,'Inventory Master'!$D$4:$D$654))</f>
        <v/>
      </c>
      <c r="G69" s="20">
        <f>IF($B69="",0,LOOKUP($B69,'Inventory Master'!$A$4:$A$654,'Inventory Master'!$K$4:$K$654))</f>
        <v>0</v>
      </c>
      <c r="H69" s="20">
        <f t="shared" si="4"/>
        <v>0</v>
      </c>
      <c r="I69" s="27" t="str">
        <f t="shared" si="5"/>
        <v/>
      </c>
    </row>
    <row r="70" spans="1:9" ht="13.8" x14ac:dyDescent="0.25">
      <c r="A70" s="46"/>
      <c r="B70" s="99" t="str">
        <f>IF(A70="","",VLOOKUP(LEFT(A70,3),'Inventory Master'!$A$4:$A$654,1,FALSE))</f>
        <v/>
      </c>
      <c r="D70" s="17" t="str">
        <f>IF($B70="","",LOOKUP($B70,'Inventory Master'!$A$4:$A$654,'Inventory Master'!$H$4:$H$654))</f>
        <v/>
      </c>
      <c r="E70" s="18"/>
      <c r="F70" s="19" t="str">
        <f>IF($B70="","",LOOKUP($B70,'Inventory Master'!$A$4:$A$654,'Inventory Master'!$D$4:$D$654))</f>
        <v/>
      </c>
      <c r="G70" s="20">
        <f>IF($B70="",0,LOOKUP($B70,'Inventory Master'!$A$4:$A$654,'Inventory Master'!$K$4:$K$654))</f>
        <v>0</v>
      </c>
      <c r="H70" s="20">
        <f t="shared" si="4"/>
        <v>0</v>
      </c>
      <c r="I70" s="27" t="str">
        <f t="shared" si="5"/>
        <v/>
      </c>
    </row>
    <row r="71" spans="1:9" ht="13.8" x14ac:dyDescent="0.25">
      <c r="A71" s="46"/>
      <c r="B71" s="99" t="str">
        <f>IF(A71="","",VLOOKUP(LEFT(A71,3),'Inventory Master'!$A$4:$A$654,1,FALSE))</f>
        <v/>
      </c>
      <c r="D71" s="17" t="str">
        <f>IF($B71="","",LOOKUP($B71,'Inventory Master'!$A$4:$A$654,'Inventory Master'!$H$4:$H$654))</f>
        <v/>
      </c>
      <c r="E71" s="18"/>
      <c r="F71" s="19" t="str">
        <f>IF($B71="","",LOOKUP($B71,'Inventory Master'!$A$4:$A$654,'Inventory Master'!$D$4:$D$654))</f>
        <v/>
      </c>
      <c r="G71" s="20">
        <f>IF($B71="",0,LOOKUP($B71,'Inventory Master'!$A$4:$A$654,'Inventory Master'!$K$4:$K$654))</f>
        <v>0</v>
      </c>
      <c r="H71" s="20">
        <f t="shared" si="4"/>
        <v>0</v>
      </c>
      <c r="I71" s="27" t="str">
        <f t="shared" si="5"/>
        <v/>
      </c>
    </row>
    <row r="72" spans="1:9" ht="13.8" x14ac:dyDescent="0.25">
      <c r="A72" s="46"/>
      <c r="B72" s="99" t="str">
        <f>IF(A72="","",VLOOKUP(LEFT(A72,3),'Inventory Master'!$A$4:$A$654,1,FALSE))</f>
        <v/>
      </c>
      <c r="C72" s="181"/>
      <c r="D72" s="17" t="str">
        <f>IF($B72="","",LOOKUP($B72,'Inventory Master'!$A$4:$A$654,'Inventory Master'!$H$4:$H$654))</f>
        <v/>
      </c>
      <c r="E72" s="18"/>
      <c r="F72" s="19" t="str">
        <f>IF($B72="","",LOOKUP($B72,'Inventory Master'!$A$4:$A$654,'Inventory Master'!$D$4:$D$654))</f>
        <v/>
      </c>
      <c r="G72" s="20">
        <f>IF($B72="",0,LOOKUP($B72,'Inventory Master'!$A$4:$A$654,'Inventory Master'!$K$4:$K$654))</f>
        <v>0</v>
      </c>
      <c r="H72" s="20">
        <f t="shared" si="4"/>
        <v>0</v>
      </c>
      <c r="I72" s="27" t="str">
        <f t="shared" si="5"/>
        <v/>
      </c>
    </row>
    <row r="73" spans="1:9" ht="13.8" x14ac:dyDescent="0.25">
      <c r="A73" s="16"/>
      <c r="B73" s="42"/>
      <c r="D73" s="17" t="s">
        <v>17</v>
      </c>
      <c r="E73" s="18">
        <v>1</v>
      </c>
      <c r="F73" s="19" t="s">
        <v>65</v>
      </c>
      <c r="G73" s="21">
        <v>0</v>
      </c>
      <c r="H73" s="20">
        <f t="shared" si="4"/>
        <v>0</v>
      </c>
      <c r="I73" s="27" t="str">
        <f>IF(ISERR(G73),"&lt;&lt;&lt;This ingredient has not been set-up properly!","")</f>
        <v/>
      </c>
    </row>
    <row r="74" spans="1:9" ht="13.8" x14ac:dyDescent="0.25">
      <c r="A74" s="16"/>
      <c r="B74" s="42"/>
      <c r="D74" s="172"/>
      <c r="E74" s="171"/>
      <c r="F74" s="173"/>
      <c r="G74" s="179" t="s">
        <v>60</v>
      </c>
      <c r="H74" s="20">
        <f>SUM(H58:H73)</f>
        <v>0</v>
      </c>
    </row>
    <row r="75" spans="1:9" ht="13.8" x14ac:dyDescent="0.25">
      <c r="A75" s="16"/>
      <c r="B75" s="42"/>
      <c r="D75" s="172"/>
      <c r="E75" s="171"/>
      <c r="F75" s="173"/>
      <c r="G75" s="179" t="s">
        <v>61</v>
      </c>
      <c r="H75" s="21"/>
    </row>
    <row r="76" spans="1:9" ht="13.8" x14ac:dyDescent="0.25">
      <c r="A76" s="16"/>
      <c r="B76" s="42"/>
      <c r="D76" s="172"/>
      <c r="E76" s="171"/>
      <c r="F76" s="173"/>
      <c r="G76" s="179" t="s">
        <v>62</v>
      </c>
      <c r="H76" s="20">
        <f>H75-H74</f>
        <v>0</v>
      </c>
    </row>
    <row r="77" spans="1:9" ht="13.8" x14ac:dyDescent="0.25">
      <c r="A77" s="16"/>
      <c r="B77" s="42"/>
      <c r="D77" s="174"/>
      <c r="E77" s="175"/>
      <c r="F77" s="176"/>
      <c r="G77" s="179" t="s">
        <v>63</v>
      </c>
      <c r="H77" s="22" t="e">
        <f>H74/H75</f>
        <v>#DIV/0!</v>
      </c>
      <c r="I77" s="27" t="str">
        <f>IF(ISERR(H77),"&lt;&lt;&lt;Did you enter a menu price?","")</f>
        <v>&lt;&lt;&lt;Did you enter a menu price?</v>
      </c>
    </row>
    <row r="78" spans="1:9" x14ac:dyDescent="0.25">
      <c r="A78" s="16"/>
      <c r="B78" s="42"/>
    </row>
    <row r="79" spans="1:9" x14ac:dyDescent="0.25">
      <c r="A79" s="16"/>
      <c r="B79" s="42"/>
    </row>
    <row r="80" spans="1:9" ht="13.8" x14ac:dyDescent="0.25">
      <c r="A80" s="45" t="s">
        <v>286</v>
      </c>
      <c r="B80" s="85"/>
      <c r="D80" s="304" t="s">
        <v>55</v>
      </c>
      <c r="E80" s="305"/>
      <c r="F80" s="302" t="s">
        <v>946</v>
      </c>
      <c r="G80" s="303"/>
      <c r="H80" s="168"/>
    </row>
    <row r="81" spans="1:9" ht="14.25" customHeight="1" x14ac:dyDescent="0.25">
      <c r="A81" s="16"/>
      <c r="B81" s="42"/>
      <c r="D81" s="306" t="s">
        <v>64</v>
      </c>
      <c r="E81" s="307"/>
      <c r="F81" s="308"/>
      <c r="G81" s="308"/>
      <c r="H81" s="309"/>
    </row>
    <row r="82" spans="1:9" ht="13.8" x14ac:dyDescent="0.25">
      <c r="A82" s="16"/>
      <c r="B82" s="42"/>
      <c r="D82" s="169"/>
      <c r="E82" s="170"/>
      <c r="F82" s="310"/>
      <c r="G82" s="310"/>
      <c r="H82" s="311"/>
    </row>
    <row r="83" spans="1:9" ht="27.6" x14ac:dyDescent="0.25">
      <c r="A83" s="180" t="s">
        <v>42</v>
      </c>
      <c r="B83" s="44"/>
      <c r="C83" s="44"/>
      <c r="D83" s="177" t="s">
        <v>81</v>
      </c>
      <c r="E83" s="178" t="s">
        <v>56</v>
      </c>
      <c r="F83" s="178" t="s">
        <v>57</v>
      </c>
      <c r="G83" s="178" t="s">
        <v>58</v>
      </c>
      <c r="H83" s="178" t="s">
        <v>59</v>
      </c>
      <c r="I83" s="3"/>
    </row>
    <row r="84" spans="1:9" ht="13.8" x14ac:dyDescent="0.25">
      <c r="A84" s="47"/>
      <c r="B84" s="99" t="str">
        <f>IF(A84="","",VLOOKUP(LEFT(A84,3),'Inventory Master'!$A$4:$A$654,1,FALSE))</f>
        <v/>
      </c>
      <c r="D84" s="17" t="str">
        <f>IF($B84="","",LOOKUP($B84,'Inventory Master'!$A$4:$A$654,'Inventory Master'!$H$4:$H$654))</f>
        <v/>
      </c>
      <c r="E84" s="18"/>
      <c r="F84" s="19" t="str">
        <f>IF($B84="","",LOOKUP($B84,'Inventory Master'!$A$4:$A$654,'Inventory Master'!$D$4:$D$654))</f>
        <v/>
      </c>
      <c r="G84" s="20">
        <f>IF($B84="",0,LOOKUP($B84,'Inventory Master'!$A$4:$A$654,'Inventory Master'!$K$4:$K$654))</f>
        <v>0</v>
      </c>
      <c r="H84" s="20">
        <f t="shared" ref="H84:H99" si="6">E84*G84</f>
        <v>0</v>
      </c>
      <c r="I84" s="27" t="str">
        <f>IF(ISERR(H84),"&lt;&lt;&lt;This ingredient has not been set-up properly!","")</f>
        <v/>
      </c>
    </row>
    <row r="85" spans="1:9" ht="13.8" x14ac:dyDescent="0.25">
      <c r="A85" s="47"/>
      <c r="B85" s="99" t="str">
        <f>IF(A85="","",VLOOKUP(LEFT(A85,3),'Inventory Master'!$A$4:$A$654,1,FALSE))</f>
        <v/>
      </c>
      <c r="D85" s="17" t="str">
        <f>IF($B85="","",LOOKUP($B85,'Inventory Master'!$A$4:$A$654,'Inventory Master'!$H$4:$H$654))</f>
        <v/>
      </c>
      <c r="E85" s="18"/>
      <c r="F85" s="19" t="str">
        <f>IF($B85="","",LOOKUP($B85,'Inventory Master'!$A$4:$A$654,'Inventory Master'!$D$4:$D$654))</f>
        <v/>
      </c>
      <c r="G85" s="20">
        <f>IF($B85="",0,LOOKUP($B85,'Inventory Master'!$A$4:$A$654,'Inventory Master'!$K$4:$K$654))</f>
        <v>0</v>
      </c>
      <c r="H85" s="20">
        <f t="shared" si="6"/>
        <v>0</v>
      </c>
      <c r="I85" s="27" t="str">
        <f t="shared" ref="I85:I98" si="7">IF(ISERR(H85),"&lt;&lt;&lt;This ingredient has not been set-up properly!","")</f>
        <v/>
      </c>
    </row>
    <row r="86" spans="1:9" ht="13.8" x14ac:dyDescent="0.25">
      <c r="A86" s="47"/>
      <c r="B86" s="99" t="str">
        <f>IF(A86="","",VLOOKUP(LEFT(A86,3),'Inventory Master'!$A$4:$A$654,1,FALSE))</f>
        <v/>
      </c>
      <c r="D86" s="17" t="str">
        <f>IF($B86="","",LOOKUP($B86,'Inventory Master'!$A$4:$A$654,'Inventory Master'!$H$4:$H$654))</f>
        <v/>
      </c>
      <c r="E86" s="18"/>
      <c r="F86" s="19" t="str">
        <f>IF($B86="","",LOOKUP($B86,'Inventory Master'!$A$4:$A$654,'Inventory Master'!$D$4:$D$654))</f>
        <v/>
      </c>
      <c r="G86" s="20">
        <f>IF($B86="",0,LOOKUP($B86,'Inventory Master'!$A$4:$A$654,'Inventory Master'!$K$4:$K$654))</f>
        <v>0</v>
      </c>
      <c r="H86" s="20">
        <f t="shared" si="6"/>
        <v>0</v>
      </c>
      <c r="I86" s="27" t="str">
        <f t="shared" si="7"/>
        <v/>
      </c>
    </row>
    <row r="87" spans="1:9" ht="13.8" x14ac:dyDescent="0.25">
      <c r="A87" s="46"/>
      <c r="B87" s="99" t="str">
        <f>IF(A87="","",VLOOKUP(LEFT(A87,3),'Inventory Master'!$A$4:$A$654,1,FALSE))</f>
        <v/>
      </c>
      <c r="D87" s="17" t="str">
        <f>IF($B87="","",LOOKUP($B87,'Inventory Master'!$A$4:$A$654,'Inventory Master'!$H$4:$H$654))</f>
        <v/>
      </c>
      <c r="E87" s="18"/>
      <c r="F87" s="19" t="str">
        <f>IF($B87="","",LOOKUP($B87,'Inventory Master'!$A$4:$A$654,'Inventory Master'!$D$4:$D$654))</f>
        <v/>
      </c>
      <c r="G87" s="20">
        <f>IF($B87="",0,LOOKUP($B87,'Inventory Master'!$A$4:$A$654,'Inventory Master'!$K$4:$K$654))</f>
        <v>0</v>
      </c>
      <c r="H87" s="20">
        <f t="shared" si="6"/>
        <v>0</v>
      </c>
      <c r="I87" s="27" t="str">
        <f t="shared" si="7"/>
        <v/>
      </c>
    </row>
    <row r="88" spans="1:9" ht="13.8" x14ac:dyDescent="0.25">
      <c r="A88" s="47"/>
      <c r="B88" s="99" t="str">
        <f>IF(A88="","",VLOOKUP(LEFT(A88,3),'Inventory Master'!$A$4:$A$654,1,FALSE))</f>
        <v/>
      </c>
      <c r="D88" s="17" t="str">
        <f>IF($B88="","",LOOKUP($B88,'Inventory Master'!$A$4:$A$654,'Inventory Master'!$H$4:$H$654))</f>
        <v/>
      </c>
      <c r="E88" s="18"/>
      <c r="F88" s="19" t="str">
        <f>IF($B88="","",LOOKUP($B88,'Inventory Master'!$A$4:$A$654,'Inventory Master'!$D$4:$D$654))</f>
        <v/>
      </c>
      <c r="G88" s="20">
        <f>IF($B88="",0,LOOKUP($B88,'Inventory Master'!$A$4:$A$654,'Inventory Master'!$K$4:$K$654))</f>
        <v>0</v>
      </c>
      <c r="H88" s="20">
        <f t="shared" si="6"/>
        <v>0</v>
      </c>
      <c r="I88" s="27" t="str">
        <f t="shared" si="7"/>
        <v/>
      </c>
    </row>
    <row r="89" spans="1:9" ht="13.8" x14ac:dyDescent="0.25">
      <c r="A89" s="47"/>
      <c r="B89" s="99" t="str">
        <f>IF(A89="","",VLOOKUP(LEFT(A89,3),'Inventory Master'!$A$4:$A$654,1,FALSE))</f>
        <v/>
      </c>
      <c r="D89" s="17" t="str">
        <f>IF($B89="","",LOOKUP($B89,'Inventory Master'!$A$4:$A$654,'Inventory Master'!$H$4:$H$654))</f>
        <v/>
      </c>
      <c r="E89" s="18"/>
      <c r="F89" s="19" t="str">
        <f>IF($B89="","",LOOKUP($B89,'Inventory Master'!$A$4:$A$654,'Inventory Master'!$D$4:$D$654))</f>
        <v/>
      </c>
      <c r="G89" s="20">
        <f>IF($B89="",0,LOOKUP($B89,'Inventory Master'!$A$4:$A$654,'Inventory Master'!$K$4:$K$654))</f>
        <v>0</v>
      </c>
      <c r="H89" s="20">
        <f t="shared" si="6"/>
        <v>0</v>
      </c>
      <c r="I89" s="27" t="str">
        <f t="shared" si="7"/>
        <v/>
      </c>
    </row>
    <row r="90" spans="1:9" ht="13.8" x14ac:dyDescent="0.25">
      <c r="A90" s="47"/>
      <c r="B90" s="99" t="str">
        <f>IF(A90="","",VLOOKUP(LEFT(A90,3),'Inventory Master'!$A$4:$A$654,1,FALSE))</f>
        <v/>
      </c>
      <c r="D90" s="17" t="str">
        <f>IF($B90="","",LOOKUP($B90,'Inventory Master'!$A$4:$A$654,'Inventory Master'!$H$4:$H$654))</f>
        <v/>
      </c>
      <c r="E90" s="18"/>
      <c r="F90" s="19" t="str">
        <f>IF($B90="","",LOOKUP($B90,'Inventory Master'!$A$4:$A$654,'Inventory Master'!$D$4:$D$654))</f>
        <v/>
      </c>
      <c r="G90" s="20">
        <f>IF($B90="",0,LOOKUP($B90,'Inventory Master'!$A$4:$A$654,'Inventory Master'!$K$4:$K$654))</f>
        <v>0</v>
      </c>
      <c r="H90" s="20">
        <f t="shared" si="6"/>
        <v>0</v>
      </c>
      <c r="I90" s="27" t="str">
        <f t="shared" si="7"/>
        <v/>
      </c>
    </row>
    <row r="91" spans="1:9" ht="13.8" x14ac:dyDescent="0.25">
      <c r="A91" s="47"/>
      <c r="B91" s="99" t="str">
        <f>IF(A91="","",VLOOKUP(LEFT(A91,3),'Inventory Master'!$A$4:$A$654,1,FALSE))</f>
        <v/>
      </c>
      <c r="D91" s="17" t="str">
        <f>IF($B91="","",LOOKUP($B91,'Inventory Master'!$A$4:$A$654,'Inventory Master'!$H$4:$H$654))</f>
        <v/>
      </c>
      <c r="E91" s="18"/>
      <c r="F91" s="19" t="str">
        <f>IF($B91="","",LOOKUP($B91,'Inventory Master'!$A$4:$A$654,'Inventory Master'!$D$4:$D$654))</f>
        <v/>
      </c>
      <c r="G91" s="20">
        <f>IF($B91="",0,LOOKUP($B91,'Inventory Master'!$A$4:$A$654,'Inventory Master'!$K$4:$K$654))</f>
        <v>0</v>
      </c>
      <c r="H91" s="20">
        <f t="shared" si="6"/>
        <v>0</v>
      </c>
      <c r="I91" s="27" t="str">
        <f t="shared" si="7"/>
        <v/>
      </c>
    </row>
    <row r="92" spans="1:9" ht="13.8" x14ac:dyDescent="0.25">
      <c r="A92" s="47"/>
      <c r="B92" s="99" t="str">
        <f>IF(A92="","",VLOOKUP(LEFT(A92,3),'Inventory Master'!$A$4:$A$654,1,FALSE))</f>
        <v/>
      </c>
      <c r="D92" s="17" t="str">
        <f>IF($B92="","",LOOKUP($B92,'Inventory Master'!$A$4:$A$654,'Inventory Master'!$H$4:$H$654))</f>
        <v/>
      </c>
      <c r="E92" s="18"/>
      <c r="F92" s="19" t="str">
        <f>IF($B92="","",LOOKUP($B92,'Inventory Master'!$A$4:$A$654,'Inventory Master'!$D$4:$D$654))</f>
        <v/>
      </c>
      <c r="G92" s="20">
        <f>IF($B92="",0,LOOKUP($B92,'Inventory Master'!$A$4:$A$654,'Inventory Master'!$K$4:$K$654))</f>
        <v>0</v>
      </c>
      <c r="H92" s="20">
        <f t="shared" si="6"/>
        <v>0</v>
      </c>
      <c r="I92" s="27" t="str">
        <f t="shared" si="7"/>
        <v/>
      </c>
    </row>
    <row r="93" spans="1:9" ht="13.8" x14ac:dyDescent="0.25">
      <c r="A93" s="46"/>
      <c r="B93" s="99" t="str">
        <f>IF(A93="","",VLOOKUP(LEFT(A93,3),'Inventory Master'!$A$4:$A$654,1,FALSE))</f>
        <v/>
      </c>
      <c r="D93" s="17" t="str">
        <f>IF($B93="","",LOOKUP($B93,'Inventory Master'!$A$4:$A$654,'Inventory Master'!$H$4:$H$654))</f>
        <v/>
      </c>
      <c r="E93" s="18"/>
      <c r="F93" s="19" t="str">
        <f>IF($B93="","",LOOKUP($B93,'Inventory Master'!$A$4:$A$654,'Inventory Master'!$D$4:$D$654))</f>
        <v/>
      </c>
      <c r="G93" s="20">
        <f>IF($B93="",0,LOOKUP($B93,'Inventory Master'!$A$4:$A$654,'Inventory Master'!$K$4:$K$654))</f>
        <v>0</v>
      </c>
      <c r="H93" s="20">
        <f t="shared" si="6"/>
        <v>0</v>
      </c>
      <c r="I93" s="27" t="str">
        <f t="shared" si="7"/>
        <v/>
      </c>
    </row>
    <row r="94" spans="1:9" ht="13.8" x14ac:dyDescent="0.25">
      <c r="A94" s="46"/>
      <c r="B94" s="99" t="str">
        <f>IF(A94="","",VLOOKUP(LEFT(A94,3),'Inventory Master'!$A$4:$A$654,1,FALSE))</f>
        <v/>
      </c>
      <c r="D94" s="17" t="str">
        <f>IF($B94="","",LOOKUP($B94,'Inventory Master'!$A$4:$A$654,'Inventory Master'!$H$4:$H$654))</f>
        <v/>
      </c>
      <c r="E94" s="18"/>
      <c r="F94" s="19" t="str">
        <f>IF($B94="","",LOOKUP($B94,'Inventory Master'!$A$4:$A$654,'Inventory Master'!$D$4:$D$654))</f>
        <v/>
      </c>
      <c r="G94" s="20">
        <f>IF($B94="",0,LOOKUP($B94,'Inventory Master'!$A$4:$A$654,'Inventory Master'!$K$4:$K$654))</f>
        <v>0</v>
      </c>
      <c r="H94" s="20">
        <f t="shared" si="6"/>
        <v>0</v>
      </c>
      <c r="I94" s="27" t="str">
        <f t="shared" si="7"/>
        <v/>
      </c>
    </row>
    <row r="95" spans="1:9" ht="13.8" x14ac:dyDescent="0.25">
      <c r="A95" s="46"/>
      <c r="B95" s="99" t="str">
        <f>IF(A95="","",VLOOKUP(LEFT(A95,3),'Inventory Master'!$A$4:$A$654,1,FALSE))</f>
        <v/>
      </c>
      <c r="D95" s="17" t="str">
        <f>IF($B95="","",LOOKUP($B95,'Inventory Master'!$A$4:$A$654,'Inventory Master'!$H$4:$H$654))</f>
        <v/>
      </c>
      <c r="E95" s="18"/>
      <c r="F95" s="19" t="str">
        <f>IF($B95="","",LOOKUP($B95,'Inventory Master'!$A$4:$A$654,'Inventory Master'!$D$4:$D$654))</f>
        <v/>
      </c>
      <c r="G95" s="20">
        <f>IF($B95="",0,LOOKUP($B95,'Inventory Master'!$A$4:$A$654,'Inventory Master'!$K$4:$K$654))</f>
        <v>0</v>
      </c>
      <c r="H95" s="20">
        <f t="shared" si="6"/>
        <v>0</v>
      </c>
      <c r="I95" s="27" t="str">
        <f t="shared" si="7"/>
        <v/>
      </c>
    </row>
    <row r="96" spans="1:9" ht="13.8" x14ac:dyDescent="0.25">
      <c r="A96" s="46"/>
      <c r="B96" s="99" t="str">
        <f>IF(A96="","",VLOOKUP(LEFT(A96,3),'Inventory Master'!$A$4:$A$654,1,FALSE))</f>
        <v/>
      </c>
      <c r="D96" s="17" t="str">
        <f>IF($B96="","",LOOKUP($B96,'Inventory Master'!$A$4:$A$654,'Inventory Master'!$H$4:$H$654))</f>
        <v/>
      </c>
      <c r="E96" s="18"/>
      <c r="F96" s="19" t="str">
        <f>IF($B96="","",LOOKUP($B96,'Inventory Master'!$A$4:$A$654,'Inventory Master'!$D$4:$D$654))</f>
        <v/>
      </c>
      <c r="G96" s="20">
        <f>IF($B96="",0,LOOKUP($B96,'Inventory Master'!$A$4:$A$654,'Inventory Master'!$K$4:$K$654))</f>
        <v>0</v>
      </c>
      <c r="H96" s="20">
        <f t="shared" si="6"/>
        <v>0</v>
      </c>
      <c r="I96" s="27" t="str">
        <f t="shared" si="7"/>
        <v/>
      </c>
    </row>
    <row r="97" spans="1:9" ht="13.8" x14ac:dyDescent="0.25">
      <c r="A97" s="46"/>
      <c r="B97" s="99" t="str">
        <f>IF(A97="","",VLOOKUP(LEFT(A97,3),'Inventory Master'!$A$4:$A$654,1,FALSE))</f>
        <v/>
      </c>
      <c r="D97" s="17" t="str">
        <f>IF($B97="","",LOOKUP($B97,'Inventory Master'!$A$4:$A$654,'Inventory Master'!$H$4:$H$654))</f>
        <v/>
      </c>
      <c r="E97" s="18"/>
      <c r="F97" s="19" t="str">
        <f>IF($B97="","",LOOKUP($B97,'Inventory Master'!$A$4:$A$654,'Inventory Master'!$D$4:$D$654))</f>
        <v/>
      </c>
      <c r="G97" s="20">
        <f>IF($B97="",0,LOOKUP($B97,'Inventory Master'!$A$4:$A$654,'Inventory Master'!$K$4:$K$654))</f>
        <v>0</v>
      </c>
      <c r="H97" s="20">
        <f t="shared" si="6"/>
        <v>0</v>
      </c>
      <c r="I97" s="27" t="str">
        <f t="shared" si="7"/>
        <v/>
      </c>
    </row>
    <row r="98" spans="1:9" ht="13.8" x14ac:dyDescent="0.25">
      <c r="A98" s="46"/>
      <c r="B98" s="99" t="str">
        <f>IF(A98="","",VLOOKUP(LEFT(A98,3),'Inventory Master'!$A$4:$A$654,1,FALSE))</f>
        <v/>
      </c>
      <c r="C98" s="181"/>
      <c r="D98" s="17" t="str">
        <f>IF($B98="","",LOOKUP($B98,'Inventory Master'!$A$4:$A$654,'Inventory Master'!$H$4:$H$654))</f>
        <v/>
      </c>
      <c r="E98" s="18"/>
      <c r="F98" s="19" t="str">
        <f>IF($B98="","",LOOKUP($B98,'Inventory Master'!$A$4:$A$654,'Inventory Master'!$D$4:$D$654))</f>
        <v/>
      </c>
      <c r="G98" s="20">
        <f>IF($B98="",0,LOOKUP($B98,'Inventory Master'!$A$4:$A$654,'Inventory Master'!$K$4:$K$654))</f>
        <v>0</v>
      </c>
      <c r="H98" s="20">
        <f t="shared" si="6"/>
        <v>0</v>
      </c>
      <c r="I98" s="27" t="str">
        <f t="shared" si="7"/>
        <v/>
      </c>
    </row>
    <row r="99" spans="1:9" ht="13.8" x14ac:dyDescent="0.25">
      <c r="A99" s="16"/>
      <c r="B99" s="42"/>
      <c r="D99" s="17" t="s">
        <v>17</v>
      </c>
      <c r="E99" s="18">
        <v>1</v>
      </c>
      <c r="F99" s="19" t="s">
        <v>65</v>
      </c>
      <c r="G99" s="21">
        <v>0</v>
      </c>
      <c r="H99" s="20">
        <f t="shared" si="6"/>
        <v>0</v>
      </c>
      <c r="I99" s="27" t="str">
        <f>IF(ISERR(G99),"&lt;&lt;&lt;This ingredient has not been set-up properly!","")</f>
        <v/>
      </c>
    </row>
    <row r="100" spans="1:9" ht="13.8" x14ac:dyDescent="0.25">
      <c r="A100" s="16"/>
      <c r="B100" s="42"/>
      <c r="D100" s="172"/>
      <c r="E100" s="171"/>
      <c r="F100" s="173"/>
      <c r="G100" s="179" t="s">
        <v>60</v>
      </c>
      <c r="H100" s="20">
        <f>SUM(H84:H99)</f>
        <v>0</v>
      </c>
    </row>
    <row r="101" spans="1:9" ht="13.8" x14ac:dyDescent="0.25">
      <c r="A101" s="16"/>
      <c r="B101" s="42"/>
      <c r="D101" s="172"/>
      <c r="E101" s="171"/>
      <c r="F101" s="173"/>
      <c r="G101" s="179" t="s">
        <v>61</v>
      </c>
      <c r="H101" s="21"/>
    </row>
    <row r="102" spans="1:9" ht="13.8" x14ac:dyDescent="0.25">
      <c r="A102" s="16"/>
      <c r="B102" s="42"/>
      <c r="D102" s="172"/>
      <c r="E102" s="171"/>
      <c r="F102" s="173"/>
      <c r="G102" s="179" t="s">
        <v>62</v>
      </c>
      <c r="H102" s="20">
        <f>H101-H100</f>
        <v>0</v>
      </c>
    </row>
    <row r="103" spans="1:9" ht="13.8" x14ac:dyDescent="0.25">
      <c r="A103" s="16"/>
      <c r="B103" s="42"/>
      <c r="D103" s="174"/>
      <c r="E103" s="175"/>
      <c r="F103" s="176"/>
      <c r="G103" s="179" t="s">
        <v>63</v>
      </c>
      <c r="H103" s="22" t="e">
        <f>H100/H101</f>
        <v>#DIV/0!</v>
      </c>
      <c r="I103" s="27" t="str">
        <f>IF(ISERR(H103),"&lt;&lt;&lt;Did you enter a menu price?","")</f>
        <v>&lt;&lt;&lt;Did you enter a menu price?</v>
      </c>
    </row>
    <row r="104" spans="1:9" x14ac:dyDescent="0.25">
      <c r="A104" s="16"/>
      <c r="B104" s="42"/>
    </row>
    <row r="105" spans="1:9" x14ac:dyDescent="0.25">
      <c r="A105" s="16"/>
      <c r="B105" s="42"/>
    </row>
    <row r="106" spans="1:9" ht="13.8" x14ac:dyDescent="0.25">
      <c r="A106" s="45" t="s">
        <v>287</v>
      </c>
      <c r="B106" s="85"/>
      <c r="D106" s="304" t="s">
        <v>55</v>
      </c>
      <c r="E106" s="305"/>
      <c r="F106" s="302" t="s">
        <v>946</v>
      </c>
      <c r="G106" s="303"/>
      <c r="H106" s="168"/>
    </row>
    <row r="107" spans="1:9" ht="14.25" customHeight="1" x14ac:dyDescent="0.25">
      <c r="A107" s="16"/>
      <c r="B107" s="42"/>
      <c r="D107" s="306" t="s">
        <v>64</v>
      </c>
      <c r="E107" s="307"/>
      <c r="F107" s="308"/>
      <c r="G107" s="308"/>
      <c r="H107" s="309"/>
    </row>
    <row r="108" spans="1:9" ht="13.8" x14ac:dyDescent="0.25">
      <c r="A108" s="16"/>
      <c r="B108" s="42"/>
      <c r="D108" s="169"/>
      <c r="E108" s="170"/>
      <c r="F108" s="310"/>
      <c r="G108" s="310"/>
      <c r="H108" s="311"/>
    </row>
    <row r="109" spans="1:9" ht="27.6" x14ac:dyDescent="0.25">
      <c r="A109" s="180" t="s">
        <v>42</v>
      </c>
      <c r="B109" s="44"/>
      <c r="C109" s="44"/>
      <c r="D109" s="177" t="s">
        <v>81</v>
      </c>
      <c r="E109" s="178" t="s">
        <v>56</v>
      </c>
      <c r="F109" s="178" t="s">
        <v>57</v>
      </c>
      <c r="G109" s="178" t="s">
        <v>58</v>
      </c>
      <c r="H109" s="178" t="s">
        <v>59</v>
      </c>
      <c r="I109" s="3"/>
    </row>
    <row r="110" spans="1:9" ht="13.8" x14ac:dyDescent="0.25">
      <c r="A110" s="47"/>
      <c r="B110" s="99" t="str">
        <f>IF(A110="","",VLOOKUP(LEFT(A110,3),'Inventory Master'!$A$4:$A$654,1,FALSE))</f>
        <v/>
      </c>
      <c r="D110" s="17" t="str">
        <f>IF($B110="","",LOOKUP($B110,'Inventory Master'!$A$4:$A$654,'Inventory Master'!$H$4:$H$654))</f>
        <v/>
      </c>
      <c r="E110" s="18"/>
      <c r="F110" s="19" t="str">
        <f>IF($B110="","",LOOKUP($B110,'Inventory Master'!$A$4:$A$654,'Inventory Master'!$D$4:$D$654))</f>
        <v/>
      </c>
      <c r="G110" s="20">
        <f>IF($B110="",0,LOOKUP($B110,'Inventory Master'!$A$4:$A$654,'Inventory Master'!$K$4:$K$654))</f>
        <v>0</v>
      </c>
      <c r="H110" s="20">
        <f t="shared" ref="H110:H125" si="8">E110*G110</f>
        <v>0</v>
      </c>
      <c r="I110" s="27" t="str">
        <f>IF(ISERR(H110),"&lt;&lt;&lt;This ingredient has not been set-up properly!","")</f>
        <v/>
      </c>
    </row>
    <row r="111" spans="1:9" ht="13.8" x14ac:dyDescent="0.25">
      <c r="A111" s="47"/>
      <c r="B111" s="99" t="str">
        <f>IF(A111="","",VLOOKUP(LEFT(A111,3),'Inventory Master'!$A$4:$A$654,1,FALSE))</f>
        <v/>
      </c>
      <c r="D111" s="17" t="str">
        <f>IF($B111="","",LOOKUP($B111,'Inventory Master'!$A$4:$A$654,'Inventory Master'!$H$4:$H$654))</f>
        <v/>
      </c>
      <c r="E111" s="18"/>
      <c r="F111" s="19" t="str">
        <f>IF($B111="","",LOOKUP($B111,'Inventory Master'!$A$4:$A$654,'Inventory Master'!$D$4:$D$654))</f>
        <v/>
      </c>
      <c r="G111" s="20">
        <f>IF($B111="",0,LOOKUP($B111,'Inventory Master'!$A$4:$A$654,'Inventory Master'!$K$4:$K$654))</f>
        <v>0</v>
      </c>
      <c r="H111" s="20">
        <f t="shared" si="8"/>
        <v>0</v>
      </c>
      <c r="I111" s="27" t="str">
        <f t="shared" ref="I111:I124" si="9">IF(ISERR(H111),"&lt;&lt;&lt;This ingredient has not been set-up properly!","")</f>
        <v/>
      </c>
    </row>
    <row r="112" spans="1:9" ht="13.8" x14ac:dyDescent="0.25">
      <c r="A112" s="47"/>
      <c r="B112" s="99" t="str">
        <f>IF(A112="","",VLOOKUP(LEFT(A112,3),'Inventory Master'!$A$4:$A$654,1,FALSE))</f>
        <v/>
      </c>
      <c r="D112" s="17" t="str">
        <f>IF($B112="","",LOOKUP($B112,'Inventory Master'!$A$4:$A$654,'Inventory Master'!$H$4:$H$654))</f>
        <v/>
      </c>
      <c r="E112" s="18"/>
      <c r="F112" s="19" t="str">
        <f>IF($B112="","",LOOKUP($B112,'Inventory Master'!$A$4:$A$654,'Inventory Master'!$D$4:$D$654))</f>
        <v/>
      </c>
      <c r="G112" s="20">
        <f>IF($B112="",0,LOOKUP($B112,'Inventory Master'!$A$4:$A$654,'Inventory Master'!$K$4:$K$654))</f>
        <v>0</v>
      </c>
      <c r="H112" s="20">
        <f t="shared" si="8"/>
        <v>0</v>
      </c>
      <c r="I112" s="27" t="str">
        <f t="shared" si="9"/>
        <v/>
      </c>
    </row>
    <row r="113" spans="1:9" ht="13.8" x14ac:dyDescent="0.25">
      <c r="A113" s="46"/>
      <c r="B113" s="99" t="str">
        <f>IF(A113="","",VLOOKUP(LEFT(A113,3),'Inventory Master'!$A$4:$A$654,1,FALSE))</f>
        <v/>
      </c>
      <c r="D113" s="17" t="str">
        <f>IF($B113="","",LOOKUP($B113,'Inventory Master'!$A$4:$A$654,'Inventory Master'!$H$4:$H$654))</f>
        <v/>
      </c>
      <c r="E113" s="18"/>
      <c r="F113" s="19" t="str">
        <f>IF($B113="","",LOOKUP($B113,'Inventory Master'!$A$4:$A$654,'Inventory Master'!$D$4:$D$654))</f>
        <v/>
      </c>
      <c r="G113" s="20">
        <f>IF($B113="",0,LOOKUP($B113,'Inventory Master'!$A$4:$A$654,'Inventory Master'!$K$4:$K$654))</f>
        <v>0</v>
      </c>
      <c r="H113" s="20">
        <f t="shared" si="8"/>
        <v>0</v>
      </c>
      <c r="I113" s="27" t="str">
        <f t="shared" si="9"/>
        <v/>
      </c>
    </row>
    <row r="114" spans="1:9" ht="13.8" x14ac:dyDescent="0.25">
      <c r="A114" s="47"/>
      <c r="B114" s="99" t="str">
        <f>IF(A114="","",VLOOKUP(LEFT(A114,3),'Inventory Master'!$A$4:$A$654,1,FALSE))</f>
        <v/>
      </c>
      <c r="D114" s="17" t="str">
        <f>IF($B114="","",LOOKUP($B114,'Inventory Master'!$A$4:$A$654,'Inventory Master'!$H$4:$H$654))</f>
        <v/>
      </c>
      <c r="E114" s="18"/>
      <c r="F114" s="19" t="str">
        <f>IF($B114="","",LOOKUP($B114,'Inventory Master'!$A$4:$A$654,'Inventory Master'!$D$4:$D$654))</f>
        <v/>
      </c>
      <c r="G114" s="20">
        <f>IF($B114="",0,LOOKUP($B114,'Inventory Master'!$A$4:$A$654,'Inventory Master'!$K$4:$K$654))</f>
        <v>0</v>
      </c>
      <c r="H114" s="20">
        <f t="shared" si="8"/>
        <v>0</v>
      </c>
      <c r="I114" s="27" t="str">
        <f t="shared" si="9"/>
        <v/>
      </c>
    </row>
    <row r="115" spans="1:9" ht="13.8" x14ac:dyDescent="0.25">
      <c r="A115" s="47"/>
      <c r="B115" s="99" t="str">
        <f>IF(A115="","",VLOOKUP(LEFT(A115,3),'Inventory Master'!$A$4:$A$654,1,FALSE))</f>
        <v/>
      </c>
      <c r="D115" s="17" t="str">
        <f>IF($B115="","",LOOKUP($B115,'Inventory Master'!$A$4:$A$654,'Inventory Master'!$H$4:$H$654))</f>
        <v/>
      </c>
      <c r="E115" s="18"/>
      <c r="F115" s="19" t="str">
        <f>IF($B115="","",LOOKUP($B115,'Inventory Master'!$A$4:$A$654,'Inventory Master'!$D$4:$D$654))</f>
        <v/>
      </c>
      <c r="G115" s="20">
        <f>IF($B115="",0,LOOKUP($B115,'Inventory Master'!$A$4:$A$654,'Inventory Master'!$K$4:$K$654))</f>
        <v>0</v>
      </c>
      <c r="H115" s="20">
        <f t="shared" si="8"/>
        <v>0</v>
      </c>
      <c r="I115" s="27" t="str">
        <f t="shared" si="9"/>
        <v/>
      </c>
    </row>
    <row r="116" spans="1:9" ht="13.8" x14ac:dyDescent="0.25">
      <c r="A116" s="47"/>
      <c r="B116" s="99" t="str">
        <f>IF(A116="","",VLOOKUP(LEFT(A116,3),'Inventory Master'!$A$4:$A$654,1,FALSE))</f>
        <v/>
      </c>
      <c r="D116" s="17" t="str">
        <f>IF($B116="","",LOOKUP($B116,'Inventory Master'!$A$4:$A$654,'Inventory Master'!$H$4:$H$654))</f>
        <v/>
      </c>
      <c r="E116" s="18"/>
      <c r="F116" s="19" t="str">
        <f>IF($B116="","",LOOKUP($B116,'Inventory Master'!$A$4:$A$654,'Inventory Master'!$D$4:$D$654))</f>
        <v/>
      </c>
      <c r="G116" s="20">
        <f>IF($B116="",0,LOOKUP($B116,'Inventory Master'!$A$4:$A$654,'Inventory Master'!$K$4:$K$654))</f>
        <v>0</v>
      </c>
      <c r="H116" s="20">
        <f t="shared" si="8"/>
        <v>0</v>
      </c>
      <c r="I116" s="27" t="str">
        <f t="shared" si="9"/>
        <v/>
      </c>
    </row>
    <row r="117" spans="1:9" ht="13.8" x14ac:dyDescent="0.25">
      <c r="A117" s="47"/>
      <c r="B117" s="99" t="str">
        <f>IF(A117="","",VLOOKUP(LEFT(A117,3),'Inventory Master'!$A$4:$A$654,1,FALSE))</f>
        <v/>
      </c>
      <c r="D117" s="17" t="str">
        <f>IF($B117="","",LOOKUP($B117,'Inventory Master'!$A$4:$A$654,'Inventory Master'!$H$4:$H$654))</f>
        <v/>
      </c>
      <c r="E117" s="18"/>
      <c r="F117" s="19" t="str">
        <f>IF($B117="","",LOOKUP($B117,'Inventory Master'!$A$4:$A$654,'Inventory Master'!$D$4:$D$654))</f>
        <v/>
      </c>
      <c r="G117" s="20">
        <f>IF($B117="",0,LOOKUP($B117,'Inventory Master'!$A$4:$A$654,'Inventory Master'!$K$4:$K$654))</f>
        <v>0</v>
      </c>
      <c r="H117" s="20">
        <f t="shared" si="8"/>
        <v>0</v>
      </c>
      <c r="I117" s="27" t="str">
        <f t="shared" si="9"/>
        <v/>
      </c>
    </row>
    <row r="118" spans="1:9" ht="13.8" x14ac:dyDescent="0.25">
      <c r="A118" s="47"/>
      <c r="B118" s="99" t="str">
        <f>IF(A118="","",VLOOKUP(LEFT(A118,3),'Inventory Master'!$A$4:$A$654,1,FALSE))</f>
        <v/>
      </c>
      <c r="D118" s="17" t="str">
        <f>IF($B118="","",LOOKUP($B118,'Inventory Master'!$A$4:$A$654,'Inventory Master'!$H$4:$H$654))</f>
        <v/>
      </c>
      <c r="E118" s="18"/>
      <c r="F118" s="19" t="str">
        <f>IF($B118="","",LOOKUP($B118,'Inventory Master'!$A$4:$A$654,'Inventory Master'!$D$4:$D$654))</f>
        <v/>
      </c>
      <c r="G118" s="20">
        <f>IF($B118="",0,LOOKUP($B118,'Inventory Master'!$A$4:$A$654,'Inventory Master'!$K$4:$K$654))</f>
        <v>0</v>
      </c>
      <c r="H118" s="20">
        <f t="shared" si="8"/>
        <v>0</v>
      </c>
      <c r="I118" s="27" t="str">
        <f t="shared" si="9"/>
        <v/>
      </c>
    </row>
    <row r="119" spans="1:9" ht="13.8" x14ac:dyDescent="0.25">
      <c r="A119" s="46"/>
      <c r="B119" s="99" t="str">
        <f>IF(A119="","",VLOOKUP(LEFT(A119,3),'Inventory Master'!$A$4:$A$654,1,FALSE))</f>
        <v/>
      </c>
      <c r="D119" s="17" t="str">
        <f>IF($B119="","",LOOKUP($B119,'Inventory Master'!$A$4:$A$654,'Inventory Master'!$H$4:$H$654))</f>
        <v/>
      </c>
      <c r="E119" s="18"/>
      <c r="F119" s="19" t="str">
        <f>IF($B119="","",LOOKUP($B119,'Inventory Master'!$A$4:$A$654,'Inventory Master'!$D$4:$D$654))</f>
        <v/>
      </c>
      <c r="G119" s="20">
        <f>IF($B119="",0,LOOKUP($B119,'Inventory Master'!$A$4:$A$654,'Inventory Master'!$K$4:$K$654))</f>
        <v>0</v>
      </c>
      <c r="H119" s="20">
        <f t="shared" si="8"/>
        <v>0</v>
      </c>
      <c r="I119" s="27" t="str">
        <f t="shared" si="9"/>
        <v/>
      </c>
    </row>
    <row r="120" spans="1:9" ht="13.8" x14ac:dyDescent="0.25">
      <c r="A120" s="46"/>
      <c r="B120" s="99" t="str">
        <f>IF(A120="","",VLOOKUP(LEFT(A120,3),'Inventory Master'!$A$4:$A$654,1,FALSE))</f>
        <v/>
      </c>
      <c r="D120" s="17" t="str">
        <f>IF($B120="","",LOOKUP($B120,'Inventory Master'!$A$4:$A$654,'Inventory Master'!$H$4:$H$654))</f>
        <v/>
      </c>
      <c r="E120" s="18"/>
      <c r="F120" s="19" t="str">
        <f>IF($B120="","",LOOKUP($B120,'Inventory Master'!$A$4:$A$654,'Inventory Master'!$D$4:$D$654))</f>
        <v/>
      </c>
      <c r="G120" s="20">
        <f>IF($B120="",0,LOOKUP($B120,'Inventory Master'!$A$4:$A$654,'Inventory Master'!$K$4:$K$654))</f>
        <v>0</v>
      </c>
      <c r="H120" s="20">
        <f t="shared" si="8"/>
        <v>0</v>
      </c>
      <c r="I120" s="27" t="str">
        <f t="shared" si="9"/>
        <v/>
      </c>
    </row>
    <row r="121" spans="1:9" ht="13.8" x14ac:dyDescent="0.25">
      <c r="A121" s="46"/>
      <c r="B121" s="99" t="str">
        <f>IF(A121="","",VLOOKUP(LEFT(A121,3),'Inventory Master'!$A$4:$A$654,1,FALSE))</f>
        <v/>
      </c>
      <c r="D121" s="17" t="str">
        <f>IF($B121="","",LOOKUP($B121,'Inventory Master'!$A$4:$A$654,'Inventory Master'!$H$4:$H$654))</f>
        <v/>
      </c>
      <c r="E121" s="18"/>
      <c r="F121" s="19" t="str">
        <f>IF($B121="","",LOOKUP($B121,'Inventory Master'!$A$4:$A$654,'Inventory Master'!$D$4:$D$654))</f>
        <v/>
      </c>
      <c r="G121" s="20">
        <f>IF($B121="",0,LOOKUP($B121,'Inventory Master'!$A$4:$A$654,'Inventory Master'!$K$4:$K$654))</f>
        <v>0</v>
      </c>
      <c r="H121" s="20">
        <f t="shared" si="8"/>
        <v>0</v>
      </c>
      <c r="I121" s="27" t="str">
        <f t="shared" si="9"/>
        <v/>
      </c>
    </row>
    <row r="122" spans="1:9" ht="13.8" x14ac:dyDescent="0.25">
      <c r="A122" s="46"/>
      <c r="B122" s="99" t="str">
        <f>IF(A122="","",VLOOKUP(LEFT(A122,3),'Inventory Master'!$A$4:$A$654,1,FALSE))</f>
        <v/>
      </c>
      <c r="D122" s="17" t="str">
        <f>IF($B122="","",LOOKUP($B122,'Inventory Master'!$A$4:$A$654,'Inventory Master'!$H$4:$H$654))</f>
        <v/>
      </c>
      <c r="E122" s="18"/>
      <c r="F122" s="19" t="str">
        <f>IF($B122="","",LOOKUP($B122,'Inventory Master'!$A$4:$A$654,'Inventory Master'!$D$4:$D$654))</f>
        <v/>
      </c>
      <c r="G122" s="20">
        <f>IF($B122="",0,LOOKUP($B122,'Inventory Master'!$A$4:$A$654,'Inventory Master'!$K$4:$K$654))</f>
        <v>0</v>
      </c>
      <c r="H122" s="20">
        <f t="shared" si="8"/>
        <v>0</v>
      </c>
      <c r="I122" s="27" t="str">
        <f t="shared" si="9"/>
        <v/>
      </c>
    </row>
    <row r="123" spans="1:9" ht="13.8" x14ac:dyDescent="0.25">
      <c r="A123" s="46"/>
      <c r="B123" s="99" t="str">
        <f>IF(A123="","",VLOOKUP(LEFT(A123,3),'Inventory Master'!$A$4:$A$654,1,FALSE))</f>
        <v/>
      </c>
      <c r="D123" s="17" t="str">
        <f>IF($B123="","",LOOKUP($B123,'Inventory Master'!$A$4:$A$654,'Inventory Master'!$H$4:$H$654))</f>
        <v/>
      </c>
      <c r="E123" s="18"/>
      <c r="F123" s="19" t="str">
        <f>IF($B123="","",LOOKUP($B123,'Inventory Master'!$A$4:$A$654,'Inventory Master'!$D$4:$D$654))</f>
        <v/>
      </c>
      <c r="G123" s="20">
        <f>IF($B123="",0,LOOKUP($B123,'Inventory Master'!$A$4:$A$654,'Inventory Master'!$K$4:$K$654))</f>
        <v>0</v>
      </c>
      <c r="H123" s="20">
        <f t="shared" si="8"/>
        <v>0</v>
      </c>
      <c r="I123" s="27" t="str">
        <f t="shared" si="9"/>
        <v/>
      </c>
    </row>
    <row r="124" spans="1:9" ht="13.8" x14ac:dyDescent="0.25">
      <c r="A124" s="46"/>
      <c r="B124" s="99" t="str">
        <f>IF(A124="","",VLOOKUP(LEFT(A124,3),'Inventory Master'!$A$4:$A$654,1,FALSE))</f>
        <v/>
      </c>
      <c r="C124" s="181"/>
      <c r="D124" s="17" t="str">
        <f>IF($B124="","",LOOKUP($B124,'Inventory Master'!$A$4:$A$654,'Inventory Master'!$H$4:$H$654))</f>
        <v/>
      </c>
      <c r="E124" s="18"/>
      <c r="F124" s="19" t="str">
        <f>IF($B124="","",LOOKUP($B124,'Inventory Master'!$A$4:$A$654,'Inventory Master'!$D$4:$D$654))</f>
        <v/>
      </c>
      <c r="G124" s="20">
        <f>IF($B124="",0,LOOKUP($B124,'Inventory Master'!$A$4:$A$654,'Inventory Master'!$K$4:$K$654))</f>
        <v>0</v>
      </c>
      <c r="H124" s="20">
        <f t="shared" si="8"/>
        <v>0</v>
      </c>
      <c r="I124" s="27" t="str">
        <f t="shared" si="9"/>
        <v/>
      </c>
    </row>
    <row r="125" spans="1:9" ht="13.8" x14ac:dyDescent="0.25">
      <c r="A125" s="16"/>
      <c r="B125" s="42"/>
      <c r="D125" s="17" t="s">
        <v>17</v>
      </c>
      <c r="E125" s="18">
        <v>1</v>
      </c>
      <c r="F125" s="19" t="s">
        <v>65</v>
      </c>
      <c r="G125" s="21">
        <v>0</v>
      </c>
      <c r="H125" s="20">
        <f t="shared" si="8"/>
        <v>0</v>
      </c>
      <c r="I125" s="27" t="str">
        <f>IF(ISERR(G125),"&lt;&lt;&lt;This ingredient has not been set-up properly!","")</f>
        <v/>
      </c>
    </row>
    <row r="126" spans="1:9" ht="13.8" x14ac:dyDescent="0.25">
      <c r="A126" s="16"/>
      <c r="B126" s="42"/>
      <c r="D126" s="172"/>
      <c r="E126" s="171"/>
      <c r="F126" s="173"/>
      <c r="G126" s="179" t="s">
        <v>60</v>
      </c>
      <c r="H126" s="20">
        <f>SUM(H110:H125)</f>
        <v>0</v>
      </c>
    </row>
    <row r="127" spans="1:9" ht="13.8" x14ac:dyDescent="0.25">
      <c r="A127" s="16"/>
      <c r="B127" s="42"/>
      <c r="D127" s="172"/>
      <c r="E127" s="171"/>
      <c r="F127" s="173"/>
      <c r="G127" s="179" t="s">
        <v>61</v>
      </c>
      <c r="H127" s="21"/>
    </row>
    <row r="128" spans="1:9" ht="13.8" x14ac:dyDescent="0.25">
      <c r="A128" s="16"/>
      <c r="B128" s="42"/>
      <c r="D128" s="172"/>
      <c r="E128" s="171"/>
      <c r="F128" s="173"/>
      <c r="G128" s="179" t="s">
        <v>62</v>
      </c>
      <c r="H128" s="20">
        <f>H127-H126</f>
        <v>0</v>
      </c>
    </row>
    <row r="129" spans="1:9" ht="13.8" x14ac:dyDescent="0.25">
      <c r="A129" s="16"/>
      <c r="B129" s="42"/>
      <c r="D129" s="174"/>
      <c r="E129" s="175"/>
      <c r="F129" s="176"/>
      <c r="G129" s="179" t="s">
        <v>63</v>
      </c>
      <c r="H129" s="22" t="e">
        <f>H126/H127</f>
        <v>#DIV/0!</v>
      </c>
      <c r="I129" s="27" t="str">
        <f>IF(ISERR(H129),"&lt;&lt;&lt;Did you enter a menu price?","")</f>
        <v>&lt;&lt;&lt;Did you enter a menu price?</v>
      </c>
    </row>
    <row r="130" spans="1:9" x14ac:dyDescent="0.25">
      <c r="A130" s="16"/>
      <c r="B130" s="42"/>
    </row>
    <row r="131" spans="1:9" x14ac:dyDescent="0.25">
      <c r="A131" s="16"/>
      <c r="B131" s="42"/>
    </row>
    <row r="132" spans="1:9" ht="13.8" x14ac:dyDescent="0.25">
      <c r="A132" s="45" t="s">
        <v>288</v>
      </c>
      <c r="B132" s="85"/>
      <c r="D132" s="304" t="s">
        <v>55</v>
      </c>
      <c r="E132" s="305"/>
      <c r="F132" s="302" t="s">
        <v>946</v>
      </c>
      <c r="G132" s="303"/>
      <c r="H132" s="168"/>
    </row>
    <row r="133" spans="1:9" ht="14.25" customHeight="1" x14ac:dyDescent="0.25">
      <c r="A133" s="16"/>
      <c r="B133" s="42"/>
      <c r="D133" s="306" t="s">
        <v>64</v>
      </c>
      <c r="E133" s="307"/>
      <c r="F133" s="308"/>
      <c r="G133" s="308"/>
      <c r="H133" s="309"/>
    </row>
    <row r="134" spans="1:9" ht="13.8" x14ac:dyDescent="0.25">
      <c r="A134" s="16"/>
      <c r="B134" s="42"/>
      <c r="D134" s="169"/>
      <c r="E134" s="170"/>
      <c r="F134" s="310"/>
      <c r="G134" s="310"/>
      <c r="H134" s="311"/>
    </row>
    <row r="135" spans="1:9" ht="27.6" x14ac:dyDescent="0.25">
      <c r="A135" s="180" t="s">
        <v>42</v>
      </c>
      <c r="B135" s="44"/>
      <c r="C135" s="44"/>
      <c r="D135" s="177" t="s">
        <v>81</v>
      </c>
      <c r="E135" s="178" t="s">
        <v>56</v>
      </c>
      <c r="F135" s="178" t="s">
        <v>57</v>
      </c>
      <c r="G135" s="178" t="s">
        <v>58</v>
      </c>
      <c r="H135" s="178" t="s">
        <v>59</v>
      </c>
      <c r="I135" s="3"/>
    </row>
    <row r="136" spans="1:9" ht="13.8" x14ac:dyDescent="0.25">
      <c r="A136" s="47"/>
      <c r="B136" s="99" t="str">
        <f>IF(A136="","",VLOOKUP(LEFT(A136,3),'Inventory Master'!$A$4:$A$654,1,FALSE))</f>
        <v/>
      </c>
      <c r="D136" s="17" t="str">
        <f>IF($B136="","",LOOKUP($B136,'Inventory Master'!$A$4:$A$654,'Inventory Master'!$H$4:$H$654))</f>
        <v/>
      </c>
      <c r="E136" s="18"/>
      <c r="F136" s="19" t="str">
        <f>IF($B136="","",LOOKUP($B136,'Inventory Master'!$A$4:$A$654,'Inventory Master'!$D$4:$D$654))</f>
        <v/>
      </c>
      <c r="G136" s="20">
        <f>IF($B136="",0,LOOKUP($B136,'Inventory Master'!$A$4:$A$654,'Inventory Master'!$K$4:$K$654))</f>
        <v>0</v>
      </c>
      <c r="H136" s="20">
        <f t="shared" ref="H136:H151" si="10">E136*G136</f>
        <v>0</v>
      </c>
      <c r="I136" s="27" t="str">
        <f>IF(ISERR(H136),"&lt;&lt;&lt;This ingredient has not been set-up properly!","")</f>
        <v/>
      </c>
    </row>
    <row r="137" spans="1:9" ht="13.8" x14ac:dyDescent="0.25">
      <c r="A137" s="47"/>
      <c r="B137" s="99" t="str">
        <f>IF(A137="","",VLOOKUP(LEFT(A137,3),'Inventory Master'!$A$4:$A$654,1,FALSE))</f>
        <v/>
      </c>
      <c r="D137" s="17" t="str">
        <f>IF($B137="","",LOOKUP($B137,'Inventory Master'!$A$4:$A$654,'Inventory Master'!$H$4:$H$654))</f>
        <v/>
      </c>
      <c r="E137" s="18"/>
      <c r="F137" s="19" t="str">
        <f>IF($B137="","",LOOKUP($B137,'Inventory Master'!$A$4:$A$654,'Inventory Master'!$D$4:$D$654))</f>
        <v/>
      </c>
      <c r="G137" s="20">
        <f>IF($B137="",0,LOOKUP($B137,'Inventory Master'!$A$4:$A$654,'Inventory Master'!$K$4:$K$654))</f>
        <v>0</v>
      </c>
      <c r="H137" s="20">
        <f t="shared" si="10"/>
        <v>0</v>
      </c>
      <c r="I137" s="27" t="str">
        <f t="shared" ref="I137:I150" si="11">IF(ISERR(H137),"&lt;&lt;&lt;This ingredient has not been set-up properly!","")</f>
        <v/>
      </c>
    </row>
    <row r="138" spans="1:9" ht="13.8" x14ac:dyDescent="0.25">
      <c r="A138" s="47"/>
      <c r="B138" s="99" t="str">
        <f>IF(A138="","",VLOOKUP(LEFT(A138,3),'Inventory Master'!$A$4:$A$654,1,FALSE))</f>
        <v/>
      </c>
      <c r="D138" s="17" t="str">
        <f>IF($B138="","",LOOKUP($B138,'Inventory Master'!$A$4:$A$654,'Inventory Master'!$H$4:$H$654))</f>
        <v/>
      </c>
      <c r="E138" s="18"/>
      <c r="F138" s="19" t="str">
        <f>IF($B138="","",LOOKUP($B138,'Inventory Master'!$A$4:$A$654,'Inventory Master'!$D$4:$D$654))</f>
        <v/>
      </c>
      <c r="G138" s="20">
        <f>IF($B138="",0,LOOKUP($B138,'Inventory Master'!$A$4:$A$654,'Inventory Master'!$K$4:$K$654))</f>
        <v>0</v>
      </c>
      <c r="H138" s="20">
        <f t="shared" si="10"/>
        <v>0</v>
      </c>
      <c r="I138" s="27" t="str">
        <f t="shared" si="11"/>
        <v/>
      </c>
    </row>
    <row r="139" spans="1:9" ht="13.8" x14ac:dyDescent="0.25">
      <c r="A139" s="46"/>
      <c r="B139" s="99" t="str">
        <f>IF(A139="","",VLOOKUP(LEFT(A139,3),'Inventory Master'!$A$4:$A$654,1,FALSE))</f>
        <v/>
      </c>
      <c r="D139" s="17" t="str">
        <f>IF($B139="","",LOOKUP($B139,'Inventory Master'!$A$4:$A$654,'Inventory Master'!$H$4:$H$654))</f>
        <v/>
      </c>
      <c r="E139" s="18"/>
      <c r="F139" s="19" t="str">
        <f>IF($B139="","",LOOKUP($B139,'Inventory Master'!$A$4:$A$654,'Inventory Master'!$D$4:$D$654))</f>
        <v/>
      </c>
      <c r="G139" s="20">
        <f>IF($B139="",0,LOOKUP($B139,'Inventory Master'!$A$4:$A$654,'Inventory Master'!$K$4:$K$654))</f>
        <v>0</v>
      </c>
      <c r="H139" s="20">
        <f t="shared" si="10"/>
        <v>0</v>
      </c>
      <c r="I139" s="27" t="str">
        <f t="shared" si="11"/>
        <v/>
      </c>
    </row>
    <row r="140" spans="1:9" ht="13.8" x14ac:dyDescent="0.25">
      <c r="A140" s="47"/>
      <c r="B140" s="99" t="str">
        <f>IF(A140="","",VLOOKUP(LEFT(A140,3),'Inventory Master'!$A$4:$A$654,1,FALSE))</f>
        <v/>
      </c>
      <c r="D140" s="17" t="str">
        <f>IF($B140="","",LOOKUP($B140,'Inventory Master'!$A$4:$A$654,'Inventory Master'!$H$4:$H$654))</f>
        <v/>
      </c>
      <c r="E140" s="18"/>
      <c r="F140" s="19" t="str">
        <f>IF($B140="","",LOOKUP($B140,'Inventory Master'!$A$4:$A$654,'Inventory Master'!$D$4:$D$654))</f>
        <v/>
      </c>
      <c r="G140" s="20">
        <f>IF($B140="",0,LOOKUP($B140,'Inventory Master'!$A$4:$A$654,'Inventory Master'!$K$4:$K$654))</f>
        <v>0</v>
      </c>
      <c r="H140" s="20">
        <f t="shared" si="10"/>
        <v>0</v>
      </c>
      <c r="I140" s="27" t="str">
        <f t="shared" si="11"/>
        <v/>
      </c>
    </row>
    <row r="141" spans="1:9" ht="13.8" x14ac:dyDescent="0.25">
      <c r="A141" s="47"/>
      <c r="B141" s="99" t="str">
        <f>IF(A141="","",VLOOKUP(LEFT(A141,3),'Inventory Master'!$A$4:$A$654,1,FALSE))</f>
        <v/>
      </c>
      <c r="D141" s="17" t="str">
        <f>IF($B141="","",LOOKUP($B141,'Inventory Master'!$A$4:$A$654,'Inventory Master'!$H$4:$H$654))</f>
        <v/>
      </c>
      <c r="E141" s="18"/>
      <c r="F141" s="19" t="str">
        <f>IF($B141="","",LOOKUP($B141,'Inventory Master'!$A$4:$A$654,'Inventory Master'!$D$4:$D$654))</f>
        <v/>
      </c>
      <c r="G141" s="20">
        <f>IF($B141="",0,LOOKUP($B141,'Inventory Master'!$A$4:$A$654,'Inventory Master'!$K$4:$K$654))</f>
        <v>0</v>
      </c>
      <c r="H141" s="20">
        <f t="shared" si="10"/>
        <v>0</v>
      </c>
      <c r="I141" s="27" t="str">
        <f t="shared" si="11"/>
        <v/>
      </c>
    </row>
    <row r="142" spans="1:9" ht="13.8" x14ac:dyDescent="0.25">
      <c r="A142" s="47"/>
      <c r="B142" s="99" t="str">
        <f>IF(A142="","",VLOOKUP(LEFT(A142,3),'Inventory Master'!$A$4:$A$654,1,FALSE))</f>
        <v/>
      </c>
      <c r="D142" s="17" t="str">
        <f>IF($B142="","",LOOKUP($B142,'Inventory Master'!$A$4:$A$654,'Inventory Master'!$H$4:$H$654))</f>
        <v/>
      </c>
      <c r="E142" s="18"/>
      <c r="F142" s="19" t="str">
        <f>IF($B142="","",LOOKUP($B142,'Inventory Master'!$A$4:$A$654,'Inventory Master'!$D$4:$D$654))</f>
        <v/>
      </c>
      <c r="G142" s="20">
        <f>IF($B142="",0,LOOKUP($B142,'Inventory Master'!$A$4:$A$654,'Inventory Master'!$K$4:$K$654))</f>
        <v>0</v>
      </c>
      <c r="H142" s="20">
        <f t="shared" si="10"/>
        <v>0</v>
      </c>
      <c r="I142" s="27" t="str">
        <f t="shared" si="11"/>
        <v/>
      </c>
    </row>
    <row r="143" spans="1:9" ht="13.8" x14ac:dyDescent="0.25">
      <c r="A143" s="47"/>
      <c r="B143" s="99" t="str">
        <f>IF(A143="","",VLOOKUP(LEFT(A143,3),'Inventory Master'!$A$4:$A$654,1,FALSE))</f>
        <v/>
      </c>
      <c r="D143" s="17" t="str">
        <f>IF($B143="","",LOOKUP($B143,'Inventory Master'!$A$4:$A$654,'Inventory Master'!$H$4:$H$654))</f>
        <v/>
      </c>
      <c r="E143" s="18"/>
      <c r="F143" s="19" t="str">
        <f>IF($B143="","",LOOKUP($B143,'Inventory Master'!$A$4:$A$654,'Inventory Master'!$D$4:$D$654))</f>
        <v/>
      </c>
      <c r="G143" s="20">
        <f>IF($B143="",0,LOOKUP($B143,'Inventory Master'!$A$4:$A$654,'Inventory Master'!$K$4:$K$654))</f>
        <v>0</v>
      </c>
      <c r="H143" s="20">
        <f t="shared" si="10"/>
        <v>0</v>
      </c>
      <c r="I143" s="27" t="str">
        <f t="shared" si="11"/>
        <v/>
      </c>
    </row>
    <row r="144" spans="1:9" ht="13.8" x14ac:dyDescent="0.25">
      <c r="A144" s="47"/>
      <c r="B144" s="99" t="str">
        <f>IF(A144="","",VLOOKUP(LEFT(A144,3),'Inventory Master'!$A$4:$A$654,1,FALSE))</f>
        <v/>
      </c>
      <c r="D144" s="17" t="str">
        <f>IF($B144="","",LOOKUP($B144,'Inventory Master'!$A$4:$A$654,'Inventory Master'!$H$4:$H$654))</f>
        <v/>
      </c>
      <c r="E144" s="18"/>
      <c r="F144" s="19" t="str">
        <f>IF($B144="","",LOOKUP($B144,'Inventory Master'!$A$4:$A$654,'Inventory Master'!$D$4:$D$654))</f>
        <v/>
      </c>
      <c r="G144" s="20">
        <f>IF($B144="",0,LOOKUP($B144,'Inventory Master'!$A$4:$A$654,'Inventory Master'!$K$4:$K$654))</f>
        <v>0</v>
      </c>
      <c r="H144" s="20">
        <f t="shared" si="10"/>
        <v>0</v>
      </c>
      <c r="I144" s="27" t="str">
        <f t="shared" si="11"/>
        <v/>
      </c>
    </row>
    <row r="145" spans="1:9" ht="13.8" x14ac:dyDescent="0.25">
      <c r="A145" s="46"/>
      <c r="B145" s="99" t="str">
        <f>IF(A145="","",VLOOKUP(LEFT(A145,3),'Inventory Master'!$A$4:$A$654,1,FALSE))</f>
        <v/>
      </c>
      <c r="D145" s="17" t="str">
        <f>IF($B145="","",LOOKUP($B145,'Inventory Master'!$A$4:$A$654,'Inventory Master'!$H$4:$H$654))</f>
        <v/>
      </c>
      <c r="E145" s="18"/>
      <c r="F145" s="19" t="str">
        <f>IF($B145="","",LOOKUP($B145,'Inventory Master'!$A$4:$A$654,'Inventory Master'!$D$4:$D$654))</f>
        <v/>
      </c>
      <c r="G145" s="20">
        <f>IF($B145="",0,LOOKUP($B145,'Inventory Master'!$A$4:$A$654,'Inventory Master'!$K$4:$K$654))</f>
        <v>0</v>
      </c>
      <c r="H145" s="20">
        <f t="shared" si="10"/>
        <v>0</v>
      </c>
      <c r="I145" s="27" t="str">
        <f t="shared" si="11"/>
        <v/>
      </c>
    </row>
    <row r="146" spans="1:9" ht="13.8" x14ac:dyDescent="0.25">
      <c r="A146" s="46"/>
      <c r="B146" s="99" t="str">
        <f>IF(A146="","",VLOOKUP(LEFT(A146,3),'Inventory Master'!$A$4:$A$654,1,FALSE))</f>
        <v/>
      </c>
      <c r="D146" s="17" t="str">
        <f>IF($B146="","",LOOKUP($B146,'Inventory Master'!$A$4:$A$654,'Inventory Master'!$H$4:$H$654))</f>
        <v/>
      </c>
      <c r="E146" s="18"/>
      <c r="F146" s="19" t="str">
        <f>IF($B146="","",LOOKUP($B146,'Inventory Master'!$A$4:$A$654,'Inventory Master'!$D$4:$D$654))</f>
        <v/>
      </c>
      <c r="G146" s="20">
        <f>IF($B146="",0,LOOKUP($B146,'Inventory Master'!$A$4:$A$654,'Inventory Master'!$K$4:$K$654))</f>
        <v>0</v>
      </c>
      <c r="H146" s="20">
        <f t="shared" si="10"/>
        <v>0</v>
      </c>
      <c r="I146" s="27" t="str">
        <f t="shared" si="11"/>
        <v/>
      </c>
    </row>
    <row r="147" spans="1:9" ht="13.8" x14ac:dyDescent="0.25">
      <c r="A147" s="46"/>
      <c r="B147" s="99" t="str">
        <f>IF(A147="","",VLOOKUP(LEFT(A147,3),'Inventory Master'!$A$4:$A$654,1,FALSE))</f>
        <v/>
      </c>
      <c r="D147" s="17" t="str">
        <f>IF($B147="","",LOOKUP($B147,'Inventory Master'!$A$4:$A$654,'Inventory Master'!$H$4:$H$654))</f>
        <v/>
      </c>
      <c r="E147" s="18"/>
      <c r="F147" s="19" t="str">
        <f>IF($B147="","",LOOKUP($B147,'Inventory Master'!$A$4:$A$654,'Inventory Master'!$D$4:$D$654))</f>
        <v/>
      </c>
      <c r="G147" s="20">
        <f>IF($B147="",0,LOOKUP($B147,'Inventory Master'!$A$4:$A$654,'Inventory Master'!$K$4:$K$654))</f>
        <v>0</v>
      </c>
      <c r="H147" s="20">
        <f t="shared" si="10"/>
        <v>0</v>
      </c>
      <c r="I147" s="27" t="str">
        <f t="shared" si="11"/>
        <v/>
      </c>
    </row>
    <row r="148" spans="1:9" ht="13.8" x14ac:dyDescent="0.25">
      <c r="A148" s="46"/>
      <c r="B148" s="99" t="str">
        <f>IF(A148="","",VLOOKUP(LEFT(A148,3),'Inventory Master'!$A$4:$A$654,1,FALSE))</f>
        <v/>
      </c>
      <c r="D148" s="17" t="str">
        <f>IF($B148="","",LOOKUP($B148,'Inventory Master'!$A$4:$A$654,'Inventory Master'!$H$4:$H$654))</f>
        <v/>
      </c>
      <c r="E148" s="18"/>
      <c r="F148" s="19" t="str">
        <f>IF($B148="","",LOOKUP($B148,'Inventory Master'!$A$4:$A$654,'Inventory Master'!$D$4:$D$654))</f>
        <v/>
      </c>
      <c r="G148" s="20">
        <f>IF($B148="",0,LOOKUP($B148,'Inventory Master'!$A$4:$A$654,'Inventory Master'!$K$4:$K$654))</f>
        <v>0</v>
      </c>
      <c r="H148" s="20">
        <f t="shared" si="10"/>
        <v>0</v>
      </c>
      <c r="I148" s="27" t="str">
        <f t="shared" si="11"/>
        <v/>
      </c>
    </row>
    <row r="149" spans="1:9" ht="13.8" x14ac:dyDescent="0.25">
      <c r="A149" s="46"/>
      <c r="B149" s="99" t="str">
        <f>IF(A149="","",VLOOKUP(LEFT(A149,3),'Inventory Master'!$A$4:$A$654,1,FALSE))</f>
        <v/>
      </c>
      <c r="D149" s="17" t="str">
        <f>IF($B149="","",LOOKUP($B149,'Inventory Master'!$A$4:$A$654,'Inventory Master'!$H$4:$H$654))</f>
        <v/>
      </c>
      <c r="E149" s="18"/>
      <c r="F149" s="19" t="str">
        <f>IF($B149="","",LOOKUP($B149,'Inventory Master'!$A$4:$A$654,'Inventory Master'!$D$4:$D$654))</f>
        <v/>
      </c>
      <c r="G149" s="20">
        <f>IF($B149="",0,LOOKUP($B149,'Inventory Master'!$A$4:$A$654,'Inventory Master'!$K$4:$K$654))</f>
        <v>0</v>
      </c>
      <c r="H149" s="20">
        <f t="shared" si="10"/>
        <v>0</v>
      </c>
      <c r="I149" s="27" t="str">
        <f t="shared" si="11"/>
        <v/>
      </c>
    </row>
    <row r="150" spans="1:9" ht="13.8" x14ac:dyDescent="0.25">
      <c r="A150" s="46"/>
      <c r="B150" s="99" t="str">
        <f>IF(A150="","",VLOOKUP(LEFT(A150,3),'Inventory Master'!$A$4:$A$654,1,FALSE))</f>
        <v/>
      </c>
      <c r="C150" s="181"/>
      <c r="D150" s="17" t="str">
        <f>IF($B150="","",LOOKUP($B150,'Inventory Master'!$A$4:$A$654,'Inventory Master'!$H$4:$H$654))</f>
        <v/>
      </c>
      <c r="E150" s="18"/>
      <c r="F150" s="19" t="str">
        <f>IF($B150="","",LOOKUP($B150,'Inventory Master'!$A$4:$A$654,'Inventory Master'!$D$4:$D$654))</f>
        <v/>
      </c>
      <c r="G150" s="20">
        <f>IF($B150="",0,LOOKUP($B150,'Inventory Master'!$A$4:$A$654,'Inventory Master'!$K$4:$K$654))</f>
        <v>0</v>
      </c>
      <c r="H150" s="20">
        <f t="shared" si="10"/>
        <v>0</v>
      </c>
      <c r="I150" s="27" t="str">
        <f t="shared" si="11"/>
        <v/>
      </c>
    </row>
    <row r="151" spans="1:9" ht="13.8" x14ac:dyDescent="0.25">
      <c r="A151" s="16"/>
      <c r="B151" s="42"/>
      <c r="D151" s="17" t="s">
        <v>17</v>
      </c>
      <c r="E151" s="18">
        <v>1</v>
      </c>
      <c r="F151" s="19" t="s">
        <v>65</v>
      </c>
      <c r="G151" s="21">
        <v>0</v>
      </c>
      <c r="H151" s="20">
        <f t="shared" si="10"/>
        <v>0</v>
      </c>
      <c r="I151" s="27" t="str">
        <f>IF(ISERR(G151),"&lt;&lt;&lt;This ingredient has not been set-up properly!","")</f>
        <v/>
      </c>
    </row>
    <row r="152" spans="1:9" ht="13.8" x14ac:dyDescent="0.25">
      <c r="A152" s="16"/>
      <c r="B152" s="42"/>
      <c r="D152" s="172"/>
      <c r="E152" s="171"/>
      <c r="F152" s="173"/>
      <c r="G152" s="179" t="s">
        <v>60</v>
      </c>
      <c r="H152" s="20">
        <f>SUM(H136:H151)</f>
        <v>0</v>
      </c>
    </row>
    <row r="153" spans="1:9" ht="13.8" x14ac:dyDescent="0.25">
      <c r="A153" s="16"/>
      <c r="B153" s="42"/>
      <c r="D153" s="172"/>
      <c r="E153" s="171"/>
      <c r="F153" s="173"/>
      <c r="G153" s="179" t="s">
        <v>61</v>
      </c>
      <c r="H153" s="21"/>
    </row>
    <row r="154" spans="1:9" ht="13.8" x14ac:dyDescent="0.25">
      <c r="A154" s="16"/>
      <c r="B154" s="42"/>
      <c r="D154" s="172"/>
      <c r="E154" s="171"/>
      <c r="F154" s="173"/>
      <c r="G154" s="179" t="s">
        <v>62</v>
      </c>
      <c r="H154" s="20">
        <f>H153-H152</f>
        <v>0</v>
      </c>
    </row>
    <row r="155" spans="1:9" ht="13.8" x14ac:dyDescent="0.25">
      <c r="A155" s="16"/>
      <c r="B155" s="42"/>
      <c r="D155" s="174"/>
      <c r="E155" s="175"/>
      <c r="F155" s="176"/>
      <c r="G155" s="179" t="s">
        <v>63</v>
      </c>
      <c r="H155" s="22" t="e">
        <f>H152/H153</f>
        <v>#DIV/0!</v>
      </c>
      <c r="I155" s="27" t="str">
        <f>IF(ISERR(H155),"&lt;&lt;&lt;Did you enter a menu price?","")</f>
        <v>&lt;&lt;&lt;Did you enter a menu price?</v>
      </c>
    </row>
    <row r="156" spans="1:9" x14ac:dyDescent="0.25">
      <c r="A156" s="16"/>
      <c r="B156" s="42"/>
    </row>
    <row r="157" spans="1:9" x14ac:dyDescent="0.25">
      <c r="A157" s="16"/>
      <c r="B157" s="42"/>
    </row>
    <row r="158" spans="1:9" ht="13.8" x14ac:dyDescent="0.25">
      <c r="A158" s="45" t="s">
        <v>289</v>
      </c>
      <c r="B158" s="85"/>
      <c r="D158" s="304" t="s">
        <v>55</v>
      </c>
      <c r="E158" s="305"/>
      <c r="F158" s="302" t="s">
        <v>946</v>
      </c>
      <c r="G158" s="303"/>
      <c r="H158" s="168"/>
    </row>
    <row r="159" spans="1:9" ht="14.25" customHeight="1" x14ac:dyDescent="0.25">
      <c r="A159" s="16"/>
      <c r="B159" s="42"/>
      <c r="D159" s="306" t="s">
        <v>64</v>
      </c>
      <c r="E159" s="307"/>
      <c r="F159" s="308"/>
      <c r="G159" s="308"/>
      <c r="H159" s="309"/>
    </row>
    <row r="160" spans="1:9" ht="13.8" x14ac:dyDescent="0.25">
      <c r="A160" s="16"/>
      <c r="B160" s="42"/>
      <c r="D160" s="169"/>
      <c r="E160" s="170"/>
      <c r="F160" s="310"/>
      <c r="G160" s="310"/>
      <c r="H160" s="311"/>
    </row>
    <row r="161" spans="1:9" ht="27.6" x14ac:dyDescent="0.25">
      <c r="A161" s="180" t="s">
        <v>42</v>
      </c>
      <c r="B161" s="44"/>
      <c r="C161" s="44"/>
      <c r="D161" s="177" t="s">
        <v>81</v>
      </c>
      <c r="E161" s="178" t="s">
        <v>56</v>
      </c>
      <c r="F161" s="178" t="s">
        <v>57</v>
      </c>
      <c r="G161" s="178" t="s">
        <v>58</v>
      </c>
      <c r="H161" s="178" t="s">
        <v>59</v>
      </c>
      <c r="I161" s="3"/>
    </row>
    <row r="162" spans="1:9" ht="13.8" x14ac:dyDescent="0.25">
      <c r="A162" s="47"/>
      <c r="B162" s="99" t="str">
        <f>IF(A162="","",VLOOKUP(LEFT(A162,3),'Inventory Master'!$A$4:$A$654,1,FALSE))</f>
        <v/>
      </c>
      <c r="D162" s="17" t="str">
        <f>IF($B162="","",LOOKUP($B162,'Inventory Master'!$A$4:$A$654,'Inventory Master'!$H$4:$H$654))</f>
        <v/>
      </c>
      <c r="E162" s="18"/>
      <c r="F162" s="19" t="str">
        <f>IF($B162="","",LOOKUP($B162,'Inventory Master'!$A$4:$A$654,'Inventory Master'!$D$4:$D$654))</f>
        <v/>
      </c>
      <c r="G162" s="20">
        <f>IF($B162="",0,LOOKUP($B162,'Inventory Master'!$A$4:$A$654,'Inventory Master'!$K$4:$K$654))</f>
        <v>0</v>
      </c>
      <c r="H162" s="20">
        <f t="shared" ref="H162:H177" si="12">E162*G162</f>
        <v>0</v>
      </c>
      <c r="I162" s="27" t="str">
        <f>IF(ISERR(H162),"&lt;&lt;&lt;This ingredient has not been set-up properly!","")</f>
        <v/>
      </c>
    </row>
    <row r="163" spans="1:9" ht="13.8" x14ac:dyDescent="0.25">
      <c r="A163" s="47"/>
      <c r="B163" s="99" t="str">
        <f>IF(A163="","",VLOOKUP(LEFT(A163,3),'Inventory Master'!$A$4:$A$654,1,FALSE))</f>
        <v/>
      </c>
      <c r="D163" s="17" t="str">
        <f>IF($B163="","",LOOKUP($B163,'Inventory Master'!$A$4:$A$654,'Inventory Master'!$H$4:$H$654))</f>
        <v/>
      </c>
      <c r="E163" s="18"/>
      <c r="F163" s="19" t="str">
        <f>IF($B163="","",LOOKUP($B163,'Inventory Master'!$A$4:$A$654,'Inventory Master'!$D$4:$D$654))</f>
        <v/>
      </c>
      <c r="G163" s="20">
        <f>IF($B163="",0,LOOKUP($B163,'Inventory Master'!$A$4:$A$654,'Inventory Master'!$K$4:$K$654))</f>
        <v>0</v>
      </c>
      <c r="H163" s="20">
        <f t="shared" si="12"/>
        <v>0</v>
      </c>
      <c r="I163" s="27" t="str">
        <f t="shared" ref="I163:I176" si="13">IF(ISERR(H163),"&lt;&lt;&lt;This ingredient has not been set-up properly!","")</f>
        <v/>
      </c>
    </row>
    <row r="164" spans="1:9" ht="13.8" x14ac:dyDescent="0.25">
      <c r="A164" s="47"/>
      <c r="B164" s="99" t="str">
        <f>IF(A164="","",VLOOKUP(LEFT(A164,3),'Inventory Master'!$A$4:$A$654,1,FALSE))</f>
        <v/>
      </c>
      <c r="D164" s="17" t="str">
        <f>IF($B164="","",LOOKUP($B164,'Inventory Master'!$A$4:$A$654,'Inventory Master'!$H$4:$H$654))</f>
        <v/>
      </c>
      <c r="E164" s="18"/>
      <c r="F164" s="19" t="str">
        <f>IF($B164="","",LOOKUP($B164,'Inventory Master'!$A$4:$A$654,'Inventory Master'!$D$4:$D$654))</f>
        <v/>
      </c>
      <c r="G164" s="20">
        <f>IF($B164="",0,LOOKUP($B164,'Inventory Master'!$A$4:$A$654,'Inventory Master'!$K$4:$K$654))</f>
        <v>0</v>
      </c>
      <c r="H164" s="20">
        <f t="shared" si="12"/>
        <v>0</v>
      </c>
      <c r="I164" s="27" t="str">
        <f t="shared" si="13"/>
        <v/>
      </c>
    </row>
    <row r="165" spans="1:9" ht="13.8" x14ac:dyDescent="0.25">
      <c r="A165" s="46"/>
      <c r="B165" s="99" t="str">
        <f>IF(A165="","",VLOOKUP(LEFT(A165,3),'Inventory Master'!$A$4:$A$654,1,FALSE))</f>
        <v/>
      </c>
      <c r="D165" s="17" t="str">
        <f>IF($B165="","",LOOKUP($B165,'Inventory Master'!$A$4:$A$654,'Inventory Master'!$H$4:$H$654))</f>
        <v/>
      </c>
      <c r="E165" s="18"/>
      <c r="F165" s="19" t="str">
        <f>IF($B165="","",LOOKUP($B165,'Inventory Master'!$A$4:$A$654,'Inventory Master'!$D$4:$D$654))</f>
        <v/>
      </c>
      <c r="G165" s="20">
        <f>IF($B165="",0,LOOKUP($B165,'Inventory Master'!$A$4:$A$654,'Inventory Master'!$K$4:$K$654))</f>
        <v>0</v>
      </c>
      <c r="H165" s="20">
        <f t="shared" si="12"/>
        <v>0</v>
      </c>
      <c r="I165" s="27" t="str">
        <f t="shared" si="13"/>
        <v/>
      </c>
    </row>
    <row r="166" spans="1:9" ht="13.8" x14ac:dyDescent="0.25">
      <c r="A166" s="47"/>
      <c r="B166" s="99" t="str">
        <f>IF(A166="","",VLOOKUP(LEFT(A166,3),'Inventory Master'!$A$4:$A$654,1,FALSE))</f>
        <v/>
      </c>
      <c r="D166" s="17" t="str">
        <f>IF($B166="","",LOOKUP($B166,'Inventory Master'!$A$4:$A$654,'Inventory Master'!$H$4:$H$654))</f>
        <v/>
      </c>
      <c r="E166" s="18"/>
      <c r="F166" s="19" t="str">
        <f>IF($B166="","",LOOKUP($B166,'Inventory Master'!$A$4:$A$654,'Inventory Master'!$D$4:$D$654))</f>
        <v/>
      </c>
      <c r="G166" s="20">
        <f>IF($B166="",0,LOOKUP($B166,'Inventory Master'!$A$4:$A$654,'Inventory Master'!$K$4:$K$654))</f>
        <v>0</v>
      </c>
      <c r="H166" s="20">
        <f t="shared" si="12"/>
        <v>0</v>
      </c>
      <c r="I166" s="27" t="str">
        <f t="shared" si="13"/>
        <v/>
      </c>
    </row>
    <row r="167" spans="1:9" ht="13.8" x14ac:dyDescent="0.25">
      <c r="A167" s="47"/>
      <c r="B167" s="99" t="str">
        <f>IF(A167="","",VLOOKUP(LEFT(A167,3),'Inventory Master'!$A$4:$A$654,1,FALSE))</f>
        <v/>
      </c>
      <c r="D167" s="17" t="str">
        <f>IF($B167="","",LOOKUP($B167,'Inventory Master'!$A$4:$A$654,'Inventory Master'!$H$4:$H$654))</f>
        <v/>
      </c>
      <c r="E167" s="18"/>
      <c r="F167" s="19" t="str">
        <f>IF($B167="","",LOOKUP($B167,'Inventory Master'!$A$4:$A$654,'Inventory Master'!$D$4:$D$654))</f>
        <v/>
      </c>
      <c r="G167" s="20">
        <f>IF($B167="",0,LOOKUP($B167,'Inventory Master'!$A$4:$A$654,'Inventory Master'!$K$4:$K$654))</f>
        <v>0</v>
      </c>
      <c r="H167" s="20">
        <f t="shared" si="12"/>
        <v>0</v>
      </c>
      <c r="I167" s="27" t="str">
        <f t="shared" si="13"/>
        <v/>
      </c>
    </row>
    <row r="168" spans="1:9" ht="13.8" x14ac:dyDescent="0.25">
      <c r="A168" s="47"/>
      <c r="B168" s="99" t="str">
        <f>IF(A168="","",VLOOKUP(LEFT(A168,3),'Inventory Master'!$A$4:$A$654,1,FALSE))</f>
        <v/>
      </c>
      <c r="D168" s="17" t="str">
        <f>IF($B168="","",LOOKUP($B168,'Inventory Master'!$A$4:$A$654,'Inventory Master'!$H$4:$H$654))</f>
        <v/>
      </c>
      <c r="E168" s="18"/>
      <c r="F168" s="19" t="str">
        <f>IF($B168="","",LOOKUP($B168,'Inventory Master'!$A$4:$A$654,'Inventory Master'!$D$4:$D$654))</f>
        <v/>
      </c>
      <c r="G168" s="20">
        <f>IF($B168="",0,LOOKUP($B168,'Inventory Master'!$A$4:$A$654,'Inventory Master'!$K$4:$K$654))</f>
        <v>0</v>
      </c>
      <c r="H168" s="20">
        <f t="shared" si="12"/>
        <v>0</v>
      </c>
      <c r="I168" s="27" t="str">
        <f t="shared" si="13"/>
        <v/>
      </c>
    </row>
    <row r="169" spans="1:9" ht="13.8" x14ac:dyDescent="0.25">
      <c r="A169" s="47"/>
      <c r="B169" s="99" t="str">
        <f>IF(A169="","",VLOOKUP(LEFT(A169,3),'Inventory Master'!$A$4:$A$654,1,FALSE))</f>
        <v/>
      </c>
      <c r="D169" s="17" t="str">
        <f>IF($B169="","",LOOKUP($B169,'Inventory Master'!$A$4:$A$654,'Inventory Master'!$H$4:$H$654))</f>
        <v/>
      </c>
      <c r="E169" s="18"/>
      <c r="F169" s="19" t="str">
        <f>IF($B169="","",LOOKUP($B169,'Inventory Master'!$A$4:$A$654,'Inventory Master'!$D$4:$D$654))</f>
        <v/>
      </c>
      <c r="G169" s="20">
        <f>IF($B169="",0,LOOKUP($B169,'Inventory Master'!$A$4:$A$654,'Inventory Master'!$K$4:$K$654))</f>
        <v>0</v>
      </c>
      <c r="H169" s="20">
        <f t="shared" si="12"/>
        <v>0</v>
      </c>
      <c r="I169" s="27" t="str">
        <f t="shared" si="13"/>
        <v/>
      </c>
    </row>
    <row r="170" spans="1:9" ht="13.8" x14ac:dyDescent="0.25">
      <c r="A170" s="47"/>
      <c r="B170" s="99" t="str">
        <f>IF(A170="","",VLOOKUP(LEFT(A170,3),'Inventory Master'!$A$4:$A$654,1,FALSE))</f>
        <v/>
      </c>
      <c r="D170" s="17" t="str">
        <f>IF($B170="","",LOOKUP($B170,'Inventory Master'!$A$4:$A$654,'Inventory Master'!$H$4:$H$654))</f>
        <v/>
      </c>
      <c r="E170" s="18"/>
      <c r="F170" s="19" t="str">
        <f>IF($B170="","",LOOKUP($B170,'Inventory Master'!$A$4:$A$654,'Inventory Master'!$D$4:$D$654))</f>
        <v/>
      </c>
      <c r="G170" s="20">
        <f>IF($B170="",0,LOOKUP($B170,'Inventory Master'!$A$4:$A$654,'Inventory Master'!$K$4:$K$654))</f>
        <v>0</v>
      </c>
      <c r="H170" s="20">
        <f t="shared" si="12"/>
        <v>0</v>
      </c>
      <c r="I170" s="27" t="str">
        <f t="shared" si="13"/>
        <v/>
      </c>
    </row>
    <row r="171" spans="1:9" ht="13.8" x14ac:dyDescent="0.25">
      <c r="A171" s="46"/>
      <c r="B171" s="99" t="str">
        <f>IF(A171="","",VLOOKUP(LEFT(A171,3),'Inventory Master'!$A$4:$A$654,1,FALSE))</f>
        <v/>
      </c>
      <c r="D171" s="17" t="str">
        <f>IF($B171="","",LOOKUP($B171,'Inventory Master'!$A$4:$A$654,'Inventory Master'!$H$4:$H$654))</f>
        <v/>
      </c>
      <c r="E171" s="18"/>
      <c r="F171" s="19" t="str">
        <f>IF($B171="","",LOOKUP($B171,'Inventory Master'!$A$4:$A$654,'Inventory Master'!$D$4:$D$654))</f>
        <v/>
      </c>
      <c r="G171" s="20">
        <f>IF($B171="",0,LOOKUP($B171,'Inventory Master'!$A$4:$A$654,'Inventory Master'!$K$4:$K$654))</f>
        <v>0</v>
      </c>
      <c r="H171" s="20">
        <f t="shared" si="12"/>
        <v>0</v>
      </c>
      <c r="I171" s="27" t="str">
        <f t="shared" si="13"/>
        <v/>
      </c>
    </row>
    <row r="172" spans="1:9" ht="13.8" x14ac:dyDescent="0.25">
      <c r="A172" s="46"/>
      <c r="B172" s="99" t="str">
        <f>IF(A172="","",VLOOKUP(LEFT(A172,3),'Inventory Master'!$A$4:$A$654,1,FALSE))</f>
        <v/>
      </c>
      <c r="D172" s="17" t="str">
        <f>IF($B172="","",LOOKUP($B172,'Inventory Master'!$A$4:$A$654,'Inventory Master'!$H$4:$H$654))</f>
        <v/>
      </c>
      <c r="E172" s="18"/>
      <c r="F172" s="19" t="str">
        <f>IF($B172="","",LOOKUP($B172,'Inventory Master'!$A$4:$A$654,'Inventory Master'!$D$4:$D$654))</f>
        <v/>
      </c>
      <c r="G172" s="20">
        <f>IF($B172="",0,LOOKUP($B172,'Inventory Master'!$A$4:$A$654,'Inventory Master'!$K$4:$K$654))</f>
        <v>0</v>
      </c>
      <c r="H172" s="20">
        <f t="shared" si="12"/>
        <v>0</v>
      </c>
      <c r="I172" s="27" t="str">
        <f t="shared" si="13"/>
        <v/>
      </c>
    </row>
    <row r="173" spans="1:9" ht="13.8" x14ac:dyDescent="0.25">
      <c r="A173" s="46"/>
      <c r="B173" s="99" t="str">
        <f>IF(A173="","",VLOOKUP(LEFT(A173,3),'Inventory Master'!$A$4:$A$654,1,FALSE))</f>
        <v/>
      </c>
      <c r="D173" s="17" t="str">
        <f>IF($B173="","",LOOKUP($B173,'Inventory Master'!$A$4:$A$654,'Inventory Master'!$H$4:$H$654))</f>
        <v/>
      </c>
      <c r="E173" s="18"/>
      <c r="F173" s="19" t="str">
        <f>IF($B173="","",LOOKUP($B173,'Inventory Master'!$A$4:$A$654,'Inventory Master'!$D$4:$D$654))</f>
        <v/>
      </c>
      <c r="G173" s="20">
        <f>IF($B173="",0,LOOKUP($B173,'Inventory Master'!$A$4:$A$654,'Inventory Master'!$K$4:$K$654))</f>
        <v>0</v>
      </c>
      <c r="H173" s="20">
        <f t="shared" si="12"/>
        <v>0</v>
      </c>
      <c r="I173" s="27" t="str">
        <f t="shared" si="13"/>
        <v/>
      </c>
    </row>
    <row r="174" spans="1:9" ht="13.8" x14ac:dyDescent="0.25">
      <c r="A174" s="46"/>
      <c r="B174" s="99" t="str">
        <f>IF(A174="","",VLOOKUP(LEFT(A174,3),'Inventory Master'!$A$4:$A$654,1,FALSE))</f>
        <v/>
      </c>
      <c r="D174" s="17" t="str">
        <f>IF($B174="","",LOOKUP($B174,'Inventory Master'!$A$4:$A$654,'Inventory Master'!$H$4:$H$654))</f>
        <v/>
      </c>
      <c r="E174" s="18"/>
      <c r="F174" s="19" t="str">
        <f>IF($B174="","",LOOKUP($B174,'Inventory Master'!$A$4:$A$654,'Inventory Master'!$D$4:$D$654))</f>
        <v/>
      </c>
      <c r="G174" s="20">
        <f>IF($B174="",0,LOOKUP($B174,'Inventory Master'!$A$4:$A$654,'Inventory Master'!$K$4:$K$654))</f>
        <v>0</v>
      </c>
      <c r="H174" s="20">
        <f t="shared" si="12"/>
        <v>0</v>
      </c>
      <c r="I174" s="27" t="str">
        <f t="shared" si="13"/>
        <v/>
      </c>
    </row>
    <row r="175" spans="1:9" ht="13.8" x14ac:dyDescent="0.25">
      <c r="A175" s="46"/>
      <c r="B175" s="99" t="str">
        <f>IF(A175="","",VLOOKUP(LEFT(A175,3),'Inventory Master'!$A$4:$A$654,1,FALSE))</f>
        <v/>
      </c>
      <c r="D175" s="17" t="str">
        <f>IF($B175="","",LOOKUP($B175,'Inventory Master'!$A$4:$A$654,'Inventory Master'!$H$4:$H$654))</f>
        <v/>
      </c>
      <c r="E175" s="18"/>
      <c r="F175" s="19" t="str">
        <f>IF($B175="","",LOOKUP($B175,'Inventory Master'!$A$4:$A$654,'Inventory Master'!$D$4:$D$654))</f>
        <v/>
      </c>
      <c r="G175" s="20">
        <f>IF($B175="",0,LOOKUP($B175,'Inventory Master'!$A$4:$A$654,'Inventory Master'!$K$4:$K$654))</f>
        <v>0</v>
      </c>
      <c r="H175" s="20">
        <f t="shared" si="12"/>
        <v>0</v>
      </c>
      <c r="I175" s="27" t="str">
        <f t="shared" si="13"/>
        <v/>
      </c>
    </row>
    <row r="176" spans="1:9" ht="13.8" x14ac:dyDescent="0.25">
      <c r="A176" s="46"/>
      <c r="B176" s="99" t="str">
        <f>IF(A176="","",VLOOKUP(LEFT(A176,3),'Inventory Master'!$A$4:$A$654,1,FALSE))</f>
        <v/>
      </c>
      <c r="C176" s="181"/>
      <c r="D176" s="17" t="str">
        <f>IF($B176="","",LOOKUP($B176,'Inventory Master'!$A$4:$A$654,'Inventory Master'!$H$4:$H$654))</f>
        <v/>
      </c>
      <c r="E176" s="18"/>
      <c r="F176" s="19" t="str">
        <f>IF($B176="","",LOOKUP($B176,'Inventory Master'!$A$4:$A$654,'Inventory Master'!$D$4:$D$654))</f>
        <v/>
      </c>
      <c r="G176" s="20">
        <f>IF($B176="",0,LOOKUP($B176,'Inventory Master'!$A$4:$A$654,'Inventory Master'!$K$4:$K$654))</f>
        <v>0</v>
      </c>
      <c r="H176" s="20">
        <f t="shared" si="12"/>
        <v>0</v>
      </c>
      <c r="I176" s="27" t="str">
        <f t="shared" si="13"/>
        <v/>
      </c>
    </row>
    <row r="177" spans="1:9" ht="13.8" x14ac:dyDescent="0.25">
      <c r="A177" s="16"/>
      <c r="B177" s="42"/>
      <c r="D177" s="17" t="s">
        <v>17</v>
      </c>
      <c r="E177" s="18">
        <v>1</v>
      </c>
      <c r="F177" s="19" t="s">
        <v>65</v>
      </c>
      <c r="G177" s="21">
        <v>0</v>
      </c>
      <c r="H177" s="20">
        <f t="shared" si="12"/>
        <v>0</v>
      </c>
      <c r="I177" s="27" t="str">
        <f>IF(ISERR(G177),"&lt;&lt;&lt;This ingredient has not been set-up properly!","")</f>
        <v/>
      </c>
    </row>
    <row r="178" spans="1:9" ht="13.8" x14ac:dyDescent="0.25">
      <c r="A178" s="16"/>
      <c r="B178" s="42"/>
      <c r="D178" s="172"/>
      <c r="E178" s="171"/>
      <c r="F178" s="173"/>
      <c r="G178" s="179" t="s">
        <v>60</v>
      </c>
      <c r="H178" s="20">
        <f>SUM(H162:H177)</f>
        <v>0</v>
      </c>
    </row>
    <row r="179" spans="1:9" ht="13.8" x14ac:dyDescent="0.25">
      <c r="A179" s="16"/>
      <c r="B179" s="42"/>
      <c r="D179" s="172"/>
      <c r="E179" s="171"/>
      <c r="F179" s="173"/>
      <c r="G179" s="179" t="s">
        <v>61</v>
      </c>
      <c r="H179" s="21"/>
    </row>
    <row r="180" spans="1:9" ht="13.8" x14ac:dyDescent="0.25">
      <c r="A180" s="16"/>
      <c r="B180" s="42"/>
      <c r="D180" s="172"/>
      <c r="E180" s="171"/>
      <c r="F180" s="173"/>
      <c r="G180" s="179" t="s">
        <v>62</v>
      </c>
      <c r="H180" s="20">
        <f>H179-H178</f>
        <v>0</v>
      </c>
    </row>
    <row r="181" spans="1:9" ht="13.8" x14ac:dyDescent="0.25">
      <c r="A181" s="16"/>
      <c r="B181" s="42"/>
      <c r="D181" s="174"/>
      <c r="E181" s="175"/>
      <c r="F181" s="176"/>
      <c r="G181" s="179" t="s">
        <v>63</v>
      </c>
      <c r="H181" s="22" t="e">
        <f>H178/H179</f>
        <v>#DIV/0!</v>
      </c>
      <c r="I181" s="27" t="str">
        <f>IF(ISERR(H181),"&lt;&lt;&lt;Did you enter a menu price?","")</f>
        <v>&lt;&lt;&lt;Did you enter a menu price?</v>
      </c>
    </row>
    <row r="182" spans="1:9" x14ac:dyDescent="0.25">
      <c r="A182" s="16"/>
      <c r="B182" s="42"/>
    </row>
    <row r="183" spans="1:9" x14ac:dyDescent="0.25">
      <c r="A183" s="16"/>
      <c r="B183" s="42"/>
    </row>
    <row r="184" spans="1:9" ht="13.8" x14ac:dyDescent="0.25">
      <c r="A184" s="45" t="s">
        <v>290</v>
      </c>
      <c r="B184" s="85"/>
      <c r="D184" s="304" t="s">
        <v>55</v>
      </c>
      <c r="E184" s="305"/>
      <c r="F184" s="302" t="s">
        <v>946</v>
      </c>
      <c r="G184" s="303"/>
      <c r="H184" s="168"/>
    </row>
    <row r="185" spans="1:9" ht="14.25" customHeight="1" x14ac:dyDescent="0.25">
      <c r="A185" s="16"/>
      <c r="B185" s="42"/>
      <c r="D185" s="306" t="s">
        <v>64</v>
      </c>
      <c r="E185" s="307"/>
      <c r="F185" s="308"/>
      <c r="G185" s="308"/>
      <c r="H185" s="309"/>
    </row>
    <row r="186" spans="1:9" ht="13.8" x14ac:dyDescent="0.25">
      <c r="A186" s="16"/>
      <c r="B186" s="42"/>
      <c r="D186" s="169"/>
      <c r="E186" s="170"/>
      <c r="F186" s="310"/>
      <c r="G186" s="310"/>
      <c r="H186" s="311"/>
    </row>
    <row r="187" spans="1:9" ht="27.6" x14ac:dyDescent="0.25">
      <c r="A187" s="180" t="s">
        <v>42</v>
      </c>
      <c r="B187" s="44"/>
      <c r="C187" s="44"/>
      <c r="D187" s="177" t="s">
        <v>81</v>
      </c>
      <c r="E187" s="178" t="s">
        <v>56</v>
      </c>
      <c r="F187" s="178" t="s">
        <v>57</v>
      </c>
      <c r="G187" s="178" t="s">
        <v>58</v>
      </c>
      <c r="H187" s="178" t="s">
        <v>59</v>
      </c>
      <c r="I187" s="3"/>
    </row>
    <row r="188" spans="1:9" ht="13.8" x14ac:dyDescent="0.25">
      <c r="A188" s="47"/>
      <c r="B188" s="99" t="str">
        <f>IF(A188="","",VLOOKUP(LEFT(A188,3),'Inventory Master'!$A$4:$A$654,1,FALSE))</f>
        <v/>
      </c>
      <c r="D188" s="17" t="str">
        <f>IF($B188="","",LOOKUP($B188,'Inventory Master'!$A$4:$A$654,'Inventory Master'!$H$4:$H$654))</f>
        <v/>
      </c>
      <c r="E188" s="18"/>
      <c r="F188" s="19" t="str">
        <f>IF($B188="","",LOOKUP($B188,'Inventory Master'!$A$4:$A$654,'Inventory Master'!$D$4:$D$654))</f>
        <v/>
      </c>
      <c r="G188" s="20">
        <f>IF($B188="",0,LOOKUP($B188,'Inventory Master'!$A$4:$A$654,'Inventory Master'!$K$4:$K$654))</f>
        <v>0</v>
      </c>
      <c r="H188" s="20">
        <f t="shared" ref="H188:H203" si="14">E188*G188</f>
        <v>0</v>
      </c>
      <c r="I188" s="27" t="str">
        <f>IF(ISERR(H188),"&lt;&lt;&lt;This ingredient has not been set-up properly!","")</f>
        <v/>
      </c>
    </row>
    <row r="189" spans="1:9" ht="13.8" x14ac:dyDescent="0.25">
      <c r="A189" s="47"/>
      <c r="B189" s="99" t="str">
        <f>IF(A189="","",VLOOKUP(LEFT(A189,3),'Inventory Master'!$A$4:$A$654,1,FALSE))</f>
        <v/>
      </c>
      <c r="D189" s="17" t="str">
        <f>IF($B189="","",LOOKUP($B189,'Inventory Master'!$A$4:$A$654,'Inventory Master'!$H$4:$H$654))</f>
        <v/>
      </c>
      <c r="E189" s="18"/>
      <c r="F189" s="19" t="str">
        <f>IF($B189="","",LOOKUP($B189,'Inventory Master'!$A$4:$A$654,'Inventory Master'!$D$4:$D$654))</f>
        <v/>
      </c>
      <c r="G189" s="20">
        <f>IF($B189="",0,LOOKUP($B189,'Inventory Master'!$A$4:$A$654,'Inventory Master'!$K$4:$K$654))</f>
        <v>0</v>
      </c>
      <c r="H189" s="20">
        <f t="shared" si="14"/>
        <v>0</v>
      </c>
      <c r="I189" s="27" t="str">
        <f t="shared" ref="I189:I202" si="15">IF(ISERR(H189),"&lt;&lt;&lt;This ingredient has not been set-up properly!","")</f>
        <v/>
      </c>
    </row>
    <row r="190" spans="1:9" ht="13.8" x14ac:dyDescent="0.25">
      <c r="A190" s="47"/>
      <c r="B190" s="99" t="str">
        <f>IF(A190="","",VLOOKUP(LEFT(A190,3),'Inventory Master'!$A$4:$A$654,1,FALSE))</f>
        <v/>
      </c>
      <c r="D190" s="17" t="str">
        <f>IF($B190="","",LOOKUP($B190,'Inventory Master'!$A$4:$A$654,'Inventory Master'!$H$4:$H$654))</f>
        <v/>
      </c>
      <c r="E190" s="18"/>
      <c r="F190" s="19" t="str">
        <f>IF($B190="","",LOOKUP($B190,'Inventory Master'!$A$4:$A$654,'Inventory Master'!$D$4:$D$654))</f>
        <v/>
      </c>
      <c r="G190" s="20">
        <f>IF($B190="",0,LOOKUP($B190,'Inventory Master'!$A$4:$A$654,'Inventory Master'!$K$4:$K$654))</f>
        <v>0</v>
      </c>
      <c r="H190" s="20">
        <f t="shared" si="14"/>
        <v>0</v>
      </c>
      <c r="I190" s="27" t="str">
        <f t="shared" si="15"/>
        <v/>
      </c>
    </row>
    <row r="191" spans="1:9" ht="13.8" x14ac:dyDescent="0.25">
      <c r="A191" s="46"/>
      <c r="B191" s="99" t="str">
        <f>IF(A191="","",VLOOKUP(LEFT(A191,3),'Inventory Master'!$A$4:$A$654,1,FALSE))</f>
        <v/>
      </c>
      <c r="D191" s="17" t="str">
        <f>IF($B191="","",LOOKUP($B191,'Inventory Master'!$A$4:$A$654,'Inventory Master'!$H$4:$H$654))</f>
        <v/>
      </c>
      <c r="E191" s="18"/>
      <c r="F191" s="19" t="str">
        <f>IF($B191="","",LOOKUP($B191,'Inventory Master'!$A$4:$A$654,'Inventory Master'!$D$4:$D$654))</f>
        <v/>
      </c>
      <c r="G191" s="20">
        <f>IF($B191="",0,LOOKUP($B191,'Inventory Master'!$A$4:$A$654,'Inventory Master'!$K$4:$K$654))</f>
        <v>0</v>
      </c>
      <c r="H191" s="20">
        <f t="shared" si="14"/>
        <v>0</v>
      </c>
      <c r="I191" s="27" t="str">
        <f t="shared" si="15"/>
        <v/>
      </c>
    </row>
    <row r="192" spans="1:9" ht="13.8" x14ac:dyDescent="0.25">
      <c r="A192" s="47"/>
      <c r="B192" s="99" t="str">
        <f>IF(A192="","",VLOOKUP(LEFT(A192,3),'Inventory Master'!$A$4:$A$654,1,FALSE))</f>
        <v/>
      </c>
      <c r="D192" s="17" t="str">
        <f>IF($B192="","",LOOKUP($B192,'Inventory Master'!$A$4:$A$654,'Inventory Master'!$H$4:$H$654))</f>
        <v/>
      </c>
      <c r="E192" s="18"/>
      <c r="F192" s="19" t="str">
        <f>IF($B192="","",LOOKUP($B192,'Inventory Master'!$A$4:$A$654,'Inventory Master'!$D$4:$D$654))</f>
        <v/>
      </c>
      <c r="G192" s="20">
        <f>IF($B192="",0,LOOKUP($B192,'Inventory Master'!$A$4:$A$654,'Inventory Master'!$K$4:$K$654))</f>
        <v>0</v>
      </c>
      <c r="H192" s="20">
        <f t="shared" si="14"/>
        <v>0</v>
      </c>
      <c r="I192" s="27" t="str">
        <f t="shared" si="15"/>
        <v/>
      </c>
    </row>
    <row r="193" spans="1:9" ht="13.8" x14ac:dyDescent="0.25">
      <c r="A193" s="47"/>
      <c r="B193" s="99" t="str">
        <f>IF(A193="","",VLOOKUP(LEFT(A193,3),'Inventory Master'!$A$4:$A$654,1,FALSE))</f>
        <v/>
      </c>
      <c r="D193" s="17" t="str">
        <f>IF($B193="","",LOOKUP($B193,'Inventory Master'!$A$4:$A$654,'Inventory Master'!$H$4:$H$654))</f>
        <v/>
      </c>
      <c r="E193" s="18"/>
      <c r="F193" s="19" t="str">
        <f>IF($B193="","",LOOKUP($B193,'Inventory Master'!$A$4:$A$654,'Inventory Master'!$D$4:$D$654))</f>
        <v/>
      </c>
      <c r="G193" s="20">
        <f>IF($B193="",0,LOOKUP($B193,'Inventory Master'!$A$4:$A$654,'Inventory Master'!$K$4:$K$654))</f>
        <v>0</v>
      </c>
      <c r="H193" s="20">
        <f t="shared" si="14"/>
        <v>0</v>
      </c>
      <c r="I193" s="27" t="str">
        <f t="shared" si="15"/>
        <v/>
      </c>
    </row>
    <row r="194" spans="1:9" ht="13.8" x14ac:dyDescent="0.25">
      <c r="A194" s="47"/>
      <c r="B194" s="99" t="str">
        <f>IF(A194="","",VLOOKUP(LEFT(A194,3),'Inventory Master'!$A$4:$A$654,1,FALSE))</f>
        <v/>
      </c>
      <c r="D194" s="17" t="str">
        <f>IF($B194="","",LOOKUP($B194,'Inventory Master'!$A$4:$A$654,'Inventory Master'!$H$4:$H$654))</f>
        <v/>
      </c>
      <c r="E194" s="18"/>
      <c r="F194" s="19" t="str">
        <f>IF($B194="","",LOOKUP($B194,'Inventory Master'!$A$4:$A$654,'Inventory Master'!$D$4:$D$654))</f>
        <v/>
      </c>
      <c r="G194" s="20">
        <f>IF($B194="",0,LOOKUP($B194,'Inventory Master'!$A$4:$A$654,'Inventory Master'!$K$4:$K$654))</f>
        <v>0</v>
      </c>
      <c r="H194" s="20">
        <f t="shared" si="14"/>
        <v>0</v>
      </c>
      <c r="I194" s="27" t="str">
        <f t="shared" si="15"/>
        <v/>
      </c>
    </row>
    <row r="195" spans="1:9" ht="13.8" x14ac:dyDescent="0.25">
      <c r="A195" s="47"/>
      <c r="B195" s="99" t="str">
        <f>IF(A195="","",VLOOKUP(LEFT(A195,3),'Inventory Master'!$A$4:$A$654,1,FALSE))</f>
        <v/>
      </c>
      <c r="D195" s="17" t="str">
        <f>IF($B195="","",LOOKUP($B195,'Inventory Master'!$A$4:$A$654,'Inventory Master'!$H$4:$H$654))</f>
        <v/>
      </c>
      <c r="E195" s="18"/>
      <c r="F195" s="19" t="str">
        <f>IF($B195="","",LOOKUP($B195,'Inventory Master'!$A$4:$A$654,'Inventory Master'!$D$4:$D$654))</f>
        <v/>
      </c>
      <c r="G195" s="20">
        <f>IF($B195="",0,LOOKUP($B195,'Inventory Master'!$A$4:$A$654,'Inventory Master'!$K$4:$K$654))</f>
        <v>0</v>
      </c>
      <c r="H195" s="20">
        <f t="shared" si="14"/>
        <v>0</v>
      </c>
      <c r="I195" s="27" t="str">
        <f t="shared" si="15"/>
        <v/>
      </c>
    </row>
    <row r="196" spans="1:9" ht="13.8" x14ac:dyDescent="0.25">
      <c r="A196" s="47"/>
      <c r="B196" s="99" t="str">
        <f>IF(A196="","",VLOOKUP(LEFT(A196,3),'Inventory Master'!$A$4:$A$654,1,FALSE))</f>
        <v/>
      </c>
      <c r="D196" s="17" t="str">
        <f>IF($B196="","",LOOKUP($B196,'Inventory Master'!$A$4:$A$654,'Inventory Master'!$H$4:$H$654))</f>
        <v/>
      </c>
      <c r="E196" s="18"/>
      <c r="F196" s="19" t="str">
        <f>IF($B196="","",LOOKUP($B196,'Inventory Master'!$A$4:$A$654,'Inventory Master'!$D$4:$D$654))</f>
        <v/>
      </c>
      <c r="G196" s="20">
        <f>IF($B196="",0,LOOKUP($B196,'Inventory Master'!$A$4:$A$654,'Inventory Master'!$K$4:$K$654))</f>
        <v>0</v>
      </c>
      <c r="H196" s="20">
        <f t="shared" si="14"/>
        <v>0</v>
      </c>
      <c r="I196" s="27" t="str">
        <f t="shared" si="15"/>
        <v/>
      </c>
    </row>
    <row r="197" spans="1:9" ht="13.8" x14ac:dyDescent="0.25">
      <c r="A197" s="46"/>
      <c r="B197" s="99" t="str">
        <f>IF(A197="","",VLOOKUP(LEFT(A197,3),'Inventory Master'!$A$4:$A$654,1,FALSE))</f>
        <v/>
      </c>
      <c r="D197" s="17" t="str">
        <f>IF($B197="","",LOOKUP($B197,'Inventory Master'!$A$4:$A$654,'Inventory Master'!$H$4:$H$654))</f>
        <v/>
      </c>
      <c r="E197" s="18"/>
      <c r="F197" s="19" t="str">
        <f>IF($B197="","",LOOKUP($B197,'Inventory Master'!$A$4:$A$654,'Inventory Master'!$D$4:$D$654))</f>
        <v/>
      </c>
      <c r="G197" s="20">
        <f>IF($B197="",0,LOOKUP($B197,'Inventory Master'!$A$4:$A$654,'Inventory Master'!$K$4:$K$654))</f>
        <v>0</v>
      </c>
      <c r="H197" s="20">
        <f t="shared" si="14"/>
        <v>0</v>
      </c>
      <c r="I197" s="27" t="str">
        <f t="shared" si="15"/>
        <v/>
      </c>
    </row>
    <row r="198" spans="1:9" ht="13.8" x14ac:dyDescent="0.25">
      <c r="A198" s="46"/>
      <c r="B198" s="99" t="str">
        <f>IF(A198="","",VLOOKUP(LEFT(A198,3),'Inventory Master'!$A$4:$A$654,1,FALSE))</f>
        <v/>
      </c>
      <c r="D198" s="17" t="str">
        <f>IF($B198="","",LOOKUP($B198,'Inventory Master'!$A$4:$A$654,'Inventory Master'!$H$4:$H$654))</f>
        <v/>
      </c>
      <c r="E198" s="18"/>
      <c r="F198" s="19" t="str">
        <f>IF($B198="","",LOOKUP($B198,'Inventory Master'!$A$4:$A$654,'Inventory Master'!$D$4:$D$654))</f>
        <v/>
      </c>
      <c r="G198" s="20">
        <f>IF($B198="",0,LOOKUP($B198,'Inventory Master'!$A$4:$A$654,'Inventory Master'!$K$4:$K$654))</f>
        <v>0</v>
      </c>
      <c r="H198" s="20">
        <f t="shared" si="14"/>
        <v>0</v>
      </c>
      <c r="I198" s="27" t="str">
        <f t="shared" si="15"/>
        <v/>
      </c>
    </row>
    <row r="199" spans="1:9" ht="13.8" x14ac:dyDescent="0.25">
      <c r="A199" s="46"/>
      <c r="B199" s="99" t="str">
        <f>IF(A199="","",VLOOKUP(LEFT(A199,3),'Inventory Master'!$A$4:$A$654,1,FALSE))</f>
        <v/>
      </c>
      <c r="D199" s="17" t="str">
        <f>IF($B199="","",LOOKUP($B199,'Inventory Master'!$A$4:$A$654,'Inventory Master'!$H$4:$H$654))</f>
        <v/>
      </c>
      <c r="E199" s="18"/>
      <c r="F199" s="19" t="str">
        <f>IF($B199="","",LOOKUP($B199,'Inventory Master'!$A$4:$A$654,'Inventory Master'!$D$4:$D$654))</f>
        <v/>
      </c>
      <c r="G199" s="20">
        <f>IF($B199="",0,LOOKUP($B199,'Inventory Master'!$A$4:$A$654,'Inventory Master'!$K$4:$K$654))</f>
        <v>0</v>
      </c>
      <c r="H199" s="20">
        <f t="shared" si="14"/>
        <v>0</v>
      </c>
      <c r="I199" s="27" t="str">
        <f t="shared" si="15"/>
        <v/>
      </c>
    </row>
    <row r="200" spans="1:9" ht="13.8" x14ac:dyDescent="0.25">
      <c r="A200" s="46"/>
      <c r="B200" s="99" t="str">
        <f>IF(A200="","",VLOOKUP(LEFT(A200,3),'Inventory Master'!$A$4:$A$654,1,FALSE))</f>
        <v/>
      </c>
      <c r="D200" s="17" t="str">
        <f>IF($B200="","",LOOKUP($B200,'Inventory Master'!$A$4:$A$654,'Inventory Master'!$H$4:$H$654))</f>
        <v/>
      </c>
      <c r="E200" s="18"/>
      <c r="F200" s="19" t="str">
        <f>IF($B200="","",LOOKUP($B200,'Inventory Master'!$A$4:$A$654,'Inventory Master'!$D$4:$D$654))</f>
        <v/>
      </c>
      <c r="G200" s="20">
        <f>IF($B200="",0,LOOKUP($B200,'Inventory Master'!$A$4:$A$654,'Inventory Master'!$K$4:$K$654))</f>
        <v>0</v>
      </c>
      <c r="H200" s="20">
        <f t="shared" si="14"/>
        <v>0</v>
      </c>
      <c r="I200" s="27" t="str">
        <f t="shared" si="15"/>
        <v/>
      </c>
    </row>
    <row r="201" spans="1:9" ht="13.8" x14ac:dyDescent="0.25">
      <c r="A201" s="46"/>
      <c r="B201" s="99" t="str">
        <f>IF(A201="","",VLOOKUP(LEFT(A201,3),'Inventory Master'!$A$4:$A$654,1,FALSE))</f>
        <v/>
      </c>
      <c r="D201" s="17" t="str">
        <f>IF($B201="","",LOOKUP($B201,'Inventory Master'!$A$4:$A$654,'Inventory Master'!$H$4:$H$654))</f>
        <v/>
      </c>
      <c r="E201" s="18"/>
      <c r="F201" s="19" t="str">
        <f>IF($B201="","",LOOKUP($B201,'Inventory Master'!$A$4:$A$654,'Inventory Master'!$D$4:$D$654))</f>
        <v/>
      </c>
      <c r="G201" s="20">
        <f>IF($B201="",0,LOOKUP($B201,'Inventory Master'!$A$4:$A$654,'Inventory Master'!$K$4:$K$654))</f>
        <v>0</v>
      </c>
      <c r="H201" s="20">
        <f t="shared" si="14"/>
        <v>0</v>
      </c>
      <c r="I201" s="27" t="str">
        <f t="shared" si="15"/>
        <v/>
      </c>
    </row>
    <row r="202" spans="1:9" ht="13.8" x14ac:dyDescent="0.25">
      <c r="A202" s="46"/>
      <c r="B202" s="99" t="str">
        <f>IF(A202="","",VLOOKUP(LEFT(A202,3),'Inventory Master'!$A$4:$A$654,1,FALSE))</f>
        <v/>
      </c>
      <c r="C202" s="181"/>
      <c r="D202" s="17" t="str">
        <f>IF($B202="","",LOOKUP($B202,'Inventory Master'!$A$4:$A$654,'Inventory Master'!$H$4:$H$654))</f>
        <v/>
      </c>
      <c r="E202" s="18"/>
      <c r="F202" s="19" t="str">
        <f>IF($B202="","",LOOKUP($B202,'Inventory Master'!$A$4:$A$654,'Inventory Master'!$D$4:$D$654))</f>
        <v/>
      </c>
      <c r="G202" s="20">
        <f>IF($B202="",0,LOOKUP($B202,'Inventory Master'!$A$4:$A$654,'Inventory Master'!$K$4:$K$654))</f>
        <v>0</v>
      </c>
      <c r="H202" s="20">
        <f t="shared" si="14"/>
        <v>0</v>
      </c>
      <c r="I202" s="27" t="str">
        <f t="shared" si="15"/>
        <v/>
      </c>
    </row>
    <row r="203" spans="1:9" ht="13.8" x14ac:dyDescent="0.25">
      <c r="A203" s="16"/>
      <c r="B203" s="42"/>
      <c r="D203" s="17" t="s">
        <v>17</v>
      </c>
      <c r="E203" s="18">
        <v>1</v>
      </c>
      <c r="F203" s="19" t="s">
        <v>65</v>
      </c>
      <c r="G203" s="21">
        <v>0</v>
      </c>
      <c r="H203" s="20">
        <f t="shared" si="14"/>
        <v>0</v>
      </c>
      <c r="I203" s="27" t="str">
        <f>IF(ISERR(G203),"&lt;&lt;&lt;This ingredient has not been set-up properly!","")</f>
        <v/>
      </c>
    </row>
    <row r="204" spans="1:9" ht="13.8" x14ac:dyDescent="0.25">
      <c r="A204" s="16"/>
      <c r="B204" s="42"/>
      <c r="D204" s="172"/>
      <c r="E204" s="171"/>
      <c r="F204" s="173"/>
      <c r="G204" s="179" t="s">
        <v>60</v>
      </c>
      <c r="H204" s="20">
        <f>SUM(H188:H203)</f>
        <v>0</v>
      </c>
    </row>
    <row r="205" spans="1:9" ht="13.8" x14ac:dyDescent="0.25">
      <c r="A205" s="16"/>
      <c r="B205" s="42"/>
      <c r="D205" s="172"/>
      <c r="E205" s="171"/>
      <c r="F205" s="173"/>
      <c r="G205" s="179" t="s">
        <v>61</v>
      </c>
      <c r="H205" s="21"/>
    </row>
    <row r="206" spans="1:9" ht="13.8" x14ac:dyDescent="0.25">
      <c r="A206" s="16"/>
      <c r="B206" s="42"/>
      <c r="D206" s="172"/>
      <c r="E206" s="171"/>
      <c r="F206" s="173"/>
      <c r="G206" s="179" t="s">
        <v>62</v>
      </c>
      <c r="H206" s="20">
        <f>H205-H204</f>
        <v>0</v>
      </c>
    </row>
    <row r="207" spans="1:9" ht="13.8" x14ac:dyDescent="0.25">
      <c r="A207" s="16"/>
      <c r="B207" s="42"/>
      <c r="D207" s="174"/>
      <c r="E207" s="175"/>
      <c r="F207" s="176"/>
      <c r="G207" s="179" t="s">
        <v>63</v>
      </c>
      <c r="H207" s="22" t="e">
        <f>H204/H205</f>
        <v>#DIV/0!</v>
      </c>
      <c r="I207" s="27" t="str">
        <f>IF(ISERR(H207),"&lt;&lt;&lt;Did you enter a menu price?","")</f>
        <v>&lt;&lt;&lt;Did you enter a menu price?</v>
      </c>
    </row>
    <row r="208" spans="1:9" x14ac:dyDescent="0.25">
      <c r="A208" s="16"/>
      <c r="B208" s="42"/>
    </row>
    <row r="209" spans="1:11" x14ac:dyDescent="0.25">
      <c r="A209" s="16"/>
      <c r="B209" s="42"/>
    </row>
    <row r="210" spans="1:11" ht="13.8" x14ac:dyDescent="0.25">
      <c r="A210" s="45" t="s">
        <v>291</v>
      </c>
      <c r="B210" s="85"/>
      <c r="D210" s="304" t="s">
        <v>55</v>
      </c>
      <c r="E210" s="305"/>
      <c r="F210" s="302" t="s">
        <v>946</v>
      </c>
      <c r="G210" s="303"/>
      <c r="H210" s="168"/>
    </row>
    <row r="211" spans="1:11" ht="14.25" customHeight="1" x14ac:dyDescent="0.25">
      <c r="A211" s="16"/>
      <c r="B211" s="42"/>
      <c r="D211" s="306" t="s">
        <v>64</v>
      </c>
      <c r="E211" s="307"/>
      <c r="F211" s="308"/>
      <c r="G211" s="308"/>
      <c r="H211" s="309"/>
    </row>
    <row r="212" spans="1:11" ht="13.8" x14ac:dyDescent="0.25">
      <c r="A212" s="16"/>
      <c r="B212" s="42"/>
      <c r="D212" s="169"/>
      <c r="E212" s="170"/>
      <c r="F212" s="310"/>
      <c r="G212" s="310"/>
      <c r="H212" s="311"/>
    </row>
    <row r="213" spans="1:11" ht="27.6" x14ac:dyDescent="0.25">
      <c r="A213" s="180" t="s">
        <v>42</v>
      </c>
      <c r="B213" s="44"/>
      <c r="C213" s="44"/>
      <c r="D213" s="177" t="s">
        <v>81</v>
      </c>
      <c r="E213" s="178" t="s">
        <v>56</v>
      </c>
      <c r="F213" s="178" t="s">
        <v>57</v>
      </c>
      <c r="G213" s="178" t="s">
        <v>58</v>
      </c>
      <c r="H213" s="178" t="s">
        <v>59</v>
      </c>
      <c r="I213" s="3"/>
    </row>
    <row r="214" spans="1:11" ht="13.8" x14ac:dyDescent="0.25">
      <c r="A214" s="47"/>
      <c r="B214" s="99" t="str">
        <f>IF(A214="","",VLOOKUP(LEFT(A214,3),'Inventory Master'!$A$4:$A$654,1,FALSE))</f>
        <v/>
      </c>
      <c r="D214" s="17" t="str">
        <f>IF($B214="","",LOOKUP($B214,'Inventory Master'!$A$4:$A$654,'Inventory Master'!$H$4:$H$654))</f>
        <v/>
      </c>
      <c r="E214" s="18"/>
      <c r="F214" s="19" t="str">
        <f>IF($B214="","",LOOKUP($B214,'Inventory Master'!$A$4:$A$654,'Inventory Master'!$D$4:$D$654))</f>
        <v/>
      </c>
      <c r="G214" s="20">
        <f>IF($B214="",0,LOOKUP($B214,'Inventory Master'!$A$4:$A$654,'Inventory Master'!$K$4:$K$654))</f>
        <v>0</v>
      </c>
      <c r="H214" s="20">
        <f t="shared" ref="H214:H229" si="16">E214*G214</f>
        <v>0</v>
      </c>
      <c r="I214" s="27" t="str">
        <f>IF(ISERR(H214),"&lt;&lt;&lt;This ingredient has not been set-up properly!","")</f>
        <v/>
      </c>
    </row>
    <row r="215" spans="1:11" ht="13.8" x14ac:dyDescent="0.25">
      <c r="A215" s="47"/>
      <c r="B215" s="99" t="str">
        <f>IF(A215="","",VLOOKUP(LEFT(A215,3),'Inventory Master'!$A$4:$A$654,1,FALSE))</f>
        <v/>
      </c>
      <c r="D215" s="17" t="str">
        <f>IF($B215="","",LOOKUP($B215,'Inventory Master'!$A$4:$A$654,'Inventory Master'!$H$4:$H$654))</f>
        <v/>
      </c>
      <c r="E215" s="18"/>
      <c r="F215" s="19" t="str">
        <f>IF($B215="","",LOOKUP($B215,'Inventory Master'!$A$4:$A$654,'Inventory Master'!$D$4:$D$654))</f>
        <v/>
      </c>
      <c r="G215" s="20">
        <f>IF($B215="",0,LOOKUP($B215,'Inventory Master'!$A$4:$A$654,'Inventory Master'!$K$4:$K$654))</f>
        <v>0</v>
      </c>
      <c r="H215" s="20">
        <f t="shared" si="16"/>
        <v>0</v>
      </c>
      <c r="I215" s="27" t="str">
        <f t="shared" ref="I215:I228" si="17">IF(ISERR(H215),"&lt;&lt;&lt;This ingredient has not been set-up properly!","")</f>
        <v/>
      </c>
    </row>
    <row r="216" spans="1:11" ht="13.8" x14ac:dyDescent="0.25">
      <c r="A216" s="47"/>
      <c r="B216" s="99" t="str">
        <f>IF(A216="","",VLOOKUP(LEFT(A216,3),'Inventory Master'!$A$4:$A$654,1,FALSE))</f>
        <v/>
      </c>
      <c r="D216" s="17" t="str">
        <f>IF($B216="","",LOOKUP($B216,'Inventory Master'!$A$4:$A$654,'Inventory Master'!$H$4:$H$654))</f>
        <v/>
      </c>
      <c r="E216" s="18"/>
      <c r="F216" s="19" t="str">
        <f>IF($B216="","",LOOKUP($B216,'Inventory Master'!$A$4:$A$654,'Inventory Master'!$D$4:$D$654))</f>
        <v/>
      </c>
      <c r="G216" s="20">
        <f>IF($B216="",0,LOOKUP($B216,'Inventory Master'!$A$4:$A$654,'Inventory Master'!$K$4:$K$654))</f>
        <v>0</v>
      </c>
      <c r="H216" s="20">
        <f t="shared" si="16"/>
        <v>0</v>
      </c>
      <c r="I216" s="27" t="str">
        <f t="shared" si="17"/>
        <v/>
      </c>
    </row>
    <row r="217" spans="1:11" ht="15.6" x14ac:dyDescent="0.3">
      <c r="A217" s="46"/>
      <c r="B217" s="99" t="str">
        <f>IF(A217="","",VLOOKUP(LEFT(A217,3),'Inventory Master'!$A$4:$A$654,1,FALSE))</f>
        <v/>
      </c>
      <c r="D217" s="17" t="str">
        <f>IF($B217="","",LOOKUP($B217,'Inventory Master'!$A$4:$A$654,'Inventory Master'!$H$4:$H$654))</f>
        <v/>
      </c>
      <c r="E217" s="18"/>
      <c r="F217" s="19" t="str">
        <f>IF($B217="","",LOOKUP($B217,'Inventory Master'!$A$4:$A$654,'Inventory Master'!$D$4:$D$654))</f>
        <v/>
      </c>
      <c r="G217" s="20">
        <f>IF($B217="",0,LOOKUP($B217,'Inventory Master'!$A$4:$A$654,'Inventory Master'!$K$4:$K$654))</f>
        <v>0</v>
      </c>
      <c r="H217" s="20">
        <f t="shared" si="16"/>
        <v>0</v>
      </c>
      <c r="I217" s="27" t="str">
        <f t="shared" si="17"/>
        <v/>
      </c>
      <c r="K217" s="28"/>
    </row>
    <row r="218" spans="1:11" ht="13.8" x14ac:dyDescent="0.25">
      <c r="A218" s="47"/>
      <c r="B218" s="99" t="str">
        <f>IF(A218="","",VLOOKUP(LEFT(A218,3),'Inventory Master'!$A$4:$A$654,1,FALSE))</f>
        <v/>
      </c>
      <c r="D218" s="17" t="str">
        <f>IF($B218="","",LOOKUP($B218,'Inventory Master'!$A$4:$A$654,'Inventory Master'!$H$4:$H$654))</f>
        <v/>
      </c>
      <c r="E218" s="18"/>
      <c r="F218" s="19" t="str">
        <f>IF($B218="","",LOOKUP($B218,'Inventory Master'!$A$4:$A$654,'Inventory Master'!$D$4:$D$654))</f>
        <v/>
      </c>
      <c r="G218" s="20">
        <f>IF($B218="",0,LOOKUP($B218,'Inventory Master'!$A$4:$A$654,'Inventory Master'!$K$4:$K$654))</f>
        <v>0</v>
      </c>
      <c r="H218" s="20">
        <f t="shared" si="16"/>
        <v>0</v>
      </c>
      <c r="I218" s="27" t="str">
        <f t="shared" si="17"/>
        <v/>
      </c>
    </row>
    <row r="219" spans="1:11" ht="13.8" x14ac:dyDescent="0.25">
      <c r="A219" s="47"/>
      <c r="B219" s="99" t="str">
        <f>IF(A219="","",VLOOKUP(LEFT(A219,3),'Inventory Master'!$A$4:$A$654,1,FALSE))</f>
        <v/>
      </c>
      <c r="D219" s="17" t="str">
        <f>IF($B219="","",LOOKUP($B219,'Inventory Master'!$A$4:$A$654,'Inventory Master'!$H$4:$H$654))</f>
        <v/>
      </c>
      <c r="E219" s="18"/>
      <c r="F219" s="19" t="str">
        <f>IF($B219="","",LOOKUP($B219,'Inventory Master'!$A$4:$A$654,'Inventory Master'!$D$4:$D$654))</f>
        <v/>
      </c>
      <c r="G219" s="20">
        <f>IF($B219="",0,LOOKUP($B219,'Inventory Master'!$A$4:$A$654,'Inventory Master'!$K$4:$K$654))</f>
        <v>0</v>
      </c>
      <c r="H219" s="20">
        <f t="shared" si="16"/>
        <v>0</v>
      </c>
      <c r="I219" s="27" t="str">
        <f t="shared" si="17"/>
        <v/>
      </c>
    </row>
    <row r="220" spans="1:11" ht="13.8" x14ac:dyDescent="0.25">
      <c r="A220" s="47"/>
      <c r="B220" s="99" t="str">
        <f>IF(A220="","",VLOOKUP(LEFT(A220,3),'Inventory Master'!$A$4:$A$654,1,FALSE))</f>
        <v/>
      </c>
      <c r="D220" s="17" t="str">
        <f>IF($B220="","",LOOKUP($B220,'Inventory Master'!$A$4:$A$654,'Inventory Master'!$H$4:$H$654))</f>
        <v/>
      </c>
      <c r="E220" s="18"/>
      <c r="F220" s="19" t="str">
        <f>IF($B220="","",LOOKUP($B220,'Inventory Master'!$A$4:$A$654,'Inventory Master'!$D$4:$D$654))</f>
        <v/>
      </c>
      <c r="G220" s="20">
        <f>IF($B220="",0,LOOKUP($B220,'Inventory Master'!$A$4:$A$654,'Inventory Master'!$K$4:$K$654))</f>
        <v>0</v>
      </c>
      <c r="H220" s="20">
        <f t="shared" si="16"/>
        <v>0</v>
      </c>
      <c r="I220" s="27" t="str">
        <f t="shared" si="17"/>
        <v/>
      </c>
    </row>
    <row r="221" spans="1:11" ht="13.8" x14ac:dyDescent="0.25">
      <c r="A221" s="47"/>
      <c r="B221" s="99" t="str">
        <f>IF(A221="","",VLOOKUP(LEFT(A221,3),'Inventory Master'!$A$4:$A$654,1,FALSE))</f>
        <v/>
      </c>
      <c r="D221" s="17" t="str">
        <f>IF($B221="","",LOOKUP($B221,'Inventory Master'!$A$4:$A$654,'Inventory Master'!$H$4:$H$654))</f>
        <v/>
      </c>
      <c r="E221" s="18"/>
      <c r="F221" s="19" t="str">
        <f>IF($B221="","",LOOKUP($B221,'Inventory Master'!$A$4:$A$654,'Inventory Master'!$D$4:$D$654))</f>
        <v/>
      </c>
      <c r="G221" s="20">
        <f>IF($B221="",0,LOOKUP($B221,'Inventory Master'!$A$4:$A$654,'Inventory Master'!$K$4:$K$654))</f>
        <v>0</v>
      </c>
      <c r="H221" s="20">
        <f t="shared" si="16"/>
        <v>0</v>
      </c>
      <c r="I221" s="27" t="str">
        <f t="shared" si="17"/>
        <v/>
      </c>
    </row>
    <row r="222" spans="1:11" ht="13.8" x14ac:dyDescent="0.25">
      <c r="A222" s="47"/>
      <c r="B222" s="99" t="str">
        <f>IF(A222="","",VLOOKUP(LEFT(A222,3),'Inventory Master'!$A$4:$A$654,1,FALSE))</f>
        <v/>
      </c>
      <c r="D222" s="17" t="str">
        <f>IF($B222="","",LOOKUP($B222,'Inventory Master'!$A$4:$A$654,'Inventory Master'!$H$4:$H$654))</f>
        <v/>
      </c>
      <c r="E222" s="18"/>
      <c r="F222" s="19" t="str">
        <f>IF($B222="","",LOOKUP($B222,'Inventory Master'!$A$4:$A$654,'Inventory Master'!$D$4:$D$654))</f>
        <v/>
      </c>
      <c r="G222" s="20">
        <f>IF($B222="",0,LOOKUP($B222,'Inventory Master'!$A$4:$A$654,'Inventory Master'!$K$4:$K$654))</f>
        <v>0</v>
      </c>
      <c r="H222" s="20">
        <f t="shared" si="16"/>
        <v>0</v>
      </c>
      <c r="I222" s="27" t="str">
        <f t="shared" si="17"/>
        <v/>
      </c>
    </row>
    <row r="223" spans="1:11" ht="13.8" x14ac:dyDescent="0.25">
      <c r="A223" s="46"/>
      <c r="B223" s="99" t="str">
        <f>IF(A223="","",VLOOKUP(LEFT(A223,3),'Inventory Master'!$A$4:$A$654,1,FALSE))</f>
        <v/>
      </c>
      <c r="D223" s="17" t="str">
        <f>IF($B223="","",LOOKUP($B223,'Inventory Master'!$A$4:$A$654,'Inventory Master'!$H$4:$H$654))</f>
        <v/>
      </c>
      <c r="E223" s="18"/>
      <c r="F223" s="19" t="str">
        <f>IF($B223="","",LOOKUP($B223,'Inventory Master'!$A$4:$A$654,'Inventory Master'!$D$4:$D$654))</f>
        <v/>
      </c>
      <c r="G223" s="20">
        <f>IF($B223="",0,LOOKUP($B223,'Inventory Master'!$A$4:$A$654,'Inventory Master'!$K$4:$K$654))</f>
        <v>0</v>
      </c>
      <c r="H223" s="20">
        <f t="shared" si="16"/>
        <v>0</v>
      </c>
      <c r="I223" s="27" t="str">
        <f t="shared" si="17"/>
        <v/>
      </c>
    </row>
    <row r="224" spans="1:11" ht="13.8" x14ac:dyDescent="0.25">
      <c r="A224" s="46"/>
      <c r="B224" s="99" t="str">
        <f>IF(A224="","",VLOOKUP(LEFT(A224,3),'Inventory Master'!$A$4:$A$654,1,FALSE))</f>
        <v/>
      </c>
      <c r="D224" s="17" t="str">
        <f>IF($B224="","",LOOKUP($B224,'Inventory Master'!$A$4:$A$654,'Inventory Master'!$H$4:$H$654))</f>
        <v/>
      </c>
      <c r="E224" s="18"/>
      <c r="F224" s="19" t="str">
        <f>IF($B224="","",LOOKUP($B224,'Inventory Master'!$A$4:$A$654,'Inventory Master'!$D$4:$D$654))</f>
        <v/>
      </c>
      <c r="G224" s="20">
        <f>IF($B224="",0,LOOKUP($B224,'Inventory Master'!$A$4:$A$654,'Inventory Master'!$K$4:$K$654))</f>
        <v>0</v>
      </c>
      <c r="H224" s="20">
        <f t="shared" si="16"/>
        <v>0</v>
      </c>
      <c r="I224" s="27" t="str">
        <f t="shared" si="17"/>
        <v/>
      </c>
    </row>
    <row r="225" spans="1:9" ht="13.8" x14ac:dyDescent="0.25">
      <c r="A225" s="46"/>
      <c r="B225" s="99" t="str">
        <f>IF(A225="","",VLOOKUP(LEFT(A225,3),'Inventory Master'!$A$4:$A$654,1,FALSE))</f>
        <v/>
      </c>
      <c r="D225" s="17" t="str">
        <f>IF($B225="","",LOOKUP($B225,'Inventory Master'!$A$4:$A$654,'Inventory Master'!$H$4:$H$654))</f>
        <v/>
      </c>
      <c r="E225" s="18"/>
      <c r="F225" s="19" t="str">
        <f>IF($B225="","",LOOKUP($B225,'Inventory Master'!$A$4:$A$654,'Inventory Master'!$D$4:$D$654))</f>
        <v/>
      </c>
      <c r="G225" s="20">
        <f>IF($B225="",0,LOOKUP($B225,'Inventory Master'!$A$4:$A$654,'Inventory Master'!$K$4:$K$654))</f>
        <v>0</v>
      </c>
      <c r="H225" s="20">
        <f t="shared" si="16"/>
        <v>0</v>
      </c>
      <c r="I225" s="27" t="str">
        <f t="shared" si="17"/>
        <v/>
      </c>
    </row>
    <row r="226" spans="1:9" ht="13.8" x14ac:dyDescent="0.25">
      <c r="A226" s="46"/>
      <c r="B226" s="99" t="str">
        <f>IF(A226="","",VLOOKUP(LEFT(A226,3),'Inventory Master'!$A$4:$A$654,1,FALSE))</f>
        <v/>
      </c>
      <c r="D226" s="17" t="str">
        <f>IF($B226="","",LOOKUP($B226,'Inventory Master'!$A$4:$A$654,'Inventory Master'!$H$4:$H$654))</f>
        <v/>
      </c>
      <c r="E226" s="18"/>
      <c r="F226" s="19" t="str">
        <f>IF($B226="","",LOOKUP($B226,'Inventory Master'!$A$4:$A$654,'Inventory Master'!$D$4:$D$654))</f>
        <v/>
      </c>
      <c r="G226" s="20">
        <f>IF($B226="",0,LOOKUP($B226,'Inventory Master'!$A$4:$A$654,'Inventory Master'!$K$4:$K$654))</f>
        <v>0</v>
      </c>
      <c r="H226" s="20">
        <f t="shared" si="16"/>
        <v>0</v>
      </c>
      <c r="I226" s="27" t="str">
        <f t="shared" si="17"/>
        <v/>
      </c>
    </row>
    <row r="227" spans="1:9" ht="13.8" x14ac:dyDescent="0.25">
      <c r="A227" s="46"/>
      <c r="B227" s="99" t="str">
        <f>IF(A227="","",VLOOKUP(LEFT(A227,3),'Inventory Master'!$A$4:$A$654,1,FALSE))</f>
        <v/>
      </c>
      <c r="D227" s="17" t="str">
        <f>IF($B227="","",LOOKUP($B227,'Inventory Master'!$A$4:$A$654,'Inventory Master'!$H$4:$H$654))</f>
        <v/>
      </c>
      <c r="E227" s="18"/>
      <c r="F227" s="19" t="str">
        <f>IF($B227="","",LOOKUP($B227,'Inventory Master'!$A$4:$A$654,'Inventory Master'!$D$4:$D$654))</f>
        <v/>
      </c>
      <c r="G227" s="20">
        <f>IF($B227="",0,LOOKUP($B227,'Inventory Master'!$A$4:$A$654,'Inventory Master'!$K$4:$K$654))</f>
        <v>0</v>
      </c>
      <c r="H227" s="20">
        <f t="shared" si="16"/>
        <v>0</v>
      </c>
      <c r="I227" s="27" t="str">
        <f t="shared" si="17"/>
        <v/>
      </c>
    </row>
    <row r="228" spans="1:9" ht="13.8" x14ac:dyDescent="0.25">
      <c r="A228" s="46"/>
      <c r="B228" s="99" t="str">
        <f>IF(A228="","",VLOOKUP(LEFT(A228,3),'Inventory Master'!$A$4:$A$654,1,FALSE))</f>
        <v/>
      </c>
      <c r="C228" s="181"/>
      <c r="D228" s="17" t="str">
        <f>IF($B228="","",LOOKUP($B228,'Inventory Master'!$A$4:$A$654,'Inventory Master'!$H$4:$H$654))</f>
        <v/>
      </c>
      <c r="E228" s="18"/>
      <c r="F228" s="19" t="str">
        <f>IF($B228="","",LOOKUP($B228,'Inventory Master'!$A$4:$A$654,'Inventory Master'!$D$4:$D$654))</f>
        <v/>
      </c>
      <c r="G228" s="20">
        <f>IF($B228="",0,LOOKUP($B228,'Inventory Master'!$A$4:$A$654,'Inventory Master'!$K$4:$K$654))</f>
        <v>0</v>
      </c>
      <c r="H228" s="20">
        <f t="shared" si="16"/>
        <v>0</v>
      </c>
      <c r="I228" s="27" t="str">
        <f t="shared" si="17"/>
        <v/>
      </c>
    </row>
    <row r="229" spans="1:9" ht="13.8" x14ac:dyDescent="0.25">
      <c r="A229" s="16"/>
      <c r="B229" s="42"/>
      <c r="D229" s="17" t="s">
        <v>17</v>
      </c>
      <c r="E229" s="18">
        <v>1</v>
      </c>
      <c r="F229" s="19" t="s">
        <v>65</v>
      </c>
      <c r="G229" s="21">
        <v>0</v>
      </c>
      <c r="H229" s="20">
        <f t="shared" si="16"/>
        <v>0</v>
      </c>
      <c r="I229" s="27" t="str">
        <f>IF(ISERR(G229),"&lt;&lt;&lt;This ingredient has not been set-up properly!","")</f>
        <v/>
      </c>
    </row>
    <row r="230" spans="1:9" ht="13.8" x14ac:dyDescent="0.25">
      <c r="A230" s="16"/>
      <c r="B230" s="42"/>
      <c r="D230" s="172"/>
      <c r="E230" s="171"/>
      <c r="F230" s="173"/>
      <c r="G230" s="179" t="s">
        <v>60</v>
      </c>
      <c r="H230" s="20">
        <f>SUM(H214:H229)</f>
        <v>0</v>
      </c>
    </row>
    <row r="231" spans="1:9" ht="13.8" x14ac:dyDescent="0.25">
      <c r="A231" s="16"/>
      <c r="B231" s="42"/>
      <c r="D231" s="172"/>
      <c r="E231" s="171"/>
      <c r="F231" s="173"/>
      <c r="G231" s="179" t="s">
        <v>61</v>
      </c>
      <c r="H231" s="21"/>
    </row>
    <row r="232" spans="1:9" ht="13.8" x14ac:dyDescent="0.25">
      <c r="A232" s="16"/>
      <c r="B232" s="42"/>
      <c r="D232" s="172"/>
      <c r="E232" s="171"/>
      <c r="F232" s="173"/>
      <c r="G232" s="179" t="s">
        <v>62</v>
      </c>
      <c r="H232" s="20">
        <f>H231-H230</f>
        <v>0</v>
      </c>
    </row>
    <row r="233" spans="1:9" ht="13.8" x14ac:dyDescent="0.25">
      <c r="A233" s="16"/>
      <c r="B233" s="42"/>
      <c r="D233" s="174"/>
      <c r="E233" s="175"/>
      <c r="F233" s="176"/>
      <c r="G233" s="179" t="s">
        <v>63</v>
      </c>
      <c r="H233" s="22" t="e">
        <f>H230/H231</f>
        <v>#DIV/0!</v>
      </c>
      <c r="I233" s="27" t="str">
        <f>IF(ISERR(H233),"&lt;&lt;&lt;Did you enter a menu price?","")</f>
        <v>&lt;&lt;&lt;Did you enter a menu price?</v>
      </c>
    </row>
    <row r="234" spans="1:9" x14ac:dyDescent="0.25">
      <c r="A234" s="16"/>
      <c r="B234" s="42"/>
    </row>
    <row r="235" spans="1:9" x14ac:dyDescent="0.25">
      <c r="A235" s="16"/>
      <c r="B235" s="42"/>
    </row>
    <row r="236" spans="1:9" ht="13.8" x14ac:dyDescent="0.25">
      <c r="A236" s="45" t="s">
        <v>292</v>
      </c>
      <c r="B236" s="85"/>
      <c r="D236" s="304" t="s">
        <v>55</v>
      </c>
      <c r="E236" s="305"/>
      <c r="F236" s="302" t="s">
        <v>946</v>
      </c>
      <c r="G236" s="303"/>
      <c r="H236" s="168"/>
    </row>
    <row r="237" spans="1:9" ht="14.25" customHeight="1" x14ac:dyDescent="0.25">
      <c r="A237" s="16"/>
      <c r="B237" s="42"/>
      <c r="D237" s="306" t="s">
        <v>64</v>
      </c>
      <c r="E237" s="307"/>
      <c r="F237" s="308"/>
      <c r="G237" s="308"/>
      <c r="H237" s="309"/>
    </row>
    <row r="238" spans="1:9" ht="13.8" x14ac:dyDescent="0.25">
      <c r="A238" s="16"/>
      <c r="B238" s="42"/>
      <c r="D238" s="169"/>
      <c r="E238" s="170"/>
      <c r="F238" s="310"/>
      <c r="G238" s="310"/>
      <c r="H238" s="311"/>
    </row>
    <row r="239" spans="1:9" ht="27.6" x14ac:dyDescent="0.25">
      <c r="A239" s="180" t="s">
        <v>42</v>
      </c>
      <c r="B239" s="44"/>
      <c r="C239" s="44"/>
      <c r="D239" s="177" t="s">
        <v>81</v>
      </c>
      <c r="E239" s="178" t="s">
        <v>56</v>
      </c>
      <c r="F239" s="178" t="s">
        <v>57</v>
      </c>
      <c r="G239" s="178" t="s">
        <v>58</v>
      </c>
      <c r="H239" s="178" t="s">
        <v>59</v>
      </c>
      <c r="I239" s="3"/>
    </row>
    <row r="240" spans="1:9" ht="13.8" x14ac:dyDescent="0.25">
      <c r="A240" s="47"/>
      <c r="B240" s="99" t="str">
        <f>IF(A240="","",VLOOKUP(LEFT(A240,3),'Inventory Master'!$A$4:$A$654,1,FALSE))</f>
        <v/>
      </c>
      <c r="D240" s="17" t="str">
        <f>IF($B240="","",LOOKUP($B240,'Inventory Master'!$A$4:$A$654,'Inventory Master'!$H$4:$H$654))</f>
        <v/>
      </c>
      <c r="E240" s="18"/>
      <c r="F240" s="19" t="str">
        <f>IF($B240="","",LOOKUP($B240,'Inventory Master'!$A$4:$A$654,'Inventory Master'!$D$4:$D$654))</f>
        <v/>
      </c>
      <c r="G240" s="20">
        <f>IF($B240="",0,LOOKUP($B240,'Inventory Master'!$A$4:$A$654,'Inventory Master'!$K$4:$K$654))</f>
        <v>0</v>
      </c>
      <c r="H240" s="20">
        <f t="shared" ref="H240:H255" si="18">E240*G240</f>
        <v>0</v>
      </c>
      <c r="I240" s="27" t="str">
        <f>IF(ISERR(H240),"&lt;&lt;&lt;This ingredient has not been set-up properly!","")</f>
        <v/>
      </c>
    </row>
    <row r="241" spans="1:9" ht="13.8" x14ac:dyDescent="0.25">
      <c r="A241" s="47"/>
      <c r="B241" s="99" t="str">
        <f>IF(A241="","",VLOOKUP(LEFT(A241,3),'Inventory Master'!$A$4:$A$654,1,FALSE))</f>
        <v/>
      </c>
      <c r="D241" s="17" t="str">
        <f>IF($B241="","",LOOKUP($B241,'Inventory Master'!$A$4:$A$654,'Inventory Master'!$H$4:$H$654))</f>
        <v/>
      </c>
      <c r="E241" s="18"/>
      <c r="F241" s="19" t="str">
        <f>IF($B241="","",LOOKUP($B241,'Inventory Master'!$A$4:$A$654,'Inventory Master'!$D$4:$D$654))</f>
        <v/>
      </c>
      <c r="G241" s="20">
        <f>IF($B241="",0,LOOKUP($B241,'Inventory Master'!$A$4:$A$654,'Inventory Master'!$K$4:$K$654))</f>
        <v>0</v>
      </c>
      <c r="H241" s="20">
        <f t="shared" si="18"/>
        <v>0</v>
      </c>
      <c r="I241" s="27" t="str">
        <f t="shared" ref="I241:I254" si="19">IF(ISERR(H241),"&lt;&lt;&lt;This ingredient has not been set-up properly!","")</f>
        <v/>
      </c>
    </row>
    <row r="242" spans="1:9" ht="13.8" x14ac:dyDescent="0.25">
      <c r="A242" s="47"/>
      <c r="B242" s="99" t="str">
        <f>IF(A242="","",VLOOKUP(LEFT(A242,3),'Inventory Master'!$A$4:$A$654,1,FALSE))</f>
        <v/>
      </c>
      <c r="D242" s="17" t="str">
        <f>IF($B242="","",LOOKUP($B242,'Inventory Master'!$A$4:$A$654,'Inventory Master'!$H$4:$H$654))</f>
        <v/>
      </c>
      <c r="E242" s="18"/>
      <c r="F242" s="19" t="str">
        <f>IF($B242="","",LOOKUP($B242,'Inventory Master'!$A$4:$A$654,'Inventory Master'!$D$4:$D$654))</f>
        <v/>
      </c>
      <c r="G242" s="20">
        <f>IF($B242="",0,LOOKUP($B242,'Inventory Master'!$A$4:$A$654,'Inventory Master'!$K$4:$K$654))</f>
        <v>0</v>
      </c>
      <c r="H242" s="20">
        <f t="shared" si="18"/>
        <v>0</v>
      </c>
      <c r="I242" s="27" t="str">
        <f t="shared" si="19"/>
        <v/>
      </c>
    </row>
    <row r="243" spans="1:9" ht="13.8" x14ac:dyDescent="0.25">
      <c r="A243" s="46"/>
      <c r="B243" s="99" t="str">
        <f>IF(A243="","",VLOOKUP(LEFT(A243,3),'Inventory Master'!$A$4:$A$654,1,FALSE))</f>
        <v/>
      </c>
      <c r="D243" s="17" t="str">
        <f>IF($B243="","",LOOKUP($B243,'Inventory Master'!$A$4:$A$654,'Inventory Master'!$H$4:$H$654))</f>
        <v/>
      </c>
      <c r="E243" s="18"/>
      <c r="F243" s="19" t="str">
        <f>IF($B243="","",LOOKUP($B243,'Inventory Master'!$A$4:$A$654,'Inventory Master'!$D$4:$D$654))</f>
        <v/>
      </c>
      <c r="G243" s="20">
        <f>IF($B243="",0,LOOKUP($B243,'Inventory Master'!$A$4:$A$654,'Inventory Master'!$K$4:$K$654))</f>
        <v>0</v>
      </c>
      <c r="H243" s="20">
        <f t="shared" si="18"/>
        <v>0</v>
      </c>
      <c r="I243" s="27" t="str">
        <f t="shared" si="19"/>
        <v/>
      </c>
    </row>
    <row r="244" spans="1:9" ht="13.8" x14ac:dyDescent="0.25">
      <c r="A244" s="47"/>
      <c r="B244" s="99" t="str">
        <f>IF(A244="","",VLOOKUP(LEFT(A244,3),'Inventory Master'!$A$4:$A$654,1,FALSE))</f>
        <v/>
      </c>
      <c r="D244" s="17" t="str">
        <f>IF($B244="","",LOOKUP($B244,'Inventory Master'!$A$4:$A$654,'Inventory Master'!$H$4:$H$654))</f>
        <v/>
      </c>
      <c r="E244" s="18"/>
      <c r="F244" s="19" t="str">
        <f>IF($B244="","",LOOKUP($B244,'Inventory Master'!$A$4:$A$654,'Inventory Master'!$D$4:$D$654))</f>
        <v/>
      </c>
      <c r="G244" s="20">
        <f>IF($B244="",0,LOOKUP($B244,'Inventory Master'!$A$4:$A$654,'Inventory Master'!$K$4:$K$654))</f>
        <v>0</v>
      </c>
      <c r="H244" s="20">
        <f t="shared" si="18"/>
        <v>0</v>
      </c>
      <c r="I244" s="27" t="str">
        <f t="shared" si="19"/>
        <v/>
      </c>
    </row>
    <row r="245" spans="1:9" ht="13.8" x14ac:dyDescent="0.25">
      <c r="A245" s="47"/>
      <c r="B245" s="99" t="str">
        <f>IF(A245="","",VLOOKUP(LEFT(A245,3),'Inventory Master'!$A$4:$A$654,1,FALSE))</f>
        <v/>
      </c>
      <c r="D245" s="17" t="str">
        <f>IF($B245="","",LOOKUP($B245,'Inventory Master'!$A$4:$A$654,'Inventory Master'!$H$4:$H$654))</f>
        <v/>
      </c>
      <c r="E245" s="18"/>
      <c r="F245" s="19" t="str">
        <f>IF($B245="","",LOOKUP($B245,'Inventory Master'!$A$4:$A$654,'Inventory Master'!$D$4:$D$654))</f>
        <v/>
      </c>
      <c r="G245" s="20">
        <f>IF($B245="",0,LOOKUP($B245,'Inventory Master'!$A$4:$A$654,'Inventory Master'!$K$4:$K$654))</f>
        <v>0</v>
      </c>
      <c r="H245" s="20">
        <f t="shared" si="18"/>
        <v>0</v>
      </c>
      <c r="I245" s="27" t="str">
        <f t="shared" si="19"/>
        <v/>
      </c>
    </row>
    <row r="246" spans="1:9" ht="13.8" x14ac:dyDescent="0.25">
      <c r="A246" s="47"/>
      <c r="B246" s="99" t="str">
        <f>IF(A246="","",VLOOKUP(LEFT(A246,3),'Inventory Master'!$A$4:$A$654,1,FALSE))</f>
        <v/>
      </c>
      <c r="D246" s="17" t="str">
        <f>IF($B246="","",LOOKUP($B246,'Inventory Master'!$A$4:$A$654,'Inventory Master'!$H$4:$H$654))</f>
        <v/>
      </c>
      <c r="E246" s="18"/>
      <c r="F246" s="19" t="str">
        <f>IF($B246="","",LOOKUP($B246,'Inventory Master'!$A$4:$A$654,'Inventory Master'!$D$4:$D$654))</f>
        <v/>
      </c>
      <c r="G246" s="20">
        <f>IF($B246="",0,LOOKUP($B246,'Inventory Master'!$A$4:$A$654,'Inventory Master'!$K$4:$K$654))</f>
        <v>0</v>
      </c>
      <c r="H246" s="20">
        <f t="shared" si="18"/>
        <v>0</v>
      </c>
      <c r="I246" s="27" t="str">
        <f t="shared" si="19"/>
        <v/>
      </c>
    </row>
    <row r="247" spans="1:9" ht="13.8" x14ac:dyDescent="0.25">
      <c r="A247" s="47"/>
      <c r="B247" s="99" t="str">
        <f>IF(A247="","",VLOOKUP(LEFT(A247,3),'Inventory Master'!$A$4:$A$654,1,FALSE))</f>
        <v/>
      </c>
      <c r="D247" s="17" t="str">
        <f>IF($B247="","",LOOKUP($B247,'Inventory Master'!$A$4:$A$654,'Inventory Master'!$H$4:$H$654))</f>
        <v/>
      </c>
      <c r="E247" s="18"/>
      <c r="F247" s="19" t="str">
        <f>IF($B247="","",LOOKUP($B247,'Inventory Master'!$A$4:$A$654,'Inventory Master'!$D$4:$D$654))</f>
        <v/>
      </c>
      <c r="G247" s="20">
        <f>IF($B247="",0,LOOKUP($B247,'Inventory Master'!$A$4:$A$654,'Inventory Master'!$K$4:$K$654))</f>
        <v>0</v>
      </c>
      <c r="H247" s="20">
        <f t="shared" si="18"/>
        <v>0</v>
      </c>
      <c r="I247" s="27" t="str">
        <f t="shared" si="19"/>
        <v/>
      </c>
    </row>
    <row r="248" spans="1:9" ht="13.8" x14ac:dyDescent="0.25">
      <c r="A248" s="47"/>
      <c r="B248" s="99" t="str">
        <f>IF(A248="","",VLOOKUP(LEFT(A248,3),'Inventory Master'!$A$4:$A$654,1,FALSE))</f>
        <v/>
      </c>
      <c r="D248" s="17" t="str">
        <f>IF($B248="","",LOOKUP($B248,'Inventory Master'!$A$4:$A$654,'Inventory Master'!$H$4:$H$654))</f>
        <v/>
      </c>
      <c r="E248" s="18"/>
      <c r="F248" s="19" t="str">
        <f>IF($B248="","",LOOKUP($B248,'Inventory Master'!$A$4:$A$654,'Inventory Master'!$D$4:$D$654))</f>
        <v/>
      </c>
      <c r="G248" s="20">
        <f>IF($B248="",0,LOOKUP($B248,'Inventory Master'!$A$4:$A$654,'Inventory Master'!$K$4:$K$654))</f>
        <v>0</v>
      </c>
      <c r="H248" s="20">
        <f t="shared" si="18"/>
        <v>0</v>
      </c>
      <c r="I248" s="27" t="str">
        <f t="shared" si="19"/>
        <v/>
      </c>
    </row>
    <row r="249" spans="1:9" ht="13.8" x14ac:dyDescent="0.25">
      <c r="A249" s="46"/>
      <c r="B249" s="99" t="str">
        <f>IF(A249="","",VLOOKUP(LEFT(A249,3),'Inventory Master'!$A$4:$A$654,1,FALSE))</f>
        <v/>
      </c>
      <c r="D249" s="17" t="str">
        <f>IF($B249="","",LOOKUP($B249,'Inventory Master'!$A$4:$A$654,'Inventory Master'!$H$4:$H$654))</f>
        <v/>
      </c>
      <c r="E249" s="18"/>
      <c r="F249" s="19" t="str">
        <f>IF($B249="","",LOOKUP($B249,'Inventory Master'!$A$4:$A$654,'Inventory Master'!$D$4:$D$654))</f>
        <v/>
      </c>
      <c r="G249" s="20">
        <f>IF($B249="",0,LOOKUP($B249,'Inventory Master'!$A$4:$A$654,'Inventory Master'!$K$4:$K$654))</f>
        <v>0</v>
      </c>
      <c r="H249" s="20">
        <f t="shared" si="18"/>
        <v>0</v>
      </c>
      <c r="I249" s="27" t="str">
        <f t="shared" si="19"/>
        <v/>
      </c>
    </row>
    <row r="250" spans="1:9" ht="13.8" x14ac:dyDescent="0.25">
      <c r="A250" s="46"/>
      <c r="B250" s="99" t="str">
        <f>IF(A250="","",VLOOKUP(LEFT(A250,3),'Inventory Master'!$A$4:$A$654,1,FALSE))</f>
        <v/>
      </c>
      <c r="D250" s="17" t="str">
        <f>IF($B250="","",LOOKUP($B250,'Inventory Master'!$A$4:$A$654,'Inventory Master'!$H$4:$H$654))</f>
        <v/>
      </c>
      <c r="E250" s="18"/>
      <c r="F250" s="19" t="str">
        <f>IF($B250="","",LOOKUP($B250,'Inventory Master'!$A$4:$A$654,'Inventory Master'!$D$4:$D$654))</f>
        <v/>
      </c>
      <c r="G250" s="20">
        <f>IF($B250="",0,LOOKUP($B250,'Inventory Master'!$A$4:$A$654,'Inventory Master'!$K$4:$K$654))</f>
        <v>0</v>
      </c>
      <c r="H250" s="20">
        <f t="shared" si="18"/>
        <v>0</v>
      </c>
      <c r="I250" s="27" t="str">
        <f t="shared" si="19"/>
        <v/>
      </c>
    </row>
    <row r="251" spans="1:9" ht="13.8" x14ac:dyDescent="0.25">
      <c r="A251" s="46"/>
      <c r="B251" s="99" t="str">
        <f>IF(A251="","",VLOOKUP(LEFT(A251,3),'Inventory Master'!$A$4:$A$654,1,FALSE))</f>
        <v/>
      </c>
      <c r="D251" s="17" t="str">
        <f>IF($B251="","",LOOKUP($B251,'Inventory Master'!$A$4:$A$654,'Inventory Master'!$H$4:$H$654))</f>
        <v/>
      </c>
      <c r="E251" s="18"/>
      <c r="F251" s="19" t="str">
        <f>IF($B251="","",LOOKUP($B251,'Inventory Master'!$A$4:$A$654,'Inventory Master'!$D$4:$D$654))</f>
        <v/>
      </c>
      <c r="G251" s="20">
        <f>IF($B251="",0,LOOKUP($B251,'Inventory Master'!$A$4:$A$654,'Inventory Master'!$K$4:$K$654))</f>
        <v>0</v>
      </c>
      <c r="H251" s="20">
        <f t="shared" si="18"/>
        <v>0</v>
      </c>
      <c r="I251" s="27" t="str">
        <f t="shared" si="19"/>
        <v/>
      </c>
    </row>
    <row r="252" spans="1:9" ht="13.8" x14ac:dyDescent="0.25">
      <c r="A252" s="46"/>
      <c r="B252" s="99" t="str">
        <f>IF(A252="","",VLOOKUP(LEFT(A252,3),'Inventory Master'!$A$4:$A$654,1,FALSE))</f>
        <v/>
      </c>
      <c r="D252" s="17" t="str">
        <f>IF($B252="","",LOOKUP($B252,'Inventory Master'!$A$4:$A$654,'Inventory Master'!$H$4:$H$654))</f>
        <v/>
      </c>
      <c r="E252" s="18"/>
      <c r="F252" s="19" t="str">
        <f>IF($B252="","",LOOKUP($B252,'Inventory Master'!$A$4:$A$654,'Inventory Master'!$D$4:$D$654))</f>
        <v/>
      </c>
      <c r="G252" s="20">
        <f>IF($B252="",0,LOOKUP($B252,'Inventory Master'!$A$4:$A$654,'Inventory Master'!$K$4:$K$654))</f>
        <v>0</v>
      </c>
      <c r="H252" s="20">
        <f t="shared" si="18"/>
        <v>0</v>
      </c>
      <c r="I252" s="27" t="str">
        <f t="shared" si="19"/>
        <v/>
      </c>
    </row>
    <row r="253" spans="1:9" ht="13.8" x14ac:dyDescent="0.25">
      <c r="A253" s="46"/>
      <c r="B253" s="99" t="str">
        <f>IF(A253="","",VLOOKUP(LEFT(A253,3),'Inventory Master'!$A$4:$A$654,1,FALSE))</f>
        <v/>
      </c>
      <c r="D253" s="17" t="str">
        <f>IF($B253="","",LOOKUP($B253,'Inventory Master'!$A$4:$A$654,'Inventory Master'!$H$4:$H$654))</f>
        <v/>
      </c>
      <c r="E253" s="18"/>
      <c r="F253" s="19" t="str">
        <f>IF($B253="","",LOOKUP($B253,'Inventory Master'!$A$4:$A$654,'Inventory Master'!$D$4:$D$654))</f>
        <v/>
      </c>
      <c r="G253" s="20">
        <f>IF($B253="",0,LOOKUP($B253,'Inventory Master'!$A$4:$A$654,'Inventory Master'!$K$4:$K$654))</f>
        <v>0</v>
      </c>
      <c r="H253" s="20">
        <f t="shared" si="18"/>
        <v>0</v>
      </c>
      <c r="I253" s="27" t="str">
        <f t="shared" si="19"/>
        <v/>
      </c>
    </row>
    <row r="254" spans="1:9" ht="13.8" x14ac:dyDescent="0.25">
      <c r="A254" s="46"/>
      <c r="B254" s="99" t="str">
        <f>IF(A254="","",VLOOKUP(LEFT(A254,3),'Inventory Master'!$A$4:$A$654,1,FALSE))</f>
        <v/>
      </c>
      <c r="C254" s="181"/>
      <c r="D254" s="17" t="str">
        <f>IF($B254="","",LOOKUP($B254,'Inventory Master'!$A$4:$A$654,'Inventory Master'!$H$4:$H$654))</f>
        <v/>
      </c>
      <c r="E254" s="18"/>
      <c r="F254" s="19" t="str">
        <f>IF($B254="","",LOOKUP($B254,'Inventory Master'!$A$4:$A$654,'Inventory Master'!$D$4:$D$654))</f>
        <v/>
      </c>
      <c r="G254" s="20">
        <f>IF($B254="",0,LOOKUP($B254,'Inventory Master'!$A$4:$A$654,'Inventory Master'!$K$4:$K$654))</f>
        <v>0</v>
      </c>
      <c r="H254" s="20">
        <f t="shared" si="18"/>
        <v>0</v>
      </c>
      <c r="I254" s="27" t="str">
        <f t="shared" si="19"/>
        <v/>
      </c>
    </row>
    <row r="255" spans="1:9" ht="13.8" x14ac:dyDescent="0.25">
      <c r="A255" s="16"/>
      <c r="B255" s="42"/>
      <c r="D255" s="17" t="s">
        <v>17</v>
      </c>
      <c r="E255" s="18">
        <v>1</v>
      </c>
      <c r="F255" s="19" t="s">
        <v>65</v>
      </c>
      <c r="G255" s="21">
        <v>0</v>
      </c>
      <c r="H255" s="20">
        <f t="shared" si="18"/>
        <v>0</v>
      </c>
      <c r="I255" s="27" t="str">
        <f>IF(ISERR(G255),"&lt;&lt;&lt;This ingredient has not been set-up properly!","")</f>
        <v/>
      </c>
    </row>
    <row r="256" spans="1:9" ht="13.8" x14ac:dyDescent="0.25">
      <c r="A256" s="16"/>
      <c r="B256" s="42"/>
      <c r="D256" s="172"/>
      <c r="E256" s="171"/>
      <c r="F256" s="173"/>
      <c r="G256" s="179" t="s">
        <v>60</v>
      </c>
      <c r="H256" s="20">
        <f>SUM(H240:H255)</f>
        <v>0</v>
      </c>
    </row>
    <row r="257" spans="1:9" ht="13.8" x14ac:dyDescent="0.25">
      <c r="A257" s="16"/>
      <c r="B257" s="42"/>
      <c r="D257" s="172"/>
      <c r="E257" s="171"/>
      <c r="F257" s="173"/>
      <c r="G257" s="179" t="s">
        <v>61</v>
      </c>
      <c r="H257" s="21"/>
    </row>
    <row r="258" spans="1:9" ht="13.8" x14ac:dyDescent="0.25">
      <c r="A258" s="16"/>
      <c r="B258" s="42"/>
      <c r="D258" s="172"/>
      <c r="E258" s="171"/>
      <c r="F258" s="173"/>
      <c r="G258" s="179" t="s">
        <v>62</v>
      </c>
      <c r="H258" s="20">
        <f>H257-H256</f>
        <v>0</v>
      </c>
    </row>
    <row r="259" spans="1:9" ht="13.8" x14ac:dyDescent="0.25">
      <c r="A259" s="16"/>
      <c r="B259" s="42"/>
      <c r="D259" s="174"/>
      <c r="E259" s="175"/>
      <c r="F259" s="176"/>
      <c r="G259" s="179" t="s">
        <v>63</v>
      </c>
      <c r="H259" s="22" t="e">
        <f>H256/H257</f>
        <v>#DIV/0!</v>
      </c>
      <c r="I259" s="27" t="str">
        <f>IF(ISERR(H259),"&lt;&lt;&lt;Did you enter a menu price?","")</f>
        <v>&lt;&lt;&lt;Did you enter a menu price?</v>
      </c>
    </row>
    <row r="260" spans="1:9" x14ac:dyDescent="0.25">
      <c r="A260" s="16"/>
      <c r="B260" s="42"/>
    </row>
    <row r="261" spans="1:9" x14ac:dyDescent="0.25">
      <c r="A261" s="16"/>
      <c r="B261" s="42"/>
    </row>
    <row r="262" spans="1:9" x14ac:dyDescent="0.25">
      <c r="A262" s="1"/>
      <c r="B262" s="42"/>
    </row>
    <row r="263" spans="1:9" x14ac:dyDescent="0.25">
      <c r="A263" s="1"/>
      <c r="B263" s="42"/>
    </row>
    <row r="264" spans="1:9" x14ac:dyDescent="0.25">
      <c r="A264" s="1"/>
      <c r="B264" s="42"/>
    </row>
    <row r="265" spans="1:9" x14ac:dyDescent="0.25">
      <c r="A265" s="1"/>
      <c r="B265" s="42"/>
    </row>
    <row r="266" spans="1:9" x14ac:dyDescent="0.25">
      <c r="A266" s="1"/>
      <c r="B266" s="42"/>
    </row>
    <row r="267" spans="1:9" x14ac:dyDescent="0.25">
      <c r="A267" s="1"/>
      <c r="B267" s="42"/>
    </row>
    <row r="268" spans="1:9" x14ac:dyDescent="0.25">
      <c r="A268" s="1"/>
      <c r="B268" s="42"/>
    </row>
    <row r="269" spans="1:9" x14ac:dyDescent="0.25">
      <c r="A269" s="1"/>
      <c r="B269" s="42"/>
    </row>
    <row r="270" spans="1:9" x14ac:dyDescent="0.25">
      <c r="A270" s="1"/>
      <c r="B270" s="42"/>
    </row>
    <row r="271" spans="1:9" x14ac:dyDescent="0.25">
      <c r="A271" s="1"/>
      <c r="B271" s="42"/>
    </row>
    <row r="272" spans="1:9" x14ac:dyDescent="0.25">
      <c r="A272" s="1"/>
      <c r="B272" s="42"/>
    </row>
    <row r="273" spans="1:2" x14ac:dyDescent="0.25">
      <c r="A273" s="1"/>
      <c r="B273" s="42"/>
    </row>
    <row r="274" spans="1:2" x14ac:dyDescent="0.25">
      <c r="A274" s="1"/>
      <c r="B274" s="42"/>
    </row>
    <row r="275" spans="1:2" x14ac:dyDescent="0.25">
      <c r="A275" s="1"/>
      <c r="B275" s="42"/>
    </row>
    <row r="276" spans="1:2" x14ac:dyDescent="0.25">
      <c r="A276" s="1"/>
      <c r="B276" s="42"/>
    </row>
    <row r="277" spans="1:2" x14ac:dyDescent="0.25">
      <c r="A277" s="1"/>
      <c r="B277" s="42"/>
    </row>
    <row r="278" spans="1:2" x14ac:dyDescent="0.25">
      <c r="A278" s="1"/>
      <c r="B278" s="42"/>
    </row>
    <row r="279" spans="1:2" x14ac:dyDescent="0.25">
      <c r="A279" s="1"/>
      <c r="B279" s="42"/>
    </row>
    <row r="280" spans="1:2" x14ac:dyDescent="0.25">
      <c r="A280" s="1"/>
      <c r="B280" s="42"/>
    </row>
    <row r="281" spans="1:2" x14ac:dyDescent="0.25">
      <c r="A281" s="1"/>
      <c r="B281" s="42"/>
    </row>
    <row r="282" spans="1:2" x14ac:dyDescent="0.25">
      <c r="A282" s="1"/>
      <c r="B282" s="42"/>
    </row>
    <row r="283" spans="1:2" x14ac:dyDescent="0.25">
      <c r="A283" s="1"/>
      <c r="B283" s="42"/>
    </row>
    <row r="284" spans="1:2" x14ac:dyDescent="0.25">
      <c r="A284" s="1"/>
      <c r="B284" s="42"/>
    </row>
    <row r="285" spans="1:2" x14ac:dyDescent="0.25">
      <c r="A285" s="1"/>
      <c r="B285" s="42"/>
    </row>
    <row r="286" spans="1:2" x14ac:dyDescent="0.25">
      <c r="A286" s="1"/>
      <c r="B286" s="42"/>
    </row>
    <row r="287" spans="1:2" x14ac:dyDescent="0.25">
      <c r="A287" s="1"/>
      <c r="B287" s="42"/>
    </row>
    <row r="288" spans="1:2" x14ac:dyDescent="0.25">
      <c r="A288" s="1"/>
      <c r="B288" s="42"/>
    </row>
    <row r="289" spans="1:2" x14ac:dyDescent="0.25">
      <c r="A289" s="1"/>
      <c r="B289" s="42"/>
    </row>
    <row r="290" spans="1:2" x14ac:dyDescent="0.25">
      <c r="A290" s="1"/>
      <c r="B290" s="42"/>
    </row>
    <row r="291" spans="1:2" x14ac:dyDescent="0.25">
      <c r="A291" s="1"/>
      <c r="B291" s="42"/>
    </row>
    <row r="292" spans="1:2" x14ac:dyDescent="0.25">
      <c r="A292" s="1"/>
      <c r="B292" s="42"/>
    </row>
    <row r="293" spans="1:2" x14ac:dyDescent="0.25">
      <c r="A293" s="1"/>
      <c r="B293" s="42"/>
    </row>
    <row r="294" spans="1:2" x14ac:dyDescent="0.25">
      <c r="A294" s="1"/>
      <c r="B294" s="42"/>
    </row>
    <row r="295" spans="1:2" x14ac:dyDescent="0.25">
      <c r="A295" s="1"/>
      <c r="B295" s="42"/>
    </row>
    <row r="296" spans="1:2" x14ac:dyDescent="0.25">
      <c r="A296" s="1"/>
      <c r="B296" s="42"/>
    </row>
    <row r="297" spans="1:2" x14ac:dyDescent="0.25">
      <c r="A297" s="1"/>
      <c r="B297" s="42"/>
    </row>
    <row r="298" spans="1:2" x14ac:dyDescent="0.25">
      <c r="A298" s="1"/>
      <c r="B298" s="42"/>
    </row>
    <row r="299" spans="1:2" x14ac:dyDescent="0.25">
      <c r="A299" s="1"/>
      <c r="B299" s="42"/>
    </row>
    <row r="300" spans="1:2" x14ac:dyDescent="0.25">
      <c r="A300" s="1"/>
      <c r="B300" s="42"/>
    </row>
    <row r="301" spans="1:2" x14ac:dyDescent="0.25">
      <c r="A301" s="1"/>
      <c r="B301" s="42"/>
    </row>
    <row r="302" spans="1:2" x14ac:dyDescent="0.25">
      <c r="A302" s="1"/>
      <c r="B302" s="42"/>
    </row>
    <row r="303" spans="1:2" x14ac:dyDescent="0.25">
      <c r="A303" s="1"/>
      <c r="B303" s="42"/>
    </row>
    <row r="304" spans="1:2" x14ac:dyDescent="0.25">
      <c r="A304" s="1"/>
      <c r="B304" s="42"/>
    </row>
    <row r="305" spans="1:2" x14ac:dyDescent="0.25">
      <c r="A305" s="1"/>
      <c r="B305" s="42"/>
    </row>
    <row r="306" spans="1:2" x14ac:dyDescent="0.25">
      <c r="A306" s="1"/>
      <c r="B306" s="42"/>
    </row>
    <row r="307" spans="1:2" x14ac:dyDescent="0.25">
      <c r="A307" s="1"/>
      <c r="B307" s="42"/>
    </row>
    <row r="308" spans="1:2" x14ac:dyDescent="0.25">
      <c r="A308" s="1"/>
      <c r="B308" s="42"/>
    </row>
    <row r="309" spans="1:2" x14ac:dyDescent="0.25">
      <c r="A309" s="1"/>
      <c r="B309" s="42"/>
    </row>
    <row r="310" spans="1:2" x14ac:dyDescent="0.25">
      <c r="A310" s="1"/>
      <c r="B310" s="42"/>
    </row>
    <row r="311" spans="1:2" x14ac:dyDescent="0.25">
      <c r="A311" s="1"/>
      <c r="B311" s="42"/>
    </row>
    <row r="312" spans="1:2" x14ac:dyDescent="0.25">
      <c r="A312" s="1"/>
      <c r="B312" s="42"/>
    </row>
    <row r="313" spans="1:2" x14ac:dyDescent="0.25">
      <c r="A313" s="1"/>
      <c r="B313" s="42"/>
    </row>
    <row r="314" spans="1:2" x14ac:dyDescent="0.25">
      <c r="A314" s="1"/>
      <c r="B314" s="42"/>
    </row>
    <row r="315" spans="1:2" x14ac:dyDescent="0.25">
      <c r="A315" s="1"/>
      <c r="B315" s="42"/>
    </row>
    <row r="316" spans="1:2" x14ac:dyDescent="0.25">
      <c r="A316" s="1"/>
      <c r="B316" s="42"/>
    </row>
    <row r="317" spans="1:2" x14ac:dyDescent="0.25">
      <c r="A317" s="1"/>
      <c r="B317" s="42"/>
    </row>
    <row r="318" spans="1:2" x14ac:dyDescent="0.25">
      <c r="A318" s="1"/>
      <c r="B318" s="42"/>
    </row>
    <row r="319" spans="1:2" x14ac:dyDescent="0.25">
      <c r="A319" s="1"/>
      <c r="B319" s="42"/>
    </row>
    <row r="320" spans="1:2" x14ac:dyDescent="0.25">
      <c r="A320" s="1"/>
      <c r="B320" s="42"/>
    </row>
    <row r="321" spans="1:2" x14ac:dyDescent="0.25">
      <c r="A321" s="1"/>
      <c r="B321" s="42"/>
    </row>
    <row r="322" spans="1:2" x14ac:dyDescent="0.25">
      <c r="A322" s="1"/>
      <c r="B322" s="42"/>
    </row>
    <row r="323" spans="1:2" x14ac:dyDescent="0.25">
      <c r="A323" s="1"/>
      <c r="B323" s="42"/>
    </row>
    <row r="324" spans="1:2" x14ac:dyDescent="0.25">
      <c r="A324" s="1"/>
      <c r="B324" s="42"/>
    </row>
    <row r="325" spans="1:2" x14ac:dyDescent="0.25">
      <c r="A325" s="1"/>
      <c r="B325" s="42"/>
    </row>
    <row r="326" spans="1:2" x14ac:dyDescent="0.25">
      <c r="A326" s="1"/>
      <c r="B326" s="42"/>
    </row>
    <row r="327" spans="1:2" x14ac:dyDescent="0.25">
      <c r="A327" s="1"/>
      <c r="B327" s="42"/>
    </row>
    <row r="328" spans="1:2" x14ac:dyDescent="0.25">
      <c r="A328" s="1"/>
      <c r="B328" s="42"/>
    </row>
    <row r="329" spans="1:2" x14ac:dyDescent="0.25">
      <c r="A329" s="1"/>
      <c r="B329" s="42"/>
    </row>
    <row r="330" spans="1:2" x14ac:dyDescent="0.25">
      <c r="A330" s="1"/>
      <c r="B330" s="42"/>
    </row>
    <row r="331" spans="1:2" x14ac:dyDescent="0.25">
      <c r="A331" s="1"/>
      <c r="B331" s="42"/>
    </row>
    <row r="332" spans="1:2" x14ac:dyDescent="0.25">
      <c r="A332" s="1"/>
      <c r="B332" s="42"/>
    </row>
    <row r="333" spans="1:2" x14ac:dyDescent="0.25">
      <c r="A333" s="1"/>
      <c r="B333" s="42"/>
    </row>
    <row r="334" spans="1:2" x14ac:dyDescent="0.25">
      <c r="A334" s="1"/>
      <c r="B334" s="42"/>
    </row>
    <row r="335" spans="1:2" x14ac:dyDescent="0.25">
      <c r="A335" s="1"/>
      <c r="B335" s="42"/>
    </row>
    <row r="336" spans="1:2" x14ac:dyDescent="0.25">
      <c r="A336" s="1"/>
      <c r="B336" s="42"/>
    </row>
    <row r="337" spans="1:2" x14ac:dyDescent="0.25">
      <c r="A337" s="1"/>
      <c r="B337" s="42"/>
    </row>
    <row r="338" spans="1:2" x14ac:dyDescent="0.25">
      <c r="A338" s="1"/>
      <c r="B338" s="42"/>
    </row>
    <row r="339" spans="1:2" x14ac:dyDescent="0.25">
      <c r="A339" s="1"/>
      <c r="B339" s="42"/>
    </row>
    <row r="340" spans="1:2" x14ac:dyDescent="0.25">
      <c r="A340" s="1"/>
      <c r="B340" s="42"/>
    </row>
    <row r="341" spans="1:2" x14ac:dyDescent="0.25">
      <c r="A341" s="1"/>
      <c r="B341" s="42"/>
    </row>
    <row r="342" spans="1:2" x14ac:dyDescent="0.25">
      <c r="A342" s="1"/>
      <c r="B342" s="42"/>
    </row>
    <row r="343" spans="1:2" x14ac:dyDescent="0.25">
      <c r="A343" s="1"/>
      <c r="B343" s="42"/>
    </row>
    <row r="344" spans="1:2" x14ac:dyDescent="0.25">
      <c r="A344" s="1"/>
      <c r="B344" s="42"/>
    </row>
    <row r="345" spans="1:2" x14ac:dyDescent="0.25">
      <c r="A345" s="1"/>
      <c r="B345" s="42"/>
    </row>
    <row r="346" spans="1:2" x14ac:dyDescent="0.25">
      <c r="A346" s="1"/>
      <c r="B346" s="42"/>
    </row>
    <row r="347" spans="1:2" x14ac:dyDescent="0.25">
      <c r="A347" s="1"/>
      <c r="B347" s="42"/>
    </row>
    <row r="348" spans="1:2" x14ac:dyDescent="0.25">
      <c r="A348" s="1"/>
      <c r="B348" s="42"/>
    </row>
    <row r="349" spans="1:2" x14ac:dyDescent="0.25">
      <c r="A349" s="1"/>
      <c r="B349" s="42"/>
    </row>
    <row r="350" spans="1:2" x14ac:dyDescent="0.25">
      <c r="A350" s="1"/>
      <c r="B350" s="42"/>
    </row>
    <row r="351" spans="1:2" x14ac:dyDescent="0.25">
      <c r="A351" s="1"/>
      <c r="B351" s="42"/>
    </row>
    <row r="352" spans="1:2" x14ac:dyDescent="0.25">
      <c r="A352" s="1"/>
      <c r="B352" s="42"/>
    </row>
    <row r="353" spans="1:2" x14ac:dyDescent="0.25">
      <c r="A353" s="1"/>
      <c r="B353" s="42"/>
    </row>
    <row r="354" spans="1:2" x14ac:dyDescent="0.25">
      <c r="A354" s="1"/>
      <c r="B354" s="42"/>
    </row>
    <row r="355" spans="1:2" x14ac:dyDescent="0.25">
      <c r="A355" s="1"/>
      <c r="B355" s="42"/>
    </row>
    <row r="356" spans="1:2" x14ac:dyDescent="0.25">
      <c r="A356" s="1"/>
      <c r="B356" s="42"/>
    </row>
    <row r="357" spans="1:2" x14ac:dyDescent="0.25">
      <c r="A357" s="1"/>
      <c r="B357" s="42"/>
    </row>
    <row r="358" spans="1:2" x14ac:dyDescent="0.25">
      <c r="A358" s="1"/>
      <c r="B358" s="42"/>
    </row>
    <row r="359" spans="1:2" x14ac:dyDescent="0.25">
      <c r="A359" s="1"/>
      <c r="B359" s="42"/>
    </row>
    <row r="360" spans="1:2" x14ac:dyDescent="0.25">
      <c r="A360" s="1"/>
      <c r="B360" s="42"/>
    </row>
    <row r="361" spans="1:2" x14ac:dyDescent="0.25">
      <c r="A361" s="1"/>
      <c r="B361" s="42"/>
    </row>
    <row r="362" spans="1:2" x14ac:dyDescent="0.25">
      <c r="A362" s="1"/>
      <c r="B362" s="42"/>
    </row>
    <row r="363" spans="1:2" x14ac:dyDescent="0.25">
      <c r="A363" s="1"/>
      <c r="B363" s="42"/>
    </row>
    <row r="364" spans="1:2" x14ac:dyDescent="0.25">
      <c r="A364" s="1"/>
      <c r="B364" s="42"/>
    </row>
    <row r="365" spans="1:2" x14ac:dyDescent="0.25">
      <c r="A365" s="1"/>
      <c r="B365" s="42"/>
    </row>
    <row r="366" spans="1:2" x14ac:dyDescent="0.25">
      <c r="A366" s="1"/>
      <c r="B366" s="42"/>
    </row>
    <row r="367" spans="1:2" x14ac:dyDescent="0.25">
      <c r="A367" s="1"/>
      <c r="B367" s="42"/>
    </row>
    <row r="368" spans="1:2" x14ac:dyDescent="0.25">
      <c r="A368" s="1"/>
      <c r="B368" s="42"/>
    </row>
    <row r="369" spans="1:2" x14ac:dyDescent="0.25">
      <c r="A369" s="1"/>
      <c r="B369" s="42"/>
    </row>
    <row r="370" spans="1:2" x14ac:dyDescent="0.25">
      <c r="A370" s="1"/>
      <c r="B370" s="42"/>
    </row>
    <row r="371" spans="1:2" x14ac:dyDescent="0.25">
      <c r="A371" s="1"/>
      <c r="B371" s="42"/>
    </row>
    <row r="372" spans="1:2" x14ac:dyDescent="0.25">
      <c r="A372" s="1"/>
      <c r="B372" s="42"/>
    </row>
    <row r="373" spans="1:2" x14ac:dyDescent="0.25">
      <c r="A373" s="1"/>
      <c r="B373" s="42"/>
    </row>
    <row r="374" spans="1:2" x14ac:dyDescent="0.25">
      <c r="A374" s="1"/>
      <c r="B374" s="42"/>
    </row>
    <row r="375" spans="1:2" x14ac:dyDescent="0.25">
      <c r="A375" s="1"/>
      <c r="B375" s="42"/>
    </row>
    <row r="376" spans="1:2" x14ac:dyDescent="0.25">
      <c r="A376" s="1"/>
      <c r="B376" s="42"/>
    </row>
    <row r="377" spans="1:2" x14ac:dyDescent="0.25">
      <c r="A377" s="1"/>
      <c r="B377" s="42"/>
    </row>
    <row r="378" spans="1:2" x14ac:dyDescent="0.25">
      <c r="A378" s="1"/>
      <c r="B378" s="42"/>
    </row>
    <row r="379" spans="1:2" x14ac:dyDescent="0.25">
      <c r="A379" s="1"/>
      <c r="B379" s="42"/>
    </row>
    <row r="380" spans="1:2" x14ac:dyDescent="0.25">
      <c r="A380" s="1"/>
      <c r="B380" s="42"/>
    </row>
    <row r="381" spans="1:2" x14ac:dyDescent="0.25">
      <c r="A381" s="1"/>
      <c r="B381" s="42"/>
    </row>
    <row r="382" spans="1:2" x14ac:dyDescent="0.25">
      <c r="A382" s="1"/>
      <c r="B382" s="42"/>
    </row>
    <row r="383" spans="1:2" x14ac:dyDescent="0.25">
      <c r="A383" s="1"/>
      <c r="B383" s="42"/>
    </row>
    <row r="384" spans="1:2" x14ac:dyDescent="0.25">
      <c r="A384" s="1"/>
      <c r="B384" s="42"/>
    </row>
    <row r="385" spans="1:2" x14ac:dyDescent="0.25">
      <c r="A385" s="1"/>
      <c r="B385" s="42"/>
    </row>
    <row r="386" spans="1:2" x14ac:dyDescent="0.25">
      <c r="A386" s="1"/>
      <c r="B386" s="42"/>
    </row>
    <row r="387" spans="1:2" x14ac:dyDescent="0.25">
      <c r="A387" s="1"/>
      <c r="B387" s="42"/>
    </row>
    <row r="388" spans="1:2" x14ac:dyDescent="0.25">
      <c r="A388" s="1"/>
      <c r="B388" s="42"/>
    </row>
    <row r="389" spans="1:2" x14ac:dyDescent="0.25">
      <c r="A389" s="1"/>
      <c r="B389" s="42"/>
    </row>
    <row r="390" spans="1:2" x14ac:dyDescent="0.25">
      <c r="A390" s="1"/>
      <c r="B390" s="42"/>
    </row>
    <row r="391" spans="1:2" x14ac:dyDescent="0.25">
      <c r="A391" s="1"/>
      <c r="B391" s="42"/>
    </row>
    <row r="392" spans="1:2" x14ac:dyDescent="0.25">
      <c r="A392" s="1"/>
      <c r="B392" s="42"/>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sheetData>
  <sheetProtection password="DEF5" sheet="1" objects="1" scenarios="1" selectLockedCells="1"/>
  <mergeCells count="40">
    <mergeCell ref="D236:E236"/>
    <mergeCell ref="F236:G236"/>
    <mergeCell ref="D237:E237"/>
    <mergeCell ref="F237:H238"/>
    <mergeCell ref="D185:E185"/>
    <mergeCell ref="F185:H186"/>
    <mergeCell ref="D210:E210"/>
    <mergeCell ref="F210:G210"/>
    <mergeCell ref="D211:E211"/>
    <mergeCell ref="F211:H212"/>
    <mergeCell ref="D158:E158"/>
    <mergeCell ref="F158:G158"/>
    <mergeCell ref="D159:E159"/>
    <mergeCell ref="F159:H160"/>
    <mergeCell ref="D184:E184"/>
    <mergeCell ref="F184:G184"/>
    <mergeCell ref="D107:E107"/>
    <mergeCell ref="F107:H108"/>
    <mergeCell ref="D132:E132"/>
    <mergeCell ref="F132:G132"/>
    <mergeCell ref="D133:E133"/>
    <mergeCell ref="F133:H134"/>
    <mergeCell ref="D80:E80"/>
    <mergeCell ref="F80:G80"/>
    <mergeCell ref="D81:E81"/>
    <mergeCell ref="F81:H82"/>
    <mergeCell ref="D106:E106"/>
    <mergeCell ref="F106:G106"/>
    <mergeCell ref="D29:E29"/>
    <mergeCell ref="F29:H30"/>
    <mergeCell ref="D54:E54"/>
    <mergeCell ref="F54:G54"/>
    <mergeCell ref="D55:E55"/>
    <mergeCell ref="F55:H56"/>
    <mergeCell ref="D2:E2"/>
    <mergeCell ref="F2:G2"/>
    <mergeCell ref="D3:E3"/>
    <mergeCell ref="F3:H4"/>
    <mergeCell ref="D28:E28"/>
    <mergeCell ref="F28:G28"/>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21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
    <pageSetUpPr fitToPage="1"/>
  </sheetPr>
  <dimension ref="A1:AA48"/>
  <sheetViews>
    <sheetView workbookViewId="0"/>
  </sheetViews>
  <sheetFormatPr defaultRowHeight="13.2" x14ac:dyDescent="0.25"/>
  <cols>
    <col min="1" max="1" width="3" customWidth="1"/>
    <col min="2" max="2" width="13.6640625" customWidth="1"/>
    <col min="4" max="4" width="14.33203125" customWidth="1"/>
    <col min="6" max="6" width="10.109375" customWidth="1"/>
    <col min="13" max="13" width="8" customWidth="1"/>
    <col min="14" max="14" width="0" hidden="1" customWidth="1"/>
    <col min="15" max="15" width="1.6640625" hidden="1" customWidth="1"/>
    <col min="17" max="17" width="6.33203125" customWidth="1"/>
    <col min="18" max="18" width="13.88671875" customWidth="1"/>
    <col min="20" max="20" width="10.6640625" bestFit="1" customWidth="1"/>
  </cols>
  <sheetData>
    <row r="1" spans="1:27" x14ac:dyDescent="0.25">
      <c r="A1" s="101"/>
      <c r="B1" s="100" t="s">
        <v>6</v>
      </c>
      <c r="C1" s="101"/>
      <c r="D1" s="104" t="s">
        <v>38</v>
      </c>
      <c r="E1" s="101"/>
      <c r="F1" s="104" t="s">
        <v>43</v>
      </c>
      <c r="G1" s="101"/>
      <c r="H1" s="101"/>
      <c r="I1" s="104" t="s">
        <v>501</v>
      </c>
      <c r="J1" s="101"/>
      <c r="K1" s="100" t="s">
        <v>66</v>
      </c>
      <c r="L1" s="101"/>
      <c r="M1" s="101"/>
      <c r="N1" s="101"/>
      <c r="O1" s="101"/>
      <c r="P1" s="101"/>
      <c r="Q1" s="100"/>
      <c r="R1" s="104" t="s">
        <v>936</v>
      </c>
      <c r="S1" s="101"/>
      <c r="T1" s="104" t="s">
        <v>938</v>
      </c>
      <c r="U1" s="101"/>
      <c r="V1" s="101"/>
      <c r="W1" s="101"/>
      <c r="X1" s="101"/>
      <c r="Y1" s="101"/>
      <c r="Z1" s="101"/>
      <c r="AA1" s="101"/>
    </row>
    <row r="2" spans="1:27" x14ac:dyDescent="0.25">
      <c r="A2" s="101"/>
      <c r="B2" s="115" t="s">
        <v>5</v>
      </c>
      <c r="C2" s="101"/>
      <c r="D2" s="103" t="s">
        <v>79</v>
      </c>
      <c r="E2" s="101"/>
      <c r="F2" s="103" t="s">
        <v>44</v>
      </c>
      <c r="G2" s="101"/>
      <c r="H2" s="101" t="s">
        <v>502</v>
      </c>
      <c r="I2" s="103" t="s">
        <v>505</v>
      </c>
      <c r="J2" s="101"/>
      <c r="K2" s="101" t="s">
        <v>67</v>
      </c>
      <c r="L2" s="101">
        <f>1/6</f>
        <v>0.16666666666666666</v>
      </c>
      <c r="M2" s="101"/>
      <c r="N2" s="102" t="s">
        <v>914</v>
      </c>
      <c r="O2" s="101"/>
      <c r="P2" s="101" t="str">
        <f t="shared" ref="P2:P13" si="0">CONCATENATE(N2,R2)</f>
        <v>01Bakery</v>
      </c>
      <c r="Q2" s="101"/>
      <c r="R2" s="103" t="s">
        <v>915</v>
      </c>
      <c r="S2" s="101"/>
      <c r="T2" s="103" t="s">
        <v>939</v>
      </c>
      <c r="U2" s="101"/>
      <c r="V2" s="101"/>
      <c r="W2" s="101"/>
      <c r="X2" s="101"/>
      <c r="Y2" s="101"/>
      <c r="Z2" s="101"/>
      <c r="AA2" s="101"/>
    </row>
    <row r="3" spans="1:27" x14ac:dyDescent="0.25">
      <c r="A3" s="101"/>
      <c r="B3" s="103" t="s">
        <v>4</v>
      </c>
      <c r="C3" s="101"/>
      <c r="D3" s="103" t="s">
        <v>78</v>
      </c>
      <c r="E3" s="101"/>
      <c r="F3" s="103" t="s">
        <v>45</v>
      </c>
      <c r="G3" s="101"/>
      <c r="H3" s="101" t="s">
        <v>503</v>
      </c>
      <c r="I3" s="103" t="s">
        <v>20</v>
      </c>
      <c r="J3" s="101"/>
      <c r="K3" s="101" t="s">
        <v>69</v>
      </c>
      <c r="L3" s="101">
        <v>0.5</v>
      </c>
      <c r="M3" s="101"/>
      <c r="N3" s="102" t="s">
        <v>916</v>
      </c>
      <c r="O3" s="101"/>
      <c r="P3" s="101" t="str">
        <f t="shared" si="0"/>
        <v>02Dairy</v>
      </c>
      <c r="Q3" s="101"/>
      <c r="R3" s="103" t="s">
        <v>917</v>
      </c>
      <c r="S3" s="101"/>
      <c r="T3" s="103" t="s">
        <v>37</v>
      </c>
      <c r="U3" s="101"/>
      <c r="V3" s="101"/>
      <c r="W3" s="101"/>
      <c r="X3" s="101"/>
      <c r="Y3" s="101"/>
      <c r="Z3" s="101"/>
      <c r="AA3" s="101"/>
    </row>
    <row r="4" spans="1:27" x14ac:dyDescent="0.25">
      <c r="A4" s="101"/>
      <c r="B4" s="103" t="s">
        <v>7</v>
      </c>
      <c r="C4" s="101"/>
      <c r="D4" s="103" t="s">
        <v>41</v>
      </c>
      <c r="E4" s="101"/>
      <c r="F4" s="103" t="s">
        <v>46</v>
      </c>
      <c r="G4" s="101"/>
      <c r="H4" s="101" t="s">
        <v>504</v>
      </c>
      <c r="I4" s="103" t="s">
        <v>17</v>
      </c>
      <c r="J4" s="101"/>
      <c r="K4" s="101" t="s">
        <v>68</v>
      </c>
      <c r="L4" s="101">
        <v>8</v>
      </c>
      <c r="M4" s="101"/>
      <c r="N4" s="102" t="s">
        <v>918</v>
      </c>
      <c r="O4" s="101"/>
      <c r="P4" s="101" t="str">
        <f t="shared" si="0"/>
        <v>03Grocery</v>
      </c>
      <c r="Q4" s="101"/>
      <c r="R4" s="103" t="s">
        <v>919</v>
      </c>
      <c r="S4" s="101"/>
      <c r="T4" s="103" t="s">
        <v>9</v>
      </c>
      <c r="U4" s="101"/>
      <c r="V4" s="101"/>
      <c r="W4" s="101"/>
      <c r="X4" s="101"/>
      <c r="Y4" s="101"/>
      <c r="Z4" s="101"/>
      <c r="AA4" s="101"/>
    </row>
    <row r="5" spans="1:27" x14ac:dyDescent="0.25">
      <c r="A5" s="101"/>
      <c r="B5" s="103" t="s">
        <v>8</v>
      </c>
      <c r="C5" s="101"/>
      <c r="D5" s="103" t="s">
        <v>80</v>
      </c>
      <c r="E5" s="101"/>
      <c r="F5" s="103" t="s">
        <v>47</v>
      </c>
      <c r="G5" s="101"/>
      <c r="H5" s="101"/>
      <c r="I5" s="101"/>
      <c r="J5" s="101"/>
      <c r="K5" s="101" t="s">
        <v>71</v>
      </c>
      <c r="L5" s="101">
        <v>16</v>
      </c>
      <c r="M5" s="101"/>
      <c r="N5" s="102" t="s">
        <v>920</v>
      </c>
      <c r="O5" s="101"/>
      <c r="P5" s="101" t="str">
        <f t="shared" si="0"/>
        <v>04Meat</v>
      </c>
      <c r="Q5" s="101"/>
      <c r="R5" s="103" t="s">
        <v>921</v>
      </c>
      <c r="S5" s="101"/>
      <c r="T5" s="103" t="s">
        <v>941</v>
      </c>
      <c r="U5" s="101"/>
      <c r="V5" s="101"/>
      <c r="W5" s="101"/>
      <c r="X5" s="101"/>
      <c r="Y5" s="101"/>
      <c r="Z5" s="101"/>
      <c r="AA5" s="101"/>
    </row>
    <row r="6" spans="1:27" x14ac:dyDescent="0.25">
      <c r="A6" s="101"/>
      <c r="B6" s="103" t="s">
        <v>9</v>
      </c>
      <c r="C6" s="101"/>
      <c r="D6" s="103" t="s">
        <v>39</v>
      </c>
      <c r="E6" s="101"/>
      <c r="F6" s="103" t="s">
        <v>48</v>
      </c>
      <c r="G6" s="101"/>
      <c r="H6" s="101"/>
      <c r="I6" s="101"/>
      <c r="J6" s="101"/>
      <c r="K6" s="101" t="s">
        <v>70</v>
      </c>
      <c r="L6" s="101">
        <v>32</v>
      </c>
      <c r="M6" s="101"/>
      <c r="N6" s="102" t="s">
        <v>922</v>
      </c>
      <c r="O6" s="101"/>
      <c r="P6" s="101" t="str">
        <f t="shared" si="0"/>
        <v>05Poultry</v>
      </c>
      <c r="Q6" s="101"/>
      <c r="R6" s="103" t="s">
        <v>923</v>
      </c>
      <c r="S6" s="101"/>
      <c r="T6" s="103" t="s">
        <v>942</v>
      </c>
      <c r="U6" s="101"/>
      <c r="V6" s="101"/>
      <c r="W6" s="101"/>
      <c r="X6" s="101"/>
      <c r="Y6" s="101"/>
      <c r="Z6" s="101"/>
      <c r="AA6" s="101"/>
    </row>
    <row r="7" spans="1:27" x14ac:dyDescent="0.25">
      <c r="A7" s="101"/>
      <c r="B7" s="103" t="s">
        <v>10</v>
      </c>
      <c r="C7" s="101"/>
      <c r="D7" s="103" t="s">
        <v>40</v>
      </c>
      <c r="E7" s="101"/>
      <c r="F7" s="103" t="s">
        <v>49</v>
      </c>
      <c r="G7" s="101"/>
      <c r="H7" s="101"/>
      <c r="I7" s="101"/>
      <c r="J7" s="101"/>
      <c r="K7" s="101" t="s">
        <v>72</v>
      </c>
      <c r="L7" s="101">
        <v>128</v>
      </c>
      <c r="M7" s="101"/>
      <c r="N7" s="102" t="s">
        <v>924</v>
      </c>
      <c r="O7" s="101"/>
      <c r="P7" s="101" t="str">
        <f t="shared" si="0"/>
        <v>06Produce</v>
      </c>
      <c r="Q7" s="101"/>
      <c r="R7" s="103" t="s">
        <v>925</v>
      </c>
      <c r="S7" s="101"/>
      <c r="T7" s="103" t="s">
        <v>943</v>
      </c>
      <c r="U7" s="101"/>
      <c r="V7" s="101"/>
      <c r="W7" s="101"/>
      <c r="X7" s="101"/>
      <c r="Y7" s="101"/>
      <c r="Z7" s="101"/>
      <c r="AA7" s="101"/>
    </row>
    <row r="8" spans="1:27" x14ac:dyDescent="0.25">
      <c r="A8" s="101"/>
      <c r="B8" s="103" t="s">
        <v>18</v>
      </c>
      <c r="C8" s="101"/>
      <c r="D8" s="103"/>
      <c r="E8" s="101"/>
      <c r="F8" s="103" t="s">
        <v>50</v>
      </c>
      <c r="G8" s="101"/>
      <c r="H8" s="101"/>
      <c r="I8" s="101"/>
      <c r="J8" s="101"/>
      <c r="K8" s="101"/>
      <c r="L8" s="101"/>
      <c r="M8" s="101"/>
      <c r="N8" s="102" t="s">
        <v>926</v>
      </c>
      <c r="O8" s="101"/>
      <c r="P8" s="101" t="str">
        <f t="shared" si="0"/>
        <v>07Seafood</v>
      </c>
      <c r="Q8" s="101"/>
      <c r="R8" s="103" t="s">
        <v>927</v>
      </c>
      <c r="S8" s="101"/>
      <c r="T8" s="103" t="s">
        <v>11</v>
      </c>
      <c r="U8" s="101"/>
      <c r="V8" s="101"/>
      <c r="W8" s="101"/>
      <c r="X8" s="101"/>
      <c r="Y8" s="101"/>
      <c r="Z8" s="101"/>
      <c r="AA8" s="101"/>
    </row>
    <row r="9" spans="1:27" x14ac:dyDescent="0.25">
      <c r="A9" s="101"/>
      <c r="B9" s="103" t="s">
        <v>19</v>
      </c>
      <c r="C9" s="101"/>
      <c r="D9" s="103"/>
      <c r="E9" s="101"/>
      <c r="F9" s="103" t="s">
        <v>51</v>
      </c>
      <c r="G9" s="101"/>
      <c r="H9" s="101"/>
      <c r="I9" s="101"/>
      <c r="J9" s="101"/>
      <c r="K9" s="101" t="s">
        <v>74</v>
      </c>
      <c r="L9" s="101">
        <v>1</v>
      </c>
      <c r="M9" s="101"/>
      <c r="N9" s="102" t="s">
        <v>928</v>
      </c>
      <c r="O9" s="101"/>
      <c r="P9" s="101" t="str">
        <f t="shared" si="0"/>
        <v>08Soft Beverage</v>
      </c>
      <c r="Q9" s="101"/>
      <c r="R9" s="103" t="s">
        <v>929</v>
      </c>
      <c r="S9" s="101"/>
      <c r="T9" s="103" t="s">
        <v>11</v>
      </c>
      <c r="U9" s="101"/>
      <c r="V9" s="101"/>
      <c r="W9" s="101"/>
      <c r="X9" s="101"/>
      <c r="Y9" s="101"/>
      <c r="Z9" s="101"/>
      <c r="AA9" s="101"/>
    </row>
    <row r="10" spans="1:27" x14ac:dyDescent="0.25">
      <c r="A10" s="101"/>
      <c r="B10" s="103" t="s">
        <v>21</v>
      </c>
      <c r="C10" s="101"/>
      <c r="D10" s="103"/>
      <c r="E10" s="101"/>
      <c r="F10" s="103" t="s">
        <v>52</v>
      </c>
      <c r="G10" s="101"/>
      <c r="H10" s="101"/>
      <c r="I10" s="101"/>
      <c r="J10" s="101"/>
      <c r="K10" s="101" t="s">
        <v>73</v>
      </c>
      <c r="L10" s="101">
        <v>16</v>
      </c>
      <c r="M10" s="101"/>
      <c r="N10" s="102" t="s">
        <v>930</v>
      </c>
      <c r="O10" s="101"/>
      <c r="P10" s="101" t="str">
        <f t="shared" si="0"/>
        <v>09Paper</v>
      </c>
      <c r="Q10" s="101"/>
      <c r="R10" s="103" t="s">
        <v>931</v>
      </c>
      <c r="S10" s="101"/>
      <c r="T10" s="103" t="s">
        <v>11</v>
      </c>
      <c r="U10" s="101"/>
      <c r="V10" s="101"/>
      <c r="W10" s="101"/>
      <c r="X10" s="101"/>
      <c r="Y10" s="101"/>
      <c r="Z10" s="101"/>
      <c r="AA10" s="101"/>
    </row>
    <row r="11" spans="1:27" x14ac:dyDescent="0.25">
      <c r="A11" s="101"/>
      <c r="B11" s="103" t="s">
        <v>22</v>
      </c>
      <c r="C11" s="101"/>
      <c r="D11" s="103"/>
      <c r="E11" s="101"/>
      <c r="F11" s="103" t="s">
        <v>53</v>
      </c>
      <c r="G11" s="101"/>
      <c r="H11" s="101"/>
      <c r="I11" s="101"/>
      <c r="J11" s="101"/>
      <c r="K11" s="101"/>
      <c r="L11" s="101"/>
      <c r="M11" s="101"/>
      <c r="N11" s="102" t="s">
        <v>932</v>
      </c>
      <c r="O11" s="101"/>
      <c r="P11" s="101" t="str">
        <f t="shared" si="0"/>
        <v>10add new</v>
      </c>
      <c r="Q11" s="101"/>
      <c r="R11" s="103" t="s">
        <v>933</v>
      </c>
      <c r="S11" s="101"/>
      <c r="T11" s="103" t="s">
        <v>11</v>
      </c>
      <c r="U11" s="101"/>
      <c r="V11" s="101"/>
      <c r="W11" s="101"/>
      <c r="X11" s="101"/>
      <c r="Y11" s="101"/>
      <c r="Z11" s="101"/>
      <c r="AA11" s="101"/>
    </row>
    <row r="12" spans="1:27" x14ac:dyDescent="0.25">
      <c r="A12" s="101"/>
      <c r="B12" s="103" t="s">
        <v>11</v>
      </c>
      <c r="C12" s="101"/>
      <c r="D12" s="103"/>
      <c r="E12" s="101"/>
      <c r="F12" s="103" t="s">
        <v>54</v>
      </c>
      <c r="G12" s="101"/>
      <c r="H12" s="101"/>
      <c r="I12" s="101"/>
      <c r="J12" s="101"/>
      <c r="K12" s="101"/>
      <c r="L12" s="101"/>
      <c r="M12" s="101"/>
      <c r="N12" s="102" t="s">
        <v>934</v>
      </c>
      <c r="O12" s="101"/>
      <c r="P12" s="101" t="str">
        <f t="shared" si="0"/>
        <v>11add new</v>
      </c>
      <c r="Q12" s="101"/>
      <c r="R12" s="103" t="s">
        <v>933</v>
      </c>
      <c r="S12" s="101"/>
      <c r="T12" s="103" t="s">
        <v>11</v>
      </c>
      <c r="U12" s="101"/>
      <c r="V12" s="101"/>
      <c r="W12" s="101"/>
      <c r="X12" s="101"/>
      <c r="Y12" s="101"/>
      <c r="Z12" s="101"/>
      <c r="AA12" s="101"/>
    </row>
    <row r="13" spans="1:27" x14ac:dyDescent="0.25">
      <c r="A13" s="101"/>
      <c r="B13" s="103" t="s">
        <v>11</v>
      </c>
      <c r="C13" s="101"/>
      <c r="D13" s="103"/>
      <c r="E13" s="101"/>
      <c r="F13" s="103"/>
      <c r="G13" s="101"/>
      <c r="H13" s="101"/>
      <c r="I13" s="101"/>
      <c r="J13" s="101"/>
      <c r="K13" s="101"/>
      <c r="L13" s="101"/>
      <c r="M13" s="101"/>
      <c r="N13" s="102" t="s">
        <v>935</v>
      </c>
      <c r="O13" s="101"/>
      <c r="P13" s="101" t="str">
        <f t="shared" si="0"/>
        <v>12Prep</v>
      </c>
      <c r="Q13" s="101"/>
      <c r="R13" s="115" t="s">
        <v>957</v>
      </c>
      <c r="S13" s="101"/>
      <c r="T13" s="103" t="s">
        <v>11</v>
      </c>
      <c r="U13" s="101"/>
      <c r="V13" s="101"/>
      <c r="W13" s="101"/>
      <c r="X13" s="101"/>
      <c r="Y13" s="101"/>
      <c r="Z13" s="101"/>
      <c r="AA13" s="101"/>
    </row>
    <row r="14" spans="1:27" x14ac:dyDescent="0.25">
      <c r="A14" s="101"/>
      <c r="B14" s="103" t="s">
        <v>11</v>
      </c>
      <c r="C14" s="101"/>
      <c r="D14" s="103"/>
      <c r="E14" s="101"/>
      <c r="F14" s="103"/>
      <c r="G14" s="101"/>
      <c r="H14" s="101"/>
      <c r="I14" s="101"/>
      <c r="J14" s="101"/>
      <c r="K14" s="101"/>
      <c r="L14" s="101"/>
      <c r="M14" s="101"/>
      <c r="N14" s="101"/>
      <c r="O14" s="101"/>
      <c r="P14" s="101"/>
      <c r="Q14" s="101"/>
      <c r="R14" s="101"/>
      <c r="S14" s="101"/>
      <c r="T14" s="101"/>
      <c r="U14" s="101"/>
      <c r="V14" s="101"/>
      <c r="W14" s="101"/>
      <c r="X14" s="101"/>
      <c r="Y14" s="101"/>
      <c r="Z14" s="101"/>
      <c r="AA14" s="101"/>
    </row>
    <row r="15" spans="1:27" x14ac:dyDescent="0.25">
      <c r="A15" s="101"/>
      <c r="B15" s="103" t="s">
        <v>11</v>
      </c>
      <c r="C15" s="101"/>
      <c r="D15" s="103"/>
      <c r="E15" s="101"/>
      <c r="F15" s="103"/>
      <c r="G15" s="101"/>
      <c r="H15" s="101"/>
      <c r="I15" s="101"/>
      <c r="J15" s="101"/>
      <c r="K15" s="101"/>
      <c r="L15" s="101"/>
      <c r="M15" s="101"/>
      <c r="N15" s="101"/>
      <c r="O15" s="101"/>
      <c r="P15" s="101"/>
      <c r="Q15" s="101"/>
      <c r="R15" s="101"/>
      <c r="S15" s="101"/>
      <c r="T15" s="101"/>
      <c r="U15" s="101"/>
      <c r="V15" s="101"/>
      <c r="W15" s="101"/>
      <c r="X15" s="101"/>
      <c r="Y15" s="101"/>
      <c r="Z15" s="101"/>
      <c r="AA15" s="101"/>
    </row>
    <row r="16" spans="1:27" x14ac:dyDescent="0.25">
      <c r="A16" s="101"/>
      <c r="B16" s="103" t="s">
        <v>11</v>
      </c>
      <c r="C16" s="101"/>
      <c r="D16" s="103"/>
      <c r="E16" s="101"/>
      <c r="F16" s="103"/>
      <c r="G16" s="101"/>
      <c r="H16" s="101"/>
      <c r="I16" s="101"/>
      <c r="J16" s="101"/>
      <c r="K16" s="101"/>
      <c r="L16" s="101"/>
      <c r="M16" s="101"/>
      <c r="N16" s="101"/>
      <c r="O16" s="101"/>
      <c r="P16" s="101"/>
      <c r="Q16" s="101"/>
      <c r="R16" s="101"/>
      <c r="S16" s="101"/>
      <c r="T16" s="101"/>
      <c r="U16" s="101"/>
      <c r="V16" s="101"/>
      <c r="W16" s="101"/>
      <c r="X16" s="101"/>
      <c r="Y16" s="101"/>
      <c r="Z16" s="101"/>
      <c r="AA16" s="101"/>
    </row>
    <row r="17" spans="1:27" x14ac:dyDescent="0.25">
      <c r="A17" s="101"/>
      <c r="B17" s="103" t="s">
        <v>11</v>
      </c>
      <c r="C17" s="101"/>
      <c r="D17" s="103"/>
      <c r="E17" s="101"/>
      <c r="F17" s="103"/>
      <c r="G17" s="101"/>
      <c r="H17" s="101"/>
      <c r="I17" s="101"/>
      <c r="J17" s="101"/>
      <c r="K17" s="101"/>
      <c r="L17" s="101"/>
      <c r="M17" s="101"/>
      <c r="N17" s="101"/>
      <c r="O17" s="101"/>
      <c r="P17" s="101"/>
      <c r="Q17" s="101"/>
      <c r="R17" s="101"/>
      <c r="S17" s="101"/>
      <c r="T17" s="101"/>
      <c r="U17" s="101"/>
      <c r="V17" s="101"/>
      <c r="W17" s="101"/>
      <c r="X17" s="101"/>
      <c r="Y17" s="101"/>
      <c r="Z17" s="101"/>
      <c r="AA17" s="101"/>
    </row>
    <row r="18" spans="1:27" x14ac:dyDescent="0.25">
      <c r="A18" s="101"/>
      <c r="B18" s="103" t="s">
        <v>11</v>
      </c>
      <c r="C18" s="101"/>
      <c r="D18" s="103"/>
      <c r="E18" s="101"/>
      <c r="F18" s="103"/>
      <c r="G18" s="101"/>
      <c r="H18" s="101"/>
      <c r="I18" s="101"/>
      <c r="J18" s="101"/>
      <c r="K18" s="101"/>
      <c r="L18" s="101"/>
      <c r="M18" s="101"/>
      <c r="N18" s="101"/>
      <c r="O18" s="101"/>
      <c r="P18" s="101"/>
      <c r="Q18" s="101"/>
      <c r="R18" s="101"/>
      <c r="S18" s="101"/>
      <c r="T18" s="101"/>
      <c r="U18" s="101"/>
      <c r="V18" s="101"/>
      <c r="W18" s="101"/>
      <c r="X18" s="101"/>
      <c r="Y18" s="101"/>
      <c r="Z18" s="101"/>
      <c r="AA18" s="101"/>
    </row>
    <row r="19" spans="1:27" x14ac:dyDescent="0.25">
      <c r="A19" s="101"/>
      <c r="B19" s="103" t="s">
        <v>11</v>
      </c>
      <c r="C19" s="101"/>
      <c r="D19" s="103"/>
      <c r="E19" s="101"/>
      <c r="F19" s="103"/>
      <c r="G19" s="101"/>
      <c r="H19" s="101"/>
      <c r="I19" s="101"/>
      <c r="J19" s="101"/>
      <c r="K19" s="101"/>
      <c r="L19" s="101"/>
      <c r="M19" s="101"/>
      <c r="N19" s="101"/>
      <c r="O19" s="101"/>
      <c r="P19" s="101"/>
      <c r="Q19" s="101"/>
      <c r="R19" s="101"/>
      <c r="S19" s="101"/>
      <c r="T19" s="101"/>
      <c r="U19" s="101"/>
      <c r="V19" s="101"/>
      <c r="W19" s="101"/>
      <c r="X19" s="101"/>
      <c r="Y19" s="101"/>
      <c r="Z19" s="101"/>
      <c r="AA19" s="101"/>
    </row>
    <row r="20" spans="1:27" x14ac:dyDescent="0.25">
      <c r="A20" s="101"/>
      <c r="B20" s="103" t="s">
        <v>11</v>
      </c>
      <c r="C20" s="101"/>
      <c r="D20" s="103"/>
      <c r="E20" s="101"/>
      <c r="F20" s="103"/>
      <c r="G20" s="101"/>
      <c r="H20" s="101"/>
      <c r="I20" s="101"/>
      <c r="J20" s="101"/>
      <c r="K20" s="101"/>
      <c r="L20" s="101"/>
      <c r="M20" s="101"/>
      <c r="N20" s="101"/>
      <c r="O20" s="101"/>
      <c r="P20" s="101"/>
      <c r="Q20" s="101"/>
      <c r="R20" s="101"/>
      <c r="S20" s="101"/>
      <c r="T20" s="101"/>
      <c r="U20" s="101"/>
      <c r="V20" s="101"/>
      <c r="W20" s="101"/>
      <c r="X20" s="101"/>
      <c r="Y20" s="101"/>
      <c r="Z20" s="101"/>
      <c r="AA20" s="101"/>
    </row>
    <row r="21" spans="1:27" x14ac:dyDescent="0.25">
      <c r="A21" s="101"/>
      <c r="B21" s="103" t="s">
        <v>11</v>
      </c>
      <c r="C21" s="101"/>
      <c r="D21" s="103"/>
      <c r="E21" s="101"/>
      <c r="F21" s="103"/>
      <c r="G21" s="101"/>
      <c r="H21" s="101"/>
      <c r="I21" s="101"/>
      <c r="J21" s="101"/>
      <c r="K21" s="101"/>
      <c r="L21" s="101"/>
      <c r="M21" s="101"/>
      <c r="N21" s="101"/>
      <c r="O21" s="101"/>
      <c r="P21" s="101"/>
      <c r="Q21" s="101"/>
      <c r="R21" s="101"/>
      <c r="S21" s="101"/>
      <c r="T21" s="101"/>
      <c r="U21" s="101"/>
      <c r="V21" s="101"/>
      <c r="W21" s="101"/>
      <c r="X21" s="101"/>
      <c r="Y21" s="101"/>
      <c r="Z21" s="101"/>
      <c r="AA21" s="101"/>
    </row>
    <row r="22" spans="1:27" x14ac:dyDescent="0.25">
      <c r="A22" s="101"/>
      <c r="B22" s="103" t="s">
        <v>11</v>
      </c>
      <c r="C22" s="101"/>
      <c r="D22" s="103"/>
      <c r="E22" s="101"/>
      <c r="F22" s="103"/>
      <c r="G22" s="101"/>
      <c r="H22" s="101"/>
      <c r="I22" s="101"/>
      <c r="J22" s="101"/>
      <c r="K22" s="101"/>
      <c r="L22" s="101"/>
      <c r="M22" s="101"/>
      <c r="N22" s="101"/>
      <c r="O22" s="101"/>
      <c r="P22" s="101"/>
      <c r="Q22" s="101"/>
      <c r="R22" s="101"/>
      <c r="S22" s="101"/>
      <c r="T22" s="101"/>
      <c r="U22" s="101"/>
      <c r="V22" s="101"/>
      <c r="W22" s="101"/>
      <c r="X22" s="101"/>
      <c r="Y22" s="101"/>
      <c r="Z22" s="101"/>
      <c r="AA22" s="101"/>
    </row>
    <row r="23" spans="1:27" x14ac:dyDescent="0.25">
      <c r="A23" s="101"/>
      <c r="B23" s="103" t="s">
        <v>11</v>
      </c>
      <c r="C23" s="101"/>
      <c r="D23" s="103"/>
      <c r="E23" s="101"/>
      <c r="F23" s="103"/>
      <c r="G23" s="101"/>
      <c r="H23" s="101"/>
      <c r="I23" s="101"/>
      <c r="J23" s="101"/>
      <c r="K23" s="101"/>
      <c r="L23" s="101"/>
      <c r="M23" s="101"/>
      <c r="N23" s="101"/>
      <c r="O23" s="101"/>
      <c r="P23" s="101"/>
      <c r="Q23" s="101"/>
      <c r="R23" s="101"/>
      <c r="S23" s="101"/>
      <c r="T23" s="101"/>
      <c r="U23" s="101"/>
      <c r="V23" s="101"/>
      <c r="W23" s="101"/>
      <c r="X23" s="101"/>
      <c r="Y23" s="101"/>
      <c r="Z23" s="101"/>
      <c r="AA23" s="101"/>
    </row>
    <row r="24" spans="1:27" x14ac:dyDescent="0.25">
      <c r="A24" s="101"/>
      <c r="B24" s="103" t="s">
        <v>11</v>
      </c>
      <c r="C24" s="101"/>
      <c r="D24" s="103"/>
      <c r="E24" s="101"/>
      <c r="F24" s="103"/>
      <c r="G24" s="101"/>
      <c r="H24" s="101"/>
      <c r="I24" s="101"/>
      <c r="J24" s="101"/>
      <c r="K24" s="101"/>
      <c r="L24" s="101"/>
      <c r="M24" s="101"/>
      <c r="N24" s="101"/>
      <c r="O24" s="101"/>
      <c r="P24" s="101"/>
      <c r="Q24" s="101"/>
      <c r="R24" s="101"/>
      <c r="S24" s="101"/>
      <c r="T24" s="101"/>
      <c r="U24" s="101"/>
      <c r="V24" s="101"/>
      <c r="W24" s="101"/>
      <c r="X24" s="101"/>
      <c r="Y24" s="101"/>
      <c r="Z24" s="101"/>
      <c r="AA24" s="101"/>
    </row>
    <row r="25" spans="1:27" x14ac:dyDescent="0.25">
      <c r="A25" s="101"/>
      <c r="B25" s="103" t="s">
        <v>11</v>
      </c>
      <c r="C25" s="101"/>
      <c r="D25" s="103"/>
      <c r="E25" s="101"/>
      <c r="F25" s="103"/>
      <c r="G25" s="101"/>
      <c r="H25" s="101"/>
      <c r="I25" s="101"/>
      <c r="J25" s="101"/>
      <c r="K25" s="101"/>
      <c r="L25" s="101"/>
      <c r="M25" s="101"/>
      <c r="N25" s="101"/>
      <c r="O25" s="101"/>
      <c r="P25" s="101"/>
      <c r="Q25" s="101"/>
      <c r="R25" s="101"/>
      <c r="S25" s="101"/>
      <c r="T25" s="101"/>
      <c r="U25" s="101"/>
      <c r="V25" s="101"/>
      <c r="W25" s="101"/>
      <c r="X25" s="101"/>
      <c r="Y25" s="101"/>
      <c r="Z25" s="101"/>
      <c r="AA25" s="101"/>
    </row>
    <row r="26" spans="1:27" x14ac:dyDescent="0.25">
      <c r="A26" s="101"/>
      <c r="B26" s="103" t="s">
        <v>11</v>
      </c>
      <c r="C26" s="101"/>
      <c r="D26" s="103"/>
      <c r="E26" s="101"/>
      <c r="F26" s="103"/>
      <c r="G26" s="101"/>
      <c r="H26" s="101"/>
      <c r="I26" s="101"/>
      <c r="J26" s="101"/>
      <c r="K26" s="101"/>
      <c r="L26" s="101"/>
      <c r="M26" s="101"/>
      <c r="N26" s="101"/>
      <c r="O26" s="101"/>
      <c r="P26" s="101"/>
      <c r="Q26" s="101"/>
      <c r="R26" s="101"/>
      <c r="S26" s="101"/>
      <c r="T26" s="101"/>
      <c r="U26" s="101"/>
      <c r="V26" s="101"/>
      <c r="W26" s="101"/>
      <c r="X26" s="101"/>
      <c r="Y26" s="101"/>
      <c r="Z26" s="101"/>
      <c r="AA26" s="101"/>
    </row>
    <row r="27" spans="1:27" x14ac:dyDescent="0.25">
      <c r="A27" s="101"/>
      <c r="B27" s="101"/>
      <c r="C27" s="101"/>
      <c r="D27" s="101"/>
      <c r="E27" s="101"/>
      <c r="F27" s="101"/>
      <c r="G27" s="101"/>
      <c r="H27" s="101"/>
      <c r="I27" s="101"/>
      <c r="J27" s="101"/>
      <c r="K27" s="101"/>
      <c r="L27" s="101"/>
      <c r="M27" s="101"/>
      <c r="N27" s="101"/>
      <c r="O27" s="101"/>
      <c r="P27" s="101"/>
      <c r="Q27" s="101"/>
      <c r="R27" s="101"/>
      <c r="S27" s="101"/>
      <c r="T27" s="101"/>
      <c r="U27" s="101"/>
      <c r="V27" s="101"/>
      <c r="W27" s="101"/>
      <c r="X27" s="101"/>
      <c r="Y27" s="101"/>
      <c r="Z27" s="101"/>
      <c r="AA27" s="101"/>
    </row>
    <row r="28" spans="1:27" x14ac:dyDescent="0.25">
      <c r="A28" s="101"/>
      <c r="B28" s="101"/>
      <c r="C28" s="101"/>
      <c r="D28" s="101"/>
      <c r="E28" s="101"/>
      <c r="F28" s="101"/>
      <c r="G28" s="101"/>
      <c r="H28" s="101"/>
      <c r="I28" s="101"/>
      <c r="J28" s="101"/>
      <c r="K28" s="101"/>
      <c r="L28" s="101"/>
      <c r="M28" s="101"/>
      <c r="N28" s="101"/>
      <c r="O28" s="101"/>
      <c r="P28" s="101"/>
      <c r="Q28" s="101"/>
      <c r="R28" s="101"/>
      <c r="S28" s="101"/>
      <c r="T28" s="101"/>
      <c r="U28" s="101"/>
      <c r="V28" s="101"/>
      <c r="W28" s="101"/>
      <c r="X28" s="101"/>
      <c r="Y28" s="101"/>
      <c r="Z28" s="101"/>
      <c r="AA28" s="101"/>
    </row>
    <row r="29" spans="1:27" x14ac:dyDescent="0.25">
      <c r="A29" s="101"/>
      <c r="B29" s="101"/>
      <c r="C29" s="101"/>
      <c r="D29" s="101"/>
      <c r="E29" s="101"/>
      <c r="F29" s="101"/>
      <c r="G29" s="101"/>
      <c r="H29" s="101"/>
      <c r="I29" s="101"/>
      <c r="J29" s="101"/>
      <c r="K29" s="101"/>
      <c r="L29" s="101"/>
      <c r="M29" s="101"/>
      <c r="N29" s="101"/>
      <c r="O29" s="101"/>
      <c r="P29" s="101"/>
      <c r="Q29" s="101"/>
      <c r="R29" s="101"/>
      <c r="S29" s="101"/>
      <c r="T29" s="101"/>
      <c r="U29" s="101"/>
      <c r="V29" s="101"/>
      <c r="W29" s="101"/>
      <c r="X29" s="101"/>
      <c r="Y29" s="101"/>
      <c r="Z29" s="101"/>
      <c r="AA29" s="101"/>
    </row>
    <row r="30" spans="1:27" x14ac:dyDescent="0.25">
      <c r="A30" s="101"/>
      <c r="B30" s="101"/>
      <c r="C30" s="101"/>
      <c r="D30" s="101"/>
      <c r="E30" s="101"/>
      <c r="F30" s="101"/>
      <c r="G30" s="101"/>
      <c r="H30" s="101"/>
      <c r="I30" s="101"/>
      <c r="J30" s="101"/>
      <c r="K30" s="101"/>
      <c r="L30" s="101"/>
      <c r="M30" s="101"/>
      <c r="N30" s="101"/>
      <c r="O30" s="101"/>
      <c r="P30" s="101"/>
      <c r="Q30" s="101"/>
      <c r="R30" s="101"/>
      <c r="S30" s="101"/>
      <c r="T30" s="101"/>
      <c r="U30" s="101"/>
      <c r="V30" s="101"/>
      <c r="W30" s="101"/>
      <c r="X30" s="101"/>
      <c r="Y30" s="101"/>
      <c r="Z30" s="101"/>
      <c r="AA30" s="101"/>
    </row>
    <row r="31" spans="1:27" x14ac:dyDescent="0.25">
      <c r="A31" s="101"/>
      <c r="B31" s="101"/>
      <c r="C31" s="101"/>
      <c r="D31" s="101"/>
      <c r="E31" s="101"/>
      <c r="F31" s="101"/>
      <c r="G31" s="101"/>
      <c r="H31" s="101"/>
      <c r="I31" s="101"/>
      <c r="J31" s="101"/>
      <c r="K31" s="101"/>
      <c r="L31" s="101"/>
      <c r="M31" s="101"/>
      <c r="N31" s="101"/>
      <c r="O31" s="101"/>
      <c r="P31" s="101"/>
      <c r="Q31" s="101"/>
      <c r="R31" s="101"/>
      <c r="S31" s="101"/>
      <c r="T31" s="101"/>
      <c r="U31" s="101"/>
      <c r="V31" s="101"/>
      <c r="W31" s="101"/>
      <c r="X31" s="101"/>
      <c r="Y31" s="101"/>
      <c r="Z31" s="101"/>
      <c r="AA31" s="101"/>
    </row>
    <row r="32" spans="1:27" x14ac:dyDescent="0.25">
      <c r="A32" s="101"/>
      <c r="B32" s="101"/>
      <c r="C32" s="101"/>
      <c r="D32" s="101"/>
      <c r="E32" s="101"/>
      <c r="F32" s="101"/>
      <c r="G32" s="101"/>
      <c r="H32" s="101"/>
      <c r="I32" s="101"/>
      <c r="J32" s="101"/>
      <c r="K32" s="101"/>
      <c r="L32" s="101"/>
      <c r="M32" s="101"/>
      <c r="N32" s="101"/>
      <c r="O32" s="101"/>
      <c r="P32" s="101"/>
      <c r="Q32" s="101"/>
      <c r="R32" s="101"/>
      <c r="S32" s="101"/>
      <c r="T32" s="101"/>
      <c r="U32" s="101"/>
      <c r="V32" s="101"/>
      <c r="W32" s="101"/>
      <c r="X32" s="101"/>
      <c r="Y32" s="101"/>
      <c r="Z32" s="101"/>
      <c r="AA32" s="101"/>
    </row>
    <row r="33" spans="1:27" x14ac:dyDescent="0.25">
      <c r="A33" s="101"/>
      <c r="B33" s="101"/>
      <c r="C33" s="101"/>
      <c r="D33" s="101"/>
      <c r="E33" s="101"/>
      <c r="F33" s="101"/>
      <c r="G33" s="101"/>
      <c r="H33" s="101"/>
      <c r="I33" s="101"/>
      <c r="J33" s="101"/>
      <c r="K33" s="101"/>
      <c r="L33" s="101"/>
      <c r="M33" s="101"/>
      <c r="N33" s="101"/>
      <c r="O33" s="101"/>
      <c r="P33" s="101"/>
      <c r="Q33" s="101"/>
      <c r="R33" s="101"/>
      <c r="S33" s="101"/>
      <c r="T33" s="101"/>
      <c r="U33" s="101"/>
      <c r="V33" s="101"/>
      <c r="W33" s="101"/>
      <c r="X33" s="101"/>
      <c r="Y33" s="101"/>
      <c r="Z33" s="101"/>
      <c r="AA33" s="101"/>
    </row>
    <row r="34" spans="1:27" x14ac:dyDescent="0.25">
      <c r="A34" s="101"/>
      <c r="B34" s="101"/>
      <c r="C34" s="101"/>
      <c r="D34" s="101"/>
      <c r="E34" s="101"/>
      <c r="F34" s="101"/>
      <c r="G34" s="101"/>
      <c r="H34" s="101"/>
      <c r="I34" s="101"/>
      <c r="J34" s="101"/>
      <c r="K34" s="101"/>
      <c r="L34" s="101"/>
      <c r="M34" s="101"/>
      <c r="N34" s="101"/>
      <c r="O34" s="101"/>
      <c r="P34" s="101"/>
      <c r="Q34" s="101"/>
      <c r="R34" s="101"/>
      <c r="S34" s="101"/>
      <c r="T34" s="101"/>
      <c r="U34" s="101"/>
      <c r="V34" s="101"/>
      <c r="W34" s="101"/>
      <c r="X34" s="101"/>
      <c r="Y34" s="101"/>
      <c r="Z34" s="101"/>
      <c r="AA34" s="101"/>
    </row>
    <row r="35" spans="1:27" x14ac:dyDescent="0.25">
      <c r="A35" s="101"/>
      <c r="B35" s="101"/>
      <c r="C35" s="101"/>
      <c r="D35" s="101"/>
      <c r="E35" s="101"/>
      <c r="F35" s="101"/>
      <c r="G35" s="101"/>
      <c r="H35" s="101"/>
      <c r="I35" s="101"/>
      <c r="J35" s="101"/>
      <c r="K35" s="101"/>
      <c r="L35" s="101"/>
      <c r="M35" s="101"/>
      <c r="N35" s="101"/>
      <c r="O35" s="101"/>
      <c r="P35" s="101"/>
      <c r="Q35" s="101"/>
      <c r="R35" s="101"/>
      <c r="S35" s="101"/>
      <c r="T35" s="101"/>
      <c r="U35" s="101"/>
      <c r="V35" s="101"/>
      <c r="W35" s="101"/>
      <c r="X35" s="101"/>
      <c r="Y35" s="101"/>
      <c r="Z35" s="101"/>
      <c r="AA35" s="101"/>
    </row>
    <row r="36" spans="1:27" x14ac:dyDescent="0.25">
      <c r="A36" s="101"/>
      <c r="B36" s="101"/>
      <c r="C36" s="101"/>
      <c r="D36" s="101"/>
      <c r="E36" s="101"/>
      <c r="F36" s="101"/>
      <c r="G36" s="101"/>
      <c r="H36" s="101"/>
      <c r="I36" s="101"/>
      <c r="J36" s="101"/>
      <c r="K36" s="101"/>
      <c r="L36" s="101"/>
      <c r="M36" s="101"/>
      <c r="N36" s="101"/>
      <c r="O36" s="101"/>
      <c r="P36" s="101"/>
      <c r="Q36" s="101"/>
      <c r="R36" s="101"/>
      <c r="S36" s="101"/>
      <c r="T36" s="101"/>
      <c r="U36" s="101"/>
      <c r="V36" s="101"/>
      <c r="W36" s="101"/>
      <c r="X36" s="101"/>
      <c r="Y36" s="101"/>
      <c r="Z36" s="101"/>
      <c r="AA36" s="101"/>
    </row>
    <row r="37" spans="1:27" x14ac:dyDescent="0.25">
      <c r="A37" s="101"/>
      <c r="B37" s="101"/>
      <c r="C37" s="101"/>
      <c r="D37" s="101"/>
      <c r="E37" s="101"/>
      <c r="F37" s="101"/>
      <c r="G37" s="101"/>
      <c r="H37" s="101"/>
      <c r="I37" s="101"/>
      <c r="J37" s="101"/>
      <c r="K37" s="101"/>
      <c r="L37" s="101"/>
      <c r="M37" s="101"/>
      <c r="N37" s="101"/>
      <c r="O37" s="101"/>
      <c r="P37" s="101"/>
      <c r="Q37" s="101"/>
      <c r="R37" s="101"/>
      <c r="S37" s="101"/>
      <c r="T37" s="101"/>
      <c r="U37" s="101"/>
      <c r="V37" s="101"/>
      <c r="W37" s="101"/>
      <c r="X37" s="101"/>
      <c r="Y37" s="101"/>
      <c r="Z37" s="101"/>
      <c r="AA37" s="101"/>
    </row>
    <row r="38" spans="1:27" x14ac:dyDescent="0.25">
      <c r="A38" s="101"/>
      <c r="B38" s="101"/>
      <c r="C38" s="101"/>
      <c r="D38" s="101"/>
      <c r="E38" s="101"/>
      <c r="F38" s="101"/>
      <c r="G38" s="101"/>
      <c r="H38" s="101"/>
      <c r="I38" s="101"/>
      <c r="J38" s="101"/>
      <c r="K38" s="101"/>
      <c r="L38" s="101"/>
      <c r="M38" s="101"/>
      <c r="N38" s="101"/>
      <c r="O38" s="101"/>
      <c r="P38" s="101"/>
      <c r="Q38" s="101"/>
      <c r="R38" s="101"/>
      <c r="S38" s="101"/>
      <c r="T38" s="101"/>
      <c r="U38" s="101"/>
      <c r="V38" s="101"/>
      <c r="W38" s="101"/>
      <c r="X38" s="101"/>
      <c r="Y38" s="101"/>
      <c r="Z38" s="101"/>
      <c r="AA38" s="101"/>
    </row>
    <row r="39" spans="1:27" x14ac:dyDescent="0.25">
      <c r="A39" s="101"/>
      <c r="B39" s="101"/>
      <c r="C39" s="101"/>
      <c r="D39" s="101"/>
      <c r="E39" s="101"/>
      <c r="F39" s="101"/>
      <c r="G39" s="101"/>
      <c r="H39" s="101"/>
      <c r="I39" s="101"/>
      <c r="J39" s="101"/>
      <c r="K39" s="101"/>
      <c r="L39" s="101"/>
      <c r="M39" s="101"/>
      <c r="N39" s="101"/>
      <c r="O39" s="101"/>
      <c r="P39" s="101"/>
      <c r="Q39" s="101"/>
      <c r="R39" s="101"/>
      <c r="S39" s="101"/>
      <c r="T39" s="101"/>
      <c r="U39" s="101"/>
      <c r="V39" s="101"/>
      <c r="W39" s="101"/>
      <c r="X39" s="101"/>
      <c r="Y39" s="101"/>
      <c r="Z39" s="101"/>
      <c r="AA39" s="101"/>
    </row>
    <row r="40" spans="1:27" x14ac:dyDescent="0.25">
      <c r="A40" s="101"/>
      <c r="B40" s="101"/>
      <c r="C40" s="101"/>
      <c r="D40" s="101"/>
      <c r="E40" s="101"/>
      <c r="F40" s="101"/>
      <c r="G40" s="101"/>
      <c r="H40" s="101"/>
      <c r="I40" s="101"/>
      <c r="J40" s="101"/>
      <c r="K40" s="101"/>
      <c r="L40" s="101"/>
      <c r="M40" s="101"/>
      <c r="N40" s="101"/>
      <c r="O40" s="101"/>
      <c r="P40" s="101"/>
      <c r="Q40" s="101"/>
      <c r="R40" s="101"/>
      <c r="S40" s="101"/>
      <c r="T40" s="101"/>
      <c r="U40" s="101"/>
      <c r="V40" s="101"/>
      <c r="W40" s="101"/>
      <c r="X40" s="101"/>
      <c r="Y40" s="101"/>
      <c r="Z40" s="101"/>
      <c r="AA40" s="101"/>
    </row>
    <row r="41" spans="1:27" x14ac:dyDescent="0.25">
      <c r="A41" s="101"/>
      <c r="B41" s="101"/>
      <c r="C41" s="101"/>
      <c r="D41" s="101"/>
      <c r="E41" s="101"/>
      <c r="F41" s="101"/>
      <c r="G41" s="101"/>
      <c r="H41" s="101"/>
      <c r="I41" s="101"/>
      <c r="J41" s="101"/>
      <c r="K41" s="101"/>
      <c r="L41" s="101"/>
      <c r="M41" s="101"/>
      <c r="N41" s="101"/>
      <c r="O41" s="101"/>
      <c r="P41" s="101"/>
      <c r="Q41" s="101"/>
      <c r="R41" s="101"/>
      <c r="S41" s="101"/>
      <c r="T41" s="101"/>
      <c r="U41" s="101"/>
      <c r="V41" s="101"/>
      <c r="W41" s="101"/>
      <c r="X41" s="101"/>
      <c r="Y41" s="101"/>
      <c r="Z41" s="101"/>
      <c r="AA41" s="101"/>
    </row>
    <row r="42" spans="1:27" x14ac:dyDescent="0.25">
      <c r="A42" s="101"/>
      <c r="B42" s="101"/>
      <c r="C42" s="101"/>
      <c r="D42" s="101"/>
      <c r="E42" s="101"/>
      <c r="F42" s="101"/>
      <c r="G42" s="101"/>
      <c r="H42" s="101"/>
      <c r="I42" s="101"/>
      <c r="J42" s="101"/>
      <c r="K42" s="101"/>
      <c r="L42" s="101"/>
      <c r="M42" s="101"/>
      <c r="N42" s="101"/>
      <c r="O42" s="101"/>
      <c r="P42" s="101"/>
      <c r="Q42" s="101"/>
      <c r="R42" s="101"/>
      <c r="S42" s="101"/>
      <c r="T42" s="101"/>
      <c r="U42" s="101"/>
      <c r="V42" s="101"/>
      <c r="W42" s="101"/>
      <c r="X42" s="101"/>
      <c r="Y42" s="101"/>
      <c r="Z42" s="101"/>
      <c r="AA42" s="101"/>
    </row>
    <row r="43" spans="1:27" x14ac:dyDescent="0.25">
      <c r="A43" s="101"/>
      <c r="B43" s="101"/>
      <c r="C43" s="101"/>
      <c r="D43" s="101"/>
      <c r="E43" s="101"/>
      <c r="F43" s="101"/>
      <c r="G43" s="101"/>
      <c r="H43" s="101"/>
      <c r="I43" s="101"/>
      <c r="J43" s="101"/>
      <c r="K43" s="101"/>
      <c r="L43" s="101"/>
      <c r="M43" s="101"/>
      <c r="N43" s="101"/>
      <c r="O43" s="101"/>
      <c r="P43" s="101"/>
      <c r="Q43" s="101"/>
      <c r="R43" s="101"/>
      <c r="S43" s="101"/>
      <c r="T43" s="101"/>
      <c r="U43" s="101"/>
      <c r="V43" s="101"/>
      <c r="W43" s="101"/>
      <c r="X43" s="101"/>
      <c r="Y43" s="101"/>
      <c r="Z43" s="101"/>
      <c r="AA43" s="101"/>
    </row>
    <row r="44" spans="1:27" x14ac:dyDescent="0.25">
      <c r="A44" s="101"/>
      <c r="B44" s="101"/>
      <c r="C44" s="101"/>
      <c r="D44" s="101"/>
      <c r="E44" s="101"/>
      <c r="F44" s="101"/>
      <c r="G44" s="101"/>
      <c r="H44" s="101"/>
      <c r="I44" s="101"/>
      <c r="J44" s="101"/>
      <c r="K44" s="101"/>
      <c r="L44" s="101"/>
      <c r="M44" s="101"/>
      <c r="N44" s="101"/>
      <c r="O44" s="101"/>
      <c r="P44" s="101"/>
      <c r="Q44" s="101"/>
      <c r="R44" s="101"/>
      <c r="S44" s="101"/>
      <c r="T44" s="101"/>
      <c r="U44" s="101"/>
      <c r="V44" s="101"/>
      <c r="W44" s="101"/>
      <c r="X44" s="101"/>
      <c r="Y44" s="101"/>
      <c r="Z44" s="101"/>
      <c r="AA44" s="101"/>
    </row>
    <row r="45" spans="1:27" x14ac:dyDescent="0.25">
      <c r="A45" s="101"/>
      <c r="B45" s="101"/>
      <c r="C45" s="101"/>
      <c r="D45" s="101"/>
      <c r="E45" s="101"/>
      <c r="F45" s="101"/>
      <c r="G45" s="101"/>
      <c r="H45" s="101"/>
      <c r="I45" s="101"/>
      <c r="J45" s="101"/>
      <c r="K45" s="101"/>
      <c r="L45" s="101"/>
      <c r="M45" s="101"/>
      <c r="N45" s="101"/>
      <c r="O45" s="101"/>
      <c r="P45" s="101"/>
      <c r="Q45" s="101"/>
      <c r="R45" s="101"/>
      <c r="S45" s="101"/>
      <c r="T45" s="101"/>
      <c r="U45" s="101"/>
      <c r="V45" s="101"/>
      <c r="W45" s="101"/>
      <c r="X45" s="101"/>
      <c r="Y45" s="101"/>
      <c r="Z45" s="101"/>
      <c r="AA45" s="101"/>
    </row>
    <row r="46" spans="1:27" x14ac:dyDescent="0.25">
      <c r="A46" s="101"/>
      <c r="B46" s="101"/>
      <c r="C46" s="101"/>
      <c r="D46" s="101"/>
      <c r="E46" s="101"/>
      <c r="F46" s="101"/>
      <c r="G46" s="101"/>
      <c r="H46" s="101"/>
      <c r="I46" s="101"/>
      <c r="J46" s="101"/>
      <c r="K46" s="101"/>
      <c r="L46" s="101"/>
      <c r="M46" s="101"/>
      <c r="N46" s="101"/>
      <c r="O46" s="101"/>
      <c r="P46" s="101"/>
      <c r="Q46" s="101"/>
      <c r="R46" s="101"/>
      <c r="S46" s="101"/>
      <c r="T46" s="101"/>
      <c r="U46" s="101"/>
      <c r="V46" s="101"/>
      <c r="W46" s="101"/>
      <c r="X46" s="101"/>
      <c r="Y46" s="101"/>
      <c r="Z46" s="101"/>
      <c r="AA46" s="101"/>
    </row>
    <row r="47" spans="1:27" x14ac:dyDescent="0.25">
      <c r="A47" s="101"/>
      <c r="B47" s="101"/>
      <c r="C47" s="101"/>
      <c r="D47" s="101"/>
      <c r="E47" s="101"/>
      <c r="F47" s="101"/>
      <c r="G47" s="101"/>
      <c r="H47" s="101"/>
      <c r="I47" s="101"/>
      <c r="J47" s="101"/>
      <c r="K47" s="101"/>
      <c r="L47" s="101"/>
      <c r="M47" s="101"/>
      <c r="N47" s="101"/>
      <c r="O47" s="101"/>
      <c r="P47" s="101"/>
      <c r="Q47" s="101"/>
      <c r="R47" s="101"/>
      <c r="S47" s="101"/>
      <c r="T47" s="101"/>
      <c r="U47" s="101"/>
      <c r="V47" s="101"/>
      <c r="W47" s="101"/>
      <c r="X47" s="101"/>
      <c r="Y47" s="101"/>
      <c r="Z47" s="101"/>
      <c r="AA47" s="101"/>
    </row>
    <row r="48" spans="1:27" x14ac:dyDescent="0.25">
      <c r="A48" s="101"/>
      <c r="B48" s="101"/>
      <c r="C48" s="101"/>
      <c r="D48" s="101"/>
      <c r="E48" s="101"/>
      <c r="F48" s="101"/>
      <c r="G48" s="101"/>
      <c r="H48" s="101"/>
      <c r="I48" s="101"/>
      <c r="J48" s="101"/>
      <c r="K48" s="101"/>
      <c r="L48" s="101"/>
      <c r="M48" s="101"/>
      <c r="N48" s="101"/>
      <c r="O48" s="101"/>
      <c r="P48" s="101"/>
      <c r="Q48" s="101"/>
      <c r="R48" s="101"/>
      <c r="S48" s="101"/>
      <c r="T48" s="101"/>
      <c r="U48" s="101"/>
      <c r="V48" s="101"/>
      <c r="W48" s="101"/>
      <c r="X48" s="101"/>
      <c r="Y48" s="101"/>
      <c r="Z48" s="101"/>
      <c r="AA48" s="101"/>
    </row>
  </sheetData>
  <sheetProtection password="E489" sheet="1" objects="1" scenarios="1"/>
  <customSheetViews>
    <customSheetView guid="{BA64B4A3-5FB8-4F2A-B023-3F5715462590}" hiddenColumns="1">
      <selection activeCell="C31" sqref="C31"/>
      <pageMargins left="0.75" right="0.75" top="1" bottom="1" header="0.5" footer="0.5"/>
      <pageSetup orientation="portrait" horizontalDpi="1200" verticalDpi="1200" r:id="rId1"/>
      <headerFooter alignWithMargins="0"/>
    </customSheetView>
  </customSheetViews>
  <phoneticPr fontId="2" type="noConversion"/>
  <pageMargins left="0.75" right="0.75" top="1" bottom="1" header="0.5" footer="0.5"/>
  <pageSetup scale="72" orientation="landscape" r:id="rId2"/>
  <headerFooter alignWithMargins="0"/>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E0660FE38C7141B833DB803FA62485" ma:contentTypeVersion="7" ma:contentTypeDescription="Create a new document." ma:contentTypeScope="" ma:versionID="b40e7e91606baaffe3e84f8b0274697d">
  <xsd:schema xmlns:xsd="http://www.w3.org/2001/XMLSchema" xmlns:xs="http://www.w3.org/2001/XMLSchema" xmlns:p="http://schemas.microsoft.com/office/2006/metadata/properties" xmlns:ns2="3ac079cf-fbcc-4bc7-8c89-3bc6fe7ec5ca" xmlns:ns3="8f571129-d5ba-48dd-9b30-56ba8165cef7" targetNamespace="http://schemas.microsoft.com/office/2006/metadata/properties" ma:root="true" ma:fieldsID="3cf276b9bcb467bb15f7538737a242c4" ns2:_="" ns3:_="">
    <xsd:import namespace="3ac079cf-fbcc-4bc7-8c89-3bc6fe7ec5ca"/>
    <xsd:import namespace="8f571129-d5ba-48dd-9b30-56ba8165cef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ac079cf-fbcc-4bc7-8c89-3bc6fe7ec5ca"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f571129-d5ba-48dd-9b30-56ba8165cef7"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23427BD-DD4D-49DB-968F-91D8BB9A8E24}">
  <ds:schemaRefs>
    <ds:schemaRef ds:uri="http://schemas.microsoft.com/sharepoint/v3/contenttype/forms"/>
  </ds:schemaRefs>
</ds:datastoreItem>
</file>

<file path=customXml/itemProps2.xml><?xml version="1.0" encoding="utf-8"?>
<ds:datastoreItem xmlns:ds="http://schemas.openxmlformats.org/officeDocument/2006/customXml" ds:itemID="{91F209F8-D731-43B2-A64B-3A78AE20A0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ac079cf-fbcc-4bc7-8c89-3bc6fe7ec5ca"/>
    <ds:schemaRef ds:uri="8f571129-d5ba-48dd-9b30-56ba8165ce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8E775F5-B1D5-4CC9-B21F-ECAACC44EA55}">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8f571129-d5ba-48dd-9b30-56ba8165cef7"/>
    <ds:schemaRef ds:uri="http://purl.org/dc/elements/1.1/"/>
    <ds:schemaRef ds:uri="http://schemas.microsoft.com/office/2006/metadata/properties"/>
    <ds:schemaRef ds:uri="3ac079cf-fbcc-4bc7-8c89-3bc6fe7ec5ca"/>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36</vt:i4>
      </vt:variant>
      <vt:variant>
        <vt:lpstr>Named Ranges</vt:lpstr>
      </vt:variant>
      <vt:variant>
        <vt:i4>44</vt:i4>
      </vt:variant>
    </vt:vector>
  </HeadingPairs>
  <TitlesOfParts>
    <vt:vector size="80" baseType="lpstr">
      <vt:lpstr>Instructions</vt:lpstr>
      <vt:lpstr>Conversion Calculator</vt:lpstr>
      <vt:lpstr>Inventory Master</vt:lpstr>
      <vt:lpstr>Batch Recipe List</vt:lpstr>
      <vt:lpstr>Menu Item List</vt:lpstr>
      <vt:lpstr>Recipe_1</vt:lpstr>
      <vt:lpstr>Recipe_2</vt:lpstr>
      <vt:lpstr>Recipe_3</vt:lpstr>
      <vt:lpstr>Recipe_4</vt:lpstr>
      <vt:lpstr>Recipe_5</vt:lpstr>
      <vt:lpstr>Recipe_6</vt:lpstr>
      <vt:lpstr>Recipe_7</vt:lpstr>
      <vt:lpstr>Recipe_8</vt:lpstr>
      <vt:lpstr>Recipe_9</vt:lpstr>
      <vt:lpstr>Recipe_10</vt:lpstr>
      <vt:lpstr>Recipe_11</vt:lpstr>
      <vt:lpstr>Recipe_12</vt:lpstr>
      <vt:lpstr>Recipe_13</vt:lpstr>
      <vt:lpstr>Recipe_14</vt:lpstr>
      <vt:lpstr>Recipe_15</vt:lpstr>
      <vt:lpstr>Menu Cost Group (1)</vt:lpstr>
      <vt:lpstr>Menu Cost Group (2)</vt:lpstr>
      <vt:lpstr>Menu Cost Group (3)</vt:lpstr>
      <vt:lpstr>Menu Cost Group (4)</vt:lpstr>
      <vt:lpstr>Menu Cost Group (5)</vt:lpstr>
      <vt:lpstr>Menu Cost Group (6)</vt:lpstr>
      <vt:lpstr>Menu Cost Group (7)</vt:lpstr>
      <vt:lpstr>Menu Cost Group (8)</vt:lpstr>
      <vt:lpstr>Menu Cost Group (9)</vt:lpstr>
      <vt:lpstr>Menu Cost Group (10)</vt:lpstr>
      <vt:lpstr>Menu Cost Group (11)</vt:lpstr>
      <vt:lpstr>Menu Cost Group (12)</vt:lpstr>
      <vt:lpstr>Menu Cost Group (13)</vt:lpstr>
      <vt:lpstr>Menu Cost Group (14)</vt:lpstr>
      <vt:lpstr>Menu Cost Group (15)</vt:lpstr>
      <vt:lpstr>Lists</vt:lpstr>
      <vt:lpstr>BU</vt:lpstr>
      <vt:lpstr>Category</vt:lpstr>
      <vt:lpstr>Conversions</vt:lpstr>
      <vt:lpstr>Item</vt:lpstr>
      <vt:lpstr>'Batch Recipe List'!Print_Area</vt:lpstr>
      <vt:lpstr>Instructions!Print_Area</vt:lpstr>
      <vt:lpstr>'Inventory Master'!Print_Area</vt:lpstr>
      <vt:lpstr>Lists!Print_Area</vt:lpstr>
      <vt:lpstr>'Menu Cost Group (1)'!Print_Area</vt:lpstr>
      <vt:lpstr>'Menu Cost Group (10)'!Print_Area</vt:lpstr>
      <vt:lpstr>'Menu Cost Group (11)'!Print_Area</vt:lpstr>
      <vt:lpstr>'Menu Cost Group (12)'!Print_Area</vt:lpstr>
      <vt:lpstr>'Menu Cost Group (13)'!Print_Area</vt:lpstr>
      <vt:lpstr>'Menu Cost Group (14)'!Print_Area</vt:lpstr>
      <vt:lpstr>'Menu Cost Group (15)'!Print_Area</vt:lpstr>
      <vt:lpstr>'Menu Cost Group (2)'!Print_Area</vt:lpstr>
      <vt:lpstr>'Menu Cost Group (3)'!Print_Area</vt:lpstr>
      <vt:lpstr>'Menu Cost Group (4)'!Print_Area</vt:lpstr>
      <vt:lpstr>'Menu Cost Group (5)'!Print_Area</vt:lpstr>
      <vt:lpstr>'Menu Cost Group (6)'!Print_Area</vt:lpstr>
      <vt:lpstr>'Menu Cost Group (7)'!Print_Area</vt:lpstr>
      <vt:lpstr>'Menu Cost Group (8)'!Print_Area</vt:lpstr>
      <vt:lpstr>'Menu Cost Group (9)'!Print_Area</vt:lpstr>
      <vt:lpstr>'Menu Item List'!Print_Area</vt:lpstr>
      <vt:lpstr>Recipe_1!Print_Area</vt:lpstr>
      <vt:lpstr>Recipe_10!Print_Area</vt:lpstr>
      <vt:lpstr>Recipe_11!Print_Area</vt:lpstr>
      <vt:lpstr>Recipe_12!Print_Area</vt:lpstr>
      <vt:lpstr>Recipe_13!Print_Area</vt:lpstr>
      <vt:lpstr>Recipe_14!Print_Area</vt:lpstr>
      <vt:lpstr>Recipe_15!Print_Area</vt:lpstr>
      <vt:lpstr>Recipe_2!Print_Area</vt:lpstr>
      <vt:lpstr>Recipe_3!Print_Area</vt:lpstr>
      <vt:lpstr>Recipe_4!Print_Area</vt:lpstr>
      <vt:lpstr>Recipe_5!Print_Area</vt:lpstr>
      <vt:lpstr>Recipe_6!Print_Area</vt:lpstr>
      <vt:lpstr>Recipe_7!Print_Area</vt:lpstr>
      <vt:lpstr>Recipe_8!Print_Area</vt:lpstr>
      <vt:lpstr>Recipe_9!Print_Area</vt:lpstr>
      <vt:lpstr>'Inventory Master'!Print_Titles</vt:lpstr>
      <vt:lpstr>RU</vt:lpstr>
      <vt:lpstr>Shelf_Life</vt:lpstr>
      <vt:lpstr>Stations</vt:lpstr>
      <vt:lpstr>UM</vt:lpstr>
    </vt:vector>
  </TitlesOfParts>
  <Company>RestaurantOwner.com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Menu &amp; Recipe Costing Template</dc:title>
  <dc:subject>RestaurantOwner.com</dc:subject>
  <dc:creator>Joe Erickson</dc:creator>
  <dc:description>THE CONTENT IN THIS TEMPLATE IS THE INTELLECTUAL PROPERTY OF RESTAURANTOWNER.COM AND IS REGISTERED UNDER THE COPYRIGHT REGISTRATION NUMBER TXu 1-344-214 WITH THE UNITED STATES COPYRIGHT OFFICE PURSUANT TO TITLE 17 OF THE UNITED STATES CODE.  UNAUTHORIZED USE, DISTRIBUTION AND/OR PUBLICATION OF THIS MATERIAL CONSTITUTES COPYRIGHT INFRINGEMENT.  THE COPYRIGHT ACT (17 U.S.C. SECTION 101, et seq.) PROVIDES FOR THE IMPOSITION OF SIGNIFICANT LEGAL AND EQUITABLE REMEDIES AGAINST ANY PERSON WHO INFRINGES OR OTHERWISE VIOLATES ANY OF THE EXCLUSIVE RIGHTS OF A COPYRIGHT OWNER</dc:description>
  <cp:lastModifiedBy>Martin Harrison</cp:lastModifiedBy>
  <cp:lastPrinted>2018-03-22T18:20:12Z</cp:lastPrinted>
  <dcterms:created xsi:type="dcterms:W3CDTF">2005-08-02T19:43:46Z</dcterms:created>
  <dcterms:modified xsi:type="dcterms:W3CDTF">2025-07-04T18:40:52Z</dcterms:modified>
  <cp:category>THE CONTENT IN THIS TEMPLATE IS THE INTELLECTUAL PROPERTY OF RESTAURANTOWNER.COM AND IS REGISTERED UNDER THE COPYRIGHT REGISTRATION NUMBER TX u 1-344-214 WITH THE UNITED STATES COPYRIGHT OFFICE PURSUANT TO TITLE 17 OF THE UNITED STATES CODE.  UNAUTHORIZED USE, DISTRIBUTION AND/OR PUBLICATION OF THIS MATERIAL CONSTITUTES COPYRIGHT INFRINGEMENT.  THE COPYRIGHT ACT (17 U.S.C. SECTION 101, et seq.) PROVIDES FOR THE IMPOSITION OF SIGNIFICANT LEGAL AND EQUITABLE REMEDIES AGAINST ANY PERSON WHO INFRINGES OR OTHERWISE VIOLATES ANY OF THE EXCLUSIVE RIGHTS OF A COPYRIGHT OWNER. Copyright © 2018 by RestaurantOwner.com</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0x0101000CE0660FE38C7141B833DB803FA62485</vt:lpwstr>
  </property>
</Properties>
</file>