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92wum\AppData\Local\Temp\OneNote\15.0\NT\2-2\"/>
    </mc:Choice>
  </mc:AlternateContent>
  <bookViews>
    <workbookView xWindow="0" yWindow="0" windowWidth="2115" windowHeight="5115" activeTab="2"/>
  </bookViews>
  <sheets>
    <sheet name="Fully Differential" sheetId="1" r:id="rId1"/>
    <sheet name="Single-ended to Voffset" sheetId="2" r:id="rId2"/>
    <sheet name="Single-ended to GN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6" i="3"/>
  <c r="D54" i="3"/>
  <c r="D55" i="3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/>
  <c r="C53" i="3"/>
  <c r="D53" i="3" s="1"/>
  <c r="C54" i="3"/>
  <c r="C55" i="3"/>
</calcChain>
</file>

<file path=xl/sharedStrings.xml><?xml version="1.0" encoding="utf-8"?>
<sst xmlns="http://schemas.openxmlformats.org/spreadsheetml/2006/main" count="35" uniqueCount="23">
  <si>
    <t>Input+</t>
  </si>
  <si>
    <t>Input-</t>
  </si>
  <si>
    <t xml:space="preserve">GND </t>
  </si>
  <si>
    <t>y = 0,9958x - 0,0414</t>
  </si>
  <si>
    <t>2.5V</t>
  </si>
  <si>
    <t>% abweichung</t>
  </si>
  <si>
    <t>2,5V - V_in/2 (referenced to GND)</t>
  </si>
  <si>
    <t>2,5V + V_in/2 (referenced to GND)</t>
  </si>
  <si>
    <t>In_P</t>
  </si>
  <si>
    <t>In_N</t>
  </si>
  <si>
    <t>V_in</t>
  </si>
  <si>
    <t>perfectly linear for range 0.1V to 5V</t>
  </si>
  <si>
    <t>Vout P to N</t>
  </si>
  <si>
    <t>In_P to In_N</t>
  </si>
  <si>
    <t>In_P to GND</t>
  </si>
  <si>
    <t>Single Ended to Voffset = 2.5V</t>
  </si>
  <si>
    <t>Perfectly linear from +4.8 to -4.8</t>
  </si>
  <si>
    <r>
      <t xml:space="preserve">Single Ended vs GND with </t>
    </r>
    <r>
      <rPr>
        <b/>
        <sz val="11"/>
        <color rgb="FFFF0000"/>
        <rFont val="Calibri"/>
        <family val="2"/>
        <scheme val="minor"/>
      </rPr>
      <t>10 kOhm</t>
    </r>
    <r>
      <rPr>
        <sz val="11"/>
        <color theme="1"/>
        <rFont val="Calibri"/>
        <family val="2"/>
        <scheme val="minor"/>
      </rPr>
      <t xml:space="preserve"> feedback resistors</t>
    </r>
  </si>
  <si>
    <r>
      <t xml:space="preserve">Single Ended vs GND with </t>
    </r>
    <r>
      <rPr>
        <b/>
        <sz val="11"/>
        <color theme="1"/>
        <rFont val="Calibri"/>
        <family val="2"/>
        <scheme val="minor"/>
      </rPr>
      <t>1kOhm</t>
    </r>
    <r>
      <rPr>
        <sz val="11"/>
        <color theme="1"/>
        <rFont val="Calibri"/>
        <family val="2"/>
        <scheme val="minor"/>
      </rPr>
      <t xml:space="preserve"> feedback resistors</t>
    </r>
  </si>
  <si>
    <t>deviation in %</t>
  </si>
  <si>
    <t>fitted formula              x=(y + 0,0414) /  0,9958</t>
  </si>
  <si>
    <t>y = 1,0016x - 0,0092</t>
  </si>
  <si>
    <t>fitted formula              x=(y + 0,0092) /  1,0016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</si>
</sst>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1" fillId="0" borderId="0" xfId="0" applyFont="1"/>
    <xf numFmtId="2" fontId="1" fillId="0" borderId="0" xfId="0" applyNumberFormat="1" applyFont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 differential with</a:t>
            </a:r>
            <a:r>
              <a:rPr lang="en-US" baseline="0"/>
              <a:t> 2.5V common mode </a:t>
            </a:r>
            <a:endParaRPr lang="en-US"/>
          </a:p>
        </c:rich>
      </c:tx>
      <c:layout>
        <c:manualLayout>
          <c:xMode val="edge"/>
          <c:yMode val="edge"/>
          <c:x val="0.1164222176443596"/>
          <c:y val="5.410952844377591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2300962379702E-2"/>
                  <c:y val="-0.10804352580927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'Fully Differential'!$A$5:$A$27</c:f>
              <c:numCache>
                <c:formatCode>0.00</c:formatCode>
                <c:ptCount val="23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</c:v>
                </c:pt>
                <c:pt idx="11">
                  <c:v>0</c:v>
                </c:pt>
                <c:pt idx="12">
                  <c:v>-0.1</c:v>
                </c:pt>
                <c:pt idx="13">
                  <c:v>-0.25</c:v>
                </c:pt>
                <c:pt idx="14">
                  <c:v>-0.5</c:v>
                </c:pt>
                <c:pt idx="15">
                  <c:v>-1</c:v>
                </c:pt>
                <c:pt idx="16">
                  <c:v>-2</c:v>
                </c:pt>
                <c:pt idx="17">
                  <c:v>-3</c:v>
                </c:pt>
                <c:pt idx="18">
                  <c:v>-4</c:v>
                </c:pt>
                <c:pt idx="19">
                  <c:v>-4.5</c:v>
                </c:pt>
                <c:pt idx="20">
                  <c:v>-4.75</c:v>
                </c:pt>
                <c:pt idx="21">
                  <c:v>-4.9000000000000004</c:v>
                </c:pt>
                <c:pt idx="22">
                  <c:v>-5</c:v>
                </c:pt>
              </c:numCache>
            </c:numRef>
          </c:xVal>
          <c:yVal>
            <c:numRef>
              <c:f>'Fully Differential'!$B$5:$B$27</c:f>
              <c:numCache>
                <c:formatCode>0.000</c:formatCode>
                <c:ptCount val="23"/>
                <c:pt idx="0">
                  <c:v>4.9320000000000004</c:v>
                </c:pt>
                <c:pt idx="1">
                  <c:v>4.8860000000000001</c:v>
                </c:pt>
                <c:pt idx="2">
                  <c:v>4.7969999999999997</c:v>
                </c:pt>
                <c:pt idx="3">
                  <c:v>4.4980000000000002</c:v>
                </c:pt>
                <c:pt idx="4">
                  <c:v>3.9980000000000002</c:v>
                </c:pt>
                <c:pt idx="5">
                  <c:v>2.9990000000000001</c:v>
                </c:pt>
                <c:pt idx="6">
                  <c:v>2</c:v>
                </c:pt>
                <c:pt idx="7">
                  <c:v>1.0009999999999999</c:v>
                </c:pt>
                <c:pt idx="8">
                  <c:v>0.5</c:v>
                </c:pt>
                <c:pt idx="9">
                  <c:v>0.25109999999999999</c:v>
                </c:pt>
                <c:pt idx="10">
                  <c:v>0.10100000000000001</c:v>
                </c:pt>
                <c:pt idx="11">
                  <c:v>1E-3</c:v>
                </c:pt>
                <c:pt idx="12">
                  <c:v>-9.9000000000000005E-2</c:v>
                </c:pt>
                <c:pt idx="13">
                  <c:v>-0.249</c:v>
                </c:pt>
                <c:pt idx="14">
                  <c:v>-0.5</c:v>
                </c:pt>
                <c:pt idx="15">
                  <c:v>-0.998</c:v>
                </c:pt>
                <c:pt idx="16">
                  <c:v>-1.998</c:v>
                </c:pt>
                <c:pt idx="17">
                  <c:v>-2.9969999999999999</c:v>
                </c:pt>
                <c:pt idx="18">
                  <c:v>-3.996</c:v>
                </c:pt>
                <c:pt idx="19">
                  <c:v>-4.4969999999999999</c:v>
                </c:pt>
                <c:pt idx="20">
                  <c:v>-4.7469999999999999</c:v>
                </c:pt>
                <c:pt idx="21">
                  <c:v>-4.8879999999999999</c:v>
                </c:pt>
                <c:pt idx="22">
                  <c:v>-4.9340000000000002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04128"/>
        <c:axId val="335802560"/>
      </c:scatterChart>
      <c:valAx>
        <c:axId val="3358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2560"/>
        <c:crosses val="autoZero"/>
        <c:crossBetween val="midCat"/>
      </c:valAx>
      <c:valAx>
        <c:axId val="3358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Single-Ended measurement referenced</a:t>
            </a:r>
            <a:r>
              <a:rPr lang="en-US" baseline="0"/>
              <a:t> </a:t>
            </a:r>
            <a:r>
              <a:rPr lang="en-US"/>
              <a:t>to 2.5V Offset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0385142830579"/>
                  <c:y val="-0.1017910582093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'Single-ended to Voffset'!$A$6:$A$22</c:f>
              <c:numCache>
                <c:formatCode>0.00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4.7</c:v>
                </c:pt>
                <c:pt idx="14">
                  <c:v>4.8</c:v>
                </c:pt>
                <c:pt idx="15">
                  <c:v>4.9000000000000004</c:v>
                </c:pt>
                <c:pt idx="16">
                  <c:v>5</c:v>
                </c:pt>
              </c:numCache>
            </c:numRef>
          </c:xVal>
          <c:yVal>
            <c:numRef>
              <c:f>'Single-ended to Voffset'!$B$6:$B$22</c:f>
              <c:numCache>
                <c:formatCode>0.000</c:formatCode>
                <c:ptCount val="17"/>
                <c:pt idx="0">
                  <c:v>-2.4470000000000001</c:v>
                </c:pt>
                <c:pt idx="1">
                  <c:v>-2.3980000000000001</c:v>
                </c:pt>
                <c:pt idx="2">
                  <c:v>-2.298</c:v>
                </c:pt>
                <c:pt idx="3">
                  <c:v>-2.198</c:v>
                </c:pt>
                <c:pt idx="4">
                  <c:v>-2.097</c:v>
                </c:pt>
                <c:pt idx="5">
                  <c:v>-1.9970000000000001</c:v>
                </c:pt>
                <c:pt idx="6">
                  <c:v>-1.498</c:v>
                </c:pt>
                <c:pt idx="7">
                  <c:v>-0.499</c:v>
                </c:pt>
                <c:pt idx="8">
                  <c:v>1E-3</c:v>
                </c:pt>
                <c:pt idx="9">
                  <c:v>0.501</c:v>
                </c:pt>
                <c:pt idx="10">
                  <c:v>1.5</c:v>
                </c:pt>
                <c:pt idx="11">
                  <c:v>2</c:v>
                </c:pt>
                <c:pt idx="12">
                  <c:v>2.1</c:v>
                </c:pt>
                <c:pt idx="13">
                  <c:v>2.2010000000000001</c:v>
                </c:pt>
                <c:pt idx="14">
                  <c:v>2.2999999999999998</c:v>
                </c:pt>
                <c:pt idx="15">
                  <c:v>2.399</c:v>
                </c:pt>
                <c:pt idx="16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04520"/>
        <c:axId val="336798664"/>
      </c:scatterChart>
      <c:valAx>
        <c:axId val="3358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98664"/>
        <c:crosses val="autoZero"/>
        <c:crossBetween val="midCat"/>
      </c:valAx>
      <c:valAx>
        <c:axId val="3367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range</a:t>
            </a:r>
            <a:r>
              <a:rPr lang="en-US" baseline="0"/>
              <a:t> -5V to +5V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17720530835288E-2"/>
          <c:y val="9.5350066050198162E-2"/>
          <c:w val="0.93863775224818213"/>
          <c:h val="0.872945838837516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'Single-ended to GND'!$A$44:$A$68</c:f>
              <c:numCache>
                <c:formatCode>0.00</c:formatCode>
                <c:ptCount val="25"/>
                <c:pt idx="0">
                  <c:v>5</c:v>
                </c:pt>
                <c:pt idx="1">
                  <c:v>4.9000000000000004</c:v>
                </c:pt>
                <c:pt idx="2">
                  <c:v>4.75</c:v>
                </c:pt>
                <c:pt idx="3">
                  <c:v>4.5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  <c:pt idx="10">
                  <c:v>0.1</c:v>
                </c:pt>
                <c:pt idx="11">
                  <c:v>0.05</c:v>
                </c:pt>
                <c:pt idx="12">
                  <c:v>0</c:v>
                </c:pt>
                <c:pt idx="13">
                  <c:v>-0.05</c:v>
                </c:pt>
                <c:pt idx="14">
                  <c:v>-0.1</c:v>
                </c:pt>
                <c:pt idx="15">
                  <c:v>-0.25</c:v>
                </c:pt>
                <c:pt idx="16">
                  <c:v>-0.5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-4.5</c:v>
                </c:pt>
                <c:pt idx="22">
                  <c:v>-4.75</c:v>
                </c:pt>
                <c:pt idx="23">
                  <c:v>-4.9000000000000004</c:v>
                </c:pt>
                <c:pt idx="24">
                  <c:v>-5</c:v>
                </c:pt>
              </c:numCache>
            </c:numRef>
          </c:xVal>
          <c:yVal>
            <c:numRef>
              <c:f>'Single-ended to GND'!$B$44:$B$68</c:f>
              <c:numCache>
                <c:formatCode>0.000</c:formatCode>
                <c:ptCount val="25"/>
                <c:pt idx="0">
                  <c:v>4.9333099999999996</c:v>
                </c:pt>
                <c:pt idx="1">
                  <c:v>4.8380000000000001</c:v>
                </c:pt>
                <c:pt idx="2">
                  <c:v>4.6890000000000001</c:v>
                </c:pt>
                <c:pt idx="3">
                  <c:v>4.4400000000000004</c:v>
                </c:pt>
                <c:pt idx="4">
                  <c:v>3.9420000000000002</c:v>
                </c:pt>
                <c:pt idx="5">
                  <c:v>2.9460000000000002</c:v>
                </c:pt>
                <c:pt idx="6">
                  <c:v>1.95</c:v>
                </c:pt>
                <c:pt idx="7">
                  <c:v>0.95399999999999996</c:v>
                </c:pt>
                <c:pt idx="8">
                  <c:v>0.45600000000000002</c:v>
                </c:pt>
                <c:pt idx="9">
                  <c:v>0.20799999999999999</c:v>
                </c:pt>
                <c:pt idx="10">
                  <c:v>5.8599999999999999E-2</c:v>
                </c:pt>
                <c:pt idx="11">
                  <c:v>8.9999999999999993E-3</c:v>
                </c:pt>
                <c:pt idx="12">
                  <c:v>-1.8E-3</c:v>
                </c:pt>
                <c:pt idx="13">
                  <c:v>-1.1900000000000001E-2</c:v>
                </c:pt>
                <c:pt idx="14">
                  <c:v>-6.13E-2</c:v>
                </c:pt>
                <c:pt idx="15">
                  <c:v>-0.21</c:v>
                </c:pt>
                <c:pt idx="16">
                  <c:v>-0.45800000000000002</c:v>
                </c:pt>
                <c:pt idx="17">
                  <c:v>-0.95499999999999996</c:v>
                </c:pt>
                <c:pt idx="18">
                  <c:v>-1.9510000000000001</c:v>
                </c:pt>
                <c:pt idx="19">
                  <c:v>-2.9456000000000002</c:v>
                </c:pt>
                <c:pt idx="20">
                  <c:v>-3.9409999999999998</c:v>
                </c:pt>
                <c:pt idx="21">
                  <c:v>-4.4400000000000004</c:v>
                </c:pt>
                <c:pt idx="22">
                  <c:v>-4.6890000000000001</c:v>
                </c:pt>
                <c:pt idx="23">
                  <c:v>-4.8390000000000004</c:v>
                </c:pt>
                <c:pt idx="24">
                  <c:v>-4.9349999999999996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00624"/>
        <c:axId val="336795920"/>
      </c:scatterChart>
      <c:valAx>
        <c:axId val="3368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95920"/>
        <c:crosses val="autoZero"/>
        <c:crossBetween val="midCat"/>
      </c:valAx>
      <c:valAx>
        <c:axId val="3367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  <a:r>
              <a:rPr lang="en-US" baseline="0"/>
              <a:t> range 0V to +5V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689195100612425E-2"/>
                  <c:y val="-7.9857465733449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'Single-ended to GND'!$A$45:$A$54</c:f>
              <c:numCache>
                <c:formatCode>0.00</c:formatCode>
                <c:ptCount val="10"/>
                <c:pt idx="0">
                  <c:v>4.9000000000000004</c:v>
                </c:pt>
                <c:pt idx="1">
                  <c:v>4.75</c:v>
                </c:pt>
                <c:pt idx="2">
                  <c:v>4.5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</c:numCache>
            </c:numRef>
          </c:xVal>
          <c:yVal>
            <c:numRef>
              <c:f>'Single-ended to GND'!$B$45:$B$54</c:f>
              <c:numCache>
                <c:formatCode>0.000</c:formatCode>
                <c:ptCount val="10"/>
                <c:pt idx="0">
                  <c:v>4.8380000000000001</c:v>
                </c:pt>
                <c:pt idx="1">
                  <c:v>4.6890000000000001</c:v>
                </c:pt>
                <c:pt idx="2">
                  <c:v>4.4400000000000004</c:v>
                </c:pt>
                <c:pt idx="3">
                  <c:v>3.9420000000000002</c:v>
                </c:pt>
                <c:pt idx="4">
                  <c:v>2.9460000000000002</c:v>
                </c:pt>
                <c:pt idx="5">
                  <c:v>1.95</c:v>
                </c:pt>
                <c:pt idx="6">
                  <c:v>0.95399999999999996</c:v>
                </c:pt>
                <c:pt idx="7">
                  <c:v>0.45600000000000002</c:v>
                </c:pt>
                <c:pt idx="8">
                  <c:v>0.20799999999999999</c:v>
                </c:pt>
                <c:pt idx="9">
                  <c:v>5.8599999999999999E-2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96312"/>
        <c:axId val="336801016"/>
      </c:scatterChart>
      <c:valAx>
        <c:axId val="33679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01016"/>
        <c:crosses val="autoZero"/>
        <c:crossBetween val="midCat"/>
      </c:valAx>
      <c:valAx>
        <c:axId val="3368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9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Single-ended to Ground</a:t>
            </a:r>
            <a:r>
              <a:rPr lang="en-US" baseline="0"/>
              <a:t> linear region from 0.1V to 4.9V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44416022407362E-3"/>
                  <c:y val="-7.2606809565470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'Single-ended to GND'!$A$7:$A$17</c:f>
              <c:numCache>
                <c:formatCode>0.00</c:formatCode>
                <c:ptCount val="11"/>
                <c:pt idx="0">
                  <c:v>4.9000000000000004</c:v>
                </c:pt>
                <c:pt idx="1">
                  <c:v>4.75</c:v>
                </c:pt>
                <c:pt idx="2">
                  <c:v>4.5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  <c:pt idx="10">
                  <c:v>0.1</c:v>
                </c:pt>
              </c:numCache>
            </c:numRef>
          </c:xVal>
          <c:yVal>
            <c:numRef>
              <c:f>'Single-ended to GND'!$B$7:$B$17</c:f>
              <c:numCache>
                <c:formatCode>0.000</c:formatCode>
                <c:ptCount val="11"/>
                <c:pt idx="0">
                  <c:v>4.8979999999999997</c:v>
                </c:pt>
                <c:pt idx="1">
                  <c:v>4.7489999999999997</c:v>
                </c:pt>
                <c:pt idx="2">
                  <c:v>4.4980000000000002</c:v>
                </c:pt>
                <c:pt idx="3">
                  <c:v>3.9969999999999999</c:v>
                </c:pt>
                <c:pt idx="4">
                  <c:v>2.9950000000000001</c:v>
                </c:pt>
                <c:pt idx="5">
                  <c:v>1.994</c:v>
                </c:pt>
                <c:pt idx="6">
                  <c:v>0.99299999999999999</c:v>
                </c:pt>
                <c:pt idx="7">
                  <c:v>0.74199999999999999</c:v>
                </c:pt>
                <c:pt idx="8">
                  <c:v>0.49199999999999999</c:v>
                </c:pt>
                <c:pt idx="9">
                  <c:v>0.24099999999999999</c:v>
                </c:pt>
                <c:pt idx="10">
                  <c:v>9.06E-2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97880"/>
        <c:axId val="336802192"/>
      </c:scatterChart>
      <c:valAx>
        <c:axId val="33679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02192"/>
        <c:crosses val="autoZero"/>
        <c:crossBetween val="midCat"/>
      </c:valAx>
      <c:valAx>
        <c:axId val="3368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9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287058</xdr:colOff>
      <xdr:row>5</xdr:row>
      <xdr:rowOff>83110</xdr:rowOff>
    </xdr:from>
    <xdr:to>
      <xdr:col>8</xdr:col>
      <xdr:colOff>123825</xdr:colOff>
      <xdr:row>26</xdr:row>
      <xdr:rowOff>19049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28576</xdr:rowOff>
    </xdr:from>
    <xdr:to>
      <xdr:col>9</xdr:col>
      <xdr:colOff>639669</xdr:colOff>
      <xdr:row>20</xdr:row>
      <xdr:rowOff>155016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393247</xdr:colOff>
      <xdr:row>39</xdr:row>
      <xdr:rowOff>69396</xdr:rowOff>
    </xdr:from>
    <xdr:to>
      <xdr:col>11</xdr:col>
      <xdr:colOff>257175</xdr:colOff>
      <xdr:row>56</xdr:row>
      <xdr:rowOff>22225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287111</xdr:colOff>
      <xdr:row>56</xdr:row>
      <xdr:rowOff>85272</xdr:rowOff>
    </xdr:from>
    <xdr:to>
      <xdr:col>10</xdr:col>
      <xdr:colOff>287111</xdr:colOff>
      <xdr:row>71</xdr:row>
      <xdr:rowOff>66222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200024</xdr:colOff>
      <xdr:row>4</xdr:row>
      <xdr:rowOff>85725</xdr:rowOff>
    </xdr:from>
    <xdr:to>
      <xdr:col>11</xdr:col>
      <xdr:colOff>114299</xdr:colOff>
      <xdr:row>18</xdr:row>
      <xdr:rowOff>161925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" zoomScaleNormal="100" workbookViewId="0">
      <selection activeCell="D5" sqref="D5"/>
    </sheetView>
  </sheetViews>
  <sheetFormatPr baseColWidth="10" defaultRowHeight="15" x14ac:dyDescent="0.25"/>
  <cols>
    <col min="1" max="1" width="14.140625" bestFit="1" customWidth="1"/>
    <col min="2" max="2" width="17.85546875" bestFit="1" customWidth="1"/>
    <col min="3" max="3" width="16.28515625" bestFit="1" customWidth="1"/>
    <col min="4" max="4" width="13.42578125" bestFit="1" customWidth="1"/>
    <col min="5" max="5" width="14" bestFit="1" customWidth="1"/>
  </cols>
  <sheetData>
    <row r="1" spans="1:4" x14ac:dyDescent="0.25">
      <c r="A1" s="1" t="s">
        <v>8</v>
      </c>
      <c r="B1" s="2" t="s">
        <v>7</v>
      </c>
    </row>
    <row r="2" spans="1:4" x14ac:dyDescent="0.25">
      <c r="A2" s="1" t="s">
        <v>9</v>
      </c>
      <c r="B2" s="2" t="s">
        <v>6</v>
      </c>
    </row>
    <row r="3" spans="1:4" x14ac:dyDescent="0.25">
      <c r="B3" s="2"/>
    </row>
    <row r="4" spans="1:4" x14ac:dyDescent="0.25">
      <c r="A4" s="1" t="s">
        <v>13</v>
      </c>
      <c r="B4" t="s">
        <v>12</v>
      </c>
      <c r="D4" t="s">
        <v>16</v>
      </c>
    </row>
    <row r="5" spans="1:4" x14ac:dyDescent="0.25">
      <c r="A5" s="1">
        <v>5</v>
      </c>
      <c r="B5" s="2">
        <v>4.9320000000000004</v>
      </c>
    </row>
    <row r="6" spans="1:4" x14ac:dyDescent="0.25">
      <c r="A6" s="1">
        <v>4.9000000000000004</v>
      </c>
      <c r="B6" s="2">
        <v>4.8860000000000001</v>
      </c>
    </row>
    <row r="7" spans="1:4" x14ac:dyDescent="0.25">
      <c r="A7" s="1">
        <v>4.8</v>
      </c>
      <c r="B7" s="2">
        <v>4.7969999999999997</v>
      </c>
    </row>
    <row r="8" spans="1:4" x14ac:dyDescent="0.25">
      <c r="A8" s="1">
        <v>4.5</v>
      </c>
      <c r="B8" s="2">
        <v>4.4980000000000002</v>
      </c>
    </row>
    <row r="9" spans="1:4" x14ac:dyDescent="0.25">
      <c r="A9" s="1">
        <v>4</v>
      </c>
      <c r="B9" s="2">
        <v>3.9980000000000002</v>
      </c>
    </row>
    <row r="10" spans="1:4" x14ac:dyDescent="0.25">
      <c r="A10" s="1">
        <v>3</v>
      </c>
      <c r="B10" s="2">
        <v>2.9990000000000001</v>
      </c>
    </row>
    <row r="11" spans="1:4" x14ac:dyDescent="0.25">
      <c r="A11" s="1">
        <v>2</v>
      </c>
      <c r="B11" s="2">
        <v>2</v>
      </c>
    </row>
    <row r="12" spans="1:4" x14ac:dyDescent="0.25">
      <c r="A12" s="1">
        <v>1</v>
      </c>
      <c r="B12" s="2">
        <v>1.0009999999999999</v>
      </c>
    </row>
    <row r="13" spans="1:4" x14ac:dyDescent="0.25">
      <c r="A13" s="1">
        <v>0.5</v>
      </c>
      <c r="B13" s="2">
        <v>0.5</v>
      </c>
    </row>
    <row r="14" spans="1:4" x14ac:dyDescent="0.25">
      <c r="A14" s="1">
        <v>0.25</v>
      </c>
      <c r="B14" s="2">
        <v>0.25109999999999999</v>
      </c>
    </row>
    <row r="15" spans="1:4" x14ac:dyDescent="0.25">
      <c r="A15" s="1">
        <v>0.1</v>
      </c>
      <c r="B15" s="2">
        <v>0.10100000000000001</v>
      </c>
    </row>
    <row r="16" spans="1:4" x14ac:dyDescent="0.25">
      <c r="A16" s="1">
        <v>0</v>
      </c>
      <c r="B16" s="2">
        <v>1E-3</v>
      </c>
    </row>
    <row r="17" spans="1:2" x14ac:dyDescent="0.25">
      <c r="A17" s="1">
        <v>-0.1</v>
      </c>
      <c r="B17" s="2">
        <v>-9.9000000000000005E-2</v>
      </c>
    </row>
    <row r="18" spans="1:2" x14ac:dyDescent="0.25">
      <c r="A18" s="1">
        <v>-0.25</v>
      </c>
      <c r="B18" s="2">
        <v>-0.249</v>
      </c>
    </row>
    <row r="19" spans="1:2" x14ac:dyDescent="0.25">
      <c r="A19" s="1">
        <v>-0.5</v>
      </c>
      <c r="B19" s="2">
        <v>-0.5</v>
      </c>
    </row>
    <row r="20" spans="1:2" x14ac:dyDescent="0.25">
      <c r="A20" s="1">
        <v>-1</v>
      </c>
      <c r="B20" s="2">
        <v>-0.998</v>
      </c>
    </row>
    <row r="21" spans="1:2" x14ac:dyDescent="0.25">
      <c r="A21" s="1">
        <v>-2</v>
      </c>
      <c r="B21" s="2">
        <v>-1.998</v>
      </c>
    </row>
    <row r="22" spans="1:2" x14ac:dyDescent="0.25">
      <c r="A22" s="1">
        <v>-3</v>
      </c>
      <c r="B22" s="2">
        <v>-2.9969999999999999</v>
      </c>
    </row>
    <row r="23" spans="1:2" x14ac:dyDescent="0.25">
      <c r="A23" s="1">
        <v>-4</v>
      </c>
      <c r="B23" s="2">
        <v>-3.996</v>
      </c>
    </row>
    <row r="24" spans="1:2" x14ac:dyDescent="0.25">
      <c r="A24" s="1">
        <v>-4.5</v>
      </c>
      <c r="B24" s="2">
        <v>-4.4969999999999999</v>
      </c>
    </row>
    <row r="25" spans="1:2" x14ac:dyDescent="0.25">
      <c r="A25" s="1">
        <v>-4.75</v>
      </c>
      <c r="B25" s="2">
        <v>-4.7469999999999999</v>
      </c>
    </row>
    <row r="26" spans="1:2" x14ac:dyDescent="0.25">
      <c r="A26" s="1">
        <v>-4.9000000000000004</v>
      </c>
      <c r="B26" s="2">
        <v>-4.8879999999999999</v>
      </c>
    </row>
    <row r="27" spans="1:2" x14ac:dyDescent="0.25">
      <c r="A27" s="1">
        <v>-5</v>
      </c>
      <c r="B27" s="2">
        <v>-4.9340000000000002</v>
      </c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1:3" x14ac:dyDescent="0.25">
      <c r="C49" s="2"/>
    </row>
    <row r="50" spans="1:3" x14ac:dyDescent="0.25">
      <c r="C50" s="2"/>
    </row>
    <row r="51" spans="1:3" x14ac:dyDescent="0.25">
      <c r="C51" s="2"/>
    </row>
    <row r="52" spans="1:3" x14ac:dyDescent="0.25">
      <c r="C52" s="2"/>
    </row>
    <row r="53" spans="1:3" x14ac:dyDescent="0.25">
      <c r="C53" s="2"/>
    </row>
    <row r="54" spans="1:3" x14ac:dyDescent="0.25">
      <c r="C54" s="2"/>
    </row>
    <row r="55" spans="1:3" x14ac:dyDescent="0.25">
      <c r="C55" s="2"/>
    </row>
    <row r="56" spans="1:3" x14ac:dyDescent="0.25">
      <c r="A56" s="1"/>
      <c r="B56" s="2"/>
      <c r="C56" s="2"/>
    </row>
    <row r="57" spans="1:3" x14ac:dyDescent="0.25">
      <c r="A57" s="1"/>
      <c r="B57" s="2"/>
      <c r="C57" s="2"/>
    </row>
    <row r="58" spans="1:3" x14ac:dyDescent="0.25">
      <c r="C58" s="2"/>
    </row>
    <row r="73" ht="15.6" customHeight="1" x14ac:dyDescent="0.2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M9" sqref="M8:M9"/>
    </sheetView>
  </sheetViews>
  <sheetFormatPr baseColWidth="10" defaultRowHeight="15" x14ac:dyDescent="0.25"/>
  <cols>
    <col min="1" max="1" width="12.28515625" customWidth="1"/>
    <col min="2" max="2" width="17.42578125" bestFit="1" customWidth="1"/>
  </cols>
  <sheetData>
    <row r="1" spans="1:4" x14ac:dyDescent="0.25">
      <c r="A1" s="6" t="s">
        <v>15</v>
      </c>
      <c r="D1" t="s">
        <v>11</v>
      </c>
    </row>
    <row r="2" spans="1:4" x14ac:dyDescent="0.25">
      <c r="A2" s="1" t="s">
        <v>8</v>
      </c>
      <c r="B2" t="s">
        <v>10</v>
      </c>
    </row>
    <row r="3" spans="1:4" x14ac:dyDescent="0.25">
      <c r="A3" s="1" t="s">
        <v>9</v>
      </c>
      <c r="B3" t="s">
        <v>4</v>
      </c>
    </row>
    <row r="5" spans="1:4" x14ac:dyDescent="0.25">
      <c r="A5" t="s">
        <v>14</v>
      </c>
      <c r="B5" t="s">
        <v>12</v>
      </c>
    </row>
    <row r="6" spans="1:4" x14ac:dyDescent="0.25">
      <c r="A6" s="1">
        <v>0</v>
      </c>
      <c r="B6" s="2">
        <v>-2.4470000000000001</v>
      </c>
    </row>
    <row r="7" spans="1:4" x14ac:dyDescent="0.25">
      <c r="A7" s="1">
        <v>0.1</v>
      </c>
      <c r="B7" s="2">
        <v>-2.3980000000000001</v>
      </c>
    </row>
    <row r="8" spans="1:4" x14ac:dyDescent="0.25">
      <c r="A8" s="1">
        <v>0.2</v>
      </c>
      <c r="B8" s="2">
        <v>-2.298</v>
      </c>
    </row>
    <row r="9" spans="1:4" x14ac:dyDescent="0.25">
      <c r="A9" s="1">
        <v>0.3</v>
      </c>
      <c r="B9" s="2">
        <v>-2.198</v>
      </c>
    </row>
    <row r="10" spans="1:4" x14ac:dyDescent="0.25">
      <c r="A10" s="1">
        <v>0.4</v>
      </c>
      <c r="B10" s="2">
        <v>-2.097</v>
      </c>
    </row>
    <row r="11" spans="1:4" x14ac:dyDescent="0.25">
      <c r="A11" s="1">
        <v>0.5</v>
      </c>
      <c r="B11" s="2">
        <v>-1.9970000000000001</v>
      </c>
    </row>
    <row r="12" spans="1:4" x14ac:dyDescent="0.25">
      <c r="A12" s="1">
        <v>1</v>
      </c>
      <c r="B12" s="2">
        <v>-1.498</v>
      </c>
    </row>
    <row r="13" spans="1:4" x14ac:dyDescent="0.25">
      <c r="A13" s="1">
        <v>2</v>
      </c>
      <c r="B13" s="2">
        <v>-0.499</v>
      </c>
    </row>
    <row r="14" spans="1:4" x14ac:dyDescent="0.25">
      <c r="A14" s="1">
        <v>2.5</v>
      </c>
      <c r="B14" s="2">
        <v>1E-3</v>
      </c>
    </row>
    <row r="15" spans="1:4" x14ac:dyDescent="0.25">
      <c r="A15" s="1">
        <v>3</v>
      </c>
      <c r="B15" s="2">
        <v>0.501</v>
      </c>
    </row>
    <row r="16" spans="1:4" x14ac:dyDescent="0.25">
      <c r="A16" s="1">
        <v>4</v>
      </c>
      <c r="B16" s="2">
        <v>1.5</v>
      </c>
    </row>
    <row r="17" spans="1:2" x14ac:dyDescent="0.25">
      <c r="A17" s="1">
        <v>4.5</v>
      </c>
      <c r="B17" s="2">
        <v>2</v>
      </c>
    </row>
    <row r="18" spans="1:2" x14ac:dyDescent="0.25">
      <c r="A18" s="1">
        <v>4.5999999999999996</v>
      </c>
      <c r="B18" s="2">
        <v>2.1</v>
      </c>
    </row>
    <row r="19" spans="1:2" x14ac:dyDescent="0.25">
      <c r="A19" s="1">
        <v>4.7</v>
      </c>
      <c r="B19" s="2">
        <v>2.2010000000000001</v>
      </c>
    </row>
    <row r="20" spans="1:2" x14ac:dyDescent="0.25">
      <c r="A20" s="1">
        <v>4.8</v>
      </c>
      <c r="B20" s="2">
        <v>2.2999999999999998</v>
      </c>
    </row>
    <row r="21" spans="1:2" x14ac:dyDescent="0.25">
      <c r="A21" s="1">
        <v>4.9000000000000004</v>
      </c>
      <c r="B21" s="2">
        <v>2.399</v>
      </c>
    </row>
    <row r="22" spans="1:2" x14ac:dyDescent="0.25">
      <c r="A22" s="1">
        <v>5</v>
      </c>
      <c r="B22" s="2">
        <v>2.5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Normal="100" workbookViewId="0">
      <selection activeCell="K26" activeCellId="1" sqref="D29 K26"/>
    </sheetView>
  </sheetViews>
  <sheetFormatPr baseColWidth="10" defaultRowHeight="15" x14ac:dyDescent="0.25"/>
  <cols>
    <col min="3" max="3" width="17.7109375" bestFit="1" customWidth="1"/>
    <col min="4" max="4" width="13.5703125" bestFit="1" customWidth="1"/>
  </cols>
  <sheetData>
    <row r="1" spans="1:13" x14ac:dyDescent="0.25">
      <c r="A1" t="s">
        <v>17</v>
      </c>
    </row>
    <row r="2" spans="1:13" x14ac:dyDescent="0.25">
      <c r="A2" t="s">
        <v>0</v>
      </c>
      <c r="B2" t="s">
        <v>8</v>
      </c>
    </row>
    <row r="3" spans="1:13" x14ac:dyDescent="0.25">
      <c r="A3" t="s">
        <v>1</v>
      </c>
      <c r="B3" t="s">
        <v>2</v>
      </c>
      <c r="C3" s="9"/>
    </row>
    <row r="4" spans="1:13" x14ac:dyDescent="0.25">
      <c r="C4" s="9" t="s">
        <v>21</v>
      </c>
    </row>
    <row r="5" spans="1:13" ht="36.75" x14ac:dyDescent="0.25">
      <c r="A5" t="s">
        <v>8</v>
      </c>
      <c r="B5" t="s">
        <v>12</v>
      </c>
      <c r="C5" s="8" t="s">
        <v>22</v>
      </c>
      <c r="D5" s="4" t="s">
        <v>5</v>
      </c>
    </row>
    <row r="6" spans="1:13" x14ac:dyDescent="0.25">
      <c r="A6" s="1">
        <v>5</v>
      </c>
      <c r="B6" s="2">
        <v>4.9829999999999997</v>
      </c>
      <c r="C6" s="2">
        <f>(A6 + 0.0092) /  1.0016</f>
        <v>5.0011980830670923</v>
      </c>
      <c r="D6" s="2">
        <f>(A6-C6)/A6 *100</f>
        <v>-2.3961661341846963E-2</v>
      </c>
    </row>
    <row r="7" spans="1:13" x14ac:dyDescent="0.25">
      <c r="A7" s="1">
        <v>4.9000000000000004</v>
      </c>
      <c r="B7" s="2">
        <v>4.8979999999999997</v>
      </c>
      <c r="C7" s="2">
        <f t="shared" ref="C7:C20" si="0">(A7 + 0.0092) /  1.0016</f>
        <v>4.9013578274760388</v>
      </c>
      <c r="D7" s="2">
        <f t="shared" ref="D7:D20" si="1">(A7-C7)/A7 *100</f>
        <v>-2.7710764817110389E-2</v>
      </c>
      <c r="M7" s="1"/>
    </row>
    <row r="8" spans="1:13" x14ac:dyDescent="0.25">
      <c r="A8" s="1">
        <v>4.75</v>
      </c>
      <c r="B8" s="2">
        <v>4.7489999999999997</v>
      </c>
      <c r="C8" s="2">
        <f t="shared" si="0"/>
        <v>4.7515974440894562</v>
      </c>
      <c r="D8" s="2">
        <f t="shared" si="1"/>
        <v>-3.3630401883287746E-2</v>
      </c>
      <c r="M8" s="1"/>
    </row>
    <row r="9" spans="1:13" x14ac:dyDescent="0.25">
      <c r="A9" s="1">
        <v>4.5</v>
      </c>
      <c r="B9" s="2">
        <v>4.4980000000000002</v>
      </c>
      <c r="C9" s="2">
        <f t="shared" si="0"/>
        <v>4.5019968051118209</v>
      </c>
      <c r="D9" s="2">
        <f t="shared" si="1"/>
        <v>-4.4373446929352807E-2</v>
      </c>
      <c r="M9" s="1"/>
    </row>
    <row r="10" spans="1:13" x14ac:dyDescent="0.25">
      <c r="A10" s="1">
        <v>4</v>
      </c>
      <c r="B10" s="2">
        <v>3.9969999999999999</v>
      </c>
      <c r="C10" s="2">
        <f t="shared" si="0"/>
        <v>4.0027955271565494</v>
      </c>
      <c r="D10" s="2">
        <f t="shared" si="1"/>
        <v>-6.9888178913735111E-2</v>
      </c>
      <c r="M10" s="1"/>
    </row>
    <row r="11" spans="1:13" x14ac:dyDescent="0.25">
      <c r="A11" s="1">
        <v>3</v>
      </c>
      <c r="B11" s="2">
        <v>2.9950000000000001</v>
      </c>
      <c r="C11" s="2">
        <f t="shared" si="0"/>
        <v>3.004392971246006</v>
      </c>
      <c r="D11" s="2">
        <f t="shared" si="1"/>
        <v>-0.14643237486686722</v>
      </c>
      <c r="M11" s="1"/>
    </row>
    <row r="12" spans="1:13" x14ac:dyDescent="0.25">
      <c r="A12" s="1">
        <v>2</v>
      </c>
      <c r="B12" s="2">
        <v>1.994</v>
      </c>
      <c r="C12" s="2">
        <f t="shared" si="0"/>
        <v>2.0059904153354631</v>
      </c>
      <c r="D12" s="2">
        <f t="shared" si="1"/>
        <v>-0.29952076677315365</v>
      </c>
      <c r="M12" s="1"/>
    </row>
    <row r="13" spans="1:13" x14ac:dyDescent="0.25">
      <c r="A13" s="1">
        <v>1</v>
      </c>
      <c r="B13" s="2">
        <v>0.99299999999999999</v>
      </c>
      <c r="C13" s="2">
        <f t="shared" si="0"/>
        <v>1.0075878594249201</v>
      </c>
      <c r="D13" s="2">
        <f t="shared" si="1"/>
        <v>-0.75878594249201292</v>
      </c>
      <c r="M13" s="1"/>
    </row>
    <row r="14" spans="1:13" x14ac:dyDescent="0.25">
      <c r="A14" s="1">
        <v>0.75</v>
      </c>
      <c r="B14" s="2">
        <v>0.74199999999999999</v>
      </c>
      <c r="C14" s="2">
        <f t="shared" si="0"/>
        <v>0.75798722044728428</v>
      </c>
      <c r="D14" s="2">
        <f t="shared" si="1"/>
        <v>-1.0649627263045711</v>
      </c>
      <c r="M14" s="1"/>
    </row>
    <row r="15" spans="1:13" x14ac:dyDescent="0.25">
      <c r="A15" s="1">
        <v>0.5</v>
      </c>
      <c r="B15" s="2">
        <v>0.49199999999999999</v>
      </c>
      <c r="C15" s="2">
        <f t="shared" si="0"/>
        <v>0.50838658146964855</v>
      </c>
      <c r="D15" s="2">
        <f t="shared" si="1"/>
        <v>-1.6773162939297093</v>
      </c>
      <c r="M15" s="1"/>
    </row>
    <row r="16" spans="1:13" x14ac:dyDescent="0.25">
      <c r="A16" s="1">
        <v>0.25</v>
      </c>
      <c r="B16" s="2">
        <v>0.24099999999999999</v>
      </c>
      <c r="C16" s="2">
        <f t="shared" si="0"/>
        <v>0.25878594249201275</v>
      </c>
      <c r="D16" s="2">
        <f t="shared" si="1"/>
        <v>-3.514376996805102</v>
      </c>
      <c r="M16" s="1"/>
    </row>
    <row r="17" spans="1:13" x14ac:dyDescent="0.25">
      <c r="A17" s="1">
        <v>0.1</v>
      </c>
      <c r="B17" s="2">
        <v>9.06E-2</v>
      </c>
      <c r="C17" s="2">
        <f t="shared" si="0"/>
        <v>0.10902555910543131</v>
      </c>
      <c r="D17" s="2">
        <f t="shared" si="1"/>
        <v>-9.0255591054313058</v>
      </c>
      <c r="M17" s="1"/>
    </row>
    <row r="18" spans="1:13" x14ac:dyDescent="0.25">
      <c r="A18" s="1">
        <v>0.05</v>
      </c>
      <c r="B18" s="2">
        <v>4.1000000000000002E-2</v>
      </c>
      <c r="C18" s="2">
        <f t="shared" si="0"/>
        <v>5.9105431309904151E-2</v>
      </c>
      <c r="D18" s="2">
        <f t="shared" si="1"/>
        <v>-18.210862619808296</v>
      </c>
      <c r="M18" s="1"/>
    </row>
    <row r="19" spans="1:13" x14ac:dyDescent="0.25">
      <c r="A19" s="2">
        <v>0.01</v>
      </c>
      <c r="B19" s="2">
        <v>1.4E-3</v>
      </c>
      <c r="C19" s="2">
        <f t="shared" si="0"/>
        <v>1.9169329073482427E-2</v>
      </c>
      <c r="D19" s="2">
        <f t="shared" si="1"/>
        <v>-91.693290734824274</v>
      </c>
      <c r="M19" s="1"/>
    </row>
    <row r="20" spans="1:13" x14ac:dyDescent="0.25">
      <c r="A20" s="2">
        <v>0</v>
      </c>
      <c r="B20" s="2">
        <v>0</v>
      </c>
      <c r="C20" s="2">
        <f t="shared" si="0"/>
        <v>9.1853035143769964E-3</v>
      </c>
      <c r="D20" s="2" t="e">
        <f t="shared" si="1"/>
        <v>#DIV/0!</v>
      </c>
      <c r="M20" s="1"/>
    </row>
    <row r="21" spans="1:13" x14ac:dyDescent="0.25">
      <c r="A21" s="2">
        <v>-0.01</v>
      </c>
      <c r="B21" s="2">
        <v>-1E-3</v>
      </c>
      <c r="C21" s="2"/>
      <c r="D21" s="2"/>
      <c r="M21" s="1"/>
    </row>
    <row r="22" spans="1:13" x14ac:dyDescent="0.25">
      <c r="A22" s="1">
        <v>-0.05</v>
      </c>
      <c r="B22" s="2">
        <v>-0.04</v>
      </c>
      <c r="C22" s="2"/>
      <c r="D22" s="2"/>
      <c r="M22" s="1"/>
    </row>
    <row r="23" spans="1:13" x14ac:dyDescent="0.25">
      <c r="A23" s="1">
        <v>-0.1</v>
      </c>
      <c r="B23" s="2">
        <v>-0.09</v>
      </c>
      <c r="C23" s="2"/>
      <c r="D23" s="2"/>
      <c r="M23" s="1"/>
    </row>
    <row r="24" spans="1:13" x14ac:dyDescent="0.25">
      <c r="A24" s="1">
        <v>-0.25</v>
      </c>
      <c r="B24" s="2">
        <v>-0.24</v>
      </c>
      <c r="C24" s="2"/>
      <c r="D24" s="2"/>
      <c r="M24" s="1"/>
    </row>
    <row r="25" spans="1:13" x14ac:dyDescent="0.25">
      <c r="A25" s="1">
        <v>-0.5</v>
      </c>
      <c r="B25" s="2">
        <v>-0.49199999999999999</v>
      </c>
      <c r="C25" s="2"/>
      <c r="D25" s="2"/>
      <c r="M25" s="1"/>
    </row>
    <row r="26" spans="1:13" x14ac:dyDescent="0.25">
      <c r="A26" s="1">
        <v>-0.75</v>
      </c>
      <c r="B26" s="2">
        <v>-0.74099999999999999</v>
      </c>
      <c r="C26" s="2"/>
      <c r="D26" s="2"/>
      <c r="M26" s="1"/>
    </row>
    <row r="27" spans="1:13" x14ac:dyDescent="0.25">
      <c r="A27" s="1">
        <v>-1</v>
      </c>
      <c r="B27" s="2">
        <v>-0.99299999999999999</v>
      </c>
      <c r="C27" s="2"/>
      <c r="D27" s="2"/>
      <c r="M27" s="1"/>
    </row>
    <row r="28" spans="1:13" x14ac:dyDescent="0.25">
      <c r="A28" s="1">
        <v>-2</v>
      </c>
      <c r="B28" s="2">
        <v>-1.994</v>
      </c>
      <c r="C28" s="2"/>
      <c r="D28" s="2"/>
      <c r="M28" s="1"/>
    </row>
    <row r="29" spans="1:13" x14ac:dyDescent="0.25">
      <c r="A29" s="1">
        <v>-3</v>
      </c>
      <c r="B29" s="2">
        <v>-2.9950000000000001</v>
      </c>
      <c r="C29" s="2"/>
      <c r="D29" s="2"/>
    </row>
    <row r="30" spans="1:13" x14ac:dyDescent="0.25">
      <c r="A30" s="1">
        <v>-4</v>
      </c>
      <c r="B30" s="2">
        <v>-3.9969999999999999</v>
      </c>
      <c r="C30" s="2"/>
      <c r="D30" s="2"/>
    </row>
    <row r="31" spans="1:13" x14ac:dyDescent="0.25">
      <c r="A31" s="1">
        <v>-4.5</v>
      </c>
      <c r="B31" s="2">
        <v>-4.4980000000000002</v>
      </c>
      <c r="C31" s="2"/>
      <c r="D31" s="2"/>
    </row>
    <row r="32" spans="1:13" x14ac:dyDescent="0.25">
      <c r="A32" s="1">
        <v>-4.75</v>
      </c>
      <c r="B32" s="2">
        <v>-4.7489999999999997</v>
      </c>
      <c r="C32" s="2"/>
      <c r="D32" s="2"/>
    </row>
    <row r="33" spans="1:5" x14ac:dyDescent="0.25">
      <c r="A33" s="1">
        <v>-4.9000000000000004</v>
      </c>
      <c r="B33" s="2">
        <v>-4.8979999999999997</v>
      </c>
      <c r="C33" s="2"/>
      <c r="D33" s="2"/>
    </row>
    <row r="34" spans="1:5" x14ac:dyDescent="0.25">
      <c r="A34" s="1">
        <v>-5</v>
      </c>
      <c r="B34" s="2">
        <v>-4.9859999999999998</v>
      </c>
      <c r="C34" s="2"/>
      <c r="D34" s="2"/>
    </row>
    <row r="39" spans="1:5" x14ac:dyDescent="0.25">
      <c r="A39" t="s">
        <v>18</v>
      </c>
    </row>
    <row r="40" spans="1:5" x14ac:dyDescent="0.25">
      <c r="A40" s="1" t="s">
        <v>8</v>
      </c>
      <c r="B40" t="s">
        <v>8</v>
      </c>
    </row>
    <row r="41" spans="1:5" x14ac:dyDescent="0.25">
      <c r="A41" s="1" t="s">
        <v>9</v>
      </c>
      <c r="B41" t="s">
        <v>2</v>
      </c>
    </row>
    <row r="42" spans="1:5" x14ac:dyDescent="0.25">
      <c r="A42" s="1"/>
      <c r="C42" s="3" t="s">
        <v>3</v>
      </c>
      <c r="E42" s="3"/>
    </row>
    <row r="43" spans="1:5" ht="36.75" x14ac:dyDescent="0.25">
      <c r="A43" s="7" t="s">
        <v>8</v>
      </c>
      <c r="B43" s="6" t="s">
        <v>12</v>
      </c>
      <c r="C43" s="8" t="s">
        <v>20</v>
      </c>
      <c r="D43" s="6" t="s">
        <v>19</v>
      </c>
    </row>
    <row r="44" spans="1:5" x14ac:dyDescent="0.25">
      <c r="A44" s="1">
        <v>5</v>
      </c>
      <c r="B44" s="2">
        <v>4.9333099999999996</v>
      </c>
      <c r="C44" s="5">
        <f t="shared" ref="C44:C55" si="2">(A44 + 0.0414) /  0.9958</f>
        <v>5.0626631853785904</v>
      </c>
      <c r="D44" s="1">
        <f t="shared" ref="D44:D53" si="3">($A44-C44)/$A44 * 100</f>
        <v>-1.2532637075718078</v>
      </c>
    </row>
    <row r="45" spans="1:5" x14ac:dyDescent="0.25">
      <c r="A45" s="1">
        <v>4.9000000000000004</v>
      </c>
      <c r="B45" s="2">
        <v>4.8380000000000001</v>
      </c>
      <c r="C45" s="5">
        <f t="shared" si="2"/>
        <v>4.9622414139385427</v>
      </c>
      <c r="D45" s="1">
        <f t="shared" si="3"/>
        <v>-1.2702329375212718</v>
      </c>
    </row>
    <row r="46" spans="1:5" x14ac:dyDescent="0.25">
      <c r="A46" s="1">
        <v>4.75</v>
      </c>
      <c r="B46" s="2">
        <v>4.6890000000000001</v>
      </c>
      <c r="C46" s="5">
        <f t="shared" si="2"/>
        <v>4.8116087567784698</v>
      </c>
      <c r="D46" s="1">
        <f t="shared" si="3"/>
        <v>-1.2970264584941005</v>
      </c>
    </row>
    <row r="47" spans="1:5" x14ac:dyDescent="0.25">
      <c r="A47" s="1">
        <v>4.5</v>
      </c>
      <c r="B47" s="2">
        <v>4.4400000000000004</v>
      </c>
      <c r="C47" s="5">
        <f t="shared" si="2"/>
        <v>4.5605543281783492</v>
      </c>
      <c r="D47" s="1">
        <f t="shared" si="3"/>
        <v>-1.3456517372966481</v>
      </c>
    </row>
    <row r="48" spans="1:5" x14ac:dyDescent="0.25">
      <c r="A48" s="1">
        <v>4</v>
      </c>
      <c r="B48" s="2">
        <v>3.9420000000000002</v>
      </c>
      <c r="C48" s="5">
        <f t="shared" si="2"/>
        <v>4.0584454709781079</v>
      </c>
      <c r="D48" s="1">
        <f t="shared" si="3"/>
        <v>-1.4611367744526982</v>
      </c>
    </row>
    <row r="49" spans="1:5" x14ac:dyDescent="0.25">
      <c r="A49" s="1">
        <v>3</v>
      </c>
      <c r="B49" s="2">
        <v>2.9460000000000002</v>
      </c>
      <c r="C49" s="5">
        <f t="shared" si="2"/>
        <v>3.0542277565776259</v>
      </c>
      <c r="D49" s="1">
        <f t="shared" si="3"/>
        <v>-1.8075918859208635</v>
      </c>
    </row>
    <row r="50" spans="1:5" x14ac:dyDescent="0.25">
      <c r="A50" s="1">
        <v>2</v>
      </c>
      <c r="B50" s="2">
        <v>1.95</v>
      </c>
      <c r="C50" s="5">
        <f t="shared" si="2"/>
        <v>2.0500100421771439</v>
      </c>
      <c r="D50" s="1">
        <f t="shared" si="3"/>
        <v>-2.5005021088571944</v>
      </c>
    </row>
    <row r="51" spans="1:5" x14ac:dyDescent="0.25">
      <c r="A51" s="1">
        <v>1</v>
      </c>
      <c r="B51" s="2">
        <v>0.95399999999999996</v>
      </c>
      <c r="C51" s="5">
        <f t="shared" si="2"/>
        <v>1.0457923277766621</v>
      </c>
      <c r="D51" s="1">
        <f t="shared" si="3"/>
        <v>-4.579232777666209</v>
      </c>
    </row>
    <row r="52" spans="1:5" x14ac:dyDescent="0.25">
      <c r="A52" s="1">
        <v>0.5</v>
      </c>
      <c r="B52" s="2">
        <v>0.45600000000000002</v>
      </c>
      <c r="C52" s="5">
        <f t="shared" si="2"/>
        <v>0.54368347057642097</v>
      </c>
      <c r="D52" s="1">
        <f t="shared" si="3"/>
        <v>-8.7366941152841946</v>
      </c>
    </row>
    <row r="53" spans="1:5" x14ac:dyDescent="0.25">
      <c r="A53" s="1">
        <v>0.25</v>
      </c>
      <c r="B53" s="2">
        <v>0.20799999999999999</v>
      </c>
      <c r="C53" s="5">
        <f t="shared" si="2"/>
        <v>0.29262904197630046</v>
      </c>
      <c r="D53" s="1">
        <f t="shared" si="3"/>
        <v>-17.051616790520185</v>
      </c>
    </row>
    <row r="54" spans="1:5" x14ac:dyDescent="0.25">
      <c r="A54" s="1">
        <v>0.1</v>
      </c>
      <c r="B54" s="2">
        <v>5.8599999999999999E-2</v>
      </c>
      <c r="C54" s="5">
        <f t="shared" si="2"/>
        <v>0.14199638481622814</v>
      </c>
      <c r="D54" s="1">
        <f t="shared" ref="D54:D55" si="4">($A54-C54)/$A54 * 100</f>
        <v>-41.996384816228137</v>
      </c>
    </row>
    <row r="55" spans="1:5" x14ac:dyDescent="0.25">
      <c r="A55" s="1">
        <v>0.05</v>
      </c>
      <c r="B55" s="2">
        <v>8.9999999999999993E-3</v>
      </c>
      <c r="C55" s="5">
        <f t="shared" si="2"/>
        <v>9.1785499096204065E-2</v>
      </c>
      <c r="D55" s="1">
        <f t="shared" si="4"/>
        <v>-83.570998192408126</v>
      </c>
    </row>
    <row r="56" spans="1:5" x14ac:dyDescent="0.25">
      <c r="A56" s="1">
        <v>0</v>
      </c>
      <c r="B56" s="2">
        <v>-1.8E-3</v>
      </c>
      <c r="D56" s="1"/>
      <c r="E56" s="1"/>
    </row>
    <row r="57" spans="1:5" x14ac:dyDescent="0.25">
      <c r="A57" s="1">
        <v>-0.05</v>
      </c>
      <c r="B57" s="2">
        <v>-1.1900000000000001E-2</v>
      </c>
      <c r="D57" s="1"/>
      <c r="E57" s="1"/>
    </row>
    <row r="58" spans="1:5" x14ac:dyDescent="0.25">
      <c r="A58" s="1">
        <v>-0.1</v>
      </c>
      <c r="B58" s="2">
        <v>-6.13E-2</v>
      </c>
      <c r="D58" s="1"/>
      <c r="E58" s="1"/>
    </row>
    <row r="59" spans="1:5" x14ac:dyDescent="0.25">
      <c r="A59" s="1">
        <v>-0.25</v>
      </c>
      <c r="B59" s="2">
        <v>-0.21</v>
      </c>
      <c r="D59" s="1"/>
      <c r="E59" s="1"/>
    </row>
    <row r="60" spans="1:5" x14ac:dyDescent="0.25">
      <c r="A60" s="1">
        <v>-0.5</v>
      </c>
      <c r="B60" s="2">
        <v>-0.45800000000000002</v>
      </c>
      <c r="D60" s="1"/>
      <c r="E60" s="1"/>
    </row>
    <row r="61" spans="1:5" x14ac:dyDescent="0.25">
      <c r="A61" s="1">
        <v>-1</v>
      </c>
      <c r="B61" s="2">
        <v>-0.95499999999999996</v>
      </c>
      <c r="D61" s="1"/>
      <c r="E61" s="1"/>
    </row>
    <row r="62" spans="1:5" x14ac:dyDescent="0.25">
      <c r="A62" s="1">
        <v>-2</v>
      </c>
      <c r="B62" s="2">
        <v>-1.9510000000000001</v>
      </c>
      <c r="D62" s="1"/>
      <c r="E62" s="1"/>
    </row>
    <row r="63" spans="1:5" x14ac:dyDescent="0.25">
      <c r="A63" s="1">
        <v>-3</v>
      </c>
      <c r="B63" s="2">
        <v>-2.9456000000000002</v>
      </c>
      <c r="D63" s="1"/>
      <c r="E63" s="1"/>
    </row>
    <row r="64" spans="1:5" x14ac:dyDescent="0.25">
      <c r="A64" s="1">
        <v>-4</v>
      </c>
      <c r="B64" s="2">
        <v>-3.9409999999999998</v>
      </c>
      <c r="D64" s="1"/>
      <c r="E64" s="1"/>
    </row>
    <row r="65" spans="1:5" x14ac:dyDescent="0.25">
      <c r="A65" s="1">
        <v>-4.5</v>
      </c>
      <c r="B65" s="2">
        <v>-4.4400000000000004</v>
      </c>
      <c r="D65" s="1"/>
      <c r="E65" s="1"/>
    </row>
    <row r="66" spans="1:5" x14ac:dyDescent="0.25">
      <c r="A66" s="1">
        <v>-4.75</v>
      </c>
      <c r="B66" s="2">
        <v>-4.6890000000000001</v>
      </c>
    </row>
    <row r="67" spans="1:5" x14ac:dyDescent="0.25">
      <c r="A67" s="1">
        <v>-4.9000000000000004</v>
      </c>
      <c r="B67" s="2">
        <v>-4.8390000000000004</v>
      </c>
    </row>
    <row r="68" spans="1:5" x14ac:dyDescent="0.25">
      <c r="A68" s="1">
        <v>-5</v>
      </c>
      <c r="B68" s="2">
        <v>-4.9349999999999996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Fully Differential</vt:lpstr>
      <vt:lpstr>Single-ended to Voffset</vt:lpstr>
      <vt:lpstr>Single-ended to GND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Liegmann, Eyke</dc:creator>
  <cp:lastModifiedBy>Liegmann, Eyke</cp:lastModifiedBy>
  <dcterms:created xsi:type="dcterms:W3CDTF">2019-12-11T16:14:06Z</dcterms:created>
  <dcterms:modified xsi:type="dcterms:W3CDTF">2019-12-16T17:39:25Z</dcterms:modified>
</cp:coreProperties>
</file>