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Sheet" sheetId="1" state="visible" r:id="rId2"/>
    <sheet name="FutureSheet" sheetId="2" state="visible" r:id="rId3"/>
    <sheet name="Sheet3" sheetId="3" state="visible" r:id="rId4"/>
  </sheets>
  <definedNames>
    <definedName function="false" hidden="false" localSheetId="0" name="_xlnm.Print_Area" vbProcedure="false">BalanceSheet!$A$1:$F$53</definedName>
    <definedName function="false" hidden="false" name="valuevx" vbProcedure="false">42.314159</definedName>
    <definedName function="false" hidden="false" name="vertex42_copyright" vbProcedure="false">"© 2008-2019 Vertex42 LLC"</definedName>
    <definedName function="false" hidden="false" name="vertex42_id" vbProcedure="false">"balance-sheet.xlsx"</definedName>
    <definedName function="false" hidden="false" name="vertex42_title" vbProcedure="false">"Balance Sheet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<sst xmlns="http://schemas.openxmlformats.org/spreadsheetml/2006/main" count="107" uniqueCount="58">
  <si>
    <t xml:space="preserve">[“Adviser”]</t>
  </si>
  <si>
    <t xml:space="preserve">Balance Sheet</t>
  </si>
  <si>
    <t xml:space="preserve">Date:</t>
  </si>
  <si>
    <t xml:space="preserve">Balance Sheet Template</t>
  </si>
  <si>
    <t xml:space="preserve">© 2008-2019 Vertex42 LLC</t>
  </si>
  <si>
    <t xml:space="preserve">Assets</t>
  </si>
  <si>
    <t xml:space="preserve">[42]</t>
  </si>
  <si>
    <t xml:space="preserve">Current Assets</t>
  </si>
  <si>
    <t xml:space="preserve">RELATED TEMPLATES</t>
  </si>
  <si>
    <t xml:space="preserve">Cash</t>
  </si>
  <si>
    <t xml:space="preserve">Accounts receivable</t>
  </si>
  <si>
    <t xml:space="preserve">Inventory</t>
  </si>
  <si>
    <t xml:space="preserve">Prepaid expenses</t>
  </si>
  <si>
    <t xml:space="preserve">Short-term investments</t>
  </si>
  <si>
    <t xml:space="preserve">Total current assets</t>
  </si>
  <si>
    <t xml:space="preserve">Fixed (Long-Term) Assets</t>
  </si>
  <si>
    <t xml:space="preserve">Long-term investments</t>
  </si>
  <si>
    <t xml:space="preserve">Property, plant, and equipment</t>
  </si>
  <si>
    <t xml:space="preserve">(Less accumulated depreciation)</t>
  </si>
  <si>
    <t xml:space="preserve">Intangible assets</t>
  </si>
  <si>
    <t xml:space="preserve">Total fixed assets</t>
  </si>
  <si>
    <t xml:space="preserve">Other Assets</t>
  </si>
  <si>
    <t xml:space="preserve">Deferred income tax</t>
  </si>
  <si>
    <t xml:space="preserve">Other</t>
  </si>
  <si>
    <t xml:space="preserve">Total Other Assets</t>
  </si>
  <si>
    <t xml:space="preserve">Total Assets</t>
  </si>
  <si>
    <t xml:space="preserve">Liabilities and Owner's Equity</t>
  </si>
  <si>
    <t xml:space="preserve">Current Liabilities</t>
  </si>
  <si>
    <t xml:space="preserve">Accounts payable</t>
  </si>
  <si>
    <t xml:space="preserve">Short-term loans</t>
  </si>
  <si>
    <t xml:space="preserve">Income taxes payable</t>
  </si>
  <si>
    <t xml:space="preserve">Accrued salaries and wages</t>
  </si>
  <si>
    <t xml:space="preserve">Unearned revenue</t>
  </si>
  <si>
    <t xml:space="preserve">Current portion of long-term debt</t>
  </si>
  <si>
    <t xml:space="preserve">Total current liabilities</t>
  </si>
  <si>
    <t xml:space="preserve">Long-Term Liabilities</t>
  </si>
  <si>
    <t xml:space="preserve">Long-term debt</t>
  </si>
  <si>
    <t xml:space="preserve">Total long-term liabilities</t>
  </si>
  <si>
    <t xml:space="preserve">Owner's Equity</t>
  </si>
  <si>
    <t xml:space="preserve">Owner's investment</t>
  </si>
  <si>
    <t xml:space="preserve">Retained earnings</t>
  </si>
  <si>
    <t xml:space="preserve">Total owner's equity</t>
  </si>
  <si>
    <t xml:space="preserve">Total Liabilities and Owner's Equity</t>
  </si>
  <si>
    <t xml:space="preserve">{42}</t>
  </si>
  <si>
    <t xml:space="preserve">Common Financial Ratios</t>
  </si>
  <si>
    <r>
      <rPr>
        <b val="true"/>
        <sz val="10"/>
        <rFont val="Arial"/>
        <family val="2"/>
        <charset val="1"/>
      </rPr>
      <t xml:space="preserve">Debt Ratio </t>
    </r>
    <r>
      <rPr>
        <sz val="10"/>
        <rFont val="Arial"/>
        <family val="2"/>
        <charset val="1"/>
      </rPr>
      <t xml:space="preserve">(Total Liabilities / Total Assets)</t>
    </r>
  </si>
  <si>
    <r>
      <rPr>
        <b val="true"/>
        <sz val="10"/>
        <rFont val="Arial"/>
        <family val="2"/>
        <charset val="1"/>
      </rPr>
      <t xml:space="preserve">Current Ratio </t>
    </r>
    <r>
      <rPr>
        <sz val="10"/>
        <rFont val="Arial"/>
        <family val="2"/>
        <charset val="1"/>
      </rPr>
      <t xml:space="preserve">(Current Assets / Current Liabilities)</t>
    </r>
  </si>
  <si>
    <r>
      <rPr>
        <b val="true"/>
        <sz val="10"/>
        <rFont val="Arial"/>
        <family val="2"/>
        <charset val="1"/>
      </rPr>
      <t xml:space="preserve">Working Capital </t>
    </r>
    <r>
      <rPr>
        <sz val="10"/>
        <rFont val="Arial"/>
        <family val="2"/>
        <charset val="1"/>
      </rPr>
      <t xml:space="preserve">(Current Assets - Current Liabilities)</t>
    </r>
  </si>
  <si>
    <r>
      <rPr>
        <b val="true"/>
        <sz val="10"/>
        <rFont val="Arial"/>
        <family val="2"/>
        <charset val="1"/>
      </rPr>
      <t xml:space="preserve">Assets-to-Equity Ratio</t>
    </r>
    <r>
      <rPr>
        <sz val="10"/>
        <rFont val="Arial"/>
        <family val="2"/>
        <charset val="1"/>
      </rPr>
      <t xml:space="preserve"> (Total Assets / Owner's Equity)</t>
    </r>
  </si>
  <si>
    <r>
      <rPr>
        <b val="true"/>
        <sz val="10"/>
        <rFont val="Arial"/>
        <family val="2"/>
        <charset val="1"/>
      </rPr>
      <t xml:space="preserve">Debt-to-Equity Ratio</t>
    </r>
    <r>
      <rPr>
        <sz val="10"/>
        <rFont val="Arial"/>
        <family val="2"/>
        <charset val="1"/>
      </rPr>
      <t xml:space="preserve"> (Total Liabilities / Owner's Equity)</t>
    </r>
  </si>
  <si>
    <t xml:space="preserve">Yearly Budget</t>
  </si>
  <si>
    <t xml:space="preserve">Future Assets</t>
  </si>
  <si>
    <t xml:space="preserve">Total future assets</t>
  </si>
  <si>
    <t xml:space="preserve">Future Liabilities</t>
  </si>
  <si>
    <t xml:space="preserve">Future portion of long-term debt</t>
  </si>
  <si>
    <t xml:space="preserve">Total future liabilities</t>
  </si>
  <si>
    <r>
      <rPr>
        <b val="true"/>
        <sz val="10"/>
        <rFont val="Arial"/>
        <family val="2"/>
        <charset val="1"/>
      </rPr>
      <t xml:space="preserve">Future Ratio </t>
    </r>
    <r>
      <rPr>
        <sz val="10"/>
        <rFont val="Arial"/>
        <family val="2"/>
        <charset val="1"/>
      </rPr>
      <t xml:space="preserve">(Future Assets / Future Liabilities)</t>
    </r>
  </si>
  <si>
    <r>
      <rPr>
        <b val="true"/>
        <sz val="10"/>
        <rFont val="Arial"/>
        <family val="2"/>
        <charset val="1"/>
      </rPr>
      <t xml:space="preserve">Working Capital </t>
    </r>
    <r>
      <rPr>
        <sz val="10"/>
        <rFont val="Arial"/>
        <family val="2"/>
        <charset val="1"/>
      </rPr>
      <t xml:space="preserve">(Future Assets – Future Liabilities)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</si>
</sst>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mmm\ d&quot;, &quot;yyyy"/>
    <numFmt numFmtId="166" formatCode="_(\$* #,##0.00_);_(\$* \(#,##0.00\);_(\$* \-??_);_(@_)"/>
    <numFmt numFmtId="167" formatCode="_(* #,##0_);_(* \(#,##0\);_(* \-_);_(@_)"/>
    <numFmt numFmtId="168" formatCode="General"/>
    <numFmt numFmtId="169" formatCode="_(\$* #,##0_);_(\$* \(#,##0\);_(\$* \-_);_(@_)"/>
    <numFmt numFmtId="170" formatCode="0%"/>
    <numFmt numFmtId="171" formatCode="0.00"/>
  </numFmts>
  <fonts count="20">
    <font>
      <sz val="11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8"/>
      <name val="Arial"/>
      <family val="1"/>
      <charset val="1"/>
    </font>
    <font>
      <sz val="16"/>
      <name val="Arial"/>
      <family val="2"/>
      <charset val="1"/>
    </font>
    <font>
      <b val="true"/>
      <sz val="20"/>
      <color rgb="FF3A5D9C"/>
      <name val="Arial"/>
      <family val="1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8"/>
      <name val="Arial"/>
      <family val="2"/>
      <charset val="1"/>
    </font>
    <font>
      <b val="true"/>
      <sz val="14"/>
      <color rgb="FFFFFFFF"/>
      <name val="Arial"/>
      <family val="1"/>
      <charset val="1"/>
    </font>
    <font>
      <sz val="10"/>
      <color rgb="FFFFFFFF"/>
      <name val="Arial"/>
      <family val="2"/>
      <charset val="1"/>
    </font>
    <font>
      <sz val="2"/>
      <color rgb="FFFFFFFF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color rgb="FF3A5D9C"/>
      <name val="Arial"/>
      <family val="2"/>
      <charset val="1"/>
    </font>
    <font>
      <u val="single"/>
      <sz val="10"/>
      <color rgb="FF3A5D9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A5D9C"/>
        <bgColor rgb="FF333399"/>
      </patternFill>
    </fill>
    <fill>
      <patternFill patternType="solid">
        <fgColor rgb="FFD4DEEF"/>
        <bgColor rgb="FFF2F2F2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4" fillId="4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9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4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A5D9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11880</xdr:rowOff>
    </xdr:from>
    <xdr:to>
      <xdr:col>7</xdr:col>
      <xdr:colOff>1427760</xdr:colOff>
      <xdr:row>0</xdr:row>
      <xdr:rowOff>341640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072560" y="11880"/>
          <a:ext cx="1427760" cy="329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0</xdr:row>
      <xdr:rowOff>11880</xdr:rowOff>
    </xdr:from>
    <xdr:to>
      <xdr:col>6</xdr:col>
      <xdr:colOff>1427760</xdr:colOff>
      <xdr:row>0</xdr:row>
      <xdr:rowOff>343080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5940720" y="11880"/>
          <a:ext cx="1427760" cy="331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balance-sheet.html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balance-sheet.html" TargetMode="External"/><Relationship Id="rId2" Type="http://schemas.openxmlformats.org/officeDocument/2006/relationships/drawing" Target="../drawings/drawing2.xml"/><Relationship Id="rId3" Type="http://schemas.openxmlformats.org/officeDocument/2006/relationships/image" Target="../media/image3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9921875" defaultRowHeight="12.75" zeroHeight="false" outlineLevelRow="0" outlineLevelCol="0"/>
  <cols>
    <col collapsed="false" customWidth="true" hidden="false" outlineLevel="0" max="1" min="1" style="1" width="2.13"/>
    <col collapsed="false" customWidth="true" hidden="false" outlineLevel="0" max="2" min="2" style="1" width="8.12"/>
    <col collapsed="false" customWidth="true" hidden="false" outlineLevel="0" max="3" min="3" style="1" width="42.62"/>
    <col collapsed="false" customWidth="true" hidden="false" outlineLevel="0" max="5" min="4" style="1" width="14.62"/>
    <col collapsed="false" customWidth="true" hidden="false" outlineLevel="0" max="6" min="6" style="1" width="2.13"/>
    <col collapsed="false" customWidth="true" hidden="false" outlineLevel="0" max="7" min="7" style="1" width="7.13"/>
    <col collapsed="false" customWidth="true" hidden="false" outlineLevel="0" max="8" min="8" style="1" width="23.51"/>
    <col collapsed="false" customWidth="false" hidden="false" outlineLevel="0" max="1024" min="9" style="1" width="9"/>
  </cols>
  <sheetData>
    <row r="1" s="2" customFormat="true" ht="31.5" hidden="false" customHeight="true" outlineLevel="0" collapsed="false">
      <c r="B1" s="3" t="s">
        <v>0</v>
      </c>
      <c r="C1" s="4"/>
      <c r="E1" s="5" t="s">
        <v>1</v>
      </c>
    </row>
    <row r="2" s="2" customFormat="true" ht="12.8" hidden="false" customHeight="false" outlineLevel="0" collapsed="false">
      <c r="A2" s="6"/>
      <c r="B2" s="7"/>
      <c r="C2" s="8"/>
      <c r="D2" s="9" t="s">
        <v>2</v>
      </c>
      <c r="E2" s="10" t="n">
        <v>44140</v>
      </c>
      <c r="H2" s="11" t="s">
        <v>3</v>
      </c>
    </row>
    <row r="3" s="2" customFormat="true" ht="12.75" hidden="false" customHeight="false" outlineLevel="0" collapsed="false">
      <c r="H3" s="12" t="s">
        <v>4</v>
      </c>
    </row>
    <row r="4" s="2" customFormat="true" ht="21" hidden="false" customHeight="true" outlineLevel="0" collapsed="false">
      <c r="B4" s="13" t="s">
        <v>5</v>
      </c>
      <c r="C4" s="13"/>
      <c r="D4" s="14" t="n">
        <v>2020</v>
      </c>
      <c r="E4" s="14" t="n">
        <v>2019</v>
      </c>
      <c r="F4" s="15"/>
      <c r="G4" s="15"/>
      <c r="H4" s="16" t="s">
        <v>6</v>
      </c>
    </row>
    <row r="5" s="2" customFormat="true" ht="14.25" hidden="false" customHeight="false" outlineLevel="0" collapsed="false">
      <c r="B5" s="17" t="s">
        <v>7</v>
      </c>
      <c r="C5" s="18"/>
      <c r="D5" s="19"/>
      <c r="E5" s="19"/>
      <c r="H5" s="20" t="s">
        <v>8</v>
      </c>
    </row>
    <row r="6" s="2" customFormat="true" ht="12.8" hidden="false" customHeight="false" outlineLevel="0" collapsed="false">
      <c r="C6" s="7" t="s">
        <v>9</v>
      </c>
      <c r="D6" s="21" t="n">
        <v>250778</v>
      </c>
      <c r="E6" s="21" t="n">
        <v>190778</v>
      </c>
      <c r="H6" s="22" t="str">
        <f aca="false">HYPERLINK("https://www.vertex42.com/ExcelTemplates/business-templates.html","► More Business Templates")</f>
        <v>► More Business Templates</v>
      </c>
    </row>
    <row r="7" s="2" customFormat="true" ht="12.8" hidden="false" customHeight="false" outlineLevel="0" collapsed="false">
      <c r="C7" s="7" t="s">
        <v>10</v>
      </c>
      <c r="D7" s="21" t="n">
        <v>130438</v>
      </c>
      <c r="E7" s="21" t="n">
        <v>120438</v>
      </c>
      <c r="H7" s="22" t="str">
        <f aca="false">HYPERLINK("https://www.vertex42.com/ExcelTemplates/financial-statements.html","► More Financial Templates")</f>
        <v>► More Financial Templates</v>
      </c>
    </row>
    <row r="8" s="2" customFormat="true" ht="12.75" hidden="false" customHeight="false" outlineLevel="0" collapsed="false">
      <c r="C8" s="7" t="s">
        <v>11</v>
      </c>
      <c r="D8" s="21" t="n">
        <v>50976</v>
      </c>
      <c r="E8" s="21" t="n">
        <v>40000</v>
      </c>
      <c r="H8" s="22" t="str">
        <f aca="false">HYPERLINK("https://www.vertex42.com/ExcelTemplates/income-statement.html","► Income Statement")</f>
        <v>► Income Statement</v>
      </c>
    </row>
    <row r="9" s="2" customFormat="true" ht="12.75" hidden="false" customHeight="false" outlineLevel="0" collapsed="false">
      <c r="C9" s="7" t="s">
        <v>12</v>
      </c>
      <c r="D9" s="21" t="n">
        <v>40000</v>
      </c>
      <c r="E9" s="21" t="n">
        <v>25000</v>
      </c>
      <c r="H9" s="22" t="str">
        <f aca="false">HYPERLINK("https://www.vertex42.com/ExcelTemplates/cash-flow-statement.html","► Cash Flow Statement")</f>
        <v>► Cash Flow Statement</v>
      </c>
    </row>
    <row r="10" s="2" customFormat="true" ht="12.8" hidden="false" customHeight="false" outlineLevel="0" collapsed="false">
      <c r="C10" s="7" t="s">
        <v>13</v>
      </c>
      <c r="D10" s="21" t="n">
        <v>40500</v>
      </c>
      <c r="E10" s="21" t="n">
        <v>30500</v>
      </c>
    </row>
    <row r="11" s="2" customFormat="true" ht="12.75" hidden="false" customHeight="false" outlineLevel="0" collapsed="false">
      <c r="C11" s="23" t="s">
        <v>14</v>
      </c>
      <c r="D11" s="24" t="n">
        <f aca="false">SUM(D6:D10)</f>
        <v>512692</v>
      </c>
      <c r="E11" s="24" t="n">
        <f aca="false">SUM(E6:E10)</f>
        <v>406716</v>
      </c>
    </row>
    <row r="12" s="2" customFormat="true" ht="14.25" hidden="false" customHeight="false" outlineLevel="0" collapsed="false">
      <c r="B12" s="17" t="s">
        <v>15</v>
      </c>
      <c r="C12" s="18"/>
      <c r="D12" s="19"/>
      <c r="E12" s="19"/>
    </row>
    <row r="13" s="2" customFormat="true" ht="12.8" hidden="false" customHeight="false" outlineLevel="0" collapsed="false">
      <c r="C13" s="7" t="s">
        <v>16</v>
      </c>
      <c r="D13" s="21" t="n">
        <v>42208</v>
      </c>
      <c r="E13" s="21" t="n">
        <v>30000</v>
      </c>
    </row>
    <row r="14" s="2" customFormat="true" ht="12.75" hidden="false" customHeight="false" outlineLevel="0" collapsed="false">
      <c r="C14" s="7" t="s">
        <v>17</v>
      </c>
      <c r="D14" s="21" t="n">
        <v>65340</v>
      </c>
      <c r="E14" s="21" t="n">
        <v>40000</v>
      </c>
    </row>
    <row r="15" s="2" customFormat="true" ht="12.8" hidden="false" customHeight="false" outlineLevel="0" collapsed="false">
      <c r="C15" s="7" t="s">
        <v>18</v>
      </c>
      <c r="D15" s="21" t="n">
        <v>-6000</v>
      </c>
      <c r="E15" s="21" t="n">
        <v>-5000</v>
      </c>
    </row>
    <row r="16" s="2" customFormat="true" ht="12.75" hidden="false" customHeight="false" outlineLevel="0" collapsed="false">
      <c r="C16" s="7" t="s">
        <v>19</v>
      </c>
      <c r="D16" s="21" t="n">
        <v>50000</v>
      </c>
      <c r="E16" s="21" t="n">
        <v>30000</v>
      </c>
    </row>
    <row r="17" s="2" customFormat="true" ht="12.75" hidden="false" customHeight="false" outlineLevel="0" collapsed="false">
      <c r="C17" s="23" t="s">
        <v>20</v>
      </c>
      <c r="D17" s="24" t="n">
        <f aca="false">SUM(D13:D16)</f>
        <v>151548</v>
      </c>
      <c r="E17" s="24" t="n">
        <f aca="false">SUM(E13:E16)</f>
        <v>95000</v>
      </c>
    </row>
    <row r="18" s="2" customFormat="true" ht="14.25" hidden="false" customHeight="false" outlineLevel="0" collapsed="false">
      <c r="B18" s="17" t="s">
        <v>21</v>
      </c>
      <c r="C18" s="18"/>
      <c r="D18" s="19"/>
      <c r="E18" s="19"/>
    </row>
    <row r="19" s="2" customFormat="true" ht="12.8" hidden="false" customHeight="false" outlineLevel="0" collapsed="false">
      <c r="C19" s="7" t="s">
        <v>22</v>
      </c>
      <c r="D19" s="21" t="n">
        <v>50000</v>
      </c>
      <c r="E19" s="21" t="n">
        <v>50000</v>
      </c>
    </row>
    <row r="20" s="2" customFormat="true" ht="12.8" hidden="false" customHeight="false" outlineLevel="0" collapsed="false">
      <c r="C20" s="7" t="s">
        <v>23</v>
      </c>
      <c r="D20" s="21" t="n">
        <v>30000</v>
      </c>
      <c r="E20" s="21" t="n">
        <v>30000</v>
      </c>
    </row>
    <row r="21" s="2" customFormat="true" ht="12.75" hidden="false" customHeight="false" outlineLevel="0" collapsed="false">
      <c r="C21" s="23" t="s">
        <v>24</v>
      </c>
      <c r="D21" s="24" t="n">
        <f aca="false">SUM(D19:D20)</f>
        <v>80000</v>
      </c>
      <c r="E21" s="24" t="n">
        <f aca="false">SUM(E19:E20)</f>
        <v>80000</v>
      </c>
    </row>
    <row r="22" s="2" customFormat="true" ht="12.75" hidden="false" customHeight="false" outlineLevel="0" collapsed="false">
      <c r="D22" s="7"/>
      <c r="E22" s="7"/>
    </row>
    <row r="23" s="2" customFormat="true" ht="16.5" hidden="false" customHeight="false" outlineLevel="0" collapsed="false">
      <c r="B23" s="25" t="s">
        <v>25</v>
      </c>
      <c r="C23" s="25"/>
      <c r="D23" s="26" t="n">
        <f aca="false">D11+D17+D21</f>
        <v>744240</v>
      </c>
      <c r="E23" s="26" t="n">
        <f aca="false">E11+E17+E21</f>
        <v>581716</v>
      </c>
    </row>
    <row r="24" s="2" customFormat="true" ht="13.5" hidden="false" customHeight="false" outlineLevel="0" collapsed="false"/>
    <row r="25" s="2" customFormat="true" ht="21" hidden="false" customHeight="true" outlineLevel="0" collapsed="false">
      <c r="A25" s="27" t="s">
        <v>6</v>
      </c>
      <c r="B25" s="13" t="s">
        <v>26</v>
      </c>
      <c r="C25" s="13"/>
      <c r="D25" s="13"/>
      <c r="E25" s="13"/>
      <c r="F25" s="15"/>
      <c r="G25" s="15"/>
      <c r="H25" s="15"/>
    </row>
    <row r="26" s="2" customFormat="true" ht="14.25" hidden="false" customHeight="false" outlineLevel="0" collapsed="false">
      <c r="B26" s="17" t="s">
        <v>27</v>
      </c>
      <c r="C26" s="18"/>
      <c r="D26" s="19"/>
      <c r="E26" s="19"/>
    </row>
    <row r="27" s="2" customFormat="true" ht="12.75" hidden="false" customHeight="false" outlineLevel="0" collapsed="false">
      <c r="C27" s="7" t="s">
        <v>28</v>
      </c>
      <c r="D27" s="21" t="n">
        <v>80600</v>
      </c>
      <c r="E27" s="21" t="n">
        <v>130000</v>
      </c>
    </row>
    <row r="28" s="2" customFormat="true" ht="12.75" hidden="false" customHeight="false" outlineLevel="0" collapsed="false">
      <c r="C28" s="7" t="s">
        <v>29</v>
      </c>
      <c r="D28" s="21" t="n">
        <v>30000</v>
      </c>
      <c r="E28" s="21" t="n">
        <v>20000</v>
      </c>
    </row>
    <row r="29" s="2" customFormat="true" ht="12.75" hidden="false" customHeight="false" outlineLevel="0" collapsed="false">
      <c r="C29" s="7" t="s">
        <v>30</v>
      </c>
      <c r="D29" s="21" t="n">
        <v>32145</v>
      </c>
      <c r="E29" s="21" t="n">
        <v>22154</v>
      </c>
      <c r="G29" s="28"/>
    </row>
    <row r="30" s="2" customFormat="true" ht="12.8" hidden="false" customHeight="false" outlineLevel="0" collapsed="false">
      <c r="C30" s="7" t="s">
        <v>31</v>
      </c>
      <c r="D30" s="21" t="n">
        <v>60000</v>
      </c>
      <c r="E30" s="21" t="n">
        <v>50000</v>
      </c>
    </row>
    <row r="31" s="2" customFormat="true" ht="12.75" hidden="false" customHeight="false" outlineLevel="0" collapsed="false">
      <c r="C31" s="7" t="s">
        <v>32</v>
      </c>
      <c r="D31" s="21" t="n">
        <v>40000</v>
      </c>
      <c r="E31" s="21" t="n">
        <v>30000</v>
      </c>
    </row>
    <row r="32" s="2" customFormat="true" ht="12.75" hidden="false" customHeight="false" outlineLevel="0" collapsed="false">
      <c r="C32" s="7" t="s">
        <v>33</v>
      </c>
      <c r="D32" s="21" t="n">
        <v>40000</v>
      </c>
      <c r="E32" s="21" t="n">
        <v>30000</v>
      </c>
    </row>
    <row r="33" s="2" customFormat="true" ht="12.75" hidden="false" customHeight="false" outlineLevel="0" collapsed="false">
      <c r="C33" s="23" t="s">
        <v>34</v>
      </c>
      <c r="D33" s="24" t="n">
        <f aca="false">SUM(D27:D32)</f>
        <v>282745</v>
      </c>
      <c r="E33" s="24" t="n">
        <f aca="false">SUM(E27:E32)</f>
        <v>282154</v>
      </c>
    </row>
    <row r="34" s="2" customFormat="true" ht="14.25" hidden="false" customHeight="false" outlineLevel="0" collapsed="false">
      <c r="B34" s="17" t="s">
        <v>35</v>
      </c>
      <c r="C34" s="18"/>
      <c r="D34" s="19"/>
      <c r="E34" s="19"/>
    </row>
    <row r="35" s="2" customFormat="true" ht="12.8" hidden="false" customHeight="false" outlineLevel="0" collapsed="false">
      <c r="C35" s="7" t="s">
        <v>36</v>
      </c>
      <c r="D35" s="21" t="n">
        <v>33450</v>
      </c>
      <c r="E35" s="21" t="n">
        <v>26450</v>
      </c>
    </row>
    <row r="36" s="2" customFormat="true" ht="12.8" hidden="false" customHeight="false" outlineLevel="0" collapsed="false">
      <c r="C36" s="7" t="s">
        <v>22</v>
      </c>
      <c r="D36" s="21" t="n">
        <v>40000</v>
      </c>
      <c r="E36" s="21" t="n">
        <v>22000</v>
      </c>
    </row>
    <row r="37" s="2" customFormat="true" ht="12.8" hidden="false" customHeight="false" outlineLevel="0" collapsed="false">
      <c r="C37" s="7" t="s">
        <v>23</v>
      </c>
      <c r="D37" s="21" t="n">
        <v>12000</v>
      </c>
      <c r="E37" s="21" t="n">
        <v>9000</v>
      </c>
    </row>
    <row r="38" s="2" customFormat="true" ht="12.75" hidden="false" customHeight="false" outlineLevel="0" collapsed="false">
      <c r="C38" s="23" t="s">
        <v>37</v>
      </c>
      <c r="D38" s="24" t="n">
        <f aca="false">SUM(D35:D37)</f>
        <v>85450</v>
      </c>
      <c r="E38" s="24" t="n">
        <f aca="false">SUM(E35:E37)</f>
        <v>57450</v>
      </c>
    </row>
    <row r="39" s="2" customFormat="true" ht="14.25" hidden="false" customHeight="false" outlineLevel="0" collapsed="false">
      <c r="B39" s="17" t="s">
        <v>38</v>
      </c>
      <c r="C39" s="18"/>
      <c r="D39" s="19"/>
      <c r="E39" s="19"/>
    </row>
    <row r="40" s="2" customFormat="true" ht="12.8" hidden="false" customHeight="false" outlineLevel="0" collapsed="false">
      <c r="C40" s="7" t="s">
        <v>39</v>
      </c>
      <c r="D40" s="21" t="n">
        <v>77178</v>
      </c>
      <c r="E40" s="21" t="n">
        <v>57178</v>
      </c>
    </row>
    <row r="41" s="2" customFormat="true" ht="12.8" hidden="false" customHeight="false" outlineLevel="0" collapsed="false">
      <c r="C41" s="7" t="s">
        <v>40</v>
      </c>
      <c r="D41" s="21" t="n">
        <v>44389</v>
      </c>
      <c r="E41" s="21" t="n">
        <v>34389</v>
      </c>
    </row>
    <row r="42" s="2" customFormat="true" ht="12.75" hidden="false" customHeight="false" outlineLevel="0" collapsed="false">
      <c r="C42" s="7" t="s">
        <v>23</v>
      </c>
      <c r="D42" s="21" t="n">
        <v>15667</v>
      </c>
      <c r="E42" s="21" t="n">
        <v>12443</v>
      </c>
    </row>
    <row r="43" s="2" customFormat="true" ht="12.75" hidden="false" customHeight="false" outlineLevel="0" collapsed="false">
      <c r="C43" s="23" t="s">
        <v>41</v>
      </c>
      <c r="D43" s="24" t="n">
        <f aca="false">SUM(D40:D42)</f>
        <v>137234</v>
      </c>
      <c r="E43" s="24" t="n">
        <f aca="false">SUM(E40:E42)</f>
        <v>104010</v>
      </c>
    </row>
    <row r="44" s="2" customFormat="true" ht="12.75" hidden="false" customHeight="false" outlineLevel="0" collapsed="false"/>
    <row r="45" s="2" customFormat="true" ht="16.5" hidden="false" customHeight="false" outlineLevel="0" collapsed="false">
      <c r="B45" s="25" t="s">
        <v>42</v>
      </c>
      <c r="C45" s="25"/>
      <c r="D45" s="26" t="n">
        <f aca="false">D33+D38+D43</f>
        <v>505429</v>
      </c>
      <c r="E45" s="26" t="n">
        <f aca="false">E33+E38+E43</f>
        <v>443614</v>
      </c>
    </row>
    <row r="46" s="2" customFormat="true" ht="13.5" hidden="false" customHeight="false" outlineLevel="0" collapsed="false">
      <c r="E46" s="27" t="s">
        <v>43</v>
      </c>
    </row>
    <row r="47" s="2" customFormat="true" ht="21" hidden="false" customHeight="true" outlineLevel="0" collapsed="false">
      <c r="B47" s="13" t="s">
        <v>44</v>
      </c>
      <c r="C47" s="13"/>
      <c r="D47" s="13"/>
      <c r="E47" s="13"/>
    </row>
    <row r="48" s="2" customFormat="true" ht="12.75" hidden="false" customHeight="false" outlineLevel="0" collapsed="false">
      <c r="B48" s="29" t="s">
        <v>45</v>
      </c>
      <c r="C48" s="29"/>
      <c r="D48" s="30" t="n">
        <f aca="false">IF(D23=0,"",(D33+D38)/D23)</f>
        <v>0.494726163603139</v>
      </c>
      <c r="E48" s="30" t="n">
        <f aca="false">IF(E23=0,"",(E33+E38)/E23)</f>
        <v>0.583796904331323</v>
      </c>
    </row>
    <row r="49" s="2" customFormat="true" ht="12.75" hidden="false" customHeight="false" outlineLevel="0" collapsed="false">
      <c r="B49" s="29" t="s">
        <v>46</v>
      </c>
      <c r="C49" s="29"/>
      <c r="D49" s="30" t="n">
        <f aca="false">IF(D33=0,"",D11/D33)</f>
        <v>1.8132663707581</v>
      </c>
      <c r="E49" s="30" t="n">
        <f aca="false">IF(E33=0,"",E11/E33)</f>
        <v>1.44146813442305</v>
      </c>
    </row>
    <row r="50" s="2" customFormat="true" ht="12.75" hidden="false" customHeight="false" outlineLevel="0" collapsed="false">
      <c r="B50" s="29" t="s">
        <v>47</v>
      </c>
      <c r="C50" s="29"/>
      <c r="D50" s="31" t="n">
        <f aca="false">D11-D33</f>
        <v>229947</v>
      </c>
      <c r="E50" s="31" t="n">
        <f aca="false">E11-E33</f>
        <v>124562</v>
      </c>
    </row>
    <row r="51" s="2" customFormat="true" ht="12.75" hidden="false" customHeight="false" outlineLevel="0" collapsed="false">
      <c r="B51" s="29" t="s">
        <v>48</v>
      </c>
      <c r="C51" s="29"/>
      <c r="D51" s="30" t="n">
        <f aca="false">IF(D43=0,"",D23/D43)</f>
        <v>5.42314586764213</v>
      </c>
      <c r="E51" s="30" t="n">
        <f aca="false">IF(E43=0,"",E23/E43)</f>
        <v>5.59288529949043</v>
      </c>
    </row>
    <row r="52" s="2" customFormat="true" ht="12.75" hidden="false" customHeight="false" outlineLevel="0" collapsed="false">
      <c r="B52" s="29" t="s">
        <v>49</v>
      </c>
      <c r="C52" s="29"/>
      <c r="D52" s="30" t="n">
        <f aca="false">IF(D43=0,"",(D33+D38)/D43)</f>
        <v>2.68297214975881</v>
      </c>
      <c r="E52" s="30" t="n">
        <f aca="false">IF(E43=0,"",(E33+E38)/E43)</f>
        <v>3.26510912412268</v>
      </c>
    </row>
  </sheetData>
  <hyperlinks>
    <hyperlink ref="H2" r:id="rId1" display="Balance Sheet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" activeCellId="0" sqref="B1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2.13"/>
    <col collapsed="false" customWidth="true" hidden="false" outlineLevel="0" max="2" min="2" style="1" width="8.12"/>
    <col collapsed="false" customWidth="true" hidden="false" outlineLevel="0" max="3" min="3" style="1" width="42.62"/>
    <col collapsed="false" customWidth="true" hidden="false" outlineLevel="0" max="4" min="4" style="1" width="14.62"/>
    <col collapsed="false" customWidth="true" hidden="false" outlineLevel="0" max="5" min="5" style="1" width="2.13"/>
    <col collapsed="false" customWidth="true" hidden="false" outlineLevel="0" max="6" min="6" style="1" width="7.13"/>
    <col collapsed="false" customWidth="true" hidden="false" outlineLevel="0" max="7" min="7" style="1" width="23.51"/>
    <col collapsed="false" customWidth="false" hidden="false" outlineLevel="0" max="1023" min="8" style="1" width="9"/>
    <col collapsed="false" customWidth="true" hidden="false" outlineLevel="0" max="1024" min="1024" style="0" width="10.5"/>
  </cols>
  <sheetData>
    <row r="1" s="2" customFormat="true" ht="31.5" hidden="false" customHeight="true" outlineLevel="0" collapsed="false">
      <c r="B1" s="3" t="s">
        <v>0</v>
      </c>
      <c r="C1" s="4"/>
      <c r="D1" s="5" t="s">
        <v>50</v>
      </c>
      <c r="AMJ1" s="0"/>
    </row>
    <row r="2" s="2" customFormat="true" ht="13.8" hidden="false" customHeight="false" outlineLevel="0" collapsed="false">
      <c r="A2" s="6"/>
      <c r="B2" s="7"/>
      <c r="C2" s="9" t="s">
        <v>2</v>
      </c>
      <c r="D2" s="10" t="n">
        <v>44140</v>
      </c>
      <c r="G2" s="11" t="s">
        <v>3</v>
      </c>
      <c r="AMJ2" s="0"/>
    </row>
    <row r="3" s="2" customFormat="true" ht="13.8" hidden="false" customHeight="false" outlineLevel="0" collapsed="false">
      <c r="G3" s="12" t="s">
        <v>4</v>
      </c>
      <c r="AMJ3" s="0"/>
    </row>
    <row r="4" s="2" customFormat="true" ht="21" hidden="false" customHeight="true" outlineLevel="0" collapsed="false">
      <c r="B4" s="13" t="s">
        <v>5</v>
      </c>
      <c r="C4" s="13"/>
      <c r="D4" s="14" t="n">
        <v>2021</v>
      </c>
      <c r="E4" s="15"/>
      <c r="F4" s="15"/>
      <c r="G4" s="16" t="s">
        <v>6</v>
      </c>
      <c r="AMJ4" s="0"/>
    </row>
    <row r="5" s="2" customFormat="true" ht="13.8" hidden="false" customHeight="false" outlineLevel="0" collapsed="false">
      <c r="B5" s="17" t="s">
        <v>51</v>
      </c>
      <c r="C5" s="18"/>
      <c r="D5" s="19"/>
      <c r="G5" s="20" t="s">
        <v>8</v>
      </c>
      <c r="AMJ5" s="0"/>
    </row>
    <row r="6" s="2" customFormat="true" ht="13.8" hidden="false" customHeight="false" outlineLevel="0" collapsed="false">
      <c r="C6" s="7" t="s">
        <v>9</v>
      </c>
      <c r="D6" s="21" t="n">
        <v>220500</v>
      </c>
      <c r="G6" s="22" t="str">
        <f aca="false">HYPERLINK("https://www.vertex42.com/ExcelTemplates/business-templates.html","► More Business Templates")</f>
        <v>► More Business Templates</v>
      </c>
      <c r="AMJ6" s="0"/>
    </row>
    <row r="7" s="2" customFormat="true" ht="13.8" hidden="false" customHeight="false" outlineLevel="0" collapsed="false">
      <c r="C7" s="7" t="s">
        <v>10</v>
      </c>
      <c r="D7" s="21" t="n">
        <v>280000</v>
      </c>
      <c r="G7" s="22" t="str">
        <f aca="false">HYPERLINK("https://www.vertex42.com/ExcelTemplates/financial-statements.html","► More Financial Templates")</f>
        <v>► More Financial Templates</v>
      </c>
      <c r="AMJ7" s="0"/>
    </row>
    <row r="8" s="2" customFormat="true" ht="13.8" hidden="false" customHeight="false" outlineLevel="0" collapsed="false">
      <c r="C8" s="7" t="s">
        <v>11</v>
      </c>
      <c r="D8" s="21" t="n">
        <v>90000</v>
      </c>
      <c r="G8" s="22" t="str">
        <f aca="false">HYPERLINK("https://www.vertex42.com/ExcelTemplates/income-statement.html","► Income Statement")</f>
        <v>► Income Statement</v>
      </c>
      <c r="AMJ8" s="0"/>
    </row>
    <row r="9" s="2" customFormat="true" ht="13.8" hidden="false" customHeight="false" outlineLevel="0" collapsed="false">
      <c r="C9" s="7" t="s">
        <v>12</v>
      </c>
      <c r="D9" s="21" t="n">
        <v>60000</v>
      </c>
      <c r="G9" s="22" t="str">
        <f aca="false">HYPERLINK("https://www.vertex42.com/ExcelTemplates/cash-flow-statement.html","► Cash Flow Statement")</f>
        <v>► Cash Flow Statement</v>
      </c>
      <c r="AMJ9" s="0"/>
    </row>
    <row r="10" s="2" customFormat="true" ht="13.8" hidden="false" customHeight="false" outlineLevel="0" collapsed="false">
      <c r="C10" s="7" t="s">
        <v>13</v>
      </c>
      <c r="D10" s="21" t="n">
        <v>60000</v>
      </c>
      <c r="AMJ10" s="0"/>
    </row>
    <row r="11" s="2" customFormat="true" ht="13.8" hidden="false" customHeight="false" outlineLevel="0" collapsed="false">
      <c r="C11" s="23" t="s">
        <v>52</v>
      </c>
      <c r="D11" s="24" t="n">
        <f aca="false">SUM(D6:D10)</f>
        <v>710500</v>
      </c>
      <c r="AMJ11" s="0"/>
    </row>
    <row r="12" s="2" customFormat="true" ht="13.8" hidden="false" customHeight="false" outlineLevel="0" collapsed="false">
      <c r="B12" s="17" t="s">
        <v>15</v>
      </c>
      <c r="C12" s="18"/>
      <c r="D12" s="19"/>
      <c r="AMJ12" s="0"/>
    </row>
    <row r="13" s="2" customFormat="true" ht="13.8" hidden="false" customHeight="false" outlineLevel="0" collapsed="false">
      <c r="C13" s="7" t="s">
        <v>16</v>
      </c>
      <c r="D13" s="21" t="n">
        <v>60000</v>
      </c>
      <c r="AMJ13" s="0"/>
    </row>
    <row r="14" s="2" customFormat="true" ht="13.8" hidden="false" customHeight="false" outlineLevel="0" collapsed="false">
      <c r="C14" s="7" t="s">
        <v>17</v>
      </c>
      <c r="D14" s="21" t="n">
        <v>80000</v>
      </c>
      <c r="AMJ14" s="0"/>
    </row>
    <row r="15" s="2" customFormat="true" ht="13.8" hidden="false" customHeight="false" outlineLevel="0" collapsed="false">
      <c r="C15" s="7" t="s">
        <v>18</v>
      </c>
      <c r="D15" s="21" t="n">
        <v>-16000</v>
      </c>
      <c r="AMJ15" s="0"/>
    </row>
    <row r="16" s="2" customFormat="true" ht="13.8" hidden="false" customHeight="false" outlineLevel="0" collapsed="false">
      <c r="C16" s="7" t="s">
        <v>19</v>
      </c>
      <c r="D16" s="21" t="n">
        <v>50000</v>
      </c>
      <c r="AMJ16" s="0"/>
    </row>
    <row r="17" s="2" customFormat="true" ht="13.8" hidden="false" customHeight="false" outlineLevel="0" collapsed="false">
      <c r="C17" s="23" t="s">
        <v>20</v>
      </c>
      <c r="D17" s="24" t="n">
        <f aca="false">SUM(D13:D16)</f>
        <v>174000</v>
      </c>
      <c r="AMJ17" s="0"/>
    </row>
    <row r="18" s="2" customFormat="true" ht="13.8" hidden="false" customHeight="false" outlineLevel="0" collapsed="false">
      <c r="B18" s="17" t="s">
        <v>21</v>
      </c>
      <c r="C18" s="18"/>
      <c r="D18" s="19"/>
      <c r="AMJ18" s="0"/>
    </row>
    <row r="19" s="2" customFormat="true" ht="13.8" hidden="false" customHeight="false" outlineLevel="0" collapsed="false">
      <c r="C19" s="7" t="s">
        <v>22</v>
      </c>
      <c r="D19" s="21" t="n">
        <v>80000</v>
      </c>
      <c r="AMJ19" s="0"/>
    </row>
    <row r="20" s="2" customFormat="true" ht="13.8" hidden="false" customHeight="false" outlineLevel="0" collapsed="false">
      <c r="C20" s="7" t="s">
        <v>23</v>
      </c>
      <c r="D20" s="21" t="n">
        <v>50000</v>
      </c>
      <c r="AMJ20" s="0"/>
    </row>
    <row r="21" s="2" customFormat="true" ht="13.8" hidden="false" customHeight="false" outlineLevel="0" collapsed="false">
      <c r="C21" s="23" t="s">
        <v>24</v>
      </c>
      <c r="D21" s="24" t="n">
        <f aca="false">SUM(D19:D20)</f>
        <v>130000</v>
      </c>
      <c r="AMJ21" s="0"/>
    </row>
    <row r="22" s="2" customFormat="true" ht="13.8" hidden="false" customHeight="false" outlineLevel="0" collapsed="false">
      <c r="D22" s="7"/>
      <c r="AMJ22" s="0"/>
    </row>
    <row r="23" s="2" customFormat="true" ht="15" hidden="false" customHeight="false" outlineLevel="0" collapsed="false">
      <c r="B23" s="25" t="s">
        <v>25</v>
      </c>
      <c r="C23" s="25"/>
      <c r="D23" s="26" t="n">
        <f aca="false">D11+D17+D21</f>
        <v>1014500</v>
      </c>
      <c r="AMJ23" s="0"/>
    </row>
    <row r="24" s="2" customFormat="true" ht="13.8" hidden="false" customHeight="false" outlineLevel="0" collapsed="false">
      <c r="AMJ24" s="0"/>
    </row>
    <row r="25" s="2" customFormat="true" ht="21" hidden="false" customHeight="true" outlineLevel="0" collapsed="false">
      <c r="A25" s="27" t="s">
        <v>6</v>
      </c>
      <c r="B25" s="13" t="s">
        <v>26</v>
      </c>
      <c r="C25" s="13"/>
      <c r="D25" s="13"/>
      <c r="E25" s="15"/>
      <c r="F25" s="15"/>
      <c r="G25" s="15"/>
      <c r="AMJ25" s="0"/>
    </row>
    <row r="26" s="2" customFormat="true" ht="13.8" hidden="false" customHeight="false" outlineLevel="0" collapsed="false">
      <c r="B26" s="17" t="s">
        <v>53</v>
      </c>
      <c r="C26" s="18"/>
      <c r="D26" s="19"/>
      <c r="AMJ26" s="0"/>
    </row>
    <row r="27" s="2" customFormat="true" ht="13.8" hidden="false" customHeight="false" outlineLevel="0" collapsed="false">
      <c r="C27" s="7" t="s">
        <v>28</v>
      </c>
      <c r="D27" s="21" t="n">
        <v>180000</v>
      </c>
      <c r="AMJ27" s="0"/>
    </row>
    <row r="28" s="2" customFormat="true" ht="13.8" hidden="false" customHeight="false" outlineLevel="0" collapsed="false">
      <c r="C28" s="7" t="s">
        <v>29</v>
      </c>
      <c r="D28" s="21" t="n">
        <v>60000</v>
      </c>
      <c r="AMJ28" s="0"/>
    </row>
    <row r="29" s="2" customFormat="true" ht="13.8" hidden="false" customHeight="false" outlineLevel="0" collapsed="false">
      <c r="C29" s="7" t="s">
        <v>30</v>
      </c>
      <c r="D29" s="21" t="n">
        <v>60000</v>
      </c>
      <c r="F29" s="28"/>
      <c r="AMJ29" s="0"/>
    </row>
    <row r="30" s="2" customFormat="true" ht="13.8" hidden="false" customHeight="false" outlineLevel="0" collapsed="false">
      <c r="C30" s="7" t="s">
        <v>31</v>
      </c>
      <c r="D30" s="21" t="n">
        <v>60000</v>
      </c>
      <c r="AMJ30" s="0"/>
    </row>
    <row r="31" s="2" customFormat="true" ht="13.8" hidden="false" customHeight="false" outlineLevel="0" collapsed="false">
      <c r="C31" s="7" t="s">
        <v>32</v>
      </c>
      <c r="D31" s="21" t="n">
        <v>30000</v>
      </c>
      <c r="AMJ31" s="0"/>
    </row>
    <row r="32" s="2" customFormat="true" ht="13.8" hidden="false" customHeight="false" outlineLevel="0" collapsed="false">
      <c r="C32" s="7" t="s">
        <v>54</v>
      </c>
      <c r="D32" s="21" t="n">
        <v>30000</v>
      </c>
      <c r="AMJ32" s="0"/>
    </row>
    <row r="33" s="2" customFormat="true" ht="13.8" hidden="false" customHeight="false" outlineLevel="0" collapsed="false">
      <c r="C33" s="23" t="s">
        <v>55</v>
      </c>
      <c r="D33" s="24" t="n">
        <f aca="false">SUM(D27:D32)</f>
        <v>420000</v>
      </c>
      <c r="AMJ33" s="0"/>
    </row>
    <row r="34" s="2" customFormat="true" ht="13.8" hidden="false" customHeight="false" outlineLevel="0" collapsed="false">
      <c r="B34" s="17" t="s">
        <v>35</v>
      </c>
      <c r="C34" s="18"/>
      <c r="D34" s="19"/>
      <c r="AMJ34" s="0"/>
    </row>
    <row r="35" s="2" customFormat="true" ht="13.8" hidden="false" customHeight="false" outlineLevel="0" collapsed="false">
      <c r="C35" s="7" t="s">
        <v>36</v>
      </c>
      <c r="D35" s="21" t="n">
        <v>50000</v>
      </c>
      <c r="AMJ35" s="0"/>
    </row>
    <row r="36" s="2" customFormat="true" ht="13.8" hidden="false" customHeight="false" outlineLevel="0" collapsed="false">
      <c r="C36" s="7" t="s">
        <v>22</v>
      </c>
      <c r="D36" s="21" t="n">
        <v>30000</v>
      </c>
      <c r="AMJ36" s="0"/>
    </row>
    <row r="37" s="2" customFormat="true" ht="13.8" hidden="false" customHeight="false" outlineLevel="0" collapsed="false">
      <c r="C37" s="7" t="s">
        <v>23</v>
      </c>
      <c r="D37" s="21" t="n">
        <v>30000</v>
      </c>
      <c r="AMJ37" s="0"/>
    </row>
    <row r="38" s="2" customFormat="true" ht="13.8" hidden="false" customHeight="false" outlineLevel="0" collapsed="false">
      <c r="C38" s="23" t="s">
        <v>37</v>
      </c>
      <c r="D38" s="24" t="n">
        <f aca="false">SUM(D35:D37)</f>
        <v>110000</v>
      </c>
      <c r="AMJ38" s="0"/>
    </row>
    <row r="39" s="2" customFormat="true" ht="13.8" hidden="false" customHeight="false" outlineLevel="0" collapsed="false">
      <c r="B39" s="17" t="s">
        <v>38</v>
      </c>
      <c r="C39" s="18"/>
      <c r="D39" s="19"/>
      <c r="AMJ39" s="0"/>
    </row>
    <row r="40" s="2" customFormat="true" ht="13.8" hidden="false" customHeight="false" outlineLevel="0" collapsed="false">
      <c r="C40" s="7" t="s">
        <v>39</v>
      </c>
      <c r="D40" s="21" t="n">
        <v>40000</v>
      </c>
      <c r="AMJ40" s="0"/>
    </row>
    <row r="41" s="2" customFormat="true" ht="13.8" hidden="false" customHeight="false" outlineLevel="0" collapsed="false">
      <c r="C41" s="7" t="s">
        <v>40</v>
      </c>
      <c r="D41" s="21" t="n">
        <v>20000</v>
      </c>
      <c r="AMJ41" s="0"/>
    </row>
    <row r="42" s="2" customFormat="true" ht="13.8" hidden="false" customHeight="false" outlineLevel="0" collapsed="false">
      <c r="C42" s="7" t="s">
        <v>23</v>
      </c>
      <c r="D42" s="21" t="n">
        <v>10000</v>
      </c>
      <c r="AMJ42" s="0"/>
    </row>
    <row r="43" s="2" customFormat="true" ht="13.8" hidden="false" customHeight="false" outlineLevel="0" collapsed="false">
      <c r="C43" s="23" t="s">
        <v>41</v>
      </c>
      <c r="D43" s="24" t="n">
        <f aca="false">SUM(D40:D42)</f>
        <v>70000</v>
      </c>
      <c r="AMJ43" s="0"/>
    </row>
    <row r="44" s="2" customFormat="true" ht="13.8" hidden="false" customHeight="false" outlineLevel="0" collapsed="false">
      <c r="AMJ44" s="0"/>
    </row>
    <row r="45" s="2" customFormat="true" ht="15" hidden="false" customHeight="false" outlineLevel="0" collapsed="false">
      <c r="B45" s="25" t="s">
        <v>42</v>
      </c>
      <c r="C45" s="25"/>
      <c r="D45" s="26" t="n">
        <f aca="false">D33+D38+D43</f>
        <v>600000</v>
      </c>
      <c r="AMJ45" s="0"/>
    </row>
    <row r="46" s="2" customFormat="true" ht="13.8" hidden="false" customHeight="false" outlineLevel="0" collapsed="false">
      <c r="AMJ46" s="0"/>
    </row>
    <row r="47" s="2" customFormat="true" ht="21" hidden="false" customHeight="true" outlineLevel="0" collapsed="false">
      <c r="B47" s="13" t="s">
        <v>44</v>
      </c>
      <c r="C47" s="13"/>
      <c r="D47" s="13"/>
      <c r="AMJ47" s="0"/>
    </row>
    <row r="48" s="2" customFormat="true" ht="13.8" hidden="false" customHeight="false" outlineLevel="0" collapsed="false">
      <c r="B48" s="29" t="s">
        <v>45</v>
      </c>
      <c r="C48" s="29"/>
      <c r="D48" s="30" t="n">
        <f aca="false">IF(D23=0,"",(D33+D38)/D23)</f>
        <v>0.522424839822573</v>
      </c>
      <c r="AMJ48" s="0"/>
    </row>
    <row r="49" s="2" customFormat="true" ht="13.8" hidden="false" customHeight="false" outlineLevel="0" collapsed="false">
      <c r="B49" s="29" t="s">
        <v>56</v>
      </c>
      <c r="C49" s="29"/>
      <c r="D49" s="30" t="n">
        <f aca="false">IF(D33=0,"",D11/D33)</f>
        <v>1.69166666666667</v>
      </c>
      <c r="AMJ49" s="0"/>
    </row>
    <row r="50" s="2" customFormat="true" ht="13.8" hidden="false" customHeight="false" outlineLevel="0" collapsed="false">
      <c r="B50" s="29" t="s">
        <v>57</v>
      </c>
      <c r="C50" s="29"/>
      <c r="D50" s="31" t="n">
        <f aca="false">D11-D33</f>
        <v>290500</v>
      </c>
      <c r="AMJ50" s="0"/>
    </row>
    <row r="51" s="2" customFormat="true" ht="13.8" hidden="false" customHeight="false" outlineLevel="0" collapsed="false">
      <c r="B51" s="29" t="s">
        <v>48</v>
      </c>
      <c r="C51" s="29"/>
      <c r="D51" s="30" t="n">
        <f aca="false">IF(D43=0,"",D23/D43)</f>
        <v>14.4928571428571</v>
      </c>
      <c r="AMJ51" s="0"/>
    </row>
    <row r="52" s="2" customFormat="true" ht="13.8" hidden="false" customHeight="false" outlineLevel="0" collapsed="false">
      <c r="B52" s="29" t="s">
        <v>49</v>
      </c>
      <c r="C52" s="29"/>
      <c r="D52" s="30" t="n">
        <f aca="false">IF(D43=0,"",(D33+D38)/D43)</f>
        <v>7.57142857142857</v>
      </c>
      <c r="AMJ52" s="0"/>
    </row>
  </sheetData>
  <hyperlinks>
    <hyperlink ref="G2" r:id="rId1" display="Balance Sheet Templat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476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LibreOffice/7.0.0.3$Windows_X86_64 LibreOffice_project/8061b3e9204bef6b321a21033174034a5e2ea88e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2011-05-30T15:04:07Z</dcterms:created>
  <dc:creator>Vertex42.com</dc:creator>
  <dc:description>(c) 2008-2019 Vertex42 LLC. All Rights Reserved.</dc:description>
  <dc:language>en-GB</dc:language>
  <cp:lastModifiedBy/>
  <cp:lastPrinted>2019-12-13T15:39:23Z</cp:lastPrinted>
  <dcterms:modified xsi:type="dcterms:W3CDTF">2020-11-06T20:50:23Z</dcterms:modified>
  <cp:revision>15</cp:revision>
  <dc:subject/>
  <dc:title>Balance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2008-2019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https://www.vertex42.com/ExcelTemplates/balance-sheet.html</vt:lpwstr>
  </property>
  <property fmtid="{D5CDD505-2E9C-101B-9397-08002B2CF9AE}" pid="11" name="Version">
    <vt:lpwstr>1.2.2</vt:lpwstr>
  </property>
</Properties>
</file>