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lyag\OneDrive\Документы\физика\"/>
    </mc:Choice>
  </mc:AlternateContent>
  <xr:revisionPtr revIDLastSave="0" documentId="13_ncr:1_{3F5D36D1-5AA7-477C-BEA1-2C088365EDAF}" xr6:coauthVersionLast="47" xr6:coauthVersionMax="47" xr10:uidLastSave="{00000000-0000-0000-0000-000000000000}"/>
  <bookViews>
    <workbookView xWindow="-108" yWindow="-108" windowWidth="23256" windowHeight="12720" xr2:uid="{AFF85CC9-0CF1-4982-905B-820B6E49325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2" i="1"/>
  <c r="B5" i="1"/>
  <c r="C5" i="1" s="1"/>
  <c r="D5" i="1" s="1"/>
  <c r="F5" i="1" s="1"/>
  <c r="B6" i="1"/>
  <c r="C6" i="1" s="1"/>
  <c r="D6" i="1" s="1"/>
  <c r="F6" i="1" s="1"/>
  <c r="B7" i="1"/>
  <c r="C7" i="1" s="1"/>
  <c r="D7" i="1" s="1"/>
  <c r="F7" i="1" s="1"/>
  <c r="B8" i="1"/>
  <c r="C8" i="1" s="1"/>
  <c r="D8" i="1" s="1"/>
  <c r="F8" i="1" s="1"/>
  <c r="B9" i="1"/>
  <c r="C9" i="1" s="1"/>
  <c r="D9" i="1" s="1"/>
  <c r="F9" i="1" s="1"/>
  <c r="B10" i="1"/>
  <c r="C10" i="1" s="1"/>
  <c r="D10" i="1" s="1"/>
  <c r="F10" i="1" s="1"/>
  <c r="B11" i="1"/>
  <c r="C11" i="1" s="1"/>
  <c r="D11" i="1" s="1"/>
  <c r="F11" i="1" s="1"/>
  <c r="B12" i="1"/>
  <c r="C12" i="1" s="1"/>
  <c r="D12" i="1" s="1"/>
  <c r="F12" i="1" s="1"/>
  <c r="B13" i="1"/>
  <c r="C13" i="1" s="1"/>
  <c r="D13" i="1" s="1"/>
  <c r="F13" i="1" s="1"/>
  <c r="B14" i="1"/>
  <c r="C14" i="1" s="1"/>
  <c r="D14" i="1" s="1"/>
  <c r="F14" i="1" s="1"/>
  <c r="B15" i="1"/>
  <c r="C15" i="1" s="1"/>
  <c r="D15" i="1" s="1"/>
  <c r="F15" i="1" s="1"/>
  <c r="B16" i="1"/>
  <c r="C16" i="1" s="1"/>
  <c r="D16" i="1" s="1"/>
  <c r="F16" i="1" s="1"/>
  <c r="B17" i="1"/>
  <c r="C17" i="1" s="1"/>
  <c r="D17" i="1" s="1"/>
  <c r="F17" i="1" s="1"/>
  <c r="B18" i="1"/>
  <c r="C18" i="1" s="1"/>
  <c r="D18" i="1" s="1"/>
  <c r="F18" i="1" s="1"/>
  <c r="B19" i="1"/>
  <c r="C19" i="1" s="1"/>
  <c r="D19" i="1" s="1"/>
  <c r="F19" i="1" s="1"/>
  <c r="B20" i="1"/>
  <c r="C20" i="1" s="1"/>
  <c r="D20" i="1" s="1"/>
  <c r="F20" i="1" s="1"/>
  <c r="B3" i="1"/>
  <c r="C3" i="1" s="1"/>
  <c r="D3" i="1" s="1"/>
  <c r="F3" i="1" s="1"/>
  <c r="B4" i="1"/>
  <c r="C4" i="1" s="1"/>
  <c r="D4" i="1" s="1"/>
  <c r="F4" i="1" s="1"/>
  <c r="B2" i="1"/>
  <c r="C2" i="1" s="1"/>
  <c r="D2" i="1" s="1"/>
  <c r="F2" i="1" s="1"/>
</calcChain>
</file>

<file path=xl/sharedStrings.xml><?xml version="1.0" encoding="utf-8"?>
<sst xmlns="http://schemas.openxmlformats.org/spreadsheetml/2006/main" count="11" uniqueCount="11">
  <si>
    <t>cos a</t>
  </si>
  <si>
    <t>угол поворота a</t>
  </si>
  <si>
    <t>a в радианах</t>
  </si>
  <si>
    <t>cos^2</t>
  </si>
  <si>
    <t>I</t>
  </si>
  <si>
    <t>Io * cos^2</t>
  </si>
  <si>
    <t>угол падения</t>
  </si>
  <si>
    <t>фотопоток i(p) отраж</t>
  </si>
  <si>
    <t>фотопоток i(s) прелом</t>
  </si>
  <si>
    <t>фотопоток i(p) прелом</t>
  </si>
  <si>
    <t>фотопоток i(s) отраж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</si>
</sst>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8" fontId="0" fillId="0" borderId="0" xfId="0" applyNumberFormat="1"/>
  </cellXfs>
  <cellStyles count="1">
    <cellStyle name="Обычный" xfId="0" builtinId="0"/>
  </cellStyles>
  <dxfs count="11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I(p)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i(p) пр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5"/>
              <c:layout>
                <c:manualLayout>
                  <c:x val="8.3333333333333332E-3"/>
                  <c:y val="-4.5634912792400312E-2"/>
                </c:manualLayout>
              </c:layout>
              <c:tx>
                <c:rich>
                  <a:bodyPr/>
                  <a:lstStyle/>
                  <a:p>
                    <a:fld id="{57CCA0F4-4BF4-4B78-93A2-0EBBA11EAB4A}" type="XVALUE">
                      <a:rPr lang="en-US"/>
                      <a:pPr/>
                      <a:t>[ЗНАЧЕНИЕ X]</a:t>
                    </a:fld>
                    <a:endParaRPr lang="ru-RU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Лист1!$A$27:$A$43</c:f>
              <c:numCache>
                <c:formatCode>0.00</c:formatCode>
                <c:ptCount val="1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</c:numCache>
            </c:numRef>
          </c:xVal>
          <c:yVal>
            <c:numRef>
              <c:f>Лист1!$B$27:$B$43</c:f>
              <c:numCache>
                <c:formatCode>0.00</c:formatCode>
                <c:ptCount val="17"/>
                <c:pt idx="0">
                  <c:v>50</c:v>
                </c:pt>
                <c:pt idx="1">
                  <c:v>55</c:v>
                </c:pt>
                <c:pt idx="2">
                  <c:v>58</c:v>
                </c:pt>
                <c:pt idx="3">
                  <c:v>62</c:v>
                </c:pt>
                <c:pt idx="4">
                  <c:v>65</c:v>
                </c:pt>
                <c:pt idx="5">
                  <c:v>72</c:v>
                </c:pt>
                <c:pt idx="6">
                  <c:v>92</c:v>
                </c:pt>
                <c:pt idx="7">
                  <c:v>104</c:v>
                </c:pt>
                <c:pt idx="8">
                  <c:v>105</c:v>
                </c:pt>
                <c:pt idx="9">
                  <c:v>102</c:v>
                </c:pt>
                <c:pt idx="10">
                  <c:v>94</c:v>
                </c:pt>
                <c:pt idx="11">
                  <c:v>87</c:v>
                </c:pt>
                <c:pt idx="12">
                  <c:v>83</c:v>
                </c:pt>
                <c:pt idx="13">
                  <c:v>79</c:v>
                </c:pt>
                <c:pt idx="14">
                  <c:v>77</c:v>
                </c:pt>
                <c:pt idx="15">
                  <c:v>74</c:v>
                </c:pt>
                <c:pt idx="16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82-4147-BBB4-AF4AE8D22FC5}"/>
            </c:ext>
          </c:extLst>
        </c:ser>
        <c:ser>
          <c:idx val="1"/>
          <c:order val="1"/>
          <c:tx>
            <c:v>I(p) отр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Лист1!$A$27:$A$43</c:f>
              <c:numCache>
                <c:formatCode>0.00</c:formatCode>
                <c:ptCount val="1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</c:numCache>
            </c:numRef>
          </c:xVal>
          <c:yVal>
            <c:numRef>
              <c:f>Лист1!$C$27:$C$43</c:f>
              <c:numCache>
                <c:formatCode>0.00</c:formatCode>
                <c:ptCount val="17"/>
                <c:pt idx="0">
                  <c:v>48</c:v>
                </c:pt>
                <c:pt idx="1">
                  <c:v>47</c:v>
                </c:pt>
                <c:pt idx="2">
                  <c:v>44</c:v>
                </c:pt>
                <c:pt idx="3">
                  <c:v>40</c:v>
                </c:pt>
                <c:pt idx="4">
                  <c:v>36</c:v>
                </c:pt>
                <c:pt idx="5">
                  <c:v>32</c:v>
                </c:pt>
                <c:pt idx="6">
                  <c:v>27</c:v>
                </c:pt>
                <c:pt idx="7">
                  <c:v>20</c:v>
                </c:pt>
                <c:pt idx="8">
                  <c:v>14</c:v>
                </c:pt>
                <c:pt idx="9">
                  <c:v>18</c:v>
                </c:pt>
                <c:pt idx="10">
                  <c:v>30</c:v>
                </c:pt>
                <c:pt idx="11">
                  <c:v>39</c:v>
                </c:pt>
                <c:pt idx="12">
                  <c:v>45</c:v>
                </c:pt>
                <c:pt idx="13">
                  <c:v>58</c:v>
                </c:pt>
                <c:pt idx="14">
                  <c:v>90</c:v>
                </c:pt>
                <c:pt idx="15">
                  <c:v>97</c:v>
                </c:pt>
                <c:pt idx="16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82-4147-BBB4-AF4AE8D22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949343"/>
        <c:axId val="1206949759"/>
      </c:scatterChart>
      <c:valAx>
        <c:axId val="1206949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6949759"/>
        <c:crosses val="autoZero"/>
        <c:crossBetween val="midCat"/>
      </c:valAx>
      <c:valAx>
        <c:axId val="120694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6949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i(s)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i(s) пр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Лист1!$A$27:$A$43</c:f>
              <c:numCache>
                <c:formatCode>0.00</c:formatCode>
                <c:ptCount val="1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</c:numCache>
            </c:numRef>
          </c:xVal>
          <c:yVal>
            <c:numRef>
              <c:f>Лист1!$D$27:$D$43</c:f>
              <c:numCache>
                <c:formatCode>0.00</c:formatCode>
                <c:ptCount val="17"/>
                <c:pt idx="1">
                  <c:v>1</c:v>
                </c:pt>
                <c:pt idx="2">
                  <c:v>6</c:v>
                </c:pt>
                <c:pt idx="3">
                  <c:v>13</c:v>
                </c:pt>
                <c:pt idx="4">
                  <c:v>21</c:v>
                </c:pt>
                <c:pt idx="5">
                  <c:v>28</c:v>
                </c:pt>
                <c:pt idx="6">
                  <c:v>34</c:v>
                </c:pt>
                <c:pt idx="7">
                  <c:v>42</c:v>
                </c:pt>
                <c:pt idx="8">
                  <c:v>48</c:v>
                </c:pt>
                <c:pt idx="9">
                  <c:v>53</c:v>
                </c:pt>
                <c:pt idx="10">
                  <c:v>58</c:v>
                </c:pt>
                <c:pt idx="11">
                  <c:v>63</c:v>
                </c:pt>
                <c:pt idx="12">
                  <c:v>66</c:v>
                </c:pt>
                <c:pt idx="13">
                  <c:v>67</c:v>
                </c:pt>
                <c:pt idx="14">
                  <c:v>68</c:v>
                </c:pt>
                <c:pt idx="15">
                  <c:v>68</c:v>
                </c:pt>
                <c:pt idx="16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97-40DA-82A9-5C72213E75A3}"/>
            </c:ext>
          </c:extLst>
        </c:ser>
        <c:ser>
          <c:idx val="1"/>
          <c:order val="1"/>
          <c:tx>
            <c:v>i(s) отр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Лист1!$A$27:$A$43</c:f>
              <c:numCache>
                <c:formatCode>0.00</c:formatCode>
                <c:ptCount val="1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</c:numCache>
            </c:numRef>
          </c:xVal>
          <c:yVal>
            <c:numRef>
              <c:f>Лист1!$E$27:$E$43</c:f>
              <c:numCache>
                <c:formatCode>0.00</c:formatCode>
                <c:ptCount val="17"/>
                <c:pt idx="1">
                  <c:v>157</c:v>
                </c:pt>
                <c:pt idx="2">
                  <c:v>151</c:v>
                </c:pt>
                <c:pt idx="3">
                  <c:v>147</c:v>
                </c:pt>
                <c:pt idx="4">
                  <c:v>143</c:v>
                </c:pt>
                <c:pt idx="5">
                  <c:v>138</c:v>
                </c:pt>
                <c:pt idx="6">
                  <c:v>133</c:v>
                </c:pt>
                <c:pt idx="7">
                  <c:v>128</c:v>
                </c:pt>
                <c:pt idx="8">
                  <c:v>122</c:v>
                </c:pt>
                <c:pt idx="9">
                  <c:v>117</c:v>
                </c:pt>
                <c:pt idx="10">
                  <c:v>113</c:v>
                </c:pt>
                <c:pt idx="11">
                  <c:v>110</c:v>
                </c:pt>
                <c:pt idx="12">
                  <c:v>106</c:v>
                </c:pt>
                <c:pt idx="13">
                  <c:v>103</c:v>
                </c:pt>
                <c:pt idx="14">
                  <c:v>100</c:v>
                </c:pt>
                <c:pt idx="15">
                  <c:v>98</c:v>
                </c:pt>
                <c:pt idx="16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97-40DA-82A9-5C72213E7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287167"/>
        <c:axId val="1390277183"/>
      </c:scatterChart>
      <c:valAx>
        <c:axId val="1390287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0277183"/>
        <c:crosses val="autoZero"/>
        <c:crossBetween val="midCat"/>
      </c:valAx>
      <c:valAx>
        <c:axId val="139027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0287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</a:t>
            </a:r>
            <a:r>
              <a:rPr lang="en-US"/>
              <a:t>I</a:t>
            </a:r>
            <a:r>
              <a:rPr lang="en-US" baseline="0"/>
              <a:t> </a:t>
            </a:r>
            <a:r>
              <a:rPr lang="ru-RU" baseline="0"/>
              <a:t>от </a:t>
            </a:r>
            <a:r>
              <a:rPr lang="en-US" baseline="0"/>
              <a:t>cos(a)^2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эксперимент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Лист1!$E$2:$E$11</c:f>
              <c:numCache>
                <c:formatCode>General</c:formatCode>
                <c:ptCount val="10"/>
                <c:pt idx="0">
                  <c:v>136</c:v>
                </c:pt>
                <c:pt idx="1">
                  <c:v>132</c:v>
                </c:pt>
                <c:pt idx="2">
                  <c:v>123</c:v>
                </c:pt>
                <c:pt idx="3">
                  <c:v>109</c:v>
                </c:pt>
                <c:pt idx="4">
                  <c:v>92</c:v>
                </c:pt>
                <c:pt idx="5">
                  <c:v>72</c:v>
                </c:pt>
                <c:pt idx="6">
                  <c:v>48</c:v>
                </c:pt>
                <c:pt idx="7">
                  <c:v>28</c:v>
                </c:pt>
                <c:pt idx="8">
                  <c:v>11</c:v>
                </c:pt>
                <c:pt idx="9">
                  <c:v>5</c:v>
                </c:pt>
              </c:numCache>
            </c:numRef>
          </c:xVal>
          <c:yVal>
            <c:numRef>
              <c:f>Лист1!$D$2:$D$11</c:f>
              <c:numCache>
                <c:formatCode>0.00</c:formatCode>
                <c:ptCount val="10"/>
                <c:pt idx="0">
                  <c:v>1</c:v>
                </c:pt>
                <c:pt idx="1">
                  <c:v>0.9698463103929541</c:v>
                </c:pt>
                <c:pt idx="2">
                  <c:v>0.88302222155948906</c:v>
                </c:pt>
                <c:pt idx="3">
                  <c:v>0.75000000000000011</c:v>
                </c:pt>
                <c:pt idx="4">
                  <c:v>0.58682408883346515</c:v>
                </c:pt>
                <c:pt idx="5">
                  <c:v>0.41317591116653485</c:v>
                </c:pt>
                <c:pt idx="6">
                  <c:v>0.25000000000000011</c:v>
                </c:pt>
                <c:pt idx="7">
                  <c:v>0.11697777844051105</c:v>
                </c:pt>
                <c:pt idx="8">
                  <c:v>3.0153689607045831E-2</c:v>
                </c:pt>
                <c:pt idx="9">
                  <c:v>3.7524718414124473E-33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63D-4CE1-B04F-82262ABAB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81535"/>
        <c:axId val="206781119"/>
      </c:scatterChart>
      <c:valAx>
        <c:axId val="20678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781119"/>
        <c:crosses val="autoZero"/>
        <c:crossBetween val="midCat"/>
      </c:valAx>
      <c:valAx>
        <c:axId val="20678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781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23</xdr:row>
      <xdr:rowOff>3810</xdr:rowOff>
    </xdr:from>
    <xdr:to>
      <xdr:col>13</xdr:col>
      <xdr:colOff>342900</xdr:colOff>
      <xdr:row>39</xdr:row>
      <xdr:rowOff>3810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B0BED91-089E-2807-4298-244167BF2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601980</xdr:colOff>
      <xdr:row>40</xdr:row>
      <xdr:rowOff>179070</xdr:rowOff>
    </xdr:from>
    <xdr:to>
      <xdr:col>13</xdr:col>
      <xdr:colOff>297180</xdr:colOff>
      <xdr:row>55</xdr:row>
      <xdr:rowOff>179070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59BE3E03-A9D8-3EFC-015D-9C52BE66C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596347</xdr:colOff>
      <xdr:row>0</xdr:row>
      <xdr:rowOff>168963</xdr:rowOff>
    </xdr:from>
    <xdr:to>
      <xdr:col>18</xdr:col>
      <xdr:colOff>576468</xdr:colOff>
      <xdr:row>16</xdr:row>
      <xdr:rowOff>92763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9E1E71DA-BD7D-DAB2-F4D3-7DDA393951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3E4E9A-2656-4559-8B93-5CED98FABDAB}" name="Таблица1" displayName="Таблица1" ref="A26:E43" totalsRowShown="0" headerRowDxfId="5">
  <autoFilter ref="A26:E43" xr:uid="{C83E4E9A-2656-4559-8B93-5CED98FABDAB}"/>
  <tableColumns count="5">
    <tableColumn id="1" xr3:uid="{3283BFA8-1AA0-411E-9888-609DA1037D36}" name="угол падения" dataDxfId="10"/>
    <tableColumn id="2" xr3:uid="{86FE73C6-C535-4BA6-AE1F-BF99AF51CA93}" name="фотопоток i(p) прелом" dataDxfId="9"/>
    <tableColumn id="3" xr3:uid="{F0C5D8D8-D90D-4618-8E51-AC8894A0E584}" name="фотопоток i(p) отраж" dataDxfId="8"/>
    <tableColumn id="4" xr3:uid="{7D093F6E-806A-43C5-A287-19603772F2C4}" name="фотопоток i(s) прелом" dataDxfId="7"/>
    <tableColumn id="5" xr3:uid="{51A96A8F-1558-4CFD-8752-104A1EEBEBDF}" name="фотопоток i(s) отраж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1D27EA-0867-49DA-8EEC-1AD06D8F2A9B}" name="Таблица2" displayName="Таблица2" ref="A1:E20" totalsRowShown="0" headerRowDxfId="0">
  <autoFilter ref="A1:E20" xr:uid="{651D27EA-0867-49DA-8EEC-1AD06D8F2A9B}"/>
  <tableColumns count="5">
    <tableColumn id="1" xr3:uid="{03590AF6-851A-4BE2-92B5-3E68EDDA42B6}" name="угол поворота a" dataDxfId="4"/>
    <tableColumn id="2" xr3:uid="{836375F6-776B-4A57-B146-B1957C3C4CD4}" name="a в радианах" dataDxfId="3">
      <calculatedColumnFormula>RADIANS(A2)</calculatedColumnFormula>
    </tableColumn>
    <tableColumn id="3" xr3:uid="{69EB9EB4-3B98-4EDB-864A-30C8F95D9172}" name="cos a" dataDxfId="2">
      <calculatedColumnFormula>COS(B2)</calculatedColumnFormula>
    </tableColumn>
    <tableColumn id="4" xr3:uid="{31D022C5-11FC-4A76-A572-2350D00ADCE8}" name="cos^2" dataDxfId="1">
      <calculatedColumnFormula>C2*C2</calculatedColumnFormula>
    </tableColumn>
    <tableColumn id="5" xr3:uid="{DAAAED3F-B226-42DC-A661-827487CCC379}" name="I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72739-208D-45D6-8AAB-B0F1A7894F64}">
  <dimension ref="A1:I43"/>
  <sheetViews>
    <sheetView tabSelected="1" topLeftCell="A37" zoomScale="112" zoomScaleNormal="115" workbookViewId="0">
      <selection activeCell="F42" sqref="F42"/>
    </sheetView>
  </sheetViews>
  <sheetFormatPr defaultRowHeight="14.4" x14ac:dyDescent="0.3"/>
  <cols>
    <col min="1" max="1" width="16.21875" style="1" customWidth="1"/>
    <col min="2" max="2" width="22.33203125" style="1" customWidth="1"/>
    <col min="3" max="3" width="20.88671875" style="1" customWidth="1"/>
    <col min="4" max="4" width="22" style="1" customWidth="1"/>
    <col min="5" max="5" width="20.5546875" customWidth="1"/>
    <col min="6" max="6" width="8.88671875" style="2"/>
    <col min="7" max="9" width="8.88671875" style="1"/>
  </cols>
  <sheetData>
    <row r="1" spans="1:9" x14ac:dyDescent="0.3">
      <c r="A1" s="1" t="s">
        <v>1</v>
      </c>
      <c r="B1" s="1" t="s">
        <v>2</v>
      </c>
      <c r="C1" s="1" t="s">
        <v>0</v>
      </c>
      <c r="D1" s="1" t="s">
        <v>3</v>
      </c>
      <c r="E1" s="1" t="s">
        <v>4</v>
      </c>
      <c r="F1" s="2" t="s">
        <v>5</v>
      </c>
    </row>
    <row r="2" spans="1:9" x14ac:dyDescent="0.3">
      <c r="A2" s="1">
        <v>0</v>
      </c>
      <c r="B2" s="1">
        <f>RADIANS(A2)</f>
        <v>0</v>
      </c>
      <c r="C2" s="1">
        <f>COS(B2)</f>
        <v>1</v>
      </c>
      <c r="D2" s="1">
        <f>C2*C2</f>
        <v>1</v>
      </c>
      <c r="E2">
        <v>136</v>
      </c>
      <c r="F2" s="2">
        <f>D2*136</f>
        <v>136</v>
      </c>
      <c r="G2"/>
      <c r="H2" s="1">
        <v>1</v>
      </c>
      <c r="I2" s="1">
        <f>136*H2</f>
        <v>136</v>
      </c>
    </row>
    <row r="3" spans="1:9" x14ac:dyDescent="0.3">
      <c r="A3" s="1">
        <v>10</v>
      </c>
      <c r="B3" s="1">
        <f t="shared" ref="B3:B20" si="0">RADIANS(A3)</f>
        <v>0.17453292519943295</v>
      </c>
      <c r="C3" s="1">
        <f t="shared" ref="C3:C20" si="1">COS(B3)</f>
        <v>0.98480775301220802</v>
      </c>
      <c r="D3" s="1">
        <f t="shared" ref="D3:D20" si="2">C3*C3</f>
        <v>0.9698463103929541</v>
      </c>
      <c r="E3">
        <v>132</v>
      </c>
      <c r="F3" s="2">
        <f t="shared" ref="F3:F20" si="3">D3*136</f>
        <v>131.89909821344176</v>
      </c>
      <c r="G3"/>
      <c r="H3" s="1">
        <v>0.9698463103929541</v>
      </c>
      <c r="I3" s="1">
        <f>136*H3</f>
        <v>131.89909821344176</v>
      </c>
    </row>
    <row r="4" spans="1:9" x14ac:dyDescent="0.3">
      <c r="A4" s="1">
        <v>20</v>
      </c>
      <c r="B4" s="1">
        <f t="shared" si="0"/>
        <v>0.3490658503988659</v>
      </c>
      <c r="C4" s="1">
        <f t="shared" si="1"/>
        <v>0.93969262078590843</v>
      </c>
      <c r="D4" s="1">
        <f t="shared" si="2"/>
        <v>0.88302222155948906</v>
      </c>
      <c r="E4">
        <v>123</v>
      </c>
      <c r="F4" s="2">
        <f t="shared" si="3"/>
        <v>120.09102213209052</v>
      </c>
      <c r="G4"/>
      <c r="H4" s="1">
        <v>0.88302222155948906</v>
      </c>
      <c r="I4" s="1">
        <f t="shared" ref="I4:I11" si="4">136*H4</f>
        <v>120.09102213209052</v>
      </c>
    </row>
    <row r="5" spans="1:9" x14ac:dyDescent="0.3">
      <c r="A5" s="1">
        <v>30</v>
      </c>
      <c r="B5" s="1">
        <f t="shared" si="0"/>
        <v>0.52359877559829882</v>
      </c>
      <c r="C5" s="1">
        <f t="shared" si="1"/>
        <v>0.86602540378443871</v>
      </c>
      <c r="D5" s="1">
        <f t="shared" si="2"/>
        <v>0.75000000000000011</v>
      </c>
      <c r="E5">
        <v>109</v>
      </c>
      <c r="F5" s="2">
        <f t="shared" si="3"/>
        <v>102.00000000000001</v>
      </c>
      <c r="G5"/>
      <c r="H5" s="1">
        <v>0.75000000000000011</v>
      </c>
      <c r="I5" s="1">
        <f t="shared" si="4"/>
        <v>102.00000000000001</v>
      </c>
    </row>
    <row r="6" spans="1:9" x14ac:dyDescent="0.3">
      <c r="A6" s="1">
        <v>40</v>
      </c>
      <c r="B6" s="1">
        <f t="shared" si="0"/>
        <v>0.69813170079773179</v>
      </c>
      <c r="C6" s="1">
        <f t="shared" si="1"/>
        <v>0.76604444311897801</v>
      </c>
      <c r="D6" s="1">
        <f t="shared" si="2"/>
        <v>0.58682408883346515</v>
      </c>
      <c r="E6">
        <v>92</v>
      </c>
      <c r="F6" s="2">
        <f t="shared" si="3"/>
        <v>79.80807608135126</v>
      </c>
      <c r="G6"/>
      <c r="H6" s="1">
        <v>0.58682408883346515</v>
      </c>
      <c r="I6" s="1">
        <f t="shared" si="4"/>
        <v>79.80807608135126</v>
      </c>
    </row>
    <row r="7" spans="1:9" x14ac:dyDescent="0.3">
      <c r="A7" s="1">
        <v>50</v>
      </c>
      <c r="B7" s="1">
        <f t="shared" si="0"/>
        <v>0.87266462599716477</v>
      </c>
      <c r="C7" s="1">
        <f t="shared" si="1"/>
        <v>0.64278760968653936</v>
      </c>
      <c r="D7" s="1">
        <f t="shared" si="2"/>
        <v>0.41317591116653485</v>
      </c>
      <c r="E7">
        <v>72</v>
      </c>
      <c r="F7" s="2">
        <f t="shared" si="3"/>
        <v>56.19192391864874</v>
      </c>
      <c r="G7"/>
      <c r="H7" s="1">
        <v>0.41317591116653485</v>
      </c>
      <c r="I7" s="1">
        <f t="shared" si="4"/>
        <v>56.19192391864874</v>
      </c>
    </row>
    <row r="8" spans="1:9" x14ac:dyDescent="0.3">
      <c r="A8" s="1">
        <v>60</v>
      </c>
      <c r="B8" s="1">
        <f t="shared" si="0"/>
        <v>1.0471975511965976</v>
      </c>
      <c r="C8" s="1">
        <f t="shared" si="1"/>
        <v>0.50000000000000011</v>
      </c>
      <c r="D8" s="1">
        <f t="shared" si="2"/>
        <v>0.25000000000000011</v>
      </c>
      <c r="E8">
        <v>48</v>
      </c>
      <c r="F8" s="2">
        <f t="shared" si="3"/>
        <v>34.000000000000014</v>
      </c>
      <c r="G8"/>
      <c r="H8" s="1">
        <v>0.25000000000000011</v>
      </c>
      <c r="I8" s="1">
        <f t="shared" si="4"/>
        <v>34.000000000000014</v>
      </c>
    </row>
    <row r="9" spans="1:9" x14ac:dyDescent="0.3">
      <c r="A9" s="1">
        <v>70</v>
      </c>
      <c r="B9" s="1">
        <f t="shared" si="0"/>
        <v>1.2217304763960306</v>
      </c>
      <c r="C9" s="1">
        <f t="shared" si="1"/>
        <v>0.34202014332566882</v>
      </c>
      <c r="D9" s="1">
        <f t="shared" si="2"/>
        <v>0.11697777844051105</v>
      </c>
      <c r="E9">
        <v>28</v>
      </c>
      <c r="F9" s="2">
        <f t="shared" si="3"/>
        <v>15.908977867909503</v>
      </c>
      <c r="G9"/>
      <c r="H9" s="1">
        <v>0.11697777844051105</v>
      </c>
      <c r="I9" s="1">
        <f t="shared" si="4"/>
        <v>15.908977867909503</v>
      </c>
    </row>
    <row r="10" spans="1:9" x14ac:dyDescent="0.3">
      <c r="A10" s="1">
        <v>80</v>
      </c>
      <c r="B10" s="1">
        <f t="shared" si="0"/>
        <v>1.3962634015954636</v>
      </c>
      <c r="C10" s="1">
        <f t="shared" si="1"/>
        <v>0.17364817766693041</v>
      </c>
      <c r="D10" s="1">
        <f t="shared" si="2"/>
        <v>3.0153689607045831E-2</v>
      </c>
      <c r="E10">
        <v>11</v>
      </c>
      <c r="F10" s="2">
        <f t="shared" si="3"/>
        <v>4.1009017865582331</v>
      </c>
      <c r="G10"/>
      <c r="H10" s="1">
        <v>3.0153689607045831E-2</v>
      </c>
      <c r="I10" s="1">
        <f t="shared" si="4"/>
        <v>4.1009017865582331</v>
      </c>
    </row>
    <row r="11" spans="1:9" x14ac:dyDescent="0.3">
      <c r="A11" s="1">
        <v>90</v>
      </c>
      <c r="B11" s="1">
        <f t="shared" si="0"/>
        <v>1.5707963267948966</v>
      </c>
      <c r="C11" s="1">
        <f t="shared" si="1"/>
        <v>6.1257422745431001E-17</v>
      </c>
      <c r="D11" s="1">
        <f t="shared" si="2"/>
        <v>3.7524718414124473E-33</v>
      </c>
      <c r="E11">
        <v>5</v>
      </c>
      <c r="F11" s="2">
        <f t="shared" si="3"/>
        <v>5.1033617043209283E-31</v>
      </c>
      <c r="G11"/>
      <c r="H11" s="1">
        <v>3.7524718414124473E-33</v>
      </c>
      <c r="I11" s="1">
        <f t="shared" si="4"/>
        <v>5.1033617043209283E-31</v>
      </c>
    </row>
    <row r="12" spans="1:9" x14ac:dyDescent="0.3">
      <c r="A12" s="1">
        <v>100</v>
      </c>
      <c r="B12" s="1">
        <f t="shared" si="0"/>
        <v>1.7453292519943295</v>
      </c>
      <c r="C12" s="1">
        <f t="shared" si="1"/>
        <v>-0.1736481776669303</v>
      </c>
      <c r="D12" s="1">
        <f t="shared" si="2"/>
        <v>3.0153689607045793E-2</v>
      </c>
      <c r="E12">
        <v>14</v>
      </c>
      <c r="F12" s="2">
        <f t="shared" si="3"/>
        <v>4.1009017865582278</v>
      </c>
      <c r="G12"/>
    </row>
    <row r="13" spans="1:9" x14ac:dyDescent="0.3">
      <c r="A13" s="1">
        <v>110</v>
      </c>
      <c r="B13" s="1">
        <f t="shared" si="0"/>
        <v>1.9198621771937625</v>
      </c>
      <c r="C13" s="1">
        <f t="shared" si="1"/>
        <v>-0.34202014332566871</v>
      </c>
      <c r="D13" s="1">
        <f t="shared" si="2"/>
        <v>0.11697777844051097</v>
      </c>
      <c r="E13">
        <v>33</v>
      </c>
      <c r="F13" s="2">
        <f t="shared" si="3"/>
        <v>15.908977867909492</v>
      </c>
      <c r="G13"/>
    </row>
    <row r="14" spans="1:9" x14ac:dyDescent="0.3">
      <c r="A14" s="1">
        <v>120</v>
      </c>
      <c r="B14" s="1">
        <f t="shared" si="0"/>
        <v>2.0943951023931953</v>
      </c>
      <c r="C14" s="1">
        <f t="shared" si="1"/>
        <v>-0.49999999999999978</v>
      </c>
      <c r="D14" s="1">
        <f t="shared" si="2"/>
        <v>0.24999999999999978</v>
      </c>
      <c r="E14">
        <v>56</v>
      </c>
      <c r="F14" s="2">
        <f t="shared" si="3"/>
        <v>33.999999999999972</v>
      </c>
      <c r="G14"/>
    </row>
    <row r="15" spans="1:9" x14ac:dyDescent="0.3">
      <c r="A15" s="1">
        <v>130</v>
      </c>
      <c r="B15" s="1">
        <f t="shared" si="0"/>
        <v>2.2689280275926285</v>
      </c>
      <c r="C15" s="1">
        <f t="shared" si="1"/>
        <v>-0.64278760968653936</v>
      </c>
      <c r="D15" s="1">
        <f t="shared" si="2"/>
        <v>0.41317591116653485</v>
      </c>
      <c r="E15">
        <v>77</v>
      </c>
      <c r="F15" s="2">
        <f t="shared" si="3"/>
        <v>56.19192391864874</v>
      </c>
    </row>
    <row r="16" spans="1:9" x14ac:dyDescent="0.3">
      <c r="A16" s="1">
        <v>140</v>
      </c>
      <c r="B16" s="1">
        <f t="shared" si="0"/>
        <v>2.4434609527920612</v>
      </c>
      <c r="C16" s="1">
        <f t="shared" si="1"/>
        <v>-0.7660444431189779</v>
      </c>
      <c r="D16" s="1">
        <f t="shared" si="2"/>
        <v>0.58682408883346493</v>
      </c>
      <c r="E16">
        <v>96</v>
      </c>
      <c r="F16" s="2">
        <f t="shared" si="3"/>
        <v>79.808076081351231</v>
      </c>
    </row>
    <row r="17" spans="1:6" x14ac:dyDescent="0.3">
      <c r="A17" s="1">
        <v>150</v>
      </c>
      <c r="B17" s="1">
        <f t="shared" si="0"/>
        <v>2.6179938779914944</v>
      </c>
      <c r="C17" s="1">
        <f t="shared" si="1"/>
        <v>-0.86602540378443871</v>
      </c>
      <c r="D17" s="1">
        <f t="shared" si="2"/>
        <v>0.75000000000000011</v>
      </c>
      <c r="E17">
        <v>113</v>
      </c>
      <c r="F17" s="2">
        <f t="shared" si="3"/>
        <v>102.00000000000001</v>
      </c>
    </row>
    <row r="18" spans="1:6" x14ac:dyDescent="0.3">
      <c r="A18" s="1">
        <v>160</v>
      </c>
      <c r="B18" s="1">
        <f t="shared" si="0"/>
        <v>2.7925268031909272</v>
      </c>
      <c r="C18" s="1">
        <f t="shared" si="1"/>
        <v>-0.93969262078590832</v>
      </c>
      <c r="D18" s="1">
        <f t="shared" si="2"/>
        <v>0.88302222155948884</v>
      </c>
      <c r="E18">
        <v>124</v>
      </c>
      <c r="F18" s="2">
        <f t="shared" si="3"/>
        <v>120.09102213209049</v>
      </c>
    </row>
    <row r="19" spans="1:6" x14ac:dyDescent="0.3">
      <c r="A19" s="1">
        <v>170</v>
      </c>
      <c r="B19" s="1">
        <f t="shared" si="0"/>
        <v>2.9670597283903604</v>
      </c>
      <c r="C19" s="1">
        <f t="shared" si="1"/>
        <v>-0.98480775301220802</v>
      </c>
      <c r="D19" s="1">
        <f t="shared" si="2"/>
        <v>0.9698463103929541</v>
      </c>
      <c r="E19">
        <v>132</v>
      </c>
      <c r="F19" s="2">
        <f t="shared" si="3"/>
        <v>131.89909821344176</v>
      </c>
    </row>
    <row r="20" spans="1:6" x14ac:dyDescent="0.3">
      <c r="A20" s="1">
        <v>180</v>
      </c>
      <c r="B20" s="1">
        <f t="shared" si="0"/>
        <v>3.1415926535897931</v>
      </c>
      <c r="C20" s="1">
        <f t="shared" si="1"/>
        <v>-1</v>
      </c>
      <c r="D20" s="1">
        <f t="shared" si="2"/>
        <v>1</v>
      </c>
      <c r="E20">
        <v>134</v>
      </c>
      <c r="F20" s="2">
        <f t="shared" si="3"/>
        <v>136</v>
      </c>
    </row>
    <row r="26" spans="1:6" x14ac:dyDescent="0.3">
      <c r="A26" s="1" t="s">
        <v>6</v>
      </c>
      <c r="B26" s="1" t="s">
        <v>9</v>
      </c>
      <c r="C26" s="1" t="s">
        <v>7</v>
      </c>
      <c r="D26" s="1" t="s">
        <v>8</v>
      </c>
      <c r="E26" s="1" t="s">
        <v>10</v>
      </c>
    </row>
    <row r="27" spans="1:6" x14ac:dyDescent="0.3">
      <c r="A27" s="1">
        <v>5</v>
      </c>
      <c r="B27" s="1">
        <v>50</v>
      </c>
      <c r="C27" s="1">
        <v>48</v>
      </c>
      <c r="E27" s="1"/>
    </row>
    <row r="28" spans="1:6" x14ac:dyDescent="0.3">
      <c r="A28" s="1">
        <v>10</v>
      </c>
      <c r="B28" s="1">
        <v>55</v>
      </c>
      <c r="C28" s="1">
        <v>47</v>
      </c>
      <c r="D28" s="1">
        <v>1</v>
      </c>
      <c r="E28" s="1">
        <v>157</v>
      </c>
    </row>
    <row r="29" spans="1:6" x14ac:dyDescent="0.3">
      <c r="A29" s="1">
        <v>15</v>
      </c>
      <c r="B29" s="1">
        <v>58</v>
      </c>
      <c r="C29" s="1">
        <v>44</v>
      </c>
      <c r="D29" s="1">
        <v>6</v>
      </c>
      <c r="E29" s="1">
        <v>151</v>
      </c>
    </row>
    <row r="30" spans="1:6" x14ac:dyDescent="0.3">
      <c r="A30" s="1">
        <v>20</v>
      </c>
      <c r="B30" s="1">
        <v>62</v>
      </c>
      <c r="C30" s="1">
        <v>40</v>
      </c>
      <c r="D30" s="1">
        <v>13</v>
      </c>
      <c r="E30" s="1">
        <v>147</v>
      </c>
    </row>
    <row r="31" spans="1:6" x14ac:dyDescent="0.3">
      <c r="A31" s="1">
        <v>25</v>
      </c>
      <c r="B31" s="1">
        <v>65</v>
      </c>
      <c r="C31" s="1">
        <v>36</v>
      </c>
      <c r="D31" s="1">
        <v>21</v>
      </c>
      <c r="E31" s="1">
        <v>143</v>
      </c>
    </row>
    <row r="32" spans="1:6" x14ac:dyDescent="0.3">
      <c r="A32" s="1">
        <v>30</v>
      </c>
      <c r="B32" s="1">
        <v>72</v>
      </c>
      <c r="C32" s="1">
        <v>32</v>
      </c>
      <c r="D32" s="1">
        <v>28</v>
      </c>
      <c r="E32" s="1">
        <v>138</v>
      </c>
    </row>
    <row r="33" spans="1:5" x14ac:dyDescent="0.3">
      <c r="A33" s="1">
        <v>35</v>
      </c>
      <c r="B33" s="1">
        <v>92</v>
      </c>
      <c r="C33" s="1">
        <v>27</v>
      </c>
      <c r="D33" s="1">
        <v>34</v>
      </c>
      <c r="E33" s="1">
        <v>133</v>
      </c>
    </row>
    <row r="34" spans="1:5" x14ac:dyDescent="0.3">
      <c r="A34" s="1">
        <v>40</v>
      </c>
      <c r="B34" s="1">
        <v>104</v>
      </c>
      <c r="C34" s="1">
        <v>20</v>
      </c>
      <c r="D34" s="1">
        <v>42</v>
      </c>
      <c r="E34" s="1">
        <v>128</v>
      </c>
    </row>
    <row r="35" spans="1:5" x14ac:dyDescent="0.3">
      <c r="A35" s="1">
        <v>45</v>
      </c>
      <c r="B35" s="1">
        <v>105</v>
      </c>
      <c r="C35" s="1">
        <v>14</v>
      </c>
      <c r="D35" s="1">
        <v>48</v>
      </c>
      <c r="E35" s="1">
        <v>122</v>
      </c>
    </row>
    <row r="36" spans="1:5" x14ac:dyDescent="0.3">
      <c r="A36" s="1">
        <v>50</v>
      </c>
      <c r="B36" s="1">
        <v>102</v>
      </c>
      <c r="C36" s="1">
        <v>18</v>
      </c>
      <c r="D36" s="1">
        <v>53</v>
      </c>
      <c r="E36" s="1">
        <v>117</v>
      </c>
    </row>
    <row r="37" spans="1:5" x14ac:dyDescent="0.3">
      <c r="A37" s="1">
        <v>55</v>
      </c>
      <c r="B37" s="1">
        <v>94</v>
      </c>
      <c r="C37" s="1">
        <v>30</v>
      </c>
      <c r="D37" s="1">
        <v>58</v>
      </c>
      <c r="E37" s="1">
        <v>113</v>
      </c>
    </row>
    <row r="38" spans="1:5" x14ac:dyDescent="0.3">
      <c r="A38" s="1">
        <v>60</v>
      </c>
      <c r="B38" s="1">
        <v>87</v>
      </c>
      <c r="C38" s="1">
        <v>39</v>
      </c>
      <c r="D38" s="1">
        <v>63</v>
      </c>
      <c r="E38" s="1">
        <v>110</v>
      </c>
    </row>
    <row r="39" spans="1:5" x14ac:dyDescent="0.3">
      <c r="A39" s="1">
        <v>65</v>
      </c>
      <c r="B39" s="1">
        <v>83</v>
      </c>
      <c r="C39" s="1">
        <v>45</v>
      </c>
      <c r="D39" s="1">
        <v>66</v>
      </c>
      <c r="E39" s="1">
        <v>106</v>
      </c>
    </row>
    <row r="40" spans="1:5" x14ac:dyDescent="0.3">
      <c r="A40" s="1">
        <v>70</v>
      </c>
      <c r="B40" s="1">
        <v>79</v>
      </c>
      <c r="C40" s="1">
        <v>58</v>
      </c>
      <c r="D40" s="1">
        <v>67</v>
      </c>
      <c r="E40" s="1">
        <v>103</v>
      </c>
    </row>
    <row r="41" spans="1:5" x14ac:dyDescent="0.3">
      <c r="A41" s="1">
        <v>75</v>
      </c>
      <c r="B41" s="1">
        <v>77</v>
      </c>
      <c r="C41" s="1">
        <v>90</v>
      </c>
      <c r="D41" s="1">
        <v>68</v>
      </c>
      <c r="E41" s="1">
        <v>100</v>
      </c>
    </row>
    <row r="42" spans="1:5" x14ac:dyDescent="0.3">
      <c r="A42" s="1">
        <v>80</v>
      </c>
      <c r="B42" s="1">
        <v>74</v>
      </c>
      <c r="C42" s="1">
        <v>97</v>
      </c>
      <c r="D42" s="1">
        <v>68</v>
      </c>
      <c r="E42" s="1">
        <v>98</v>
      </c>
    </row>
    <row r="43" spans="1:5" x14ac:dyDescent="0.3">
      <c r="A43" s="1">
        <v>85</v>
      </c>
      <c r="B43" s="1">
        <v>72</v>
      </c>
      <c r="C43" s="1">
        <v>102</v>
      </c>
      <c r="D43" s="1">
        <v>68</v>
      </c>
      <c r="E43" s="1">
        <v>96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Улю UlyaGFF</dc:creator>
  <cp:lastModifiedBy>Улю UlyaGFF</cp:lastModifiedBy>
  <dcterms:created xsi:type="dcterms:W3CDTF">2022-12-29T09:44:47Z</dcterms:created>
  <dcterms:modified xsi:type="dcterms:W3CDTF">2023-01-11T09:28:15Z</dcterms:modified>
</cp:coreProperties>
</file>