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ocuments\Mes Documents Professionnels\Enseignements\AlgLin\Cours\"/>
    </mc:Choice>
  </mc:AlternateContent>
  <bookViews>
    <workbookView xWindow="0" yWindow="0" windowWidth="9075" windowHeight="7035" activeTab="5"/>
  </bookViews>
  <sheets>
    <sheet name="Exm2.0" sheetId="16" r:id="rId1"/>
    <sheet name="Exm2.1" sheetId="17" r:id="rId2"/>
    <sheet name="Exm2.2" sheetId="18" r:id="rId3"/>
    <sheet name="Exm2.2_calcul-inverse" sheetId="19" r:id="rId4"/>
    <sheet name="Exm2.4" sheetId="13" r:id="rId5"/>
    <sheet name="Exm2.5" sheetId="14" r:id="rId6"/>
  </sheets>
  <definedNames>
    <definedName name="_xlnm.Print_Area" localSheetId="4">Exm2.4!$B$1:$J$17</definedName>
    <definedName name="_xlnm.Print_Area" localSheetId="5">Exm2.5!$B$1:$J$20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6" l="1" a="1"/>
  <c r="H7" i="16"/>
  <c r="H6" i="16"/>
  <c r="B10" i="19" a="1"/>
  <c r="B10" i="19" s="1"/>
  <c r="B11" i="19" a="1"/>
  <c r="G11" i="19" s="1"/>
  <c r="E5" i="18"/>
  <c r="F5" i="18"/>
  <c r="G5" i="18"/>
  <c r="C11" i="18" s="1" a="1"/>
  <c r="E6" i="18"/>
  <c r="F6" i="18"/>
  <c r="G6" i="18"/>
  <c r="E7" i="18"/>
  <c r="F7" i="18"/>
  <c r="G7" i="18"/>
  <c r="E6" i="16"/>
  <c r="C9" i="16" s="1"/>
  <c r="F6" i="16"/>
  <c r="D9" i="16" s="1"/>
  <c r="G6" i="16"/>
  <c r="E9" i="16" s="1"/>
  <c r="E7" i="16"/>
  <c r="F7" i="16"/>
  <c r="G7" i="16"/>
  <c r="F9" i="16" l="1"/>
  <c r="E10" i="16"/>
  <c r="D10" i="16"/>
  <c r="C10" i="16"/>
  <c r="F10" i="16"/>
  <c r="C11" i="18"/>
  <c r="E11" i="18"/>
  <c r="C12" i="18"/>
  <c r="D12" i="18"/>
  <c r="D13" i="18"/>
  <c r="E13" i="18"/>
  <c r="D11" i="18"/>
  <c r="E12" i="18"/>
  <c r="C13" i="18"/>
  <c r="B13" i="19" a="1"/>
  <c r="B14" i="19" a="1"/>
  <c r="E11" i="19"/>
  <c r="D11" i="19"/>
  <c r="C11" i="19"/>
  <c r="B11" i="19"/>
  <c r="G10" i="19"/>
  <c r="F10" i="19"/>
  <c r="F11" i="19"/>
  <c r="E10" i="19"/>
  <c r="D10" i="19"/>
  <c r="C10" i="19"/>
  <c r="E14" i="19" l="1"/>
  <c r="F14" i="19"/>
  <c r="G14" i="19"/>
  <c r="D14" i="19"/>
  <c r="B14" i="19"/>
  <c r="C14" i="19"/>
  <c r="F13" i="19"/>
  <c r="B13" i="19"/>
  <c r="C13" i="19"/>
  <c r="D13" i="19"/>
  <c r="E13" i="19"/>
  <c r="G13" i="19"/>
  <c r="B15" i="19" a="1"/>
  <c r="I30" i="14"/>
  <c r="I29" i="14"/>
  <c r="I28" i="14"/>
  <c r="D15" i="19" l="1"/>
  <c r="B15" i="19"/>
  <c r="C15" i="19"/>
  <c r="F15" i="19"/>
  <c r="E15" i="19"/>
  <c r="G15" i="19"/>
  <c r="B18" i="19" a="1"/>
  <c r="B19" i="19" l="1" a="1"/>
  <c r="B17" i="19" a="1"/>
  <c r="D18" i="19"/>
  <c r="E18" i="19"/>
  <c r="G18" i="19"/>
  <c r="F18" i="19"/>
  <c r="B18" i="19"/>
  <c r="C18" i="19"/>
  <c r="C17" i="19" l="1"/>
  <c r="D17" i="19"/>
  <c r="F17" i="19"/>
  <c r="E17" i="19"/>
  <c r="B17" i="19"/>
  <c r="G17" i="19"/>
  <c r="F19" i="19"/>
  <c r="G19" i="19"/>
  <c r="E19" i="19"/>
  <c r="B19" i="19"/>
  <c r="C19" i="19"/>
  <c r="D19" i="19"/>
  <c r="B21" i="19" l="1" a="1"/>
  <c r="C23" i="19" l="1"/>
  <c r="C22" i="19"/>
  <c r="B21" i="19"/>
  <c r="D22" i="19"/>
  <c r="B23" i="19"/>
  <c r="D21" i="19"/>
  <c r="B22" i="19"/>
  <c r="D23" i="19"/>
  <c r="C21" i="19"/>
  <c r="F30" i="14" l="1"/>
  <c r="F29" i="14"/>
  <c r="F28" i="14"/>
  <c r="B9" i="14" a="1"/>
  <c r="H9" i="14" s="1"/>
  <c r="B8" i="14" a="1"/>
  <c r="F8" i="14" s="1"/>
  <c r="B7" i="14" a="1"/>
  <c r="B7" i="14" s="1"/>
  <c r="B8" i="13" a="1"/>
  <c r="H8" i="13" s="1"/>
  <c r="B7" i="13" a="1"/>
  <c r="F7" i="13" s="1"/>
  <c r="B6" i="13" a="1"/>
  <c r="B6" i="13" s="1"/>
  <c r="B12" i="14" l="1" a="1"/>
  <c r="C6" i="13"/>
  <c r="B10" i="13" s="1" a="1"/>
  <c r="G7" i="13"/>
  <c r="C7" i="14"/>
  <c r="G8" i="14"/>
  <c r="D6" i="13"/>
  <c r="H7" i="13"/>
  <c r="D7" i="14"/>
  <c r="H8" i="14"/>
  <c r="E6" i="13"/>
  <c r="E7" i="14"/>
  <c r="F6" i="13"/>
  <c r="F7" i="14"/>
  <c r="G6" i="13"/>
  <c r="C8" i="13"/>
  <c r="G7" i="14"/>
  <c r="C9" i="14"/>
  <c r="B8" i="13"/>
  <c r="B9" i="14"/>
  <c r="H6" i="13"/>
  <c r="D8" i="13"/>
  <c r="H7" i="14"/>
  <c r="D9" i="14"/>
  <c r="E8" i="13"/>
  <c r="B8" i="14"/>
  <c r="B13" i="14" s="1" a="1"/>
  <c r="F8" i="13"/>
  <c r="F9" i="14"/>
  <c r="C7" i="13"/>
  <c r="G8" i="13"/>
  <c r="C8" i="14"/>
  <c r="G9" i="14"/>
  <c r="E9" i="14"/>
  <c r="B7" i="13"/>
  <c r="D7" i="13"/>
  <c r="D8" i="14"/>
  <c r="E8" i="14"/>
  <c r="E7" i="13"/>
  <c r="C10" i="13" l="1"/>
  <c r="B10" i="13"/>
  <c r="H10" i="13"/>
  <c r="G10" i="13"/>
  <c r="F10" i="13"/>
  <c r="E10" i="13"/>
  <c r="D10" i="13"/>
  <c r="F13" i="14"/>
  <c r="E13" i="14"/>
  <c r="D13" i="14"/>
  <c r="C13" i="14"/>
  <c r="B13" i="14"/>
  <c r="H13" i="14"/>
  <c r="G13" i="14"/>
  <c r="B14" i="14" a="1"/>
  <c r="B12" i="14"/>
  <c r="H12" i="14"/>
  <c r="E12" i="14"/>
  <c r="G12" i="14"/>
  <c r="F12" i="14"/>
  <c r="D12" i="14"/>
  <c r="C12" i="14"/>
  <c r="B11" i="13" a="1"/>
  <c r="B12" i="13" a="1"/>
  <c r="F11" i="13" l="1"/>
  <c r="E11" i="13"/>
  <c r="D11" i="13"/>
  <c r="B11" i="13"/>
  <c r="C11" i="13"/>
  <c r="H11" i="13"/>
  <c r="G11" i="13"/>
  <c r="H14" i="14"/>
  <c r="E14" i="14"/>
  <c r="G14" i="14"/>
  <c r="F14" i="14"/>
  <c r="D14" i="14"/>
  <c r="B14" i="14"/>
  <c r="B19" i="14" s="1" a="1"/>
  <c r="C14" i="14"/>
  <c r="H12" i="13"/>
  <c r="F12" i="13"/>
  <c r="G12" i="13"/>
  <c r="E12" i="13"/>
  <c r="D12" i="13"/>
  <c r="B12" i="13"/>
  <c r="C12" i="13"/>
  <c r="B16" i="13" l="1" a="1"/>
  <c r="H19" i="14"/>
  <c r="G19" i="14"/>
  <c r="F19" i="14"/>
  <c r="E19" i="14"/>
  <c r="D19" i="14"/>
  <c r="C19" i="14"/>
  <c r="B19" i="14"/>
  <c r="H16" i="13" l="1"/>
  <c r="G16" i="13"/>
  <c r="F16" i="13"/>
  <c r="E16" i="13"/>
  <c r="D16" i="13"/>
  <c r="B16" i="13"/>
  <c r="C16" i="13"/>
  <c r="B18" i="14" a="1"/>
  <c r="B17" i="14" a="1"/>
  <c r="B17" i="14" l="1"/>
  <c r="H17" i="14"/>
  <c r="E17" i="14"/>
  <c r="G17" i="14"/>
  <c r="F17" i="14"/>
  <c r="D17" i="14"/>
  <c r="C17" i="14"/>
  <c r="F18" i="14"/>
  <c r="E18" i="14"/>
  <c r="D18" i="14"/>
  <c r="C18" i="14"/>
  <c r="B18" i="14"/>
  <c r="H18" i="14"/>
  <c r="G18" i="14"/>
  <c r="B14" i="13" a="1"/>
  <c r="B15" i="13" a="1"/>
  <c r="F15" i="13" l="1"/>
  <c r="E15" i="13"/>
  <c r="D15" i="13"/>
  <c r="C15" i="13"/>
  <c r="B15" i="13"/>
  <c r="H15" i="13"/>
  <c r="G15" i="13"/>
  <c r="B14" i="13"/>
  <c r="H14" i="13"/>
  <c r="G14" i="13"/>
  <c r="F14" i="13"/>
  <c r="E14" i="13"/>
  <c r="D14" i="13"/>
  <c r="C14" i="13"/>
</calcChain>
</file>

<file path=xl/sharedStrings.xml><?xml version="1.0" encoding="utf-8"?>
<sst xmlns="http://schemas.openxmlformats.org/spreadsheetml/2006/main" count="100" uniqueCount="60">
  <si>
    <t>B</t>
  </si>
  <si>
    <t>L1</t>
  </si>
  <si>
    <t>L2</t>
  </si>
  <si>
    <t>L3</t>
  </si>
  <si>
    <t>L1+L3</t>
  </si>
  <si>
    <t>L3+L2</t>
  </si>
  <si>
    <t>Matrice  A</t>
  </si>
  <si>
    <t>Matrice Identité I_3</t>
  </si>
  <si>
    <t>Tab. 0</t>
  </si>
  <si>
    <t>PIVOT=2</t>
  </si>
  <si>
    <t>L1 : ligne de pivot</t>
  </si>
  <si>
    <t xml:space="preserve">coef à annuler : 1 &amp; 1 </t>
  </si>
  <si>
    <t>Tab. 1</t>
  </si>
  <si>
    <t>L1/2</t>
  </si>
  <si>
    <t>pivot=0,5</t>
  </si>
  <si>
    <t>L2-(1/2)L1</t>
  </si>
  <si>
    <t>L2 : ligne pivot</t>
  </si>
  <si>
    <t>L3-(1/2)L1</t>
  </si>
  <si>
    <t>coef à annuler :  2,5 et -0,5</t>
  </si>
  <si>
    <t>Tab. 2</t>
  </si>
  <si>
    <t>L1-(2,5/0,5)L2 =</t>
  </si>
  <si>
    <t>L1-5L2</t>
  </si>
  <si>
    <t>1 : pivot</t>
  </si>
  <si>
    <t>L2/0,5 =2L2</t>
  </si>
  <si>
    <t>L3 : Ligne pivot</t>
  </si>
  <si>
    <t>coef à annuler :  1 et -1</t>
  </si>
  <si>
    <t>Tab. 3</t>
  </si>
  <si>
    <t>L2-L3</t>
  </si>
  <si>
    <t>Matrice  A^-1</t>
  </si>
  <si>
    <t>A^-1</t>
  </si>
  <si>
    <t>X</t>
  </si>
  <si>
    <t>x_1=</t>
  </si>
  <si>
    <t>x_2=</t>
  </si>
  <si>
    <t>x_3=</t>
  </si>
  <si>
    <t>S={( -5 ; 4 ; -2)}</t>
  </si>
  <si>
    <t>L2-L1</t>
  </si>
  <si>
    <t>Donc C=AB=</t>
  </si>
  <si>
    <t>nligne(B)=3</t>
  </si>
  <si>
    <t>ncolone(A)=3</t>
  </si>
  <si>
    <t>B matrice d'ordre 3 x 3</t>
  </si>
  <si>
    <t>A matrice d'ordre 2 x 3</t>
  </si>
  <si>
    <t>A^4</t>
  </si>
  <si>
    <t>A^3</t>
  </si>
  <si>
    <t>A^2</t>
  </si>
  <si>
    <t>Donc AB= I_3</t>
  </si>
  <si>
    <t>A matrice d'ordre 3 x 3</t>
  </si>
  <si>
    <t xml:space="preserve">donc A^-1 = </t>
  </si>
  <si>
    <t>L1-3L3</t>
  </si>
  <si>
    <t>coef.à annuler : 3 de C3</t>
  </si>
  <si>
    <t xml:space="preserve">pivot = 1 </t>
  </si>
  <si>
    <t>L1-2L2</t>
  </si>
  <si>
    <t>coef.à annuler : 2 de C2</t>
  </si>
  <si>
    <t>L3-L1</t>
  </si>
  <si>
    <t>L2 : Ligne pivot</t>
  </si>
  <si>
    <t>coef.à annuler : 1 &amp;1 de C1</t>
  </si>
  <si>
    <t>L1 : Ligne pivot</t>
  </si>
  <si>
    <t>I_3</t>
  </si>
  <si>
    <t>A</t>
  </si>
  <si>
    <t>B matrice d'ordre 3 x 4</t>
  </si>
  <si>
    <t>Donc C=AB matrice d'ordre 2 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</si>
</sst>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177800</xdr:rowOff>
    </xdr:from>
    <xdr:to>
      <xdr:col>4</xdr:col>
      <xdr:colOff>196850</xdr:colOff>
      <xdr:row>13</xdr:row>
      <xdr:rowOff>57150</xdr:rowOff>
    </xdr:to>
    <xdr:cxnSp macro="">
      <xdr:nvCxnSpPr>
        <xdr:cNvPr id="2" name="Connecteur droit avec flèche 1"/>
        <xdr:cNvCxnSpPr/>
      </xdr:nvCxnSpPr>
      <xdr:spPr>
        <a:xfrm flipV="1">
          <a:off x="1733550" y="1130300"/>
          <a:ext cx="1511300" cy="140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5</xdr:row>
      <xdr:rowOff>158750</xdr:rowOff>
    </xdr:from>
    <xdr:to>
      <xdr:col>8</xdr:col>
      <xdr:colOff>82550</xdr:colOff>
      <xdr:row>13</xdr:row>
      <xdr:rowOff>12700</xdr:rowOff>
    </xdr:to>
    <xdr:cxnSp macro="">
      <xdr:nvCxnSpPr>
        <xdr:cNvPr id="3" name="Connecteur droit avec flèche 2"/>
        <xdr:cNvCxnSpPr/>
      </xdr:nvCxnSpPr>
      <xdr:spPr>
        <a:xfrm flipV="1">
          <a:off x="4845050" y="1111250"/>
          <a:ext cx="1333500" cy="137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6</xdr:row>
      <xdr:rowOff>31750</xdr:rowOff>
    </xdr:from>
    <xdr:to>
      <xdr:col>10</xdr:col>
      <xdr:colOff>431800</xdr:colOff>
      <xdr:row>13</xdr:row>
      <xdr:rowOff>76200</xdr:rowOff>
    </xdr:to>
    <xdr:cxnSp macro="">
      <xdr:nvCxnSpPr>
        <xdr:cNvPr id="4" name="Connecteur droit avec flèche 3"/>
        <xdr:cNvCxnSpPr/>
      </xdr:nvCxnSpPr>
      <xdr:spPr>
        <a:xfrm flipV="1">
          <a:off x="6953250" y="1174750"/>
          <a:ext cx="1098550" cy="137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zoomScale="160" zoomScaleNormal="160" workbookViewId="0">
      <selection activeCell="E15" sqref="E15"/>
    </sheetView>
  </sheetViews>
  <sheetFormatPr baseColWidth="10" defaultRowHeight="15" x14ac:dyDescent="0.25"/>
  <cols>
    <col min="1" max="8" width="7.85546875" customWidth="1"/>
  </cols>
  <sheetData>
    <row r="1" spans="1:8" ht="15.75" thickBot="1" x14ac:dyDescent="0.3">
      <c r="A1" t="s">
        <v>40</v>
      </c>
    </row>
    <row r="2" spans="1:8" x14ac:dyDescent="0.25">
      <c r="A2" t="s">
        <v>58</v>
      </c>
      <c r="B2" s="68"/>
      <c r="D2" s="68"/>
      <c r="E2" s="73">
        <v>1</v>
      </c>
      <c r="F2" s="54">
        <v>2</v>
      </c>
      <c r="G2" s="79">
        <v>3</v>
      </c>
      <c r="H2" s="55">
        <v>2</v>
      </c>
    </row>
    <row r="3" spans="1:8" x14ac:dyDescent="0.25">
      <c r="A3" t="s">
        <v>38</v>
      </c>
      <c r="B3" s="68"/>
      <c r="C3" s="68"/>
      <c r="D3" s="68"/>
      <c r="E3" s="80">
        <v>-1</v>
      </c>
      <c r="F3" s="58">
        <v>0</v>
      </c>
      <c r="G3" s="72">
        <v>2</v>
      </c>
      <c r="H3" s="59">
        <v>1</v>
      </c>
    </row>
    <row r="4" spans="1:8" ht="15.75" thickBot="1" x14ac:dyDescent="0.3">
      <c r="A4" t="s">
        <v>37</v>
      </c>
      <c r="B4" s="68"/>
      <c r="C4" s="68"/>
      <c r="D4" s="68"/>
      <c r="E4" s="81">
        <v>3</v>
      </c>
      <c r="F4" s="62">
        <v>-3</v>
      </c>
      <c r="G4" s="77">
        <v>1</v>
      </c>
      <c r="H4" s="63">
        <v>-1</v>
      </c>
    </row>
    <row r="5" spans="1:8" ht="15.75" thickBot="1" x14ac:dyDescent="0.3">
      <c r="A5" t="s">
        <v>59</v>
      </c>
      <c r="B5" s="68"/>
      <c r="C5" s="68"/>
      <c r="D5" s="68"/>
      <c r="E5" s="68"/>
      <c r="F5" s="68"/>
      <c r="G5" s="68"/>
      <c r="H5" s="68"/>
    </row>
    <row r="6" spans="1:8" x14ac:dyDescent="0.25">
      <c r="B6" s="73">
        <v>2</v>
      </c>
      <c r="C6" s="74">
        <v>-3</v>
      </c>
      <c r="D6" s="75">
        <v>1</v>
      </c>
      <c r="E6" s="73">
        <f>B6*E2+C6*E3+D6*E4</f>
        <v>8</v>
      </c>
      <c r="F6" s="54">
        <f>B6*F2+C6*F3+D6*F4</f>
        <v>1</v>
      </c>
      <c r="G6" s="54">
        <f>B6*G2+C6*G3+D6*G4</f>
        <v>1</v>
      </c>
      <c r="H6" s="55">
        <f>B6*H2+C6*H3+D6*H4</f>
        <v>0</v>
      </c>
    </row>
    <row r="7" spans="1:8" ht="15.75" thickBot="1" x14ac:dyDescent="0.3">
      <c r="B7" s="76">
        <v>-2</v>
      </c>
      <c r="C7" s="77">
        <v>4</v>
      </c>
      <c r="D7" s="78">
        <v>-1</v>
      </c>
      <c r="E7" s="61">
        <f>B7*E2+C7*E3+D7*E4</f>
        <v>-9</v>
      </c>
      <c r="F7" s="62">
        <f>B7*F2+C7*F3+D7*F4</f>
        <v>-1</v>
      </c>
      <c r="G7" s="77">
        <f>B7*G2+C7*G3+D7*G4</f>
        <v>1</v>
      </c>
      <c r="H7" s="63">
        <f>B7*H2+C7*H3+D7*H4</f>
        <v>1</v>
      </c>
    </row>
    <row r="8" spans="1:8" ht="15.75" thickBot="1" x14ac:dyDescent="0.3">
      <c r="B8" s="68"/>
      <c r="C8" s="68"/>
      <c r="D8" s="68"/>
      <c r="E8" s="68"/>
      <c r="F8" s="68"/>
      <c r="G8" s="68"/>
      <c r="H8" s="68"/>
    </row>
    <row r="9" spans="1:8" x14ac:dyDescent="0.25">
      <c r="A9" s="82" t="s">
        <v>36</v>
      </c>
      <c r="B9" s="82"/>
      <c r="C9" s="53">
        <f t="array" ref="C9:F10">E6:H7</f>
        <v>8</v>
      </c>
      <c r="D9" s="54">
        <v>1</v>
      </c>
      <c r="E9" s="54">
        <v>1</v>
      </c>
      <c r="F9" s="55">
        <v>0</v>
      </c>
    </row>
    <row r="10" spans="1:8" ht="15.75" thickBot="1" x14ac:dyDescent="0.3">
      <c r="A10" s="82"/>
      <c r="B10" s="82"/>
      <c r="C10" s="61">
        <v>-9</v>
      </c>
      <c r="D10" s="62">
        <v>-1</v>
      </c>
      <c r="E10" s="62">
        <v>1</v>
      </c>
      <c r="F10" s="63">
        <v>1</v>
      </c>
    </row>
  </sheetData>
  <mergeCells count="1">
    <mergeCell ref="A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zoomScale="150" zoomScaleNormal="150" workbookViewId="0">
      <selection activeCell="E9" sqref="E9"/>
    </sheetView>
  </sheetViews>
  <sheetFormatPr baseColWidth="10" defaultRowHeight="15" x14ac:dyDescent="0.25"/>
  <cols>
    <col min="1" max="12" width="7.85546875" style="68" customWidth="1"/>
    <col min="13" max="16384" width="11.42578125" style="68"/>
  </cols>
  <sheetData>
    <row r="1" spans="1:12" ht="15.75" thickBot="1" x14ac:dyDescent="0.3"/>
    <row r="2" spans="1:12" x14ac:dyDescent="0.25">
      <c r="D2" s="53">
        <v>1</v>
      </c>
      <c r="E2" s="54">
        <v>0</v>
      </c>
      <c r="F2" s="55">
        <v>1</v>
      </c>
      <c r="G2" s="53">
        <v>1</v>
      </c>
      <c r="H2" s="54">
        <v>0</v>
      </c>
      <c r="I2" s="55">
        <v>1</v>
      </c>
      <c r="J2" s="53">
        <v>1</v>
      </c>
      <c r="K2" s="54">
        <v>0</v>
      </c>
      <c r="L2" s="55">
        <v>1</v>
      </c>
    </row>
    <row r="3" spans="1:12" x14ac:dyDescent="0.25">
      <c r="D3" s="57">
        <v>0</v>
      </c>
      <c r="E3" s="58">
        <v>-1</v>
      </c>
      <c r="F3" s="59">
        <v>0</v>
      </c>
      <c r="G3" s="57">
        <v>0</v>
      </c>
      <c r="H3" s="58">
        <v>-1</v>
      </c>
      <c r="I3" s="59">
        <v>0</v>
      </c>
      <c r="J3" s="57">
        <v>0</v>
      </c>
      <c r="K3" s="58">
        <v>-1</v>
      </c>
      <c r="L3" s="59">
        <v>0</v>
      </c>
    </row>
    <row r="4" spans="1:12" ht="15.75" thickBot="1" x14ac:dyDescent="0.3">
      <c r="D4" s="61">
        <v>0</v>
      </c>
      <c r="E4" s="62">
        <v>0</v>
      </c>
      <c r="F4" s="63">
        <v>2</v>
      </c>
      <c r="G4" s="61">
        <v>0</v>
      </c>
      <c r="H4" s="62">
        <v>0</v>
      </c>
      <c r="I4" s="63">
        <v>2</v>
      </c>
      <c r="J4" s="61">
        <v>0</v>
      </c>
      <c r="K4" s="62">
        <v>0</v>
      </c>
      <c r="L4" s="63">
        <v>2</v>
      </c>
    </row>
    <row r="5" spans="1:12" x14ac:dyDescent="0.25">
      <c r="A5" s="53">
        <v>1</v>
      </c>
      <c r="B5" s="54">
        <v>0</v>
      </c>
      <c r="C5" s="55">
        <v>1</v>
      </c>
      <c r="D5" s="53">
        <v>1</v>
      </c>
      <c r="E5" s="54">
        <v>0</v>
      </c>
      <c r="F5" s="55">
        <v>3</v>
      </c>
      <c r="G5" s="53">
        <v>1</v>
      </c>
      <c r="H5" s="54">
        <v>0</v>
      </c>
      <c r="I5" s="55">
        <v>7</v>
      </c>
      <c r="J5" s="53">
        <v>1</v>
      </c>
      <c r="K5" s="54">
        <v>0</v>
      </c>
      <c r="L5" s="55">
        <v>15</v>
      </c>
    </row>
    <row r="6" spans="1:12" x14ac:dyDescent="0.25">
      <c r="A6" s="57">
        <v>0</v>
      </c>
      <c r="B6" s="58">
        <v>-1</v>
      </c>
      <c r="C6" s="59">
        <v>0</v>
      </c>
      <c r="D6" s="57">
        <v>0</v>
      </c>
      <c r="E6" s="58">
        <v>1</v>
      </c>
      <c r="F6" s="59">
        <v>0</v>
      </c>
      <c r="G6" s="57">
        <v>0</v>
      </c>
      <c r="H6" s="58">
        <v>-1</v>
      </c>
      <c r="I6" s="59">
        <v>0</v>
      </c>
      <c r="J6" s="57">
        <v>0</v>
      </c>
      <c r="K6" s="58">
        <v>1</v>
      </c>
      <c r="L6" s="59">
        <v>0</v>
      </c>
    </row>
    <row r="7" spans="1:12" ht="15.75" thickBot="1" x14ac:dyDescent="0.3">
      <c r="A7" s="61">
        <v>0</v>
      </c>
      <c r="B7" s="62">
        <v>0</v>
      </c>
      <c r="C7" s="63">
        <v>2</v>
      </c>
      <c r="D7" s="61">
        <v>0</v>
      </c>
      <c r="E7" s="62">
        <v>0</v>
      </c>
      <c r="F7" s="63">
        <v>4</v>
      </c>
      <c r="G7" s="61">
        <v>0</v>
      </c>
      <c r="H7" s="62">
        <v>0</v>
      </c>
      <c r="I7" s="63">
        <v>8</v>
      </c>
      <c r="J7" s="61">
        <v>0</v>
      </c>
      <c r="K7" s="62">
        <v>0</v>
      </c>
      <c r="L7" s="63">
        <v>16</v>
      </c>
    </row>
    <row r="14" spans="1:12" x14ac:dyDescent="0.25">
      <c r="C14" s="68" t="s">
        <v>43</v>
      </c>
      <c r="G14" s="68" t="s">
        <v>42</v>
      </c>
      <c r="J14" s="68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showGridLines="0" zoomScale="170" zoomScaleNormal="170" workbookViewId="0">
      <selection activeCell="G12" sqref="G12"/>
    </sheetView>
  </sheetViews>
  <sheetFormatPr baseColWidth="10" defaultRowHeight="15" x14ac:dyDescent="0.25"/>
  <cols>
    <col min="1" max="16384" width="11.42578125" style="4"/>
  </cols>
  <sheetData>
    <row r="2" spans="1:8" x14ac:dyDescent="0.25">
      <c r="A2" s="4" t="s">
        <v>45</v>
      </c>
      <c r="B2" s="65"/>
      <c r="C2" s="4" t="s">
        <v>39</v>
      </c>
      <c r="D2" s="65"/>
      <c r="E2" s="71">
        <v>6</v>
      </c>
      <c r="F2" s="71">
        <v>-2</v>
      </c>
      <c r="G2" s="71">
        <v>-3</v>
      </c>
      <c r="H2" s="65"/>
    </row>
    <row r="3" spans="1:8" x14ac:dyDescent="0.25">
      <c r="B3" s="65"/>
      <c r="C3" s="65"/>
      <c r="D3" s="65"/>
      <c r="E3" s="71">
        <v>-1</v>
      </c>
      <c r="F3" s="71">
        <v>1</v>
      </c>
      <c r="G3" s="71">
        <v>0</v>
      </c>
      <c r="H3" s="65"/>
    </row>
    <row r="4" spans="1:8" x14ac:dyDescent="0.25">
      <c r="B4" s="65"/>
      <c r="C4" s="65"/>
      <c r="D4" s="65"/>
      <c r="E4" s="71">
        <v>-1</v>
      </c>
      <c r="F4" s="71">
        <v>0</v>
      </c>
      <c r="G4" s="71">
        <v>1</v>
      </c>
      <c r="H4" s="65"/>
    </row>
    <row r="5" spans="1:8" x14ac:dyDescent="0.25">
      <c r="B5" s="69">
        <v>1</v>
      </c>
      <c r="C5" s="69">
        <v>2</v>
      </c>
      <c r="D5" s="69">
        <v>3</v>
      </c>
      <c r="E5" s="70">
        <f>B5*E2+C5*E3+D5*E4</f>
        <v>1</v>
      </c>
      <c r="F5" s="70">
        <f>B5*F2+C5*F3+D5*F4</f>
        <v>0</v>
      </c>
      <c r="G5" s="70">
        <f>B5*G2+C5*G3+D5*G4</f>
        <v>0</v>
      </c>
      <c r="H5" s="65"/>
    </row>
    <row r="6" spans="1:8" x14ac:dyDescent="0.25">
      <c r="B6" s="69">
        <v>1</v>
      </c>
      <c r="C6" s="69">
        <v>3</v>
      </c>
      <c r="D6" s="69">
        <v>3</v>
      </c>
      <c r="E6" s="70">
        <f>B6*E2+C6*E3+D6*E4</f>
        <v>0</v>
      </c>
      <c r="F6" s="70">
        <f>B6*F2+C6*F3+D6*F4</f>
        <v>1</v>
      </c>
      <c r="G6" s="70">
        <f>B6*G2+C6*G3+D6*G4</f>
        <v>0</v>
      </c>
      <c r="H6" s="65"/>
    </row>
    <row r="7" spans="1:8" x14ac:dyDescent="0.25">
      <c r="B7" s="69">
        <v>1</v>
      </c>
      <c r="C7" s="69">
        <v>2</v>
      </c>
      <c r="D7" s="69">
        <v>4</v>
      </c>
      <c r="E7" s="70">
        <f>B7*E2+C7*E3+D7*E4</f>
        <v>0</v>
      </c>
      <c r="F7" s="70">
        <f>B7*F2+C7*F3+D7*F4</f>
        <v>0</v>
      </c>
      <c r="G7" s="70">
        <f>B7*G2+C7*G3+D7*G4</f>
        <v>1</v>
      </c>
      <c r="H7" s="65"/>
    </row>
    <row r="11" spans="1:8" x14ac:dyDescent="0.25">
      <c r="B11" s="83" t="s">
        <v>44</v>
      </c>
      <c r="C11" s="70">
        <f t="array" ref="C11:E13">E5:G7</f>
        <v>1</v>
      </c>
      <c r="D11" s="70">
        <v>0</v>
      </c>
      <c r="E11" s="70">
        <v>0</v>
      </c>
    </row>
    <row r="12" spans="1:8" x14ac:dyDescent="0.25">
      <c r="B12" s="83"/>
      <c r="C12" s="70">
        <v>0</v>
      </c>
      <c r="D12" s="70">
        <v>1</v>
      </c>
      <c r="E12" s="70">
        <v>0</v>
      </c>
    </row>
    <row r="13" spans="1:8" x14ac:dyDescent="0.25">
      <c r="C13" s="70">
        <v>0</v>
      </c>
      <c r="D13" s="70">
        <v>0</v>
      </c>
      <c r="E13" s="70">
        <v>1</v>
      </c>
    </row>
  </sheetData>
  <mergeCells count="1">
    <mergeCell ref="B11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showGridLines="0" topLeftCell="A16" zoomScale="170" zoomScaleNormal="170" workbookViewId="0">
      <selection activeCell="B26" sqref="B26"/>
    </sheetView>
  </sheetViews>
  <sheetFormatPr baseColWidth="10" defaultRowHeight="15" x14ac:dyDescent="0.25"/>
  <cols>
    <col min="1" max="1" width="11.42578125" style="4"/>
    <col min="2" max="7" width="8.7109375" style="4" customWidth="1"/>
    <col min="8" max="16384" width="11.42578125" style="4"/>
  </cols>
  <sheetData>
    <row r="2" spans="2:10" x14ac:dyDescent="0.25">
      <c r="B2" s="4" t="s">
        <v>45</v>
      </c>
      <c r="E2" s="4" t="s">
        <v>39</v>
      </c>
    </row>
    <row r="3" spans="2:10" x14ac:dyDescent="0.25">
      <c r="B3" s="65"/>
      <c r="C3" s="65"/>
      <c r="D3" s="65"/>
      <c r="E3" s="65"/>
    </row>
    <row r="4" spans="2:10" x14ac:dyDescent="0.25">
      <c r="B4" s="84" t="s">
        <v>57</v>
      </c>
      <c r="C4" s="84"/>
      <c r="D4" s="84"/>
      <c r="E4" s="84" t="s">
        <v>56</v>
      </c>
      <c r="F4" s="84"/>
      <c r="G4" s="84"/>
    </row>
    <row r="5" spans="2:10" x14ac:dyDescent="0.25">
      <c r="B5" s="70">
        <v>1</v>
      </c>
      <c r="C5" s="70">
        <v>2</v>
      </c>
      <c r="D5" s="70">
        <v>3</v>
      </c>
      <c r="E5" s="70">
        <v>1</v>
      </c>
      <c r="F5" s="70">
        <v>0</v>
      </c>
      <c r="G5" s="70">
        <v>0</v>
      </c>
      <c r="H5" s="4" t="s">
        <v>1</v>
      </c>
    </row>
    <row r="6" spans="2:10" x14ac:dyDescent="0.25">
      <c r="B6" s="70">
        <v>1</v>
      </c>
      <c r="C6" s="70">
        <v>3</v>
      </c>
      <c r="D6" s="70">
        <v>3</v>
      </c>
      <c r="E6" s="70">
        <v>0</v>
      </c>
      <c r="F6" s="70">
        <v>1</v>
      </c>
      <c r="G6" s="70">
        <v>0</v>
      </c>
      <c r="H6" s="4" t="s">
        <v>2</v>
      </c>
      <c r="I6" s="4" t="s">
        <v>49</v>
      </c>
      <c r="J6" s="4" t="s">
        <v>55</v>
      </c>
    </row>
    <row r="7" spans="2:10" x14ac:dyDescent="0.25">
      <c r="B7" s="70">
        <v>1</v>
      </c>
      <c r="C7" s="70">
        <v>2</v>
      </c>
      <c r="D7" s="70">
        <v>4</v>
      </c>
      <c r="E7" s="70">
        <v>0</v>
      </c>
      <c r="F7" s="70">
        <v>0</v>
      </c>
      <c r="G7" s="70">
        <v>1</v>
      </c>
      <c r="H7" s="4" t="s">
        <v>3</v>
      </c>
      <c r="I7" s="4" t="s">
        <v>54</v>
      </c>
    </row>
    <row r="9" spans="2:10" x14ac:dyDescent="0.25">
      <c r="B9" s="70">
        <v>1</v>
      </c>
      <c r="C9" s="70">
        <v>2</v>
      </c>
      <c r="D9" s="70">
        <v>3</v>
      </c>
      <c r="E9" s="70">
        <v>1</v>
      </c>
      <c r="F9" s="70">
        <v>0</v>
      </c>
      <c r="G9" s="70">
        <v>0</v>
      </c>
      <c r="H9" s="4" t="s">
        <v>1</v>
      </c>
    </row>
    <row r="10" spans="2:10" x14ac:dyDescent="0.25">
      <c r="B10" s="70">
        <f t="array" ref="B10:G10">B6:G6-B5:G5</f>
        <v>0</v>
      </c>
      <c r="C10" s="70">
        <v>1</v>
      </c>
      <c r="D10" s="70">
        <v>0</v>
      </c>
      <c r="E10" s="70">
        <v>-1</v>
      </c>
      <c r="F10" s="70">
        <v>1</v>
      </c>
      <c r="G10" s="70">
        <v>0</v>
      </c>
      <c r="H10" s="4" t="s">
        <v>35</v>
      </c>
      <c r="I10" s="4" t="s">
        <v>49</v>
      </c>
      <c r="J10" s="4" t="s">
        <v>53</v>
      </c>
    </row>
    <row r="11" spans="2:10" x14ac:dyDescent="0.25">
      <c r="B11" s="70">
        <f t="array" ref="B11:G11">B7:G7-B5:G5</f>
        <v>0</v>
      </c>
      <c r="C11" s="70">
        <v>0</v>
      </c>
      <c r="D11" s="70">
        <v>1</v>
      </c>
      <c r="E11" s="70">
        <v>-1</v>
      </c>
      <c r="F11" s="70">
        <v>0</v>
      </c>
      <c r="G11" s="70">
        <v>1</v>
      </c>
      <c r="H11" s="4" t="s">
        <v>52</v>
      </c>
      <c r="I11" s="4" t="s">
        <v>51</v>
      </c>
    </row>
    <row r="13" spans="2:10" x14ac:dyDescent="0.25">
      <c r="B13" s="70">
        <f t="array" ref="B13:G13">B9:G9-2*B10:G10</f>
        <v>1</v>
      </c>
      <c r="C13" s="70">
        <v>0</v>
      </c>
      <c r="D13" s="70">
        <v>3</v>
      </c>
      <c r="E13" s="70">
        <v>3</v>
      </c>
      <c r="F13" s="70">
        <v>-2</v>
      </c>
      <c r="G13" s="70">
        <v>0</v>
      </c>
      <c r="H13" s="4" t="s">
        <v>50</v>
      </c>
    </row>
    <row r="14" spans="2:10" x14ac:dyDescent="0.25">
      <c r="B14" s="70">
        <f t="array" ref="B14:G14">B10:G10</f>
        <v>0</v>
      </c>
      <c r="C14" s="70">
        <v>1</v>
      </c>
      <c r="D14" s="70">
        <v>0</v>
      </c>
      <c r="E14" s="70">
        <v>-1</v>
      </c>
      <c r="F14" s="70">
        <v>1</v>
      </c>
      <c r="G14" s="70">
        <v>0</v>
      </c>
      <c r="H14" s="4" t="s">
        <v>2</v>
      </c>
      <c r="I14" s="4" t="s">
        <v>49</v>
      </c>
      <c r="J14" s="4" t="s">
        <v>24</v>
      </c>
    </row>
    <row r="15" spans="2:10" x14ac:dyDescent="0.25">
      <c r="B15" s="70">
        <f t="array" ref="B15:G15">B11:G11</f>
        <v>0</v>
      </c>
      <c r="C15" s="70">
        <v>0</v>
      </c>
      <c r="D15" s="70">
        <v>1</v>
      </c>
      <c r="E15" s="70">
        <v>-1</v>
      </c>
      <c r="F15" s="70">
        <v>0</v>
      </c>
      <c r="G15" s="70">
        <v>1</v>
      </c>
      <c r="H15" s="4" t="s">
        <v>3</v>
      </c>
      <c r="I15" s="4" t="s">
        <v>48</v>
      </c>
    </row>
    <row r="17" spans="1:8" x14ac:dyDescent="0.25">
      <c r="B17" s="70">
        <f t="array" ref="B17:G17">B13:G13-3*B15:G15</f>
        <v>1</v>
      </c>
      <c r="C17" s="70">
        <v>0</v>
      </c>
      <c r="D17" s="70">
        <v>0</v>
      </c>
      <c r="E17" s="70">
        <v>6</v>
      </c>
      <c r="F17" s="70">
        <v>-2</v>
      </c>
      <c r="G17" s="70">
        <v>-3</v>
      </c>
      <c r="H17" s="4" t="s">
        <v>47</v>
      </c>
    </row>
    <row r="18" spans="1:8" x14ac:dyDescent="0.25">
      <c r="B18" s="70">
        <f t="array" ref="B18:G18">B14:G14</f>
        <v>0</v>
      </c>
      <c r="C18" s="70">
        <v>1</v>
      </c>
      <c r="D18" s="70">
        <v>0</v>
      </c>
      <c r="E18" s="70">
        <v>-1</v>
      </c>
      <c r="F18" s="70">
        <v>1</v>
      </c>
      <c r="G18" s="70">
        <v>0</v>
      </c>
      <c r="H18" s="4" t="s">
        <v>2</v>
      </c>
    </row>
    <row r="19" spans="1:8" x14ac:dyDescent="0.25">
      <c r="B19" s="70">
        <f t="array" ref="B19:G19">B15:G15</f>
        <v>0</v>
      </c>
      <c r="C19" s="70">
        <v>0</v>
      </c>
      <c r="D19" s="70">
        <v>1</v>
      </c>
      <c r="E19" s="70">
        <v>-1</v>
      </c>
      <c r="F19" s="70">
        <v>0</v>
      </c>
      <c r="G19" s="70">
        <v>1</v>
      </c>
      <c r="H19" s="4" t="s">
        <v>3</v>
      </c>
    </row>
    <row r="21" spans="1:8" x14ac:dyDescent="0.25">
      <c r="B21" s="65">
        <f t="array" ref="B21:D23">E17:G19</f>
        <v>6</v>
      </c>
      <c r="C21" s="65">
        <v>-2</v>
      </c>
      <c r="D21" s="65">
        <v>-3</v>
      </c>
    </row>
    <row r="22" spans="1:8" x14ac:dyDescent="0.25">
      <c r="A22" s="4" t="s">
        <v>46</v>
      </c>
      <c r="B22" s="65">
        <v>-1</v>
      </c>
      <c r="C22" s="65">
        <v>1</v>
      </c>
      <c r="D22" s="65">
        <v>0</v>
      </c>
    </row>
    <row r="23" spans="1:8" x14ac:dyDescent="0.25">
      <c r="B23" s="65">
        <v>-1</v>
      </c>
      <c r="C23" s="65">
        <v>0</v>
      </c>
      <c r="D23" s="65">
        <v>1</v>
      </c>
    </row>
  </sheetData>
  <mergeCells count="2">
    <mergeCell ref="B4:D4"/>
    <mergeCell ref="E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zoomScale="180" zoomScaleNormal="180" workbookViewId="0">
      <selection activeCell="A19" sqref="A19"/>
    </sheetView>
  </sheetViews>
  <sheetFormatPr baseColWidth="10" defaultRowHeight="15" x14ac:dyDescent="0.25"/>
  <cols>
    <col min="1" max="1" width="7" customWidth="1"/>
    <col min="2" max="4" width="10.140625" customWidth="1"/>
    <col min="5" max="5" width="0.5703125" style="5" customWidth="1"/>
    <col min="6" max="8" width="10.140625" customWidth="1"/>
    <col min="9" max="9" width="3.140625" customWidth="1"/>
    <col min="10" max="10" width="12.85546875" style="4" customWidth="1"/>
    <col min="11" max="11" width="6.28515625" customWidth="1"/>
  </cols>
  <sheetData>
    <row r="1" spans="1:12" ht="21.75" customHeight="1" thickBot="1" x14ac:dyDescent="0.3">
      <c r="B1" s="85" t="s">
        <v>6</v>
      </c>
      <c r="C1" s="85"/>
      <c r="D1" s="85"/>
      <c r="F1" s="85" t="s">
        <v>7</v>
      </c>
      <c r="G1" s="85"/>
      <c r="H1" s="85"/>
      <c r="I1" s="6"/>
    </row>
    <row r="2" spans="1:12" ht="18.75" customHeight="1" x14ac:dyDescent="0.25">
      <c r="A2" t="s">
        <v>8</v>
      </c>
      <c r="B2" s="7">
        <v>2</v>
      </c>
      <c r="C2" s="8">
        <v>5</v>
      </c>
      <c r="D2" s="9">
        <v>3</v>
      </c>
      <c r="E2" s="10"/>
      <c r="F2" s="11">
        <v>1</v>
      </c>
      <c r="G2" s="8">
        <v>0</v>
      </c>
      <c r="H2" s="9">
        <v>0</v>
      </c>
      <c r="I2" s="12"/>
      <c r="J2" s="4" t="s">
        <v>1</v>
      </c>
      <c r="L2" t="s">
        <v>9</v>
      </c>
    </row>
    <row r="3" spans="1:12" ht="18.75" customHeight="1" x14ac:dyDescent="0.25">
      <c r="B3" s="13">
        <v>1</v>
      </c>
      <c r="C3" s="1">
        <v>3</v>
      </c>
      <c r="D3" s="14">
        <v>2</v>
      </c>
      <c r="E3" s="15"/>
      <c r="F3" s="13">
        <v>0</v>
      </c>
      <c r="G3" s="1">
        <v>1</v>
      </c>
      <c r="H3" s="14">
        <v>0</v>
      </c>
      <c r="I3" s="12"/>
      <c r="J3" s="4" t="s">
        <v>2</v>
      </c>
      <c r="L3" t="s">
        <v>10</v>
      </c>
    </row>
    <row r="4" spans="1:12" ht="18.75" customHeight="1" thickBot="1" x14ac:dyDescent="0.3">
      <c r="B4" s="16">
        <v>1</v>
      </c>
      <c r="C4" s="17">
        <v>2</v>
      </c>
      <c r="D4" s="18">
        <v>2</v>
      </c>
      <c r="E4" s="19"/>
      <c r="F4" s="16">
        <v>0</v>
      </c>
      <c r="G4" s="17">
        <v>0</v>
      </c>
      <c r="H4" s="18">
        <v>1</v>
      </c>
      <c r="I4" s="12"/>
      <c r="J4" s="4" t="s">
        <v>3</v>
      </c>
      <c r="L4" t="s">
        <v>11</v>
      </c>
    </row>
    <row r="5" spans="1:12" ht="18" customHeight="1" thickBot="1" x14ac:dyDescent="0.3">
      <c r="B5" s="12"/>
      <c r="C5" s="12"/>
      <c r="D5" s="12"/>
      <c r="E5" s="15"/>
      <c r="F5" s="12"/>
      <c r="G5" s="12"/>
      <c r="H5" s="12"/>
      <c r="I5" s="12"/>
    </row>
    <row r="6" spans="1:12" ht="18.75" customHeight="1" x14ac:dyDescent="0.25">
      <c r="A6" t="s">
        <v>12</v>
      </c>
      <c r="B6" s="11">
        <f t="array" ref="B6:H6">$B$2:$H$2/$B$2</f>
        <v>1</v>
      </c>
      <c r="C6" s="8">
        <v>2.5</v>
      </c>
      <c r="D6" s="9">
        <v>1.5</v>
      </c>
      <c r="E6" s="20">
        <v>0</v>
      </c>
      <c r="F6" s="11">
        <v>0.5</v>
      </c>
      <c r="G6" s="8">
        <v>0</v>
      </c>
      <c r="H6" s="9">
        <v>0</v>
      </c>
      <c r="I6" s="12"/>
      <c r="J6" s="4" t="s">
        <v>13</v>
      </c>
      <c r="L6" t="s">
        <v>14</v>
      </c>
    </row>
    <row r="7" spans="1:12" ht="18.75" customHeight="1" x14ac:dyDescent="0.25">
      <c r="B7" s="13">
        <f t="array" ref="B7:H7">B3:H3-B3*$B$2:$H$2/$B$2</f>
        <v>0</v>
      </c>
      <c r="C7" s="3">
        <v>0.5</v>
      </c>
      <c r="D7" s="14">
        <v>0.5</v>
      </c>
      <c r="E7" s="20">
        <v>0</v>
      </c>
      <c r="F7" s="13">
        <v>-0.5</v>
      </c>
      <c r="G7" s="1">
        <v>1</v>
      </c>
      <c r="H7" s="14">
        <v>0</v>
      </c>
      <c r="I7" s="12"/>
      <c r="J7" s="4" t="s">
        <v>15</v>
      </c>
      <c r="L7" t="s">
        <v>16</v>
      </c>
    </row>
    <row r="8" spans="1:12" ht="18.75" customHeight="1" thickBot="1" x14ac:dyDescent="0.3">
      <c r="B8" s="16">
        <f t="array" ref="B8:H8">B4:H4-B4*$B$2:$H$2/$B$2</f>
        <v>0</v>
      </c>
      <c r="C8" s="17">
        <v>-0.5</v>
      </c>
      <c r="D8" s="18">
        <v>0.5</v>
      </c>
      <c r="E8" s="20">
        <v>0</v>
      </c>
      <c r="F8" s="16">
        <v>-0.5</v>
      </c>
      <c r="G8" s="17">
        <v>0</v>
      </c>
      <c r="H8" s="18">
        <v>1</v>
      </c>
      <c r="I8" s="12"/>
      <c r="J8" s="4" t="s">
        <v>17</v>
      </c>
      <c r="L8" t="s">
        <v>18</v>
      </c>
    </row>
    <row r="9" spans="1:12" ht="18.75" customHeight="1" thickBot="1" x14ac:dyDescent="0.3">
      <c r="B9" s="12"/>
      <c r="C9" s="12"/>
      <c r="D9" s="12"/>
      <c r="E9" s="15"/>
      <c r="F9" s="12"/>
      <c r="G9" s="12"/>
      <c r="H9" s="12"/>
      <c r="I9" s="12"/>
    </row>
    <row r="10" spans="1:12" ht="18.75" customHeight="1" x14ac:dyDescent="0.25">
      <c r="A10" t="s">
        <v>19</v>
      </c>
      <c r="B10" s="11">
        <f t="array" ref="B10:H10">B6:H6-C6*$B$7:$H$7/$C$7</f>
        <v>1</v>
      </c>
      <c r="C10" s="21">
        <v>0</v>
      </c>
      <c r="D10" s="9">
        <v>-1</v>
      </c>
      <c r="E10" s="20">
        <v>0</v>
      </c>
      <c r="F10" s="11">
        <v>3</v>
      </c>
      <c r="G10" s="8">
        <v>-5</v>
      </c>
      <c r="H10" s="9">
        <v>0</v>
      </c>
      <c r="I10" s="12"/>
      <c r="J10" s="4" t="s">
        <v>20</v>
      </c>
      <c r="K10" t="s">
        <v>21</v>
      </c>
      <c r="L10" t="s">
        <v>22</v>
      </c>
    </row>
    <row r="11" spans="1:12" ht="18.75" customHeight="1" x14ac:dyDescent="0.25">
      <c r="B11" s="13">
        <f t="array" ref="B11:H11">$B$7:$H$7/$C$7</f>
        <v>0</v>
      </c>
      <c r="C11" s="22">
        <v>1</v>
      </c>
      <c r="D11" s="14">
        <v>1</v>
      </c>
      <c r="E11" s="20">
        <v>0</v>
      </c>
      <c r="F11" s="13">
        <v>-1</v>
      </c>
      <c r="G11" s="1">
        <v>2</v>
      </c>
      <c r="H11" s="14">
        <v>0</v>
      </c>
      <c r="I11" s="12"/>
      <c r="J11" s="4" t="s">
        <v>23</v>
      </c>
      <c r="L11" t="s">
        <v>24</v>
      </c>
    </row>
    <row r="12" spans="1:12" ht="18.75" customHeight="1" thickBot="1" x14ac:dyDescent="0.3">
      <c r="B12" s="16">
        <f t="array" ref="B12:H12">B8:H8-C8*$B$7:$H$7/$C$7</f>
        <v>0</v>
      </c>
      <c r="C12" s="23">
        <v>0</v>
      </c>
      <c r="D12" s="24">
        <v>1</v>
      </c>
      <c r="E12" s="20">
        <v>0</v>
      </c>
      <c r="F12" s="16">
        <v>-1</v>
      </c>
      <c r="G12" s="17">
        <v>1</v>
      </c>
      <c r="H12" s="18">
        <v>1</v>
      </c>
      <c r="I12" s="12"/>
      <c r="J12" s="4" t="s">
        <v>5</v>
      </c>
      <c r="L12" t="s">
        <v>25</v>
      </c>
    </row>
    <row r="13" spans="1:12" ht="13.5" customHeight="1" thickBot="1" x14ac:dyDescent="0.3"/>
    <row r="14" spans="1:12" ht="18.75" customHeight="1" x14ac:dyDescent="0.25">
      <c r="A14" t="s">
        <v>26</v>
      </c>
      <c r="B14" s="11">
        <f t="array" ref="B14:H14">B10:H10+B16:H16</f>
        <v>1</v>
      </c>
      <c r="C14" s="21">
        <v>0</v>
      </c>
      <c r="D14" s="9">
        <v>0</v>
      </c>
      <c r="E14" s="20">
        <v>0</v>
      </c>
      <c r="F14" s="25">
        <v>2</v>
      </c>
      <c r="G14" s="26">
        <v>-4</v>
      </c>
      <c r="H14" s="27">
        <v>1</v>
      </c>
      <c r="I14" s="12"/>
      <c r="J14" s="4" t="s">
        <v>4</v>
      </c>
    </row>
    <row r="15" spans="1:12" ht="18.75" customHeight="1" x14ac:dyDescent="0.25">
      <c r="B15" s="13">
        <f t="array" ref="B15:H15">B11:H11-B16:H16</f>
        <v>0</v>
      </c>
      <c r="C15" s="22">
        <v>1</v>
      </c>
      <c r="D15" s="14">
        <v>0</v>
      </c>
      <c r="E15" s="20">
        <v>0</v>
      </c>
      <c r="F15" s="28">
        <v>0</v>
      </c>
      <c r="G15" s="29">
        <v>1</v>
      </c>
      <c r="H15" s="30">
        <v>-1</v>
      </c>
      <c r="I15" s="12"/>
      <c r="J15" s="4" t="s">
        <v>27</v>
      </c>
    </row>
    <row r="16" spans="1:12" ht="18.75" customHeight="1" thickBot="1" x14ac:dyDescent="0.3">
      <c r="B16" s="16">
        <f t="array" ref="B16:H16">B12:H12-C12*$B$7:$H$7/$C$7</f>
        <v>0</v>
      </c>
      <c r="C16" s="23">
        <v>0</v>
      </c>
      <c r="D16" s="31">
        <v>1</v>
      </c>
      <c r="E16" s="20">
        <v>0</v>
      </c>
      <c r="F16" s="32">
        <v>-1</v>
      </c>
      <c r="G16" s="33">
        <v>1</v>
      </c>
      <c r="H16" s="34">
        <v>1</v>
      </c>
      <c r="I16" s="12"/>
      <c r="J16" s="4" t="s">
        <v>3</v>
      </c>
    </row>
    <row r="17" spans="2:9" ht="21.75" customHeight="1" x14ac:dyDescent="0.25">
      <c r="B17" s="86" t="s">
        <v>7</v>
      </c>
      <c r="C17" s="86"/>
      <c r="D17" s="86"/>
      <c r="F17" s="86" t="s">
        <v>28</v>
      </c>
      <c r="G17" s="86"/>
      <c r="H17" s="86"/>
      <c r="I17" s="6"/>
    </row>
  </sheetData>
  <mergeCells count="4">
    <mergeCell ref="B1:D1"/>
    <mergeCell ref="F1:H1"/>
    <mergeCell ref="B17:D17"/>
    <mergeCell ref="F17:H1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topLeftCell="A19" zoomScale="150" zoomScaleNormal="150" workbookViewId="0">
      <selection activeCell="H32" sqref="H32"/>
    </sheetView>
  </sheetViews>
  <sheetFormatPr baseColWidth="10" defaultRowHeight="15" x14ac:dyDescent="0.25"/>
  <cols>
    <col min="1" max="1" width="6.140625" customWidth="1"/>
    <col min="2" max="4" width="10.140625" customWidth="1"/>
    <col min="5" max="5" width="6.28515625" style="4" hidden="1" customWidth="1"/>
    <col min="6" max="8" width="10.140625" customWidth="1"/>
    <col min="9" max="9" width="3.140625" customWidth="1"/>
    <col min="10" max="10" width="12.85546875" customWidth="1"/>
  </cols>
  <sheetData>
    <row r="1" spans="1:11" ht="21.75" customHeight="1" thickBot="1" x14ac:dyDescent="0.3">
      <c r="B1" s="85" t="s">
        <v>6</v>
      </c>
      <c r="C1" s="85"/>
      <c r="D1" s="85"/>
      <c r="F1" s="85" t="s">
        <v>7</v>
      </c>
      <c r="G1" s="85"/>
      <c r="H1" s="85"/>
      <c r="I1" s="6"/>
    </row>
    <row r="2" spans="1:11" ht="18.75" customHeight="1" x14ac:dyDescent="0.25">
      <c r="A2" t="s">
        <v>8</v>
      </c>
      <c r="B2" s="7">
        <v>2</v>
      </c>
      <c r="C2" s="8">
        <v>5</v>
      </c>
      <c r="D2" s="9">
        <v>3</v>
      </c>
      <c r="E2" s="35">
        <v>4</v>
      </c>
      <c r="F2" s="11">
        <v>1</v>
      </c>
      <c r="G2" s="8">
        <v>0</v>
      </c>
      <c r="H2" s="9">
        <v>0</v>
      </c>
      <c r="I2" s="12"/>
      <c r="J2" t="s">
        <v>1</v>
      </c>
    </row>
    <row r="3" spans="1:11" ht="18.75" customHeight="1" x14ac:dyDescent="0.25">
      <c r="B3" s="13">
        <v>1</v>
      </c>
      <c r="C3" s="1">
        <v>3</v>
      </c>
      <c r="D3" s="14">
        <v>2</v>
      </c>
      <c r="E3" s="36">
        <v>3</v>
      </c>
      <c r="F3" s="13">
        <v>0</v>
      </c>
      <c r="G3" s="1">
        <v>1</v>
      </c>
      <c r="H3" s="14">
        <v>0</v>
      </c>
      <c r="I3" s="12"/>
      <c r="J3" t="s">
        <v>2</v>
      </c>
    </row>
    <row r="4" spans="1:11" ht="18.75" customHeight="1" thickBot="1" x14ac:dyDescent="0.3">
      <c r="B4" s="16">
        <v>1</v>
      </c>
      <c r="C4" s="17">
        <v>2</v>
      </c>
      <c r="D4" s="18">
        <v>2</v>
      </c>
      <c r="E4" s="37">
        <v>-1</v>
      </c>
      <c r="F4" s="16">
        <v>0</v>
      </c>
      <c r="G4" s="17">
        <v>0</v>
      </c>
      <c r="H4" s="18">
        <v>1</v>
      </c>
      <c r="I4" s="12"/>
      <c r="J4" t="s">
        <v>3</v>
      </c>
      <c r="K4" t="s">
        <v>9</v>
      </c>
    </row>
    <row r="5" spans="1:11" ht="18.75" customHeight="1" x14ac:dyDescent="0.25">
      <c r="B5" s="12"/>
      <c r="C5" s="12"/>
      <c r="D5" s="12"/>
      <c r="E5" s="36"/>
      <c r="F5" s="12"/>
      <c r="G5" s="12"/>
      <c r="H5" s="12"/>
      <c r="I5" s="12"/>
      <c r="K5" t="s">
        <v>10</v>
      </c>
    </row>
    <row r="6" spans="1:11" ht="18.75" customHeight="1" thickBot="1" x14ac:dyDescent="0.3">
      <c r="B6" s="2"/>
      <c r="C6" s="2"/>
      <c r="D6" s="2"/>
      <c r="E6" s="38"/>
      <c r="F6" s="2"/>
      <c r="G6" s="2"/>
      <c r="H6" s="2"/>
      <c r="I6" s="2"/>
      <c r="K6" t="s">
        <v>11</v>
      </c>
    </row>
    <row r="7" spans="1:11" ht="18.75" customHeight="1" x14ac:dyDescent="0.25">
      <c r="B7" s="11">
        <f t="array" ref="B7:H7">$B$2:$H$2/$B$2</f>
        <v>1</v>
      </c>
      <c r="C7" s="8">
        <v>2.5</v>
      </c>
      <c r="D7" s="9">
        <v>1.5</v>
      </c>
      <c r="E7" s="39">
        <v>2</v>
      </c>
      <c r="F7" s="11">
        <v>0.5</v>
      </c>
      <c r="G7" s="8">
        <v>0</v>
      </c>
      <c r="H7" s="9">
        <v>0</v>
      </c>
      <c r="I7" s="12"/>
      <c r="J7" t="s">
        <v>13</v>
      </c>
    </row>
    <row r="8" spans="1:11" ht="18.75" customHeight="1" x14ac:dyDescent="0.25">
      <c r="B8" s="13">
        <f t="array" ref="B8:H8">B3:H3-B3*$B$2:$H$2/$B$2</f>
        <v>0</v>
      </c>
      <c r="C8" s="3">
        <v>0.5</v>
      </c>
      <c r="D8" s="14">
        <v>0.5</v>
      </c>
      <c r="E8" s="39">
        <v>1</v>
      </c>
      <c r="F8" s="13">
        <v>-0.5</v>
      </c>
      <c r="G8" s="1">
        <v>1</v>
      </c>
      <c r="H8" s="14">
        <v>0</v>
      </c>
      <c r="I8" s="12"/>
      <c r="J8" t="s">
        <v>15</v>
      </c>
    </row>
    <row r="9" spans="1:11" ht="18.75" customHeight="1" thickBot="1" x14ac:dyDescent="0.3">
      <c r="B9" s="16">
        <f t="array" ref="B9:H9">B4:H4-B4*$B$2:$H$2/$B$2</f>
        <v>0</v>
      </c>
      <c r="C9" s="17">
        <v>-0.5</v>
      </c>
      <c r="D9" s="18">
        <v>0.5</v>
      </c>
      <c r="E9" s="39">
        <v>-3</v>
      </c>
      <c r="F9" s="16">
        <v>-0.5</v>
      </c>
      <c r="G9" s="17">
        <v>0</v>
      </c>
      <c r="H9" s="18">
        <v>1</v>
      </c>
      <c r="I9" s="12"/>
      <c r="J9" t="s">
        <v>17</v>
      </c>
    </row>
    <row r="10" spans="1:11" ht="18.75" customHeight="1" x14ac:dyDescent="0.25">
      <c r="B10" s="12"/>
      <c r="C10" s="12"/>
      <c r="D10" s="12"/>
      <c r="E10" s="36"/>
      <c r="F10" s="12"/>
      <c r="G10" s="12"/>
      <c r="H10" s="12"/>
      <c r="I10" s="12"/>
      <c r="K10" t="s">
        <v>14</v>
      </c>
    </row>
    <row r="11" spans="1:11" ht="18.75" customHeight="1" thickBot="1" x14ac:dyDescent="0.3">
      <c r="B11" s="2"/>
      <c r="C11" s="2"/>
      <c r="D11" s="2"/>
      <c r="E11" s="38"/>
      <c r="F11" s="2"/>
      <c r="G11" s="2"/>
      <c r="H11" s="2"/>
      <c r="I11" s="2"/>
      <c r="K11" t="s">
        <v>16</v>
      </c>
    </row>
    <row r="12" spans="1:11" ht="18.75" customHeight="1" x14ac:dyDescent="0.25">
      <c r="B12" s="11">
        <f t="array" ref="B12:H12">B7:H7-C7*$B$8:$H$8/$C$8</f>
        <v>1</v>
      </c>
      <c r="C12" s="21">
        <v>0</v>
      </c>
      <c r="D12" s="9">
        <v>-1</v>
      </c>
      <c r="E12" s="39">
        <v>-3</v>
      </c>
      <c r="F12" s="11">
        <v>3</v>
      </c>
      <c r="G12" s="8">
        <v>-5</v>
      </c>
      <c r="H12" s="9">
        <v>0</v>
      </c>
      <c r="I12" s="12"/>
      <c r="J12" t="s">
        <v>20</v>
      </c>
      <c r="K12" t="s">
        <v>21</v>
      </c>
    </row>
    <row r="13" spans="1:11" ht="18.75" customHeight="1" x14ac:dyDescent="0.25">
      <c r="B13" s="13">
        <f t="array" ref="B13:H13">$B$8:$H$8/$C$8</f>
        <v>0</v>
      </c>
      <c r="C13" s="22">
        <v>1</v>
      </c>
      <c r="D13" s="14">
        <v>1</v>
      </c>
      <c r="E13" s="39">
        <v>2</v>
      </c>
      <c r="F13" s="13">
        <v>-1</v>
      </c>
      <c r="G13" s="1">
        <v>2</v>
      </c>
      <c r="H13" s="14">
        <v>0</v>
      </c>
      <c r="I13" s="12"/>
      <c r="J13" t="s">
        <v>23</v>
      </c>
    </row>
    <row r="14" spans="1:11" ht="18.75" customHeight="1" thickBot="1" x14ac:dyDescent="0.3">
      <c r="B14" s="16">
        <f t="array" ref="B14:H14">B9:H9-C9*$B$8:$H$8/$C$8</f>
        <v>0</v>
      </c>
      <c r="C14" s="23">
        <v>0</v>
      </c>
      <c r="D14" s="24">
        <v>1</v>
      </c>
      <c r="E14" s="39">
        <v>-2</v>
      </c>
      <c r="F14" s="16">
        <v>-1</v>
      </c>
      <c r="G14" s="17">
        <v>1</v>
      </c>
      <c r="H14" s="18">
        <v>1</v>
      </c>
      <c r="I14" s="12"/>
      <c r="J14" t="s">
        <v>5</v>
      </c>
    </row>
    <row r="15" spans="1:11" ht="18.75" customHeight="1" x14ac:dyDescent="0.25">
      <c r="B15" s="12"/>
      <c r="C15" s="36"/>
      <c r="D15" s="36"/>
      <c r="E15" s="36"/>
      <c r="F15" s="12"/>
      <c r="G15" s="12"/>
      <c r="H15" s="12"/>
      <c r="I15" s="12"/>
      <c r="K15" t="s">
        <v>22</v>
      </c>
    </row>
    <row r="16" spans="1:11" ht="18.75" customHeight="1" thickBot="1" x14ac:dyDescent="0.3">
      <c r="K16" t="s">
        <v>24</v>
      </c>
    </row>
    <row r="17" spans="1:11" ht="18.75" customHeight="1" x14ac:dyDescent="0.25">
      <c r="B17" s="11">
        <f t="array" ref="B17:H17">B12:H12+B19:H19</f>
        <v>1</v>
      </c>
      <c r="C17" s="21">
        <v>0</v>
      </c>
      <c r="D17" s="9">
        <v>0</v>
      </c>
      <c r="E17" s="39">
        <v>-5</v>
      </c>
      <c r="F17" s="40">
        <v>2</v>
      </c>
      <c r="G17" s="41">
        <v>-4</v>
      </c>
      <c r="H17" s="42">
        <v>1</v>
      </c>
      <c r="I17" s="12"/>
      <c r="J17" t="s">
        <v>4</v>
      </c>
    </row>
    <row r="18" spans="1:11" ht="18.75" customHeight="1" x14ac:dyDescent="0.25">
      <c r="B18" s="13">
        <f t="array" ref="B18:H18">B13:H13-B19:H19</f>
        <v>0</v>
      </c>
      <c r="C18" s="22">
        <v>1</v>
      </c>
      <c r="D18" s="14">
        <v>0</v>
      </c>
      <c r="E18" s="39">
        <v>4</v>
      </c>
      <c r="F18" s="43">
        <v>0</v>
      </c>
      <c r="G18" s="44">
        <v>1</v>
      </c>
      <c r="H18" s="45">
        <v>-1</v>
      </c>
      <c r="I18" s="12"/>
      <c r="J18" t="s">
        <v>27</v>
      </c>
    </row>
    <row r="19" spans="1:11" ht="18.75" customHeight="1" thickBot="1" x14ac:dyDescent="0.3">
      <c r="B19" s="16">
        <f t="array" ref="B19:H19">B14:H14-C14*$B$8:$H$8/$C$8</f>
        <v>0</v>
      </c>
      <c r="C19" s="23">
        <v>0</v>
      </c>
      <c r="D19" s="31">
        <v>1</v>
      </c>
      <c r="E19" s="39">
        <v>-2</v>
      </c>
      <c r="F19" s="46">
        <v>-1</v>
      </c>
      <c r="G19" s="47">
        <v>1</v>
      </c>
      <c r="H19" s="48">
        <v>1</v>
      </c>
      <c r="I19" s="12"/>
      <c r="J19" t="s">
        <v>3</v>
      </c>
    </row>
    <row r="20" spans="1:11" ht="21.75" customHeight="1" x14ac:dyDescent="0.25">
      <c r="B20" s="86" t="s">
        <v>7</v>
      </c>
      <c r="C20" s="86"/>
      <c r="D20" s="86"/>
      <c r="F20" s="86" t="s">
        <v>28</v>
      </c>
      <c r="G20" s="86"/>
      <c r="H20" s="86"/>
      <c r="I20" s="6"/>
    </row>
    <row r="23" spans="1:11" ht="15.75" thickBot="1" x14ac:dyDescent="0.3"/>
    <row r="24" spans="1:11" ht="15.75" thickBot="1" x14ac:dyDescent="0.3">
      <c r="F24" s="49" t="s">
        <v>0</v>
      </c>
    </row>
    <row r="25" spans="1:11" x14ac:dyDescent="0.25">
      <c r="F25" s="50">
        <v>4</v>
      </c>
    </row>
    <row r="26" spans="1:11" x14ac:dyDescent="0.25">
      <c r="F26" s="51">
        <v>3</v>
      </c>
    </row>
    <row r="27" spans="1:11" ht="15.75" thickBot="1" x14ac:dyDescent="0.3">
      <c r="F27" s="52">
        <v>-1</v>
      </c>
    </row>
    <row r="28" spans="1:11" ht="15" customHeight="1" x14ac:dyDescent="0.25">
      <c r="A28" s="87" t="s">
        <v>29</v>
      </c>
      <c r="B28" s="53">
        <v>2</v>
      </c>
      <c r="C28" s="54">
        <v>-4</v>
      </c>
      <c r="D28" s="55">
        <v>1</v>
      </c>
      <c r="F28" s="56">
        <f>B28*$F$25+C28*$F$26+D28*$F$27</f>
        <v>-5</v>
      </c>
      <c r="H28" s="66" t="s">
        <v>31</v>
      </c>
      <c r="I28">
        <f>F28</f>
        <v>-5</v>
      </c>
    </row>
    <row r="29" spans="1:11" x14ac:dyDescent="0.25">
      <c r="A29" s="87"/>
      <c r="B29" s="57">
        <v>0</v>
      </c>
      <c r="C29" s="58">
        <v>1</v>
      </c>
      <c r="D29" s="59">
        <v>-1</v>
      </c>
      <c r="F29" s="60">
        <f>B29*$F$25+C29*$F$26+D29*$F$27</f>
        <v>4</v>
      </c>
      <c r="H29" s="66" t="s">
        <v>32</v>
      </c>
      <c r="I29">
        <f>F29</f>
        <v>4</v>
      </c>
      <c r="K29" s="67" t="s">
        <v>34</v>
      </c>
    </row>
    <row r="30" spans="1:11" ht="15.75" thickBot="1" x14ac:dyDescent="0.3">
      <c r="A30" s="87"/>
      <c r="B30" s="61">
        <v>-1</v>
      </c>
      <c r="C30" s="62">
        <v>1</v>
      </c>
      <c r="D30" s="63">
        <v>1</v>
      </c>
      <c r="F30" s="64">
        <f>B30*$F$25+C30*$F$26+D30*$F$27</f>
        <v>-2</v>
      </c>
      <c r="H30" s="66" t="s">
        <v>33</v>
      </c>
      <c r="I30">
        <f>F30</f>
        <v>-2</v>
      </c>
    </row>
    <row r="31" spans="1:11" x14ac:dyDescent="0.25">
      <c r="E31" s="65" t="s">
        <v>30</v>
      </c>
    </row>
  </sheetData>
  <mergeCells count="5">
    <mergeCell ref="B1:D1"/>
    <mergeCell ref="F1:H1"/>
    <mergeCell ref="B20:D20"/>
    <mergeCell ref="F20:H20"/>
    <mergeCell ref="A28:A3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Exm2.0</vt:lpstr>
      <vt:lpstr>Exm2.1</vt:lpstr>
      <vt:lpstr>Exm2.2</vt:lpstr>
      <vt:lpstr>Exm2.2_calcul-inverse</vt:lpstr>
      <vt:lpstr>Exm2.4</vt:lpstr>
      <vt:lpstr>Exm2.5</vt:lpstr>
      <vt:lpstr>Exm2.4!Zone_d_impression</vt:lpstr>
      <vt:lpstr>Exm2.5!Zone_d_impression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cp:lastPrinted>2017-11-16T08:18:40Z</cp:lastPrinted>
  <dcterms:created xsi:type="dcterms:W3CDTF">2017-09-17T07:21:09Z</dcterms:created>
  <dcterms:modified xsi:type="dcterms:W3CDTF">2020-10-04T07:26:55Z</dcterms:modified>
</cp:coreProperties>
</file>