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Umair Khalid\Desktop\Umair\Downloads\SE Assignment 3\Submission\"/>
    </mc:Choice>
  </mc:AlternateContent>
  <xr:revisionPtr revIDLastSave="0" documentId="13_ncr:1_{0D4CDAE5-9E2B-48EF-BC73-2052418CF938}" xr6:coauthVersionLast="47" xr6:coauthVersionMax="47" xr10:uidLastSave="{00000000-0000-0000-0000-000000000000}"/>
  <bookViews>
    <workbookView xWindow="-110" yWindow="-110" windowWidth="19420" windowHeight="10300" activeTab="3" xr2:uid="{00000000-000D-0000-FFFF-FFFF00000000}"/>
  </bookViews>
  <sheets>
    <sheet name="Description" sheetId="1" r:id="rId1"/>
    <sheet name="Product Backlog" sheetId="3" r:id="rId2"/>
    <sheet name="Sprint 1" sheetId="5" r:id="rId3"/>
    <sheet name="Sprint 2" sheetId="6" r:id="rId4"/>
    <sheet name="Sprint 3"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3" i="7" l="1"/>
  <c r="T13" i="7"/>
  <c r="U12" i="7"/>
  <c r="T12" i="7"/>
  <c r="U11" i="7"/>
  <c r="T11" i="7"/>
  <c r="U10" i="7"/>
  <c r="T10" i="7"/>
  <c r="U9" i="7"/>
  <c r="T9" i="7"/>
  <c r="U8" i="7"/>
  <c r="T8" i="7"/>
  <c r="U7" i="7"/>
  <c r="T7" i="7"/>
  <c r="U6" i="7"/>
  <c r="T6" i="7"/>
  <c r="U16" i="6"/>
  <c r="T16" i="6"/>
  <c r="U15" i="6"/>
  <c r="T15" i="6"/>
  <c r="U14" i="6"/>
  <c r="T14" i="6"/>
  <c r="U13" i="6"/>
  <c r="T13" i="6"/>
  <c r="U12" i="6"/>
  <c r="T12" i="6"/>
  <c r="U11" i="6"/>
  <c r="T11" i="6"/>
  <c r="U10" i="6"/>
  <c r="T10" i="6"/>
  <c r="U9" i="6"/>
  <c r="T9" i="6"/>
  <c r="U8" i="6"/>
  <c r="T8" i="6"/>
  <c r="U7" i="6"/>
  <c r="T7" i="6"/>
  <c r="U6" i="6"/>
  <c r="T6" i="6"/>
  <c r="T7" i="5"/>
  <c r="T8" i="5"/>
  <c r="T9" i="5"/>
  <c r="T10" i="5"/>
  <c r="T11" i="5"/>
  <c r="T12" i="5"/>
  <c r="T13" i="5"/>
  <c r="T14" i="5"/>
  <c r="T15" i="5"/>
  <c r="T16" i="5"/>
  <c r="U7" i="5"/>
  <c r="U8" i="5"/>
  <c r="U9" i="5"/>
  <c r="U10" i="5"/>
  <c r="U11" i="5"/>
  <c r="U12" i="5"/>
  <c r="U13" i="5"/>
  <c r="U14" i="5"/>
  <c r="U15" i="5"/>
  <c r="U16" i="5"/>
  <c r="U6" i="5"/>
  <c r="T6" i="5"/>
  <c r="N18" i="6"/>
  <c r="E15" i="7"/>
  <c r="F15" i="7"/>
  <c r="G15" i="7"/>
  <c r="H15" i="7"/>
  <c r="I15" i="7"/>
  <c r="J15" i="7"/>
  <c r="K15" i="7"/>
  <c r="L15" i="7"/>
  <c r="M15" i="7"/>
  <c r="N15" i="7"/>
  <c r="D18" i="6"/>
  <c r="M18" i="6"/>
  <c r="L18" i="6"/>
  <c r="K18" i="6"/>
  <c r="J18" i="6"/>
  <c r="I18" i="6"/>
  <c r="H18" i="6"/>
  <c r="G18" i="6"/>
  <c r="F18" i="6"/>
  <c r="E18" i="6"/>
  <c r="D17" i="6"/>
  <c r="E17" i="6" s="1"/>
  <c r="F17" i="6" s="1"/>
  <c r="G17" i="6" s="1"/>
  <c r="H17" i="6" s="1"/>
  <c r="I17" i="6" s="1"/>
  <c r="J17" i="6" s="1"/>
  <c r="K17" i="6" s="1"/>
  <c r="L17" i="6" s="1"/>
  <c r="M17" i="6" s="1"/>
  <c r="N18" i="5"/>
  <c r="N14" i="7"/>
  <c r="D17" i="5"/>
  <c r="E17" i="5" s="1"/>
  <c r="F17" i="5" s="1"/>
  <c r="G17" i="5" s="1"/>
  <c r="H17" i="5" s="1"/>
  <c r="I17" i="5" s="1"/>
  <c r="J17" i="5" s="1"/>
  <c r="K17" i="5" s="1"/>
  <c r="L17" i="5" s="1"/>
  <c r="M17" i="5" s="1"/>
  <c r="D18" i="5"/>
  <c r="M18" i="5"/>
  <c r="L18" i="5"/>
  <c r="K18" i="5"/>
  <c r="J18" i="5"/>
  <c r="I18" i="5"/>
  <c r="H18" i="5"/>
  <c r="G18" i="5"/>
  <c r="F18" i="5"/>
  <c r="E18" i="5"/>
  <c r="D14" i="7"/>
  <c r="E14" i="7" s="1"/>
  <c r="F14" i="7" s="1"/>
  <c r="G14" i="7" s="1"/>
  <c r="H14" i="7" s="1"/>
  <c r="I14" i="7" s="1"/>
  <c r="J14" i="7" s="1"/>
  <c r="K14" i="7" s="1"/>
  <c r="L14" i="7" s="1"/>
  <c r="M14" i="7" s="1"/>
  <c r="D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DAA918F-6A55-44A6-A6C8-88D99919B7D7}">
      <text>
        <r>
          <rPr>
            <sz val="11"/>
            <color theme="1"/>
            <rFont val="Calibri"/>
            <family val="2"/>
            <scheme val="minor"/>
          </rPr>
          <t>goodoldmanoj.com:
Remaining effort as of that day to complete the task. NOT last day effort - hours worked. So this can go up if new challenges got uncovered</t>
        </r>
      </text>
    </comment>
    <comment ref="F5" authorId="0" shapeId="0" xr:uid="{FBDDF55F-8CFF-47C2-8248-788A2C11E662}">
      <text>
        <r>
          <rPr>
            <sz val="11"/>
            <color theme="1"/>
            <rFont val="Calibri"/>
            <family val="2"/>
            <scheme val="minor"/>
          </rPr>
          <t xml:space="preserve">Remaining effort as of that day to complete the task.It's  NOT last day effort - hours worked. So this can go up if new challenges got uncovered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DEEABD2-83EB-4C99-B891-1AC828998ACD}">
      <text>
        <r>
          <rPr>
            <sz val="11"/>
            <color theme="1"/>
            <rFont val="Calibri"/>
            <family val="2"/>
            <scheme val="minor"/>
          </rPr>
          <t>goodoldmanoj.com:
Remaining effort as of that day to complete the task. NOT last day effort - hours worked. So this can go up if new challenges got uncovered</t>
        </r>
      </text>
    </comment>
    <comment ref="F5" authorId="0" shapeId="0" xr:uid="{00E65331-6420-43C4-B798-78A5D7EE49EF}">
      <text>
        <r>
          <rPr>
            <sz val="11"/>
            <color theme="1"/>
            <rFont val="Calibri"/>
            <family val="2"/>
            <scheme val="minor"/>
          </rPr>
          <t xml:space="preserve">Remaining effort as of that day to complete the task.It's  NOT last day effort - hours worked. So this can go up if new challenges got uncovered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BC2E9603-5C4C-41CB-90EC-9C500EAF0303}">
      <text>
        <r>
          <rPr>
            <sz val="11"/>
            <color theme="1"/>
            <rFont val="Calibri"/>
            <family val="2"/>
            <scheme val="minor"/>
          </rPr>
          <t>goodoldmanoj.com:
Remaining effort as of that day to complete the task. NOT last day effort - hours worked. So this can go up if new challenges got uncovered</t>
        </r>
      </text>
    </comment>
    <comment ref="F5" authorId="0" shapeId="0" xr:uid="{F45D4A43-6E48-496F-9016-FDEA98BA460B}">
      <text>
        <r>
          <rPr>
            <sz val="11"/>
            <color theme="1"/>
            <rFont val="Calibri"/>
            <family val="2"/>
            <scheme val="minor"/>
          </rPr>
          <t xml:space="preserve">Remaining effort as of that day to complete the task.It's  NOT last day effort - hours worked. So this can go up if new challenges got uncovered
</t>
        </r>
      </text>
    </comment>
  </commentList>
</comments>
</file>

<file path=xl/sharedStrings.xml><?xml version="1.0" encoding="utf-8"?>
<sst xmlns="http://schemas.openxmlformats.org/spreadsheetml/2006/main" count="220" uniqueCount="76">
  <si>
    <t>Description of the Project</t>
  </si>
  <si>
    <t>The One Stop Degree Issuance System, is an addition in the Fast University’s main portal to facilitate the students who are interested in sending a degree issuance request to the university’s administration. This software facilitates the students who want to submit a form to generate their degree after their graduation. The main scope of this software covers interested students, (Admin, FYP and Finance Department), along with director to view and maintain the optimal working of this software. The main purpose for the creation of this software was to eradicates the need to physically visit the One Stop Office and convert the entire Degree Issuance Process into an online one.</t>
  </si>
  <si>
    <t>Product Backlog</t>
  </si>
  <si>
    <t>Situation</t>
  </si>
  <si>
    <t>Name</t>
  </si>
  <si>
    <t>Description</t>
  </si>
  <si>
    <t>User Stories</t>
  </si>
  <si>
    <t>Submit Degree Issuance Form</t>
  </si>
  <si>
    <t>Submit Student Complaint Forms</t>
  </si>
  <si>
    <t>Track Activity</t>
  </si>
  <si>
    <t>Submit Student Data Change Form</t>
  </si>
  <si>
    <t>Submit Student Feedback</t>
  </si>
  <si>
    <t>Receive Student Notification for Degree Issuance</t>
  </si>
  <si>
    <t>Done</t>
  </si>
  <si>
    <t>Update Student Data</t>
  </si>
  <si>
    <t xml:space="preserve">View Requests Log </t>
  </si>
  <si>
    <t>Generate Tokens</t>
  </si>
  <si>
    <t>Process Request</t>
  </si>
  <si>
    <t>Issue Degree</t>
  </si>
  <si>
    <t>Respond to Requests</t>
  </si>
  <si>
    <t>Issue Transcript</t>
  </si>
  <si>
    <t>Notify Complaint Result</t>
  </si>
  <si>
    <t>Receive Student Notification for Degree Issuance.</t>
  </si>
  <si>
    <t>Process User Complaints</t>
  </si>
  <si>
    <t xml:space="preserve">View Requests Stats </t>
  </si>
  <si>
    <t xml:space="preserve">Generate Ineligible Students List </t>
  </si>
  <si>
    <t>Check Outstanding Dues</t>
  </si>
  <si>
    <t>Check Degree Issuance Fee Status</t>
  </si>
  <si>
    <t>Generate Outstanding Dues List</t>
  </si>
  <si>
    <t>Pending requests</t>
  </si>
  <si>
    <t>Processed request</t>
  </si>
  <si>
    <t>View Department Stats</t>
  </si>
  <si>
    <t>View Feedback</t>
  </si>
  <si>
    <t>View Complaint Forms</t>
  </si>
  <si>
    <t>As a Student, I want to submit my Degree Issuance Form, so that I can request the university administration to start the process of my degree issuance.</t>
  </si>
  <si>
    <t>As a Student, I want to fill a Complaint Form, so that I can file my desired complaint to the university administration regarding my degree issuance process</t>
  </si>
  <si>
    <t>As a Student, I want to submit my Student’s Data Change Form, so that I provide the university administration with my updated data that has been requested for a change</t>
  </si>
  <si>
    <t>As a Student, I want to submit my Feedback Form, so that I can provide my comments regarding the usability of this system.</t>
  </si>
  <si>
    <t>As a Student, I want to track my Generated Requests, so that I stay updated about my Degree Issuance process.</t>
  </si>
  <si>
    <t>As a Member of the FYP Department, I want to receive student’s Notification for Degree Issuance from the administration, so that I can address the student’s request for Degree Issuance related to the Finance Department.</t>
  </si>
  <si>
    <t>As an Admin, I want to receive student’s notification for Degree Issuance, so that I can address the student’s request of Degree Issuance related to Finance Department.</t>
  </si>
  <si>
    <t>As an Admin, I want to receive student’s data change request form, so that I can update the student’s data that was previously incorrect.</t>
  </si>
  <si>
    <t>As an Admin, I want to view the Requests Log, so that I can view all the requests received from the students that are either processed, pending or in new state.</t>
  </si>
  <si>
    <t>As an Admin, I want to Generate a Token, so that I can assign a unique id and required time for every student’s request.</t>
  </si>
  <si>
    <t>As an Admin, I want to reply to a student’s requests, so that I can inform the student about any objection on their request from the FYP or Finance Department.</t>
  </si>
  <si>
    <t>As an Admin, I want to issue a degree, so that I can complete the student’s request for degree issuance and update the processed request list.</t>
  </si>
  <si>
    <t>As a Member of the FYP Department, I want to provide my decision regarding the student’s request, so that I can reply back to the student’s request as accepted, rejected or objection.</t>
  </si>
  <si>
    <t>As a Member of the FYP Department, I want to receive student complaints, so that I can resolve the complaints and reply back to the concerned.</t>
  </si>
  <si>
    <t>As a Member of the FYP Department, I want to View Requests Stats, so that I can analyze the time taken by the FYP committee to process a request.</t>
  </si>
  <si>
    <t>As a Member of the FYP Department, I want to Generate an Ineligible Students List, so that I can notify all the students that are ineligible for Degree Issuance due to issues in their final year project.</t>
  </si>
  <si>
    <t>As a Member of the Finance Department, I want to receive student’s Notification for Degree Issuance from the administration, so that I can address the student’s request for Degree Issuance related to the Finance Department.</t>
  </si>
  <si>
    <t>As a Member of the Finance Department, I want to view students’ fee details, so that I can check whether all the outstanding dues have been paid or not.</t>
  </si>
  <si>
    <t>As a Member of the Finance Department, I want to check student’s degree issuance fee status, so that I can check whether the student has paid the degree issuance fee or not.</t>
  </si>
  <si>
    <t>As a Member of the Finance Department, I want to provide my decision regarding the student’s request, so that I can reply back to the student’s request as accepted, rejected or objection.</t>
  </si>
  <si>
    <t>As a Member of the Finance Department, I want to Generate an Outstanding Dues List, so that I can notify all the students that are ineligible for Degree Issuance because they have encountered an issue related to the clearance of their remaining dues.</t>
  </si>
  <si>
    <t>As an Admin, I want to issue a student’s transcript, so that I can provide the student with his/her transcript containing their department, CGPA, all courses’ grades, duration and photograph.</t>
  </si>
  <si>
    <t>As an Admin, I want to notify the student of their complaint result, so that I update the student on the outcome of their submitted complaint.</t>
  </si>
  <si>
    <t>As a Director, I want to view the Requests Log, so that I can view all the requests that were generated on a certain day.</t>
  </si>
  <si>
    <t>As a Director, I want to view the Requests Log, so that I can view all the students’ requests that are in the pending state.</t>
  </si>
  <si>
    <t>As a Director, I want to view the Requests Log, so that I can view all the students’ requests that are in processed state.</t>
  </si>
  <si>
    <t>As a Director, I want to track a certain request, so that I can view the status of that request and check in which department the current request is being processed.</t>
  </si>
  <si>
    <t>As a Director, I want to View the Request Stats, so that I can analyze the time taken by each department to process the requests.</t>
  </si>
  <si>
    <t>As a Director, I want to view the submitted feedbacks, so that I check what are the views of students regarding the usability of this system.</t>
  </si>
  <si>
    <t>As a Director, I want to View all the submitted Complaint Forms, so that I analyze what are the issues that students are currently facing regarding their degree issuance process.</t>
  </si>
  <si>
    <t>Project</t>
  </si>
  <si>
    <t xml:space="preserve">Story </t>
  </si>
  <si>
    <t>Beginning</t>
  </si>
  <si>
    <t>Ideal - Remaining time working hours</t>
  </si>
  <si>
    <t>Actual - Remaining time working hours</t>
  </si>
  <si>
    <t>One Stop Degree Issuance</t>
  </si>
  <si>
    <t>BURNDOWN CHART SPRINT 1</t>
  </si>
  <si>
    <t>BURNDOWN CHART SPRINT 2</t>
  </si>
  <si>
    <t>BURNDOWN CHART SPRINT 3</t>
  </si>
  <si>
    <t>Start Date</t>
  </si>
  <si>
    <t>End Date</t>
  </si>
  <si>
    <t>Task Duration(Days)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</si>
</sst>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0"/>
      <color theme="1"/>
      <name val="Calibri"/>
      <family val="2"/>
      <scheme val="minor"/>
    </font>
    <font>
      <u/>
      <sz val="20"/>
      <color theme="1"/>
      <name val="Calibri"/>
      <family val="2"/>
      <scheme val="minor"/>
    </font>
    <font>
      <sz val="12"/>
      <color theme="1"/>
      <name val="Arial"/>
      <family val="2"/>
    </font>
    <font>
      <u/>
      <sz val="24"/>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10"/>
      <color theme="1"/>
      <name val="Arial"/>
      <family val="2"/>
    </font>
    <font>
      <b/>
      <sz val="18"/>
      <color theme="1"/>
      <name val="Calibri"/>
      <family val="2"/>
    </font>
    <font>
      <sz val="10"/>
      <color theme="1"/>
      <name val="Arial"/>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AEABAB"/>
        <bgColor rgb="FFAEABAB"/>
      </patternFill>
    </fill>
    <fill>
      <patternFill patternType="solid">
        <fgColor rgb="FFFFFF00"/>
        <bgColor rgb="FFFFFF00"/>
      </patternFill>
    </fill>
    <fill>
      <patternFill patternType="solid">
        <fgColor rgb="FF00B0F0"/>
        <bgColor rgb="FF92D050"/>
      </patternFill>
    </fill>
    <fill>
      <patternFill patternType="solid">
        <fgColor rgb="FFFFC000"/>
        <bgColor rgb="FF92D050"/>
      </patternFill>
    </fill>
    <fill>
      <patternFill patternType="solid">
        <fgColor theme="0"/>
        <bgColor rgb="FFAEABAB"/>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s>
  <cellStyleXfs count="1">
    <xf numFmtId="0" fontId="0" fillId="0" borderId="0"/>
  </cellStyleXfs>
  <cellXfs count="43">
    <xf numFmtId="0" fontId="0" fillId="0" borderId="0" xfId="0"/>
    <xf numFmtId="0" fontId="2" fillId="0" borderId="0" xfId="0" applyFont="1"/>
    <xf numFmtId="0" fontId="4" fillId="0" borderId="0" xfId="0" applyFont="1"/>
    <xf numFmtId="0" fontId="0" fillId="0" borderId="0" xfId="0" applyAlignment="1">
      <alignment horizontal="center"/>
    </xf>
    <xf numFmtId="0" fontId="6" fillId="4" borderId="0" xfId="0" applyFont="1" applyFill="1" applyAlignment="1">
      <alignment horizontal="center"/>
    </xf>
    <xf numFmtId="0" fontId="8" fillId="0" borderId="0" xfId="0" applyFont="1"/>
    <xf numFmtId="0" fontId="8" fillId="5" borderId="1" xfId="0" applyFont="1" applyFill="1" applyBorder="1"/>
    <xf numFmtId="15" fontId="8" fillId="5" borderId="1" xfId="0" applyNumberFormat="1" applyFont="1" applyFill="1" applyBorder="1"/>
    <xf numFmtId="0" fontId="8" fillId="0" borderId="1" xfId="0" applyFont="1" applyBorder="1" applyAlignment="1">
      <alignment horizontal="center"/>
    </xf>
    <xf numFmtId="0" fontId="8" fillId="8" borderId="1" xfId="0" applyFont="1" applyFill="1" applyBorder="1" applyAlignment="1">
      <alignment horizontal="left" vertical="top"/>
    </xf>
    <xf numFmtId="0" fontId="8" fillId="8" borderId="3" xfId="0" applyFont="1" applyFill="1" applyBorder="1" applyAlignment="1">
      <alignment horizontal="left" vertical="top"/>
    </xf>
    <xf numFmtId="15" fontId="8" fillId="9" borderId="5" xfId="0" applyNumberFormat="1" applyFont="1" applyFill="1" applyBorder="1"/>
    <xf numFmtId="15" fontId="8" fillId="9" borderId="0" xfId="0" applyNumberFormat="1" applyFont="1" applyFill="1"/>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10" fillId="0" borderId="1" xfId="0" applyFont="1" applyBorder="1" applyAlignment="1">
      <alignment horizontal="center"/>
    </xf>
    <xf numFmtId="0" fontId="8" fillId="0" borderId="10" xfId="0" applyFont="1" applyBorder="1" applyAlignment="1">
      <alignment wrapText="1"/>
    </xf>
    <xf numFmtId="15" fontId="8" fillId="0" borderId="10" xfId="0" applyNumberFormat="1" applyFont="1" applyBorder="1" applyAlignment="1">
      <alignment horizontal="right" wrapText="1"/>
    </xf>
    <xf numFmtId="0" fontId="8" fillId="4" borderId="10" xfId="0" applyFont="1" applyFill="1" applyBorder="1" applyAlignment="1">
      <alignment wrapText="1"/>
    </xf>
    <xf numFmtId="0" fontId="8" fillId="0" borderId="11" xfId="0" applyFont="1" applyBorder="1" applyAlignment="1">
      <alignment wrapText="1"/>
    </xf>
    <xf numFmtId="0" fontId="8" fillId="0" borderId="11" xfId="0" applyFont="1" applyBorder="1" applyAlignment="1">
      <alignment horizontal="right" wrapText="1"/>
    </xf>
    <xf numFmtId="0" fontId="8" fillId="0" borderId="10" xfId="0" applyFont="1" applyBorder="1" applyAlignment="1">
      <alignment horizontal="right" wrapText="1"/>
    </xf>
    <xf numFmtId="0" fontId="8" fillId="0" borderId="0" xfId="0" applyFont="1" applyAlignment="1">
      <alignment wrapText="1"/>
    </xf>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vertical="center" wrapText="1"/>
    </xf>
    <xf numFmtId="0" fontId="6" fillId="4" borderId="0" xfId="0" applyFont="1" applyFill="1" applyAlignment="1">
      <alignment horizontal="center"/>
    </xf>
    <xf numFmtId="0" fontId="0" fillId="4" borderId="0" xfId="0" applyFill="1" applyAlignment="1">
      <alignment horizontal="center"/>
    </xf>
    <xf numFmtId="0" fontId="6" fillId="0" borderId="0" xfId="0" applyFont="1" applyAlignment="1">
      <alignment horizontal="center"/>
    </xf>
    <xf numFmtId="0" fontId="0" fillId="0" borderId="0" xfId="0" applyAlignment="1">
      <alignment horizontal="center"/>
    </xf>
    <xf numFmtId="0" fontId="0" fillId="3" borderId="0" xfId="0" applyFill="1" applyAlignment="1">
      <alignment horizontal="left"/>
    </xf>
    <xf numFmtId="0" fontId="5" fillId="3" borderId="0" xfId="0" applyFont="1" applyFill="1" applyAlignment="1">
      <alignment horizontal="left"/>
    </xf>
    <xf numFmtId="0" fontId="7" fillId="2" borderId="0" xfId="0" applyFont="1" applyFill="1" applyAlignment="1">
      <alignment horizontal="center"/>
    </xf>
    <xf numFmtId="0" fontId="0" fillId="0" borderId="0" xfId="0" applyAlignment="1">
      <alignment horizontal="left"/>
    </xf>
    <xf numFmtId="0" fontId="8" fillId="6" borderId="2" xfId="0" applyFont="1" applyFill="1" applyBorder="1" applyAlignment="1">
      <alignment horizontal="center"/>
    </xf>
    <xf numFmtId="0" fontId="8" fillId="6" borderId="3" xfId="0" applyFont="1" applyFill="1" applyBorder="1" applyAlignment="1">
      <alignment horizontal="center"/>
    </xf>
    <xf numFmtId="0" fontId="8" fillId="4" borderId="0" xfId="0" applyFont="1" applyFill="1" applyAlignment="1">
      <alignment horizontal="center"/>
    </xf>
    <xf numFmtId="0" fontId="8" fillId="4" borderId="4" xfId="0" applyFont="1" applyFill="1" applyBorder="1" applyAlignment="1">
      <alignment horizontal="center"/>
    </xf>
    <xf numFmtId="0" fontId="9" fillId="7" borderId="0" xfId="0" applyFont="1" applyFill="1" applyAlignment="1">
      <alignment horizontal="center"/>
    </xf>
    <xf numFmtId="0" fontId="8" fillId="5" borderId="0" xfId="0" applyFont="1" applyFill="1" applyAlignment="1">
      <alignment horizontal="center"/>
    </xf>
    <xf numFmtId="0" fontId="8" fillId="5"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 Sprint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1'!$D$17:$N$17</c:f>
              <c:numCache>
                <c:formatCode>General</c:formatCode>
                <c:ptCount val="11"/>
                <c:pt idx="0">
                  <c:v>114</c:v>
                </c:pt>
                <c:pt idx="1">
                  <c:v>102.6</c:v>
                </c:pt>
                <c:pt idx="2">
                  <c:v>91.199999999999989</c:v>
                </c:pt>
                <c:pt idx="3">
                  <c:v>79.799999999999983</c:v>
                </c:pt>
                <c:pt idx="4">
                  <c:v>68.399999999999977</c:v>
                </c:pt>
                <c:pt idx="5">
                  <c:v>56.999999999999979</c:v>
                </c:pt>
                <c:pt idx="6">
                  <c:v>45.59999999999998</c:v>
                </c:pt>
                <c:pt idx="7">
                  <c:v>34.199999999999982</c:v>
                </c:pt>
                <c:pt idx="8">
                  <c:v>22.799999999999983</c:v>
                </c:pt>
                <c:pt idx="9">
                  <c:v>11.399999999999983</c:v>
                </c:pt>
                <c:pt idx="10">
                  <c:v>0</c:v>
                </c:pt>
              </c:numCache>
            </c:numRef>
          </c:val>
          <c:smooth val="0"/>
          <c:extLst>
            <c:ext xmlns:c16="http://schemas.microsoft.com/office/drawing/2014/chart" uri="{C3380CC4-5D6E-409C-BE32-E72D297353CC}">
              <c16:uniqueId val="{00000000-DDB6-4533-9F77-DBFE05999298}"/>
            </c:ext>
          </c:extLst>
        </c:ser>
        <c:ser>
          <c:idx val="1"/>
          <c:order val="1"/>
          <c:spPr>
            <a:ln w="28575" cap="rnd">
              <a:solidFill>
                <a:schemeClr val="accent2"/>
              </a:solidFill>
              <a:round/>
            </a:ln>
            <a:effectLst/>
          </c:spPr>
          <c:marker>
            <c:symbol val="none"/>
          </c:marker>
          <c:val>
            <c:numRef>
              <c:f>'Sprint 1'!$D$18:$N$18</c:f>
              <c:numCache>
                <c:formatCode>General</c:formatCode>
                <c:ptCount val="11"/>
                <c:pt idx="0">
                  <c:v>114</c:v>
                </c:pt>
                <c:pt idx="1">
                  <c:v>96</c:v>
                </c:pt>
                <c:pt idx="2">
                  <c:v>88</c:v>
                </c:pt>
                <c:pt idx="3">
                  <c:v>77</c:v>
                </c:pt>
                <c:pt idx="4">
                  <c:v>56</c:v>
                </c:pt>
                <c:pt idx="5">
                  <c:v>41</c:v>
                </c:pt>
                <c:pt idx="6">
                  <c:v>29</c:v>
                </c:pt>
                <c:pt idx="7">
                  <c:v>19</c:v>
                </c:pt>
                <c:pt idx="8">
                  <c:v>10</c:v>
                </c:pt>
                <c:pt idx="9">
                  <c:v>6</c:v>
                </c:pt>
                <c:pt idx="10">
                  <c:v>6</c:v>
                </c:pt>
              </c:numCache>
            </c:numRef>
          </c:val>
          <c:smooth val="0"/>
          <c:extLst>
            <c:ext xmlns:c16="http://schemas.microsoft.com/office/drawing/2014/chart" uri="{C3380CC4-5D6E-409C-BE32-E72D297353CC}">
              <c16:uniqueId val="{00000001-DDB6-4533-9F77-DBFE05999298}"/>
            </c:ext>
          </c:extLst>
        </c:ser>
        <c:dLbls>
          <c:showLegendKey val="0"/>
          <c:showVal val="0"/>
          <c:showCatName val="0"/>
          <c:showSerName val="0"/>
          <c:showPercent val="0"/>
          <c:showBubbleSize val="0"/>
        </c:dLbls>
        <c:smooth val="0"/>
        <c:axId val="801394784"/>
        <c:axId val="801395264"/>
      </c:lineChart>
      <c:catAx>
        <c:axId val="801394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95264"/>
        <c:crosses val="autoZero"/>
        <c:auto val="1"/>
        <c:lblAlgn val="ctr"/>
        <c:lblOffset val="100"/>
        <c:noMultiLvlLbl val="0"/>
      </c:catAx>
      <c:valAx>
        <c:axId val="8013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9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055337450926457"/>
          <c:y val="0.12377972478737322"/>
          <c:w val="0.66791528093821106"/>
          <c:h val="0.72246047425117477"/>
        </c:manualLayout>
      </c:layout>
      <c:barChart>
        <c:barDir val="bar"/>
        <c:grouping val="stacked"/>
        <c:varyColors val="0"/>
        <c:ser>
          <c:idx val="0"/>
          <c:order val="0"/>
          <c:tx>
            <c:strRef>
              <c:f>'Sprint 1'!$T$5</c:f>
              <c:strCache>
                <c:ptCount val="1"/>
                <c:pt idx="0">
                  <c:v>Start Date</c:v>
                </c:pt>
              </c:strCache>
            </c:strRef>
          </c:tx>
          <c:spPr>
            <a:noFill/>
            <a:ln>
              <a:noFill/>
            </a:ln>
            <a:effectLst/>
          </c:spPr>
          <c:invertIfNegative val="0"/>
          <c:cat>
            <c:strRef>
              <c:f>'Sprint 1'!$S$6:$S$16</c:f>
              <c:strCache>
                <c:ptCount val="11"/>
                <c:pt idx="0">
                  <c:v>Submit Degree Issuance Form</c:v>
                </c:pt>
                <c:pt idx="1">
                  <c:v>Submit Student Complaint Forms</c:v>
                </c:pt>
                <c:pt idx="2">
                  <c:v>Submit Student Data Change Form</c:v>
                </c:pt>
                <c:pt idx="3">
                  <c:v>Submit Student Feedback</c:v>
                </c:pt>
                <c:pt idx="4">
                  <c:v>Track Activity</c:v>
                </c:pt>
                <c:pt idx="5">
                  <c:v>Receive Student Notification for Degree Issuance</c:v>
                </c:pt>
                <c:pt idx="6">
                  <c:v>Update Student Data</c:v>
                </c:pt>
                <c:pt idx="7">
                  <c:v>View Requests Log </c:v>
                </c:pt>
                <c:pt idx="8">
                  <c:v>Generate Tokens</c:v>
                </c:pt>
                <c:pt idx="9">
                  <c:v>Respond to Requests</c:v>
                </c:pt>
                <c:pt idx="10">
                  <c:v>Issue Degree</c:v>
                </c:pt>
              </c:strCache>
            </c:strRef>
          </c:cat>
          <c:val>
            <c:numRef>
              <c:f>'Sprint 1'!$T$6:$T$16</c:f>
              <c:numCache>
                <c:formatCode>General</c:formatCode>
                <c:ptCount val="11"/>
                <c:pt idx="0">
                  <c:v>0</c:v>
                </c:pt>
                <c:pt idx="1">
                  <c:v>0</c:v>
                </c:pt>
                <c:pt idx="2">
                  <c:v>0</c:v>
                </c:pt>
                <c:pt idx="3">
                  <c:v>0</c:v>
                </c:pt>
                <c:pt idx="4">
                  <c:v>0</c:v>
                </c:pt>
                <c:pt idx="5">
                  <c:v>3</c:v>
                </c:pt>
                <c:pt idx="6">
                  <c:v>3</c:v>
                </c:pt>
                <c:pt idx="7">
                  <c:v>3</c:v>
                </c:pt>
                <c:pt idx="8">
                  <c:v>3</c:v>
                </c:pt>
                <c:pt idx="9">
                  <c:v>3</c:v>
                </c:pt>
                <c:pt idx="10">
                  <c:v>3</c:v>
                </c:pt>
              </c:numCache>
            </c:numRef>
          </c:val>
          <c:extLst>
            <c:ext xmlns:c16="http://schemas.microsoft.com/office/drawing/2014/chart" uri="{C3380CC4-5D6E-409C-BE32-E72D297353CC}">
              <c16:uniqueId val="{00000000-5758-47C9-980E-0CB78DF312BE}"/>
            </c:ext>
          </c:extLst>
        </c:ser>
        <c:ser>
          <c:idx val="1"/>
          <c:order val="1"/>
          <c:tx>
            <c:strRef>
              <c:f>'Sprint 1'!$U$5</c:f>
              <c:strCache>
                <c:ptCount val="1"/>
                <c:pt idx="0">
                  <c:v>Task Duration(Days)</c:v>
                </c:pt>
              </c:strCache>
            </c:strRef>
          </c:tx>
          <c:spPr>
            <a:solidFill>
              <a:schemeClr val="accent2"/>
            </a:solidFill>
            <a:ln>
              <a:noFill/>
            </a:ln>
            <a:effectLst/>
          </c:spPr>
          <c:invertIfNegative val="0"/>
          <c:cat>
            <c:strRef>
              <c:f>'Sprint 1'!$S$6:$S$16</c:f>
              <c:strCache>
                <c:ptCount val="11"/>
                <c:pt idx="0">
                  <c:v>Submit Degree Issuance Form</c:v>
                </c:pt>
                <c:pt idx="1">
                  <c:v>Submit Student Complaint Forms</c:v>
                </c:pt>
                <c:pt idx="2">
                  <c:v>Submit Student Data Change Form</c:v>
                </c:pt>
                <c:pt idx="3">
                  <c:v>Submit Student Feedback</c:v>
                </c:pt>
                <c:pt idx="4">
                  <c:v>Track Activity</c:v>
                </c:pt>
                <c:pt idx="5">
                  <c:v>Receive Student Notification for Degree Issuance</c:v>
                </c:pt>
                <c:pt idx="6">
                  <c:v>Update Student Data</c:v>
                </c:pt>
                <c:pt idx="7">
                  <c:v>View Requests Log </c:v>
                </c:pt>
                <c:pt idx="8">
                  <c:v>Generate Tokens</c:v>
                </c:pt>
                <c:pt idx="9">
                  <c:v>Respond to Requests</c:v>
                </c:pt>
                <c:pt idx="10">
                  <c:v>Issue Degree</c:v>
                </c:pt>
              </c:strCache>
            </c:strRef>
          </c:cat>
          <c:val>
            <c:numRef>
              <c:f>'Sprint 1'!$U$6:$U$16</c:f>
              <c:numCache>
                <c:formatCode>General</c:formatCode>
                <c:ptCount val="11"/>
                <c:pt idx="0">
                  <c:v>9</c:v>
                </c:pt>
                <c:pt idx="1">
                  <c:v>7</c:v>
                </c:pt>
                <c:pt idx="2">
                  <c:v>4</c:v>
                </c:pt>
                <c:pt idx="3">
                  <c:v>9</c:v>
                </c:pt>
                <c:pt idx="4">
                  <c:v>10</c:v>
                </c:pt>
                <c:pt idx="5">
                  <c:v>7</c:v>
                </c:pt>
                <c:pt idx="6">
                  <c:v>6</c:v>
                </c:pt>
                <c:pt idx="7">
                  <c:v>2</c:v>
                </c:pt>
                <c:pt idx="8">
                  <c:v>5</c:v>
                </c:pt>
                <c:pt idx="9">
                  <c:v>6</c:v>
                </c:pt>
                <c:pt idx="10">
                  <c:v>7</c:v>
                </c:pt>
              </c:numCache>
            </c:numRef>
          </c:val>
          <c:extLst>
            <c:ext xmlns:c16="http://schemas.microsoft.com/office/drawing/2014/chart" uri="{C3380CC4-5D6E-409C-BE32-E72D297353CC}">
              <c16:uniqueId val="{00000001-5758-47C9-980E-0CB78DF312BE}"/>
            </c:ext>
          </c:extLst>
        </c:ser>
        <c:dLbls>
          <c:showLegendKey val="0"/>
          <c:showVal val="0"/>
          <c:showCatName val="0"/>
          <c:showSerName val="0"/>
          <c:showPercent val="0"/>
          <c:showBubbleSize val="0"/>
        </c:dLbls>
        <c:gapWidth val="150"/>
        <c:overlap val="100"/>
        <c:axId val="1049571648"/>
        <c:axId val="1049572128"/>
      </c:barChart>
      <c:catAx>
        <c:axId val="104957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72128"/>
        <c:crosses val="autoZero"/>
        <c:auto val="1"/>
        <c:lblAlgn val="ctr"/>
        <c:lblOffset val="100"/>
        <c:noMultiLvlLbl val="0"/>
      </c:catAx>
      <c:valAx>
        <c:axId val="104957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7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'Sprint 2'!$B$17</c:f>
              <c:strCache>
                <c:ptCount val="1"/>
                <c:pt idx="0">
                  <c:v>Ideal - Remaining time working hours</c:v>
                </c:pt>
              </c:strCache>
            </c:strRef>
          </c:tx>
          <c:spPr>
            <a:ln w="28575" cap="rnd">
              <a:solidFill>
                <a:schemeClr val="accent1"/>
              </a:solidFill>
              <a:round/>
            </a:ln>
            <a:effectLst/>
          </c:spPr>
          <c:marker>
            <c:symbol val="none"/>
          </c:marker>
          <c:val>
            <c:numRef>
              <c:f>'Sprint 2'!$C$17:$N$17</c:f>
              <c:numCache>
                <c:formatCode>General</c:formatCode>
                <c:ptCount val="12"/>
                <c:pt idx="1">
                  <c:v>111</c:v>
                </c:pt>
                <c:pt idx="2">
                  <c:v>99.9</c:v>
                </c:pt>
                <c:pt idx="3">
                  <c:v>88.800000000000011</c:v>
                </c:pt>
                <c:pt idx="4">
                  <c:v>77.700000000000017</c:v>
                </c:pt>
                <c:pt idx="5">
                  <c:v>66.600000000000023</c:v>
                </c:pt>
                <c:pt idx="6">
                  <c:v>55.500000000000021</c:v>
                </c:pt>
                <c:pt idx="7">
                  <c:v>44.40000000000002</c:v>
                </c:pt>
                <c:pt idx="8">
                  <c:v>33.300000000000018</c:v>
                </c:pt>
                <c:pt idx="9">
                  <c:v>22.200000000000017</c:v>
                </c:pt>
                <c:pt idx="10">
                  <c:v>11.100000000000017</c:v>
                </c:pt>
                <c:pt idx="11">
                  <c:v>0</c:v>
                </c:pt>
              </c:numCache>
            </c:numRef>
          </c:val>
          <c:smooth val="0"/>
          <c:extLst>
            <c:ext xmlns:c16="http://schemas.microsoft.com/office/drawing/2014/chart" uri="{C3380CC4-5D6E-409C-BE32-E72D297353CC}">
              <c16:uniqueId val="{00000000-2E9C-455F-8774-2E84F5CB94AE}"/>
            </c:ext>
          </c:extLst>
        </c:ser>
        <c:ser>
          <c:idx val="1"/>
          <c:order val="1"/>
          <c:tx>
            <c:strRef>
              <c:f>'Sprint 2'!$B$18</c:f>
              <c:strCache>
                <c:ptCount val="1"/>
                <c:pt idx="0">
                  <c:v>Actual - Remaining time working hours</c:v>
                </c:pt>
              </c:strCache>
            </c:strRef>
          </c:tx>
          <c:spPr>
            <a:ln w="28575" cap="rnd">
              <a:solidFill>
                <a:schemeClr val="accent2"/>
              </a:solidFill>
              <a:round/>
            </a:ln>
            <a:effectLst/>
          </c:spPr>
          <c:marker>
            <c:symbol val="none"/>
          </c:marker>
          <c:val>
            <c:numRef>
              <c:f>'Sprint 2'!$C$18:$N$18</c:f>
              <c:numCache>
                <c:formatCode>General</c:formatCode>
                <c:ptCount val="12"/>
                <c:pt idx="1">
                  <c:v>111</c:v>
                </c:pt>
                <c:pt idx="2">
                  <c:v>106</c:v>
                </c:pt>
                <c:pt idx="3">
                  <c:v>97</c:v>
                </c:pt>
                <c:pt idx="4">
                  <c:v>90</c:v>
                </c:pt>
                <c:pt idx="5">
                  <c:v>68</c:v>
                </c:pt>
                <c:pt idx="6">
                  <c:v>42</c:v>
                </c:pt>
                <c:pt idx="7">
                  <c:v>38</c:v>
                </c:pt>
                <c:pt idx="8">
                  <c:v>24</c:v>
                </c:pt>
                <c:pt idx="9">
                  <c:v>8</c:v>
                </c:pt>
                <c:pt idx="10">
                  <c:v>3</c:v>
                </c:pt>
                <c:pt idx="11">
                  <c:v>0</c:v>
                </c:pt>
              </c:numCache>
            </c:numRef>
          </c:val>
          <c:smooth val="0"/>
          <c:extLst>
            <c:ext xmlns:c16="http://schemas.microsoft.com/office/drawing/2014/chart" uri="{C3380CC4-5D6E-409C-BE32-E72D297353CC}">
              <c16:uniqueId val="{00000001-2E9C-455F-8774-2E84F5CB94AE}"/>
            </c:ext>
          </c:extLst>
        </c:ser>
        <c:dLbls>
          <c:showLegendKey val="0"/>
          <c:showVal val="0"/>
          <c:showCatName val="0"/>
          <c:showSerName val="0"/>
          <c:showPercent val="0"/>
          <c:showBubbleSize val="0"/>
        </c:dLbls>
        <c:smooth val="0"/>
        <c:axId val="1038594208"/>
        <c:axId val="1038592768"/>
      </c:lineChart>
      <c:catAx>
        <c:axId val="1038594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92768"/>
        <c:crosses val="autoZero"/>
        <c:auto val="1"/>
        <c:lblAlgn val="ctr"/>
        <c:lblOffset val="100"/>
        <c:noMultiLvlLbl val="0"/>
      </c:catAx>
      <c:valAx>
        <c:axId val="1038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9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'Sprint 2'!$T$5</c:f>
              <c:strCache>
                <c:ptCount val="1"/>
                <c:pt idx="0">
                  <c:v>Start Date</c:v>
                </c:pt>
              </c:strCache>
            </c:strRef>
          </c:tx>
          <c:spPr>
            <a:noFill/>
            <a:ln>
              <a:noFill/>
            </a:ln>
            <a:effectLst/>
          </c:spPr>
          <c:invertIfNegative val="0"/>
          <c:cat>
            <c:strRef>
              <c:f>'Sprint 2'!$S$6:$S$16</c:f>
              <c:strCache>
                <c:ptCount val="11"/>
                <c:pt idx="0">
                  <c:v>Receive Student Notification for Degree Issuance.</c:v>
                </c:pt>
                <c:pt idx="1">
                  <c:v>Process Request</c:v>
                </c:pt>
                <c:pt idx="2">
                  <c:v>Process User Complaints</c:v>
                </c:pt>
                <c:pt idx="3">
                  <c:v>View Requests Stats </c:v>
                </c:pt>
                <c:pt idx="4">
                  <c:v>Generate Ineligible Students List </c:v>
                </c:pt>
                <c:pt idx="5">
                  <c:v>Receive Student Notification for Degree Issuance.</c:v>
                </c:pt>
                <c:pt idx="6">
                  <c:v>Check Outstanding Dues</c:v>
                </c:pt>
                <c:pt idx="7">
                  <c:v>Check Degree Issuance Fee Status</c:v>
                </c:pt>
                <c:pt idx="8">
                  <c:v>Process Request</c:v>
                </c:pt>
                <c:pt idx="9">
                  <c:v>Issue Transcript</c:v>
                </c:pt>
                <c:pt idx="10">
                  <c:v>Notify Complaint Result</c:v>
                </c:pt>
              </c:strCache>
            </c:strRef>
          </c:cat>
          <c:val>
            <c:numRef>
              <c:f>'Sprint 2'!$T$6:$T$16</c:f>
              <c:numCache>
                <c:formatCode>General</c:formatCode>
                <c:ptCount val="11"/>
                <c:pt idx="0">
                  <c:v>0</c:v>
                </c:pt>
                <c:pt idx="1">
                  <c:v>0</c:v>
                </c:pt>
                <c:pt idx="2">
                  <c:v>0</c:v>
                </c:pt>
                <c:pt idx="3">
                  <c:v>0</c:v>
                </c:pt>
                <c:pt idx="4">
                  <c:v>0</c:v>
                </c:pt>
                <c:pt idx="5">
                  <c:v>2</c:v>
                </c:pt>
                <c:pt idx="6">
                  <c:v>2</c:v>
                </c:pt>
                <c:pt idx="7">
                  <c:v>2</c:v>
                </c:pt>
                <c:pt idx="8">
                  <c:v>2</c:v>
                </c:pt>
                <c:pt idx="9">
                  <c:v>2</c:v>
                </c:pt>
                <c:pt idx="10">
                  <c:v>2</c:v>
                </c:pt>
              </c:numCache>
            </c:numRef>
          </c:val>
          <c:extLst>
            <c:ext xmlns:c16="http://schemas.microsoft.com/office/drawing/2014/chart" uri="{C3380CC4-5D6E-409C-BE32-E72D297353CC}">
              <c16:uniqueId val="{00000000-EB6A-4D35-B84A-78782B9EDDF2}"/>
            </c:ext>
          </c:extLst>
        </c:ser>
        <c:ser>
          <c:idx val="1"/>
          <c:order val="1"/>
          <c:tx>
            <c:strRef>
              <c:f>'Sprint 2'!$U$5</c:f>
              <c:strCache>
                <c:ptCount val="1"/>
                <c:pt idx="0">
                  <c:v>Task Duration(Days)</c:v>
                </c:pt>
              </c:strCache>
            </c:strRef>
          </c:tx>
          <c:spPr>
            <a:solidFill>
              <a:schemeClr val="accent2"/>
            </a:solidFill>
            <a:ln>
              <a:noFill/>
            </a:ln>
            <a:effectLst/>
          </c:spPr>
          <c:invertIfNegative val="0"/>
          <c:cat>
            <c:strRef>
              <c:f>'Sprint 2'!$S$6:$S$16</c:f>
              <c:strCache>
                <c:ptCount val="11"/>
                <c:pt idx="0">
                  <c:v>Receive Student Notification for Degree Issuance.</c:v>
                </c:pt>
                <c:pt idx="1">
                  <c:v>Process Request</c:v>
                </c:pt>
                <c:pt idx="2">
                  <c:v>Process User Complaints</c:v>
                </c:pt>
                <c:pt idx="3">
                  <c:v>View Requests Stats </c:v>
                </c:pt>
                <c:pt idx="4">
                  <c:v>Generate Ineligible Students List </c:v>
                </c:pt>
                <c:pt idx="5">
                  <c:v>Receive Student Notification for Degree Issuance.</c:v>
                </c:pt>
                <c:pt idx="6">
                  <c:v>Check Outstanding Dues</c:v>
                </c:pt>
                <c:pt idx="7">
                  <c:v>Check Degree Issuance Fee Status</c:v>
                </c:pt>
                <c:pt idx="8">
                  <c:v>Process Request</c:v>
                </c:pt>
                <c:pt idx="9">
                  <c:v>Issue Transcript</c:v>
                </c:pt>
                <c:pt idx="10">
                  <c:v>Notify Complaint Result</c:v>
                </c:pt>
              </c:strCache>
            </c:strRef>
          </c:cat>
          <c:val>
            <c:numRef>
              <c:f>'Sprint 2'!$U$6:$U$16</c:f>
              <c:numCache>
                <c:formatCode>General</c:formatCode>
                <c:ptCount val="11"/>
                <c:pt idx="0">
                  <c:v>8</c:v>
                </c:pt>
                <c:pt idx="1">
                  <c:v>7</c:v>
                </c:pt>
                <c:pt idx="2">
                  <c:v>4</c:v>
                </c:pt>
                <c:pt idx="3">
                  <c:v>7</c:v>
                </c:pt>
                <c:pt idx="4">
                  <c:v>9</c:v>
                </c:pt>
                <c:pt idx="5">
                  <c:v>6</c:v>
                </c:pt>
                <c:pt idx="6">
                  <c:v>6</c:v>
                </c:pt>
                <c:pt idx="7">
                  <c:v>2</c:v>
                </c:pt>
                <c:pt idx="8">
                  <c:v>3</c:v>
                </c:pt>
                <c:pt idx="9">
                  <c:v>7</c:v>
                </c:pt>
                <c:pt idx="10">
                  <c:v>7</c:v>
                </c:pt>
              </c:numCache>
            </c:numRef>
          </c:val>
          <c:extLst>
            <c:ext xmlns:c16="http://schemas.microsoft.com/office/drawing/2014/chart" uri="{C3380CC4-5D6E-409C-BE32-E72D297353CC}">
              <c16:uniqueId val="{00000001-EB6A-4D35-B84A-78782B9EDDF2}"/>
            </c:ext>
          </c:extLst>
        </c:ser>
        <c:dLbls>
          <c:showLegendKey val="0"/>
          <c:showVal val="0"/>
          <c:showCatName val="0"/>
          <c:showSerName val="0"/>
          <c:showPercent val="0"/>
          <c:showBubbleSize val="0"/>
        </c:dLbls>
        <c:gapWidth val="150"/>
        <c:overlap val="100"/>
        <c:axId val="882117167"/>
        <c:axId val="882116207"/>
      </c:barChart>
      <c:catAx>
        <c:axId val="88211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6207"/>
        <c:crosses val="autoZero"/>
        <c:auto val="1"/>
        <c:lblAlgn val="ctr"/>
        <c:lblOffset val="100"/>
        <c:noMultiLvlLbl val="0"/>
      </c:catAx>
      <c:valAx>
        <c:axId val="88211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 Sprint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3'!$D$14:$N$14</c:f>
              <c:numCache>
                <c:formatCode>General</c:formatCode>
                <c:ptCount val="11"/>
                <c:pt idx="0">
                  <c:v>45</c:v>
                </c:pt>
                <c:pt idx="1">
                  <c:v>40.5</c:v>
                </c:pt>
                <c:pt idx="2">
                  <c:v>36</c:v>
                </c:pt>
                <c:pt idx="3">
                  <c:v>31.5</c:v>
                </c:pt>
                <c:pt idx="4">
                  <c:v>27</c:v>
                </c:pt>
                <c:pt idx="5">
                  <c:v>22.5</c:v>
                </c:pt>
                <c:pt idx="6">
                  <c:v>18</c:v>
                </c:pt>
                <c:pt idx="7">
                  <c:v>13.5</c:v>
                </c:pt>
                <c:pt idx="8">
                  <c:v>9</c:v>
                </c:pt>
                <c:pt idx="9">
                  <c:v>4.5</c:v>
                </c:pt>
                <c:pt idx="10">
                  <c:v>0</c:v>
                </c:pt>
              </c:numCache>
            </c:numRef>
          </c:val>
          <c:smooth val="0"/>
          <c:extLst>
            <c:ext xmlns:c16="http://schemas.microsoft.com/office/drawing/2014/chart" uri="{C3380CC4-5D6E-409C-BE32-E72D297353CC}">
              <c16:uniqueId val="{00000000-EBBF-4738-A79F-D1B8DFFF21AE}"/>
            </c:ext>
          </c:extLst>
        </c:ser>
        <c:ser>
          <c:idx val="1"/>
          <c:order val="1"/>
          <c:spPr>
            <a:ln w="28575" cap="rnd">
              <a:solidFill>
                <a:schemeClr val="accent2"/>
              </a:solidFill>
              <a:round/>
            </a:ln>
            <a:effectLst/>
          </c:spPr>
          <c:marker>
            <c:symbol val="none"/>
          </c:marker>
          <c:val>
            <c:numRef>
              <c:f>'Sprint 3'!$D$15:$N$15</c:f>
              <c:numCache>
                <c:formatCode>General</c:formatCode>
                <c:ptCount val="11"/>
                <c:pt idx="0">
                  <c:v>45</c:v>
                </c:pt>
                <c:pt idx="1">
                  <c:v>39</c:v>
                </c:pt>
                <c:pt idx="2">
                  <c:v>27</c:v>
                </c:pt>
                <c:pt idx="3">
                  <c:v>12</c:v>
                </c:pt>
                <c:pt idx="4">
                  <c:v>5</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EBBF-4738-A79F-D1B8DFFF21AE}"/>
            </c:ext>
          </c:extLst>
        </c:ser>
        <c:dLbls>
          <c:showLegendKey val="0"/>
          <c:showVal val="0"/>
          <c:showCatName val="0"/>
          <c:showSerName val="0"/>
          <c:showPercent val="0"/>
          <c:showBubbleSize val="0"/>
        </c:dLbls>
        <c:smooth val="0"/>
        <c:axId val="961696336"/>
        <c:axId val="961696816"/>
      </c:lineChart>
      <c:catAx>
        <c:axId val="961696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6816"/>
        <c:crosses val="autoZero"/>
        <c:auto val="1"/>
        <c:lblAlgn val="ctr"/>
        <c:lblOffset val="100"/>
        <c:noMultiLvlLbl val="0"/>
      </c:catAx>
      <c:valAx>
        <c:axId val="96169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'Sprint 3'!$T$5</c:f>
              <c:strCache>
                <c:ptCount val="1"/>
                <c:pt idx="0">
                  <c:v>Start Date</c:v>
                </c:pt>
              </c:strCache>
            </c:strRef>
          </c:tx>
          <c:spPr>
            <a:solidFill>
              <a:sysClr val="window" lastClr="FFFFFF"/>
            </a:solidFill>
            <a:ln>
              <a:noFill/>
            </a:ln>
            <a:effectLst/>
          </c:spPr>
          <c:invertIfNegative val="0"/>
          <c:cat>
            <c:strRef>
              <c:f>'Sprint 3'!$S$6:$S$13</c:f>
              <c:strCache>
                <c:ptCount val="8"/>
                <c:pt idx="0">
                  <c:v>Generate Outstanding Dues List</c:v>
                </c:pt>
                <c:pt idx="1">
                  <c:v>View Requests Log </c:v>
                </c:pt>
                <c:pt idx="2">
                  <c:v>Pending requests</c:v>
                </c:pt>
                <c:pt idx="3">
                  <c:v>Processed request</c:v>
                </c:pt>
                <c:pt idx="4">
                  <c:v>Track Activity</c:v>
                </c:pt>
                <c:pt idx="5">
                  <c:v>View Department Stats</c:v>
                </c:pt>
                <c:pt idx="6">
                  <c:v>View Feedback</c:v>
                </c:pt>
                <c:pt idx="7">
                  <c:v>View Complaint Forms</c:v>
                </c:pt>
              </c:strCache>
            </c:strRef>
          </c:cat>
          <c:val>
            <c:numRef>
              <c:f>'Sprint 3'!$T$6:$T$13</c:f>
              <c:numCache>
                <c:formatCode>General</c:formatCode>
                <c:ptCount val="8"/>
                <c:pt idx="0">
                  <c:v>0</c:v>
                </c:pt>
                <c:pt idx="1">
                  <c:v>1</c:v>
                </c:pt>
                <c:pt idx="2">
                  <c:v>1</c:v>
                </c:pt>
                <c:pt idx="3">
                  <c:v>1</c:v>
                </c:pt>
                <c:pt idx="4">
                  <c:v>1</c:v>
                </c:pt>
                <c:pt idx="5">
                  <c:v>2</c:v>
                </c:pt>
                <c:pt idx="6">
                  <c:v>2</c:v>
                </c:pt>
                <c:pt idx="7">
                  <c:v>2</c:v>
                </c:pt>
              </c:numCache>
            </c:numRef>
          </c:val>
          <c:extLst>
            <c:ext xmlns:c16="http://schemas.microsoft.com/office/drawing/2014/chart" uri="{C3380CC4-5D6E-409C-BE32-E72D297353CC}">
              <c16:uniqueId val="{00000000-531A-40B4-80B3-738CC1D30C45}"/>
            </c:ext>
          </c:extLst>
        </c:ser>
        <c:ser>
          <c:idx val="1"/>
          <c:order val="1"/>
          <c:tx>
            <c:strRef>
              <c:f>'Sprint 3'!$U$5</c:f>
              <c:strCache>
                <c:ptCount val="1"/>
                <c:pt idx="0">
                  <c:v>Task Duration(Days)</c:v>
                </c:pt>
              </c:strCache>
            </c:strRef>
          </c:tx>
          <c:spPr>
            <a:solidFill>
              <a:schemeClr val="accent2"/>
            </a:solidFill>
            <a:ln>
              <a:noFill/>
            </a:ln>
            <a:effectLst/>
          </c:spPr>
          <c:invertIfNegative val="0"/>
          <c:cat>
            <c:strRef>
              <c:f>'Sprint 3'!$S$6:$S$13</c:f>
              <c:strCache>
                <c:ptCount val="8"/>
                <c:pt idx="0">
                  <c:v>Generate Outstanding Dues List</c:v>
                </c:pt>
                <c:pt idx="1">
                  <c:v>View Requests Log </c:v>
                </c:pt>
                <c:pt idx="2">
                  <c:v>Pending requests</c:v>
                </c:pt>
                <c:pt idx="3">
                  <c:v>Processed request</c:v>
                </c:pt>
                <c:pt idx="4">
                  <c:v>Track Activity</c:v>
                </c:pt>
                <c:pt idx="5">
                  <c:v>View Department Stats</c:v>
                </c:pt>
                <c:pt idx="6">
                  <c:v>View Feedback</c:v>
                </c:pt>
                <c:pt idx="7">
                  <c:v>View Complaint Forms</c:v>
                </c:pt>
              </c:strCache>
            </c:strRef>
          </c:cat>
          <c:val>
            <c:numRef>
              <c:f>'Sprint 3'!$U$6:$U$13</c:f>
              <c:numCache>
                <c:formatCode>General</c:formatCode>
                <c:ptCount val="8"/>
                <c:pt idx="0">
                  <c:v>2</c:v>
                </c:pt>
                <c:pt idx="1">
                  <c:v>2</c:v>
                </c:pt>
                <c:pt idx="2">
                  <c:v>2</c:v>
                </c:pt>
                <c:pt idx="3">
                  <c:v>3</c:v>
                </c:pt>
                <c:pt idx="4">
                  <c:v>3</c:v>
                </c:pt>
                <c:pt idx="5">
                  <c:v>2</c:v>
                </c:pt>
                <c:pt idx="6">
                  <c:v>1</c:v>
                </c:pt>
                <c:pt idx="7">
                  <c:v>2</c:v>
                </c:pt>
              </c:numCache>
            </c:numRef>
          </c:val>
          <c:extLst>
            <c:ext xmlns:c16="http://schemas.microsoft.com/office/drawing/2014/chart" uri="{C3380CC4-5D6E-409C-BE32-E72D297353CC}">
              <c16:uniqueId val="{00000001-531A-40B4-80B3-738CC1D30C45}"/>
            </c:ext>
          </c:extLst>
        </c:ser>
        <c:dLbls>
          <c:showLegendKey val="0"/>
          <c:showVal val="0"/>
          <c:showCatName val="0"/>
          <c:showSerName val="0"/>
          <c:showPercent val="0"/>
          <c:showBubbleSize val="0"/>
        </c:dLbls>
        <c:gapWidth val="150"/>
        <c:overlap val="100"/>
        <c:axId val="1192949551"/>
        <c:axId val="1192950031"/>
      </c:barChart>
      <c:catAx>
        <c:axId val="119294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50031"/>
        <c:crosses val="autoZero"/>
        <c:auto val="1"/>
        <c:lblAlgn val="ctr"/>
        <c:lblOffset val="100"/>
        <c:noMultiLvlLbl val="0"/>
      </c:catAx>
      <c:valAx>
        <c:axId val="1192950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4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3</xdr:row>
      <xdr:rowOff>12700</xdr:rowOff>
    </xdr:from>
    <xdr:to>
      <xdr:col>4</xdr:col>
      <xdr:colOff>600075</xdr:colOff>
      <xdr:row>14</xdr:row>
      <xdr:rowOff>130175</xdr:rowOff>
    </xdr:to>
    <xdr:pic>
      <xdr:nvPicPr>
        <xdr:cNvPr id="3" name="Picture 2">
          <a:extLst>
            <a:ext uri="{FF2B5EF4-FFF2-40B4-BE49-F238E27FC236}">
              <a16:creationId xmlns:a16="http://schemas.microsoft.com/office/drawing/2014/main" id="{069CE2E7-2B45-EE73-60A1-E325E39BB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 y="565150"/>
          <a:ext cx="2143125" cy="2143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27609</xdr:colOff>
      <xdr:row>21</xdr:row>
      <xdr:rowOff>138043</xdr:rowOff>
    </xdr:from>
    <xdr:to>
      <xdr:col>8</xdr:col>
      <xdr:colOff>715457</xdr:colOff>
      <xdr:row>39</xdr:row>
      <xdr:rowOff>145655</xdr:rowOff>
    </xdr:to>
    <xdr:graphicFrame macro="">
      <xdr:nvGraphicFramePr>
        <xdr:cNvPr id="2" name="Chart 1">
          <a:extLst>
            <a:ext uri="{FF2B5EF4-FFF2-40B4-BE49-F238E27FC236}">
              <a16:creationId xmlns:a16="http://schemas.microsoft.com/office/drawing/2014/main" id="{7F2A6EBF-AF34-B1B3-C071-47F3B22A7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268938</xdr:colOff>
      <xdr:row>19</xdr:row>
      <xdr:rowOff>159891</xdr:rowOff>
    </xdr:from>
    <xdr:to>
      <xdr:col>19</xdr:col>
      <xdr:colOff>690044</xdr:colOff>
      <xdr:row>43</xdr:row>
      <xdr:rowOff>52412</xdr:rowOff>
    </xdr:to>
    <xdr:graphicFrame macro="">
      <xdr:nvGraphicFramePr>
        <xdr:cNvPr id="6" name="Chart 5">
          <a:extLst>
            <a:ext uri="{FF2B5EF4-FFF2-40B4-BE49-F238E27FC236}">
              <a16:creationId xmlns:a16="http://schemas.microsoft.com/office/drawing/2014/main" id="{416AD7FD-193B-C1EF-D58B-300F383C0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934357</xdr:colOff>
      <xdr:row>22</xdr:row>
      <xdr:rowOff>120146</xdr:rowOff>
    </xdr:from>
    <xdr:to>
      <xdr:col>11</xdr:col>
      <xdr:colOff>766032</xdr:colOff>
      <xdr:row>48</xdr:row>
      <xdr:rowOff>110873</xdr:rowOff>
    </xdr:to>
    <xdr:graphicFrame macro="">
      <xdr:nvGraphicFramePr>
        <xdr:cNvPr id="3" name="Chart 2">
          <a:extLst>
            <a:ext uri="{FF2B5EF4-FFF2-40B4-BE49-F238E27FC236}">
              <a16:creationId xmlns:a16="http://schemas.microsoft.com/office/drawing/2014/main" id="{EE73BB22-DF55-C173-B0D3-9CF51C0E6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242525</xdr:colOff>
      <xdr:row>22</xdr:row>
      <xdr:rowOff>70539</xdr:rowOff>
    </xdr:from>
    <xdr:to>
      <xdr:col>20</xdr:col>
      <xdr:colOff>766380</xdr:colOff>
      <xdr:row>51</xdr:row>
      <xdr:rowOff>65690</xdr:rowOff>
    </xdr:to>
    <xdr:graphicFrame macro="">
      <xdr:nvGraphicFramePr>
        <xdr:cNvPr id="2" name="Chart 1">
          <a:extLst>
            <a:ext uri="{FF2B5EF4-FFF2-40B4-BE49-F238E27FC236}">
              <a16:creationId xmlns:a16="http://schemas.microsoft.com/office/drawing/2014/main" id="{724ECEF9-B23A-32BD-981D-B6C875B53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429846</xdr:colOff>
      <xdr:row>19</xdr:row>
      <xdr:rowOff>79130</xdr:rowOff>
    </xdr:from>
    <xdr:to>
      <xdr:col>10</xdr:col>
      <xdr:colOff>600807</xdr:colOff>
      <xdr:row>48</xdr:row>
      <xdr:rowOff>117230</xdr:rowOff>
    </xdr:to>
    <xdr:graphicFrame macro="">
      <xdr:nvGraphicFramePr>
        <xdr:cNvPr id="3" name="Chart 2">
          <a:extLst>
            <a:ext uri="{FF2B5EF4-FFF2-40B4-BE49-F238E27FC236}">
              <a16:creationId xmlns:a16="http://schemas.microsoft.com/office/drawing/2014/main" id="{4523D679-0E68-954C-6D01-3E53C2EBD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697630</xdr:colOff>
      <xdr:row>17</xdr:row>
      <xdr:rowOff>107165</xdr:rowOff>
    </xdr:from>
    <xdr:to>
      <xdr:col>20</xdr:col>
      <xdr:colOff>643699</xdr:colOff>
      <xdr:row>41</xdr:row>
      <xdr:rowOff>95684</xdr:rowOff>
    </xdr:to>
    <xdr:graphicFrame macro="">
      <xdr:nvGraphicFramePr>
        <xdr:cNvPr id="2" name="Chart 1">
          <a:extLst>
            <a:ext uri="{FF2B5EF4-FFF2-40B4-BE49-F238E27FC236}">
              <a16:creationId xmlns:a16="http://schemas.microsoft.com/office/drawing/2014/main" id="{967CBFDA-888E-18C5-8B92-5E2B75578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3:Q15"/>
  <sheetViews>
    <sheetView zoomScale="72" zoomScaleNormal="98" workbookViewId="0">
      <selection activeCell="H18" sqref="H18"/>
    </sheetView>
  </sheetViews>
  <sheetFormatPr defaultRowHeight="14.5" x14ac:dyDescent="0.35"/>
  <sheetData>
    <row r="3" spans="8:17" ht="26" x14ac:dyDescent="0.6">
      <c r="K3" s="25" t="s">
        <v>0</v>
      </c>
      <c r="L3" s="26"/>
      <c r="M3" s="26"/>
      <c r="N3" s="26"/>
      <c r="O3" s="26"/>
    </row>
    <row r="5" spans="8:17" ht="14.5" customHeight="1" x14ac:dyDescent="0.35">
      <c r="H5" s="27" t="s">
        <v>1</v>
      </c>
      <c r="I5" s="27"/>
      <c r="J5" s="27"/>
      <c r="K5" s="27"/>
      <c r="L5" s="27"/>
      <c r="M5" s="27"/>
      <c r="N5" s="27"/>
      <c r="O5" s="27"/>
      <c r="P5" s="27"/>
      <c r="Q5" s="27"/>
    </row>
    <row r="6" spans="8:17" x14ac:dyDescent="0.35">
      <c r="H6" s="27"/>
      <c r="I6" s="27"/>
      <c r="J6" s="27"/>
      <c r="K6" s="27"/>
      <c r="L6" s="27"/>
      <c r="M6" s="27"/>
      <c r="N6" s="27"/>
      <c r="O6" s="27"/>
      <c r="P6" s="27"/>
      <c r="Q6" s="27"/>
    </row>
    <row r="7" spans="8:17" x14ac:dyDescent="0.35">
      <c r="H7" s="27"/>
      <c r="I7" s="27"/>
      <c r="J7" s="27"/>
      <c r="K7" s="27"/>
      <c r="L7" s="27"/>
      <c r="M7" s="27"/>
      <c r="N7" s="27"/>
      <c r="O7" s="27"/>
      <c r="P7" s="27"/>
      <c r="Q7" s="27"/>
    </row>
    <row r="8" spans="8:17" x14ac:dyDescent="0.35">
      <c r="H8" s="27"/>
      <c r="I8" s="27"/>
      <c r="J8" s="27"/>
      <c r="K8" s="27"/>
      <c r="L8" s="27"/>
      <c r="M8" s="27"/>
      <c r="N8" s="27"/>
      <c r="O8" s="27"/>
      <c r="P8" s="27"/>
      <c r="Q8" s="27"/>
    </row>
    <row r="9" spans="8:17" x14ac:dyDescent="0.35">
      <c r="H9" s="27"/>
      <c r="I9" s="27"/>
      <c r="J9" s="27"/>
      <c r="K9" s="27"/>
      <c r="L9" s="27"/>
      <c r="M9" s="27"/>
      <c r="N9" s="27"/>
      <c r="O9" s="27"/>
      <c r="P9" s="27"/>
      <c r="Q9" s="27"/>
    </row>
    <row r="10" spans="8:17" x14ac:dyDescent="0.35">
      <c r="H10" s="27"/>
      <c r="I10" s="27"/>
      <c r="J10" s="27"/>
      <c r="K10" s="27"/>
      <c r="L10" s="27"/>
      <c r="M10" s="27"/>
      <c r="N10" s="27"/>
      <c r="O10" s="27"/>
      <c r="P10" s="27"/>
      <c r="Q10" s="27"/>
    </row>
    <row r="11" spans="8:17" x14ac:dyDescent="0.35">
      <c r="H11" s="27"/>
      <c r="I11" s="27"/>
      <c r="J11" s="27"/>
      <c r="K11" s="27"/>
      <c r="L11" s="27"/>
      <c r="M11" s="27"/>
      <c r="N11" s="27"/>
      <c r="O11" s="27"/>
      <c r="P11" s="27"/>
      <c r="Q11" s="27"/>
    </row>
    <row r="12" spans="8:17" x14ac:dyDescent="0.35">
      <c r="H12" s="27"/>
      <c r="I12" s="27"/>
      <c r="J12" s="27"/>
      <c r="K12" s="27"/>
      <c r="L12" s="27"/>
      <c r="M12" s="27"/>
      <c r="N12" s="27"/>
      <c r="O12" s="27"/>
      <c r="P12" s="27"/>
      <c r="Q12" s="27"/>
    </row>
    <row r="13" spans="8:17" x14ac:dyDescent="0.35">
      <c r="H13" s="27"/>
      <c r="I13" s="27"/>
      <c r="J13" s="27"/>
      <c r="K13" s="27"/>
      <c r="L13" s="27"/>
      <c r="M13" s="27"/>
      <c r="N13" s="27"/>
      <c r="O13" s="27"/>
      <c r="P13" s="27"/>
      <c r="Q13" s="27"/>
    </row>
    <row r="14" spans="8:17" x14ac:dyDescent="0.35">
      <c r="H14" s="27"/>
      <c r="I14" s="27"/>
      <c r="J14" s="27"/>
      <c r="K14" s="27"/>
      <c r="L14" s="27"/>
      <c r="M14" s="27"/>
      <c r="N14" s="27"/>
      <c r="O14" s="27"/>
      <c r="P14" s="27"/>
      <c r="Q14" s="27"/>
    </row>
    <row r="15" spans="8:17" x14ac:dyDescent="0.35">
      <c r="H15" s="27"/>
      <c r="I15" s="27"/>
      <c r="J15" s="27"/>
      <c r="K15" s="27"/>
      <c r="L15" s="27"/>
      <c r="M15" s="27"/>
      <c r="N15" s="27"/>
      <c r="O15" s="27"/>
      <c r="P15" s="27"/>
      <c r="Q15" s="27"/>
    </row>
  </sheetData>
  <mergeCells count="2">
    <mergeCell ref="K3:O3"/>
    <mergeCell ref="H5:Q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479A-9E8E-4B2D-B82D-724C04AC1CDD}">
  <dimension ref="A3:V40"/>
  <sheetViews>
    <sheetView zoomScale="77" zoomScaleNormal="60" workbookViewId="0">
      <selection activeCell="H39" sqref="H39:V39"/>
    </sheetView>
  </sheetViews>
  <sheetFormatPr defaultRowHeight="14.5" x14ac:dyDescent="0.35"/>
  <sheetData>
    <row r="3" spans="1:22" ht="31" x14ac:dyDescent="0.7">
      <c r="K3" s="2" t="s">
        <v>2</v>
      </c>
      <c r="L3" s="1"/>
      <c r="M3" s="1"/>
    </row>
    <row r="6" spans="1:22" ht="18.5" x14ac:dyDescent="0.45">
      <c r="A6" s="30" t="s">
        <v>6</v>
      </c>
      <c r="B6" s="31"/>
      <c r="C6" s="31"/>
      <c r="D6" s="31"/>
      <c r="E6" s="31"/>
      <c r="F6" s="31"/>
      <c r="G6" s="31"/>
      <c r="H6" s="31"/>
      <c r="I6" s="31"/>
      <c r="J6" s="31"/>
      <c r="K6" s="31"/>
      <c r="L6" s="31"/>
      <c r="M6" s="31"/>
      <c r="N6" s="31"/>
      <c r="O6" s="31"/>
      <c r="P6" s="31"/>
      <c r="Q6" s="31"/>
      <c r="R6" s="31"/>
      <c r="S6" s="31"/>
      <c r="T6" s="31"/>
      <c r="U6" s="31"/>
      <c r="V6" s="31"/>
    </row>
    <row r="7" spans="1:22" ht="18.5" x14ac:dyDescent="0.45">
      <c r="A7" s="28" t="s">
        <v>3</v>
      </c>
      <c r="B7" s="29"/>
      <c r="C7" s="28" t="s">
        <v>4</v>
      </c>
      <c r="D7" s="28"/>
      <c r="E7" s="28"/>
      <c r="F7" s="28"/>
      <c r="G7" s="4"/>
      <c r="H7" s="28" t="s">
        <v>5</v>
      </c>
      <c r="I7" s="28"/>
      <c r="J7" s="28"/>
      <c r="K7" s="28"/>
      <c r="L7" s="28"/>
      <c r="M7" s="28"/>
      <c r="N7" s="28"/>
      <c r="O7" s="28"/>
      <c r="P7" s="28"/>
      <c r="Q7" s="28"/>
      <c r="R7" s="28"/>
      <c r="S7" s="28"/>
      <c r="T7" s="28"/>
      <c r="U7" s="28"/>
      <c r="V7" s="28"/>
    </row>
    <row r="8" spans="1:22" ht="14.5" customHeight="1" x14ac:dyDescent="0.35">
      <c r="A8" s="34" t="s">
        <v>13</v>
      </c>
      <c r="B8" s="34"/>
      <c r="C8" s="33" t="s">
        <v>7</v>
      </c>
      <c r="D8" s="33"/>
      <c r="E8" s="33"/>
      <c r="F8" s="33"/>
      <c r="G8" s="33"/>
      <c r="H8" s="35" t="s">
        <v>34</v>
      </c>
      <c r="I8" s="35"/>
      <c r="J8" s="35"/>
      <c r="K8" s="35"/>
      <c r="L8" s="35"/>
      <c r="M8" s="35"/>
      <c r="N8" s="35"/>
      <c r="O8" s="35"/>
      <c r="P8" s="35"/>
      <c r="Q8" s="35"/>
      <c r="R8" s="35"/>
      <c r="S8" s="35"/>
      <c r="T8" s="35"/>
      <c r="U8" s="35"/>
      <c r="V8" s="35"/>
    </row>
    <row r="9" spans="1:22" ht="15.5" customHeight="1" x14ac:dyDescent="0.35">
      <c r="A9" s="34" t="s">
        <v>13</v>
      </c>
      <c r="B9" s="34"/>
      <c r="C9" s="33" t="s">
        <v>8</v>
      </c>
      <c r="D9" s="33"/>
      <c r="E9" s="33"/>
      <c r="F9" s="33"/>
      <c r="G9" s="33"/>
      <c r="H9" s="35" t="s">
        <v>35</v>
      </c>
      <c r="I9" s="35"/>
      <c r="J9" s="35"/>
      <c r="K9" s="35"/>
      <c r="L9" s="35"/>
      <c r="M9" s="35"/>
      <c r="N9" s="35"/>
      <c r="O9" s="35"/>
      <c r="P9" s="35"/>
      <c r="Q9" s="35"/>
      <c r="R9" s="35"/>
      <c r="S9" s="35"/>
      <c r="T9" s="35"/>
      <c r="U9" s="35"/>
      <c r="V9" s="35"/>
    </row>
    <row r="10" spans="1:22" ht="15.5" customHeight="1" x14ac:dyDescent="0.35">
      <c r="A10" s="34" t="s">
        <v>13</v>
      </c>
      <c r="B10" s="34"/>
      <c r="C10" s="33" t="s">
        <v>10</v>
      </c>
      <c r="D10" s="33"/>
      <c r="E10" s="33"/>
      <c r="F10" s="33"/>
      <c r="G10" s="33"/>
      <c r="H10" s="35" t="s">
        <v>36</v>
      </c>
      <c r="I10" s="35"/>
      <c r="J10" s="35"/>
      <c r="K10" s="35"/>
      <c r="L10" s="35"/>
      <c r="M10" s="35"/>
      <c r="N10" s="35"/>
      <c r="O10" s="35"/>
      <c r="P10" s="35"/>
      <c r="Q10" s="35"/>
      <c r="R10" s="35"/>
      <c r="S10" s="35"/>
      <c r="T10" s="35"/>
      <c r="U10" s="35"/>
      <c r="V10" s="35"/>
    </row>
    <row r="11" spans="1:22" ht="15.5" customHeight="1" x14ac:dyDescent="0.35">
      <c r="A11" s="34" t="s">
        <v>13</v>
      </c>
      <c r="B11" s="34"/>
      <c r="C11" s="33" t="s">
        <v>11</v>
      </c>
      <c r="D11" s="33"/>
      <c r="E11" s="33"/>
      <c r="F11" s="33"/>
      <c r="G11" s="33"/>
      <c r="H11" s="35" t="s">
        <v>37</v>
      </c>
      <c r="I11" s="35"/>
      <c r="J11" s="35"/>
      <c r="K11" s="35"/>
      <c r="L11" s="35"/>
      <c r="M11" s="35"/>
      <c r="N11" s="35"/>
      <c r="O11" s="35"/>
      <c r="P11" s="35"/>
      <c r="Q11" s="35"/>
      <c r="R11" s="35"/>
      <c r="S11" s="35"/>
      <c r="T11" s="35"/>
      <c r="U11" s="35"/>
      <c r="V11" s="35"/>
    </row>
    <row r="12" spans="1:22" ht="15.5" customHeight="1" x14ac:dyDescent="0.35">
      <c r="A12" s="34" t="s">
        <v>13</v>
      </c>
      <c r="B12" s="34"/>
      <c r="C12" s="33" t="s">
        <v>9</v>
      </c>
      <c r="D12" s="33"/>
      <c r="E12" s="33"/>
      <c r="F12" s="33"/>
      <c r="G12" s="33"/>
      <c r="H12" s="35" t="s">
        <v>38</v>
      </c>
      <c r="I12" s="35"/>
      <c r="J12" s="35"/>
      <c r="K12" s="35"/>
      <c r="L12" s="35"/>
      <c r="M12" s="35"/>
      <c r="N12" s="35"/>
      <c r="O12" s="35"/>
      <c r="P12" s="35"/>
      <c r="Q12" s="35"/>
      <c r="R12" s="35"/>
      <c r="S12" s="35"/>
      <c r="T12" s="35"/>
      <c r="U12" s="35"/>
      <c r="V12" s="35"/>
    </row>
    <row r="13" spans="1:22" ht="15.5" x14ac:dyDescent="0.35">
      <c r="A13" s="34" t="s">
        <v>13</v>
      </c>
      <c r="B13" s="34"/>
      <c r="C13" s="32" t="s">
        <v>12</v>
      </c>
      <c r="D13" s="32"/>
      <c r="E13" s="32"/>
      <c r="F13" s="32"/>
      <c r="G13" s="32"/>
      <c r="H13" s="35" t="s">
        <v>40</v>
      </c>
      <c r="I13" s="35"/>
      <c r="J13" s="35"/>
      <c r="K13" s="35"/>
      <c r="L13" s="35"/>
      <c r="M13" s="35"/>
      <c r="N13" s="35"/>
      <c r="O13" s="35"/>
      <c r="P13" s="35"/>
      <c r="Q13" s="35"/>
      <c r="R13" s="35"/>
      <c r="S13" s="35"/>
      <c r="T13" s="35"/>
      <c r="U13" s="35"/>
      <c r="V13" s="35"/>
    </row>
    <row r="14" spans="1:22" ht="15.5" x14ac:dyDescent="0.35">
      <c r="A14" s="34" t="s">
        <v>13</v>
      </c>
      <c r="B14" s="34"/>
      <c r="C14" s="32" t="s">
        <v>14</v>
      </c>
      <c r="D14" s="32"/>
      <c r="E14" s="32"/>
      <c r="F14" s="32"/>
      <c r="G14" s="32"/>
      <c r="H14" s="35" t="s">
        <v>41</v>
      </c>
      <c r="I14" s="35"/>
      <c r="J14" s="35"/>
      <c r="K14" s="35"/>
      <c r="L14" s="35"/>
      <c r="M14" s="35"/>
      <c r="N14" s="35"/>
      <c r="O14" s="35"/>
      <c r="P14" s="35"/>
      <c r="Q14" s="35"/>
      <c r="R14" s="35"/>
      <c r="S14" s="35"/>
      <c r="T14" s="35"/>
      <c r="U14" s="35"/>
      <c r="V14" s="35"/>
    </row>
    <row r="15" spans="1:22" ht="15.5" x14ac:dyDescent="0.35">
      <c r="A15" s="34" t="s">
        <v>13</v>
      </c>
      <c r="B15" s="34"/>
      <c r="C15" s="32" t="s">
        <v>15</v>
      </c>
      <c r="D15" s="32"/>
      <c r="E15" s="32"/>
      <c r="F15" s="32"/>
      <c r="G15" s="32"/>
      <c r="H15" s="35" t="s">
        <v>42</v>
      </c>
      <c r="I15" s="35"/>
      <c r="J15" s="35"/>
      <c r="K15" s="35"/>
      <c r="L15" s="35"/>
      <c r="M15" s="35"/>
      <c r="N15" s="35"/>
      <c r="O15" s="35"/>
      <c r="P15" s="35"/>
      <c r="Q15" s="35"/>
      <c r="R15" s="35"/>
      <c r="S15" s="35"/>
      <c r="T15" s="35"/>
      <c r="U15" s="35"/>
      <c r="V15" s="35"/>
    </row>
    <row r="16" spans="1:22" ht="15.5" x14ac:dyDescent="0.35">
      <c r="A16" s="34" t="s">
        <v>13</v>
      </c>
      <c r="B16" s="34"/>
      <c r="C16" s="32" t="s">
        <v>16</v>
      </c>
      <c r="D16" s="32"/>
      <c r="E16" s="32"/>
      <c r="F16" s="32"/>
      <c r="G16" s="32"/>
      <c r="H16" s="35" t="s">
        <v>43</v>
      </c>
      <c r="I16" s="35"/>
      <c r="J16" s="35"/>
      <c r="K16" s="35"/>
      <c r="L16" s="35"/>
      <c r="M16" s="35"/>
      <c r="N16" s="35"/>
      <c r="O16" s="35"/>
      <c r="P16" s="35"/>
      <c r="Q16" s="35"/>
      <c r="R16" s="35"/>
      <c r="S16" s="35"/>
      <c r="T16" s="35"/>
      <c r="U16" s="35"/>
      <c r="V16" s="35"/>
    </row>
    <row r="17" spans="1:22" ht="15.5" x14ac:dyDescent="0.35">
      <c r="A17" s="34" t="s">
        <v>13</v>
      </c>
      <c r="B17" s="34"/>
      <c r="C17" s="32" t="s">
        <v>19</v>
      </c>
      <c r="D17" s="32"/>
      <c r="E17" s="32"/>
      <c r="F17" s="32"/>
      <c r="G17" s="32"/>
      <c r="H17" s="35" t="s">
        <v>44</v>
      </c>
      <c r="I17" s="35"/>
      <c r="J17" s="35"/>
      <c r="K17" s="35"/>
      <c r="L17" s="35"/>
      <c r="M17" s="35"/>
      <c r="N17" s="35"/>
      <c r="O17" s="35"/>
      <c r="P17" s="35"/>
      <c r="Q17" s="35"/>
      <c r="R17" s="35"/>
      <c r="S17" s="35"/>
      <c r="T17" s="35"/>
      <c r="U17" s="35"/>
      <c r="V17" s="35"/>
    </row>
    <row r="18" spans="1:22" ht="15.5" x14ac:dyDescent="0.35">
      <c r="A18" s="34" t="s">
        <v>13</v>
      </c>
      <c r="B18" s="34"/>
      <c r="C18" s="32" t="s">
        <v>18</v>
      </c>
      <c r="D18" s="32"/>
      <c r="E18" s="32"/>
      <c r="F18" s="32"/>
      <c r="G18" s="32"/>
      <c r="H18" s="35" t="s">
        <v>45</v>
      </c>
      <c r="I18" s="35"/>
      <c r="J18" s="35"/>
      <c r="K18" s="35"/>
      <c r="L18" s="35"/>
      <c r="M18" s="35"/>
      <c r="N18" s="35"/>
      <c r="O18" s="35"/>
      <c r="P18" s="35"/>
      <c r="Q18" s="35"/>
      <c r="R18" s="35"/>
      <c r="S18" s="35"/>
      <c r="T18" s="35"/>
      <c r="U18" s="35"/>
      <c r="V18" s="35"/>
    </row>
    <row r="19" spans="1:22" ht="15.5" x14ac:dyDescent="0.35">
      <c r="A19" s="34" t="s">
        <v>13</v>
      </c>
      <c r="B19" s="34"/>
      <c r="C19" s="32" t="s">
        <v>22</v>
      </c>
      <c r="D19" s="32"/>
      <c r="E19" s="32"/>
      <c r="F19" s="32"/>
      <c r="G19" s="32"/>
      <c r="H19" s="35" t="s">
        <v>39</v>
      </c>
      <c r="I19" s="35"/>
      <c r="J19" s="35"/>
      <c r="K19" s="35"/>
      <c r="L19" s="35"/>
      <c r="M19" s="35"/>
      <c r="N19" s="35"/>
      <c r="O19" s="35"/>
      <c r="P19" s="35"/>
      <c r="Q19" s="35"/>
      <c r="R19" s="35"/>
      <c r="S19" s="35"/>
      <c r="T19" s="35"/>
      <c r="U19" s="35"/>
      <c r="V19" s="35"/>
    </row>
    <row r="20" spans="1:22" ht="15.5" x14ac:dyDescent="0.35">
      <c r="A20" s="34" t="s">
        <v>13</v>
      </c>
      <c r="B20" s="34"/>
      <c r="C20" s="32" t="s">
        <v>17</v>
      </c>
      <c r="D20" s="32"/>
      <c r="E20" s="32"/>
      <c r="F20" s="32"/>
      <c r="G20" s="32"/>
      <c r="H20" s="35" t="s">
        <v>46</v>
      </c>
      <c r="I20" s="35"/>
      <c r="J20" s="35"/>
      <c r="K20" s="35"/>
      <c r="L20" s="35"/>
      <c r="M20" s="35"/>
      <c r="N20" s="35"/>
      <c r="O20" s="35"/>
      <c r="P20" s="35"/>
      <c r="Q20" s="35"/>
      <c r="R20" s="35"/>
      <c r="S20" s="35"/>
      <c r="T20" s="35"/>
      <c r="U20" s="35"/>
      <c r="V20" s="35"/>
    </row>
    <row r="21" spans="1:22" ht="15.5" x14ac:dyDescent="0.35">
      <c r="A21" s="34" t="s">
        <v>13</v>
      </c>
      <c r="B21" s="34"/>
      <c r="C21" s="32" t="s">
        <v>23</v>
      </c>
      <c r="D21" s="32"/>
      <c r="E21" s="32"/>
      <c r="F21" s="32"/>
      <c r="G21" s="32"/>
      <c r="H21" s="35" t="s">
        <v>47</v>
      </c>
      <c r="I21" s="35"/>
      <c r="J21" s="35"/>
      <c r="K21" s="35"/>
      <c r="L21" s="35"/>
      <c r="M21" s="35"/>
      <c r="N21" s="35"/>
      <c r="O21" s="35"/>
      <c r="P21" s="35"/>
      <c r="Q21" s="35"/>
      <c r="R21" s="35"/>
      <c r="S21" s="35"/>
      <c r="T21" s="35"/>
      <c r="U21" s="35"/>
      <c r="V21" s="35"/>
    </row>
    <row r="22" spans="1:22" ht="15.5" x14ac:dyDescent="0.35">
      <c r="A22" s="34" t="s">
        <v>13</v>
      </c>
      <c r="B22" s="34"/>
      <c r="C22" s="32" t="s">
        <v>24</v>
      </c>
      <c r="D22" s="32"/>
      <c r="E22" s="32"/>
      <c r="F22" s="32"/>
      <c r="G22" s="32"/>
      <c r="H22" s="35" t="s">
        <v>48</v>
      </c>
      <c r="I22" s="35"/>
      <c r="J22" s="35"/>
      <c r="K22" s="35"/>
      <c r="L22" s="35"/>
      <c r="M22" s="35"/>
      <c r="N22" s="35"/>
      <c r="O22" s="35"/>
      <c r="P22" s="35"/>
      <c r="Q22" s="35"/>
      <c r="R22" s="35"/>
      <c r="S22" s="35"/>
      <c r="T22" s="35"/>
      <c r="U22" s="35"/>
      <c r="V22" s="35"/>
    </row>
    <row r="23" spans="1:22" ht="15.5" x14ac:dyDescent="0.35">
      <c r="A23" s="34" t="s">
        <v>13</v>
      </c>
      <c r="B23" s="34"/>
      <c r="C23" s="32" t="s">
        <v>25</v>
      </c>
      <c r="D23" s="32"/>
      <c r="E23" s="32"/>
      <c r="F23" s="32"/>
      <c r="G23" s="32"/>
      <c r="H23" s="35" t="s">
        <v>49</v>
      </c>
      <c r="I23" s="35"/>
      <c r="J23" s="35"/>
      <c r="K23" s="35"/>
      <c r="L23" s="35"/>
      <c r="M23" s="35"/>
      <c r="N23" s="35"/>
      <c r="O23" s="35"/>
      <c r="P23" s="35"/>
      <c r="Q23" s="35"/>
      <c r="R23" s="35"/>
      <c r="S23" s="35"/>
      <c r="T23" s="35"/>
      <c r="U23" s="35"/>
      <c r="V23" s="35"/>
    </row>
    <row r="24" spans="1:22" ht="15.5" x14ac:dyDescent="0.35">
      <c r="A24" s="34" t="s">
        <v>13</v>
      </c>
      <c r="B24" s="34"/>
      <c r="C24" s="32" t="s">
        <v>22</v>
      </c>
      <c r="D24" s="32"/>
      <c r="E24" s="32"/>
      <c r="F24" s="32"/>
      <c r="G24" s="32"/>
      <c r="H24" s="35" t="s">
        <v>50</v>
      </c>
      <c r="I24" s="35"/>
      <c r="J24" s="35"/>
      <c r="K24" s="35"/>
      <c r="L24" s="35"/>
      <c r="M24" s="35"/>
      <c r="N24" s="35"/>
      <c r="O24" s="35"/>
      <c r="P24" s="35"/>
      <c r="Q24" s="35"/>
      <c r="R24" s="35"/>
      <c r="S24" s="35"/>
      <c r="T24" s="35"/>
      <c r="U24" s="35"/>
      <c r="V24" s="35"/>
    </row>
    <row r="25" spans="1:22" ht="15.5" x14ac:dyDescent="0.35">
      <c r="A25" s="34" t="s">
        <v>13</v>
      </c>
      <c r="B25" s="34"/>
      <c r="C25" s="32" t="s">
        <v>26</v>
      </c>
      <c r="D25" s="32"/>
      <c r="E25" s="32"/>
      <c r="F25" s="32"/>
      <c r="G25" s="32"/>
      <c r="H25" s="35" t="s">
        <v>51</v>
      </c>
      <c r="I25" s="35"/>
      <c r="J25" s="35"/>
      <c r="K25" s="35"/>
      <c r="L25" s="35"/>
      <c r="M25" s="35"/>
      <c r="N25" s="35"/>
      <c r="O25" s="35"/>
      <c r="P25" s="35"/>
      <c r="Q25" s="35"/>
      <c r="R25" s="35"/>
      <c r="S25" s="35"/>
      <c r="T25" s="35"/>
      <c r="U25" s="35"/>
      <c r="V25" s="35"/>
    </row>
    <row r="26" spans="1:22" ht="15.5" x14ac:dyDescent="0.35">
      <c r="A26" s="34" t="s">
        <v>13</v>
      </c>
      <c r="B26" s="34"/>
      <c r="C26" s="32" t="s">
        <v>27</v>
      </c>
      <c r="D26" s="32"/>
      <c r="E26" s="32"/>
      <c r="F26" s="32"/>
      <c r="G26" s="32"/>
      <c r="H26" s="35" t="s">
        <v>52</v>
      </c>
      <c r="I26" s="35"/>
      <c r="J26" s="35"/>
      <c r="K26" s="35"/>
      <c r="L26" s="35"/>
      <c r="M26" s="35"/>
      <c r="N26" s="35"/>
      <c r="O26" s="35"/>
      <c r="P26" s="35"/>
      <c r="Q26" s="35"/>
      <c r="R26" s="35"/>
      <c r="S26" s="35"/>
      <c r="T26" s="35"/>
      <c r="U26" s="35"/>
      <c r="V26" s="35"/>
    </row>
    <row r="27" spans="1:22" ht="15.5" x14ac:dyDescent="0.35">
      <c r="A27" s="34" t="s">
        <v>13</v>
      </c>
      <c r="B27" s="34"/>
      <c r="C27" s="32" t="s">
        <v>17</v>
      </c>
      <c r="D27" s="32"/>
      <c r="E27" s="32"/>
      <c r="F27" s="32"/>
      <c r="G27" s="32"/>
      <c r="H27" s="35" t="s">
        <v>53</v>
      </c>
      <c r="I27" s="35"/>
      <c r="J27" s="35"/>
      <c r="K27" s="35"/>
      <c r="L27" s="35"/>
      <c r="M27" s="35"/>
      <c r="N27" s="35"/>
      <c r="O27" s="35"/>
      <c r="P27" s="35"/>
      <c r="Q27" s="35"/>
      <c r="R27" s="35"/>
      <c r="S27" s="35"/>
      <c r="T27" s="35"/>
      <c r="U27" s="35"/>
      <c r="V27" s="35"/>
    </row>
    <row r="28" spans="1:22" ht="15.5" x14ac:dyDescent="0.35">
      <c r="A28" s="34" t="s">
        <v>13</v>
      </c>
      <c r="B28" s="34"/>
      <c r="C28" s="32" t="s">
        <v>20</v>
      </c>
      <c r="D28" s="32"/>
      <c r="E28" s="32"/>
      <c r="F28" s="32"/>
      <c r="G28" s="32"/>
      <c r="H28" s="35" t="s">
        <v>55</v>
      </c>
      <c r="I28" s="35"/>
      <c r="J28" s="35"/>
      <c r="K28" s="35"/>
      <c r="L28" s="35"/>
      <c r="M28" s="35"/>
      <c r="N28" s="35"/>
      <c r="O28" s="35"/>
      <c r="P28" s="35"/>
      <c r="Q28" s="35"/>
      <c r="R28" s="35"/>
      <c r="S28" s="35"/>
      <c r="T28" s="35"/>
      <c r="U28" s="35"/>
      <c r="V28" s="35"/>
    </row>
    <row r="29" spans="1:22" ht="14.5" customHeight="1" x14ac:dyDescent="0.35">
      <c r="A29" s="34" t="s">
        <v>13</v>
      </c>
      <c r="B29" s="34"/>
      <c r="C29" s="32" t="s">
        <v>21</v>
      </c>
      <c r="D29" s="32"/>
      <c r="E29" s="32"/>
      <c r="F29" s="32"/>
      <c r="G29" s="32"/>
      <c r="H29" s="35" t="s">
        <v>56</v>
      </c>
      <c r="I29" s="35"/>
      <c r="J29" s="35"/>
      <c r="K29" s="35"/>
      <c r="L29" s="35"/>
      <c r="M29" s="35"/>
      <c r="N29" s="35"/>
      <c r="O29" s="35"/>
      <c r="P29" s="35"/>
      <c r="Q29" s="35"/>
      <c r="R29" s="35"/>
      <c r="S29" s="35"/>
      <c r="T29" s="35"/>
      <c r="U29" s="35"/>
      <c r="V29" s="35"/>
    </row>
    <row r="30" spans="1:22" ht="15.5" x14ac:dyDescent="0.35">
      <c r="A30" s="34" t="s">
        <v>13</v>
      </c>
      <c r="B30" s="34"/>
      <c r="C30" s="32" t="s">
        <v>28</v>
      </c>
      <c r="D30" s="32"/>
      <c r="E30" s="32"/>
      <c r="F30" s="32"/>
      <c r="G30" s="32"/>
      <c r="H30" s="35" t="s">
        <v>54</v>
      </c>
      <c r="I30" s="35"/>
      <c r="J30" s="35"/>
      <c r="K30" s="35"/>
      <c r="L30" s="35"/>
      <c r="M30" s="35"/>
      <c r="N30" s="35"/>
      <c r="O30" s="35"/>
      <c r="P30" s="35"/>
      <c r="Q30" s="35"/>
      <c r="R30" s="35"/>
      <c r="S30" s="35"/>
      <c r="T30" s="35"/>
      <c r="U30" s="35"/>
      <c r="V30" s="35"/>
    </row>
    <row r="31" spans="1:22" ht="15.5" x14ac:dyDescent="0.35">
      <c r="A31" s="34" t="s">
        <v>13</v>
      </c>
      <c r="B31" s="34"/>
      <c r="C31" s="32" t="s">
        <v>15</v>
      </c>
      <c r="D31" s="32"/>
      <c r="E31" s="32"/>
      <c r="F31" s="32"/>
      <c r="G31" s="32"/>
      <c r="H31" s="35" t="s">
        <v>57</v>
      </c>
      <c r="I31" s="35"/>
      <c r="J31" s="35"/>
      <c r="K31" s="35"/>
      <c r="L31" s="35"/>
      <c r="M31" s="35"/>
      <c r="N31" s="35"/>
      <c r="O31" s="35"/>
      <c r="P31" s="35"/>
      <c r="Q31" s="35"/>
      <c r="R31" s="35"/>
      <c r="S31" s="35"/>
      <c r="T31" s="35"/>
      <c r="U31" s="35"/>
      <c r="V31" s="35"/>
    </row>
    <row r="32" spans="1:22" ht="15.5" x14ac:dyDescent="0.35">
      <c r="A32" s="34" t="s">
        <v>13</v>
      </c>
      <c r="B32" s="34"/>
      <c r="C32" s="32" t="s">
        <v>29</v>
      </c>
      <c r="D32" s="32"/>
      <c r="E32" s="32"/>
      <c r="F32" s="32"/>
      <c r="G32" s="32"/>
      <c r="H32" s="35" t="s">
        <v>58</v>
      </c>
      <c r="I32" s="35"/>
      <c r="J32" s="35"/>
      <c r="K32" s="35"/>
      <c r="L32" s="35"/>
      <c r="M32" s="35"/>
      <c r="N32" s="35"/>
      <c r="O32" s="35"/>
      <c r="P32" s="35"/>
      <c r="Q32" s="35"/>
      <c r="R32" s="35"/>
      <c r="S32" s="35"/>
      <c r="T32" s="35"/>
      <c r="U32" s="35"/>
      <c r="V32" s="35"/>
    </row>
    <row r="33" spans="1:22" ht="15.5" x14ac:dyDescent="0.35">
      <c r="A33" s="34" t="s">
        <v>13</v>
      </c>
      <c r="B33" s="34"/>
      <c r="C33" s="32" t="s">
        <v>30</v>
      </c>
      <c r="D33" s="32"/>
      <c r="E33" s="32"/>
      <c r="F33" s="32"/>
      <c r="G33" s="32"/>
      <c r="H33" s="35" t="s">
        <v>59</v>
      </c>
      <c r="I33" s="35"/>
      <c r="J33" s="35"/>
      <c r="K33" s="35"/>
      <c r="L33" s="35"/>
      <c r="M33" s="35"/>
      <c r="N33" s="35"/>
      <c r="O33" s="35"/>
      <c r="P33" s="35"/>
      <c r="Q33" s="35"/>
      <c r="R33" s="35"/>
      <c r="S33" s="35"/>
      <c r="T33" s="35"/>
      <c r="U33" s="35"/>
      <c r="V33" s="35"/>
    </row>
    <row r="34" spans="1:22" ht="15.5" x14ac:dyDescent="0.35">
      <c r="A34" s="34" t="s">
        <v>13</v>
      </c>
      <c r="B34" s="34"/>
      <c r="C34" s="32" t="s">
        <v>9</v>
      </c>
      <c r="D34" s="32"/>
      <c r="E34" s="32"/>
      <c r="F34" s="32"/>
      <c r="G34" s="32"/>
      <c r="H34" s="35" t="s">
        <v>60</v>
      </c>
      <c r="I34" s="35"/>
      <c r="J34" s="35"/>
      <c r="K34" s="35"/>
      <c r="L34" s="35"/>
      <c r="M34" s="35"/>
      <c r="N34" s="35"/>
      <c r="O34" s="35"/>
      <c r="P34" s="35"/>
      <c r="Q34" s="35"/>
      <c r="R34" s="35"/>
      <c r="S34" s="35"/>
      <c r="T34" s="35"/>
      <c r="U34" s="35"/>
      <c r="V34" s="35"/>
    </row>
    <row r="35" spans="1:22" ht="15.5" x14ac:dyDescent="0.35">
      <c r="A35" s="34" t="s">
        <v>13</v>
      </c>
      <c r="B35" s="34"/>
      <c r="C35" s="32" t="s">
        <v>31</v>
      </c>
      <c r="D35" s="32"/>
      <c r="E35" s="32"/>
      <c r="F35" s="32"/>
      <c r="G35" s="32"/>
      <c r="H35" s="35" t="s">
        <v>61</v>
      </c>
      <c r="I35" s="35"/>
      <c r="J35" s="35"/>
      <c r="K35" s="35"/>
      <c r="L35" s="35"/>
      <c r="M35" s="35"/>
      <c r="N35" s="35"/>
      <c r="O35" s="35"/>
      <c r="P35" s="35"/>
      <c r="Q35" s="35"/>
      <c r="R35" s="35"/>
      <c r="S35" s="35"/>
      <c r="T35" s="35"/>
      <c r="U35" s="35"/>
      <c r="V35" s="35"/>
    </row>
    <row r="36" spans="1:22" ht="15.5" x14ac:dyDescent="0.35">
      <c r="A36" s="34" t="s">
        <v>13</v>
      </c>
      <c r="B36" s="34"/>
      <c r="C36" s="32" t="s">
        <v>32</v>
      </c>
      <c r="D36" s="32"/>
      <c r="E36" s="32"/>
      <c r="F36" s="32"/>
      <c r="G36" s="32"/>
      <c r="H36" s="35" t="s">
        <v>62</v>
      </c>
      <c r="I36" s="35"/>
      <c r="J36" s="35"/>
      <c r="K36" s="35"/>
      <c r="L36" s="35"/>
      <c r="M36" s="35"/>
      <c r="N36" s="35"/>
      <c r="O36" s="35"/>
      <c r="P36" s="35"/>
      <c r="Q36" s="35"/>
      <c r="R36" s="35"/>
      <c r="S36" s="35"/>
      <c r="T36" s="35"/>
      <c r="U36" s="35"/>
      <c r="V36" s="35"/>
    </row>
    <row r="37" spans="1:22" ht="15.5" x14ac:dyDescent="0.35">
      <c r="A37" s="34" t="s">
        <v>13</v>
      </c>
      <c r="B37" s="34"/>
      <c r="C37" s="32" t="s">
        <v>33</v>
      </c>
      <c r="D37" s="32"/>
      <c r="E37" s="32"/>
      <c r="F37" s="32"/>
      <c r="G37" s="32"/>
      <c r="H37" s="35" t="s">
        <v>63</v>
      </c>
      <c r="I37" s="35"/>
      <c r="J37" s="35"/>
      <c r="K37" s="35"/>
      <c r="L37" s="35"/>
      <c r="M37" s="35"/>
      <c r="N37" s="35"/>
      <c r="O37" s="35"/>
      <c r="P37" s="35"/>
      <c r="Q37" s="35"/>
      <c r="R37" s="35"/>
      <c r="S37" s="35"/>
      <c r="T37" s="35"/>
      <c r="U37" s="35"/>
      <c r="V37" s="35"/>
    </row>
    <row r="38" spans="1:22" x14ac:dyDescent="0.35">
      <c r="C38" s="31"/>
      <c r="D38" s="31"/>
      <c r="E38" s="31"/>
      <c r="F38" s="31"/>
      <c r="G38" s="31"/>
      <c r="H38" s="31"/>
      <c r="I38" s="31"/>
      <c r="J38" s="31"/>
      <c r="K38" s="31"/>
      <c r="L38" s="31"/>
      <c r="M38" s="31"/>
      <c r="N38" s="31"/>
      <c r="O38" s="31"/>
      <c r="P38" s="31"/>
      <c r="Q38" s="31"/>
      <c r="R38" s="31"/>
      <c r="S38" s="31"/>
      <c r="T38" s="31"/>
      <c r="U38" s="31"/>
      <c r="V38" s="31"/>
    </row>
    <row r="39" spans="1:22" x14ac:dyDescent="0.35">
      <c r="C39" s="31"/>
      <c r="D39" s="31"/>
      <c r="E39" s="31"/>
      <c r="F39" s="31"/>
      <c r="G39" s="31"/>
      <c r="H39" s="31"/>
      <c r="I39" s="31"/>
      <c r="J39" s="31"/>
      <c r="K39" s="31"/>
      <c r="L39" s="31"/>
      <c r="M39" s="31"/>
      <c r="N39" s="31"/>
      <c r="O39" s="31"/>
      <c r="P39" s="31"/>
      <c r="Q39" s="31"/>
      <c r="R39" s="31"/>
      <c r="S39" s="31"/>
      <c r="T39" s="31"/>
      <c r="U39" s="31"/>
      <c r="V39" s="31"/>
    </row>
    <row r="40" spans="1:22" x14ac:dyDescent="0.35">
      <c r="G40" s="3"/>
      <c r="H40" s="31"/>
      <c r="I40" s="31"/>
      <c r="J40" s="31"/>
      <c r="K40" s="31"/>
      <c r="L40" s="31"/>
      <c r="M40" s="31"/>
      <c r="N40" s="31"/>
      <c r="O40" s="31"/>
      <c r="P40" s="31"/>
      <c r="Q40" s="31"/>
      <c r="R40" s="31"/>
      <c r="S40" s="31"/>
      <c r="T40" s="31"/>
      <c r="U40" s="31"/>
      <c r="V40" s="31"/>
    </row>
  </sheetData>
  <mergeCells count="99">
    <mergeCell ref="A37:B37"/>
    <mergeCell ref="H28:V28"/>
    <mergeCell ref="H29:V29"/>
    <mergeCell ref="C28:G28"/>
    <mergeCell ref="C29:G29"/>
    <mergeCell ref="A28:B28"/>
    <mergeCell ref="A29:B29"/>
    <mergeCell ref="A35:B35"/>
    <mergeCell ref="A36:B36"/>
    <mergeCell ref="H36:V36"/>
    <mergeCell ref="H37:V37"/>
    <mergeCell ref="H30:V30"/>
    <mergeCell ref="H31:V31"/>
    <mergeCell ref="H32:V32"/>
    <mergeCell ref="H33:V33"/>
    <mergeCell ref="H34:V34"/>
    <mergeCell ref="H38:V38"/>
    <mergeCell ref="H39:V39"/>
    <mergeCell ref="H40:V40"/>
    <mergeCell ref="C35:G35"/>
    <mergeCell ref="C36:G36"/>
    <mergeCell ref="C37:G37"/>
    <mergeCell ref="C38:G38"/>
    <mergeCell ref="C39:G39"/>
    <mergeCell ref="H35:V35"/>
    <mergeCell ref="H27:V27"/>
    <mergeCell ref="H17:V17"/>
    <mergeCell ref="H18:V18"/>
    <mergeCell ref="H19:V19"/>
    <mergeCell ref="H20:V20"/>
    <mergeCell ref="H21:V21"/>
    <mergeCell ref="H22:V22"/>
    <mergeCell ref="H23:V23"/>
    <mergeCell ref="H24:V24"/>
    <mergeCell ref="H25:V25"/>
    <mergeCell ref="H26:V26"/>
    <mergeCell ref="A34:B34"/>
    <mergeCell ref="H8:V8"/>
    <mergeCell ref="H9:V9"/>
    <mergeCell ref="H10:V10"/>
    <mergeCell ref="H11:V11"/>
    <mergeCell ref="H12:V12"/>
    <mergeCell ref="H13:V13"/>
    <mergeCell ref="H14:V14"/>
    <mergeCell ref="H15:V15"/>
    <mergeCell ref="H16:V16"/>
    <mergeCell ref="A26:B26"/>
    <mergeCell ref="A27:B27"/>
    <mergeCell ref="A30:B30"/>
    <mergeCell ref="A31:B31"/>
    <mergeCell ref="A32:B32"/>
    <mergeCell ref="A33:B33"/>
    <mergeCell ref="A25:B25"/>
    <mergeCell ref="A15:B15"/>
    <mergeCell ref="A16:B16"/>
    <mergeCell ref="A17:B17"/>
    <mergeCell ref="A18:B18"/>
    <mergeCell ref="A19:B19"/>
    <mergeCell ref="A20:B20"/>
    <mergeCell ref="A21:B21"/>
    <mergeCell ref="A22:B22"/>
    <mergeCell ref="A23:B23"/>
    <mergeCell ref="A24:B24"/>
    <mergeCell ref="C32:G32"/>
    <mergeCell ref="C33:G33"/>
    <mergeCell ref="C34:G34"/>
    <mergeCell ref="A8:B8"/>
    <mergeCell ref="A9:B9"/>
    <mergeCell ref="A10:B10"/>
    <mergeCell ref="A11:B11"/>
    <mergeCell ref="A12:B12"/>
    <mergeCell ref="A13:B13"/>
    <mergeCell ref="A14:B14"/>
    <mergeCell ref="C18:G18"/>
    <mergeCell ref="C19:G19"/>
    <mergeCell ref="C20:G20"/>
    <mergeCell ref="C21:G21"/>
    <mergeCell ref="C22:G22"/>
    <mergeCell ref="C23:G23"/>
    <mergeCell ref="C27:G27"/>
    <mergeCell ref="C30:G30"/>
    <mergeCell ref="C31:G31"/>
    <mergeCell ref="C24:G24"/>
    <mergeCell ref="C25:G25"/>
    <mergeCell ref="C16:G16"/>
    <mergeCell ref="C17:G17"/>
    <mergeCell ref="C13:G13"/>
    <mergeCell ref="C14:G14"/>
    <mergeCell ref="C26:G26"/>
    <mergeCell ref="A7:B7"/>
    <mergeCell ref="A6:V6"/>
    <mergeCell ref="C7:F7"/>
    <mergeCell ref="H7:V7"/>
    <mergeCell ref="C15:G15"/>
    <mergeCell ref="C8:G8"/>
    <mergeCell ref="C9:G9"/>
    <mergeCell ref="C10:G10"/>
    <mergeCell ref="C11:G11"/>
    <mergeCell ref="C12:G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940E-3625-4519-B583-D543E8A3B5DE}">
  <dimension ref="A1:AH1001"/>
  <sheetViews>
    <sheetView topLeftCell="B1" zoomScale="48" zoomScaleNormal="50" workbookViewId="0">
      <selection activeCell="J30" sqref="J30"/>
    </sheetView>
  </sheetViews>
  <sheetFormatPr defaultColWidth="14.453125" defaultRowHeight="15" customHeight="1" x14ac:dyDescent="0.35"/>
  <cols>
    <col min="1" max="2" width="11.453125" customWidth="1"/>
    <col min="3" max="3" width="40" customWidth="1"/>
    <col min="4" max="4" width="11.453125" customWidth="1"/>
    <col min="5" max="5" width="12" customWidth="1"/>
    <col min="6" max="6" width="11.81640625" customWidth="1"/>
    <col min="7" max="7" width="11.7265625" customWidth="1"/>
    <col min="8" max="8" width="12.08984375" customWidth="1"/>
    <col min="9" max="9" width="11.7265625" customWidth="1"/>
    <col min="10" max="10" width="12.08984375" customWidth="1"/>
    <col min="11" max="11" width="11.81640625" customWidth="1"/>
    <col min="12" max="12" width="12" customWidth="1"/>
    <col min="13" max="13" width="11.81640625" customWidth="1"/>
    <col min="14" max="15" width="11.453125" customWidth="1"/>
    <col min="16" max="16" width="13.90625" customWidth="1"/>
    <col min="17" max="17" width="14.7265625" customWidth="1"/>
    <col min="18" max="18" width="11.453125" customWidth="1"/>
    <col min="19" max="19" width="45.6328125" customWidth="1"/>
    <col min="20" max="26" width="11.453125" customWidth="1"/>
  </cols>
  <sheetData>
    <row r="1" spans="1:34" ht="12.7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34" ht="12.75" customHeight="1" x14ac:dyDescent="0.35">
      <c r="A2" s="5"/>
      <c r="B2" s="5"/>
      <c r="C2" s="5"/>
      <c r="D2" s="40" t="s">
        <v>70</v>
      </c>
      <c r="E2" s="40"/>
      <c r="F2" s="40"/>
      <c r="G2" s="40"/>
      <c r="H2" s="40"/>
      <c r="I2" s="5"/>
      <c r="J2" s="5"/>
      <c r="K2" s="5"/>
      <c r="L2" s="5"/>
      <c r="M2" s="5"/>
      <c r="N2" s="5"/>
      <c r="O2" s="5"/>
      <c r="P2" s="5"/>
      <c r="Q2" s="5"/>
      <c r="R2" s="5"/>
      <c r="S2" s="5"/>
      <c r="T2" s="5"/>
      <c r="U2" s="5"/>
      <c r="V2" s="5"/>
      <c r="W2" s="5"/>
      <c r="X2" s="5"/>
      <c r="Y2" s="5"/>
      <c r="Z2" s="5"/>
    </row>
    <row r="3" spans="1:34" ht="12.75" customHeight="1" x14ac:dyDescent="0.35">
      <c r="A3" s="5"/>
      <c r="B3" s="5"/>
      <c r="C3" s="5"/>
      <c r="D3" s="40"/>
      <c r="E3" s="40"/>
      <c r="F3" s="40"/>
      <c r="G3" s="40"/>
      <c r="H3" s="40"/>
      <c r="I3" s="5"/>
      <c r="J3" s="5"/>
      <c r="K3" s="5"/>
      <c r="L3" s="5"/>
      <c r="M3" s="5"/>
      <c r="N3" s="5"/>
      <c r="O3" s="5"/>
      <c r="P3" s="5"/>
      <c r="Q3" s="5"/>
      <c r="R3" s="5"/>
      <c r="S3" s="5"/>
      <c r="T3" s="5"/>
      <c r="U3" s="5"/>
      <c r="V3" s="5"/>
      <c r="W3" s="5"/>
      <c r="X3" s="5"/>
      <c r="Y3" s="5"/>
      <c r="Z3" s="5"/>
    </row>
    <row r="4" spans="1:34" ht="12.75" customHeight="1" thickBot="1" x14ac:dyDescent="0.4">
      <c r="A4" s="5"/>
      <c r="B4" s="5"/>
      <c r="C4" s="5"/>
      <c r="D4" s="5"/>
      <c r="E4" s="5"/>
      <c r="F4" s="5"/>
      <c r="G4" s="5"/>
      <c r="H4" s="5"/>
      <c r="I4" s="5"/>
      <c r="J4" s="5"/>
      <c r="K4" s="5"/>
      <c r="L4" s="5"/>
      <c r="M4" s="5"/>
      <c r="N4" s="5"/>
      <c r="O4" s="5"/>
      <c r="P4" s="5"/>
      <c r="Q4" s="5"/>
      <c r="R4" s="5"/>
      <c r="S4" s="5"/>
      <c r="T4" s="5"/>
      <c r="U4" s="5"/>
      <c r="V4" s="5"/>
      <c r="W4" s="5"/>
      <c r="X4" s="5"/>
      <c r="Y4" s="5"/>
      <c r="Z4" s="5"/>
    </row>
    <row r="5" spans="1:34" ht="12.75" customHeight="1" thickBot="1" x14ac:dyDescent="0.4">
      <c r="A5" s="41" t="s">
        <v>64</v>
      </c>
      <c r="B5" s="42"/>
      <c r="C5" s="6" t="s">
        <v>65</v>
      </c>
      <c r="D5" s="6" t="s">
        <v>66</v>
      </c>
      <c r="E5" s="7">
        <v>45393</v>
      </c>
      <c r="F5" s="7">
        <v>45394</v>
      </c>
      <c r="G5" s="7">
        <v>45395</v>
      </c>
      <c r="H5" s="7">
        <v>45396</v>
      </c>
      <c r="I5" s="7">
        <v>45397</v>
      </c>
      <c r="J5" s="7">
        <v>45398</v>
      </c>
      <c r="K5" s="7">
        <v>45399</v>
      </c>
      <c r="L5" s="7">
        <v>45400</v>
      </c>
      <c r="M5" s="7">
        <v>45401</v>
      </c>
      <c r="N5" s="7">
        <v>45402</v>
      </c>
      <c r="O5" s="11"/>
      <c r="P5" s="20" t="s">
        <v>73</v>
      </c>
      <c r="Q5" s="20" t="s">
        <v>74</v>
      </c>
      <c r="R5" s="12"/>
      <c r="S5" s="6" t="s">
        <v>65</v>
      </c>
      <c r="T5" s="21" t="s">
        <v>73</v>
      </c>
      <c r="U5" s="18" t="s">
        <v>75</v>
      </c>
      <c r="V5" s="12"/>
      <c r="W5" s="12"/>
      <c r="X5" s="12"/>
      <c r="Y5" s="12"/>
      <c r="Z5" s="12"/>
      <c r="AA5" s="12"/>
      <c r="AB5" s="12"/>
      <c r="AC5" s="12"/>
      <c r="AD5" s="12"/>
      <c r="AE5" s="12"/>
      <c r="AF5" s="12"/>
      <c r="AG5" s="12"/>
      <c r="AH5" s="12"/>
    </row>
    <row r="6" spans="1:34" ht="12.5" customHeight="1" thickBot="1" x14ac:dyDescent="0.4">
      <c r="A6" s="38" t="s">
        <v>69</v>
      </c>
      <c r="B6" s="39"/>
      <c r="C6" s="9" t="s">
        <v>7</v>
      </c>
      <c r="D6" s="13">
        <v>12</v>
      </c>
      <c r="E6" s="14">
        <v>10</v>
      </c>
      <c r="F6" s="14">
        <v>8</v>
      </c>
      <c r="G6" s="14">
        <v>7</v>
      </c>
      <c r="H6" s="14">
        <v>7</v>
      </c>
      <c r="I6" s="14">
        <v>6</v>
      </c>
      <c r="J6" s="14">
        <v>5</v>
      </c>
      <c r="K6" s="14">
        <v>5</v>
      </c>
      <c r="L6" s="14">
        <v>3</v>
      </c>
      <c r="M6" s="14">
        <v>0</v>
      </c>
      <c r="N6" s="14">
        <v>0</v>
      </c>
      <c r="O6" s="5"/>
      <c r="P6" s="19">
        <v>45393</v>
      </c>
      <c r="Q6" s="19">
        <v>45402</v>
      </c>
      <c r="R6" s="5"/>
      <c r="S6" s="9" t="s">
        <v>7</v>
      </c>
      <c r="T6" s="22">
        <f>INT(P6)-INT($P$6)</f>
        <v>0</v>
      </c>
      <c r="U6" s="23">
        <f>(INT(Q6)-INT($P$6))-(INT(P6)-INT($P$6))</f>
        <v>9</v>
      </c>
      <c r="V6" s="5"/>
      <c r="W6" s="5"/>
      <c r="X6" s="5"/>
      <c r="Y6" s="5"/>
      <c r="Z6" s="5"/>
    </row>
    <row r="7" spans="1:34" ht="12.75" customHeight="1" thickBot="1" x14ac:dyDescent="0.4">
      <c r="A7" s="38" t="s">
        <v>69</v>
      </c>
      <c r="B7" s="39"/>
      <c r="C7" s="9" t="s">
        <v>8</v>
      </c>
      <c r="D7" s="15">
        <v>17</v>
      </c>
      <c r="E7" s="16">
        <v>15</v>
      </c>
      <c r="F7" s="16">
        <v>11</v>
      </c>
      <c r="G7" s="16">
        <v>8</v>
      </c>
      <c r="H7" s="16">
        <v>6</v>
      </c>
      <c r="I7" s="16">
        <v>6</v>
      </c>
      <c r="J7" s="16">
        <v>1</v>
      </c>
      <c r="K7" s="16">
        <v>0</v>
      </c>
      <c r="L7" s="16">
        <v>0</v>
      </c>
      <c r="M7" s="16">
        <v>0</v>
      </c>
      <c r="N7" s="16">
        <v>0</v>
      </c>
      <c r="O7" s="5"/>
      <c r="P7" s="19">
        <v>45393</v>
      </c>
      <c r="Q7" s="19">
        <v>45400</v>
      </c>
      <c r="R7" s="5"/>
      <c r="S7" s="9" t="s">
        <v>8</v>
      </c>
      <c r="T7" s="22">
        <f t="shared" ref="T7:T16" si="0">INT(P7)-INT($P$6)</f>
        <v>0</v>
      </c>
      <c r="U7" s="23">
        <f t="shared" ref="U7:U16" si="1">(INT(Q7)-INT($P$6))-(INT(P7)-INT($P$6))</f>
        <v>7</v>
      </c>
      <c r="V7" s="5"/>
      <c r="W7" s="5"/>
      <c r="X7" s="5"/>
      <c r="Y7" s="5"/>
      <c r="Z7" s="5"/>
    </row>
    <row r="8" spans="1:34" ht="12.75" customHeight="1" thickBot="1" x14ac:dyDescent="0.4">
      <c r="A8" s="38" t="s">
        <v>69</v>
      </c>
      <c r="B8" s="39"/>
      <c r="C8" s="9" t="s">
        <v>10</v>
      </c>
      <c r="D8" s="15">
        <v>10</v>
      </c>
      <c r="E8" s="16">
        <v>8</v>
      </c>
      <c r="F8" s="16">
        <v>6</v>
      </c>
      <c r="G8" s="16">
        <v>4</v>
      </c>
      <c r="H8" s="16">
        <v>1</v>
      </c>
      <c r="I8" s="16">
        <v>0</v>
      </c>
      <c r="J8" s="16">
        <v>0</v>
      </c>
      <c r="K8" s="16">
        <v>0</v>
      </c>
      <c r="L8" s="16">
        <v>0</v>
      </c>
      <c r="M8" s="16">
        <v>1</v>
      </c>
      <c r="N8" s="16">
        <v>1</v>
      </c>
      <c r="O8" s="5"/>
      <c r="P8" s="19">
        <v>45393</v>
      </c>
      <c r="Q8" s="19">
        <v>45397</v>
      </c>
      <c r="R8" s="5"/>
      <c r="S8" s="9" t="s">
        <v>10</v>
      </c>
      <c r="T8" s="22">
        <f t="shared" si="0"/>
        <v>0</v>
      </c>
      <c r="U8" s="23">
        <f t="shared" si="1"/>
        <v>4</v>
      </c>
      <c r="V8" s="5"/>
      <c r="W8" s="5"/>
      <c r="X8" s="5"/>
      <c r="Y8" s="5"/>
      <c r="Z8" s="5"/>
    </row>
    <row r="9" spans="1:34" ht="12.75" customHeight="1" thickBot="1" x14ac:dyDescent="0.4">
      <c r="A9" s="38" t="s">
        <v>69</v>
      </c>
      <c r="B9" s="39"/>
      <c r="C9" s="9" t="s">
        <v>11</v>
      </c>
      <c r="D9" s="15">
        <v>8</v>
      </c>
      <c r="E9" s="16">
        <v>8</v>
      </c>
      <c r="F9" s="16">
        <v>8</v>
      </c>
      <c r="G9" s="16">
        <v>6</v>
      </c>
      <c r="H9" s="16">
        <v>4</v>
      </c>
      <c r="I9" s="16">
        <v>3</v>
      </c>
      <c r="J9" s="16">
        <v>3</v>
      </c>
      <c r="K9" s="16">
        <v>1</v>
      </c>
      <c r="L9" s="16">
        <v>0</v>
      </c>
      <c r="M9" s="16">
        <v>0</v>
      </c>
      <c r="N9" s="16">
        <v>0</v>
      </c>
      <c r="O9" s="5"/>
      <c r="P9" s="19">
        <v>45393</v>
      </c>
      <c r="Q9" s="19">
        <v>45402</v>
      </c>
      <c r="R9" s="5"/>
      <c r="S9" s="9" t="s">
        <v>11</v>
      </c>
      <c r="T9" s="22">
        <f t="shared" si="0"/>
        <v>0</v>
      </c>
      <c r="U9" s="23">
        <f t="shared" si="1"/>
        <v>9</v>
      </c>
      <c r="V9" s="5"/>
      <c r="W9" s="5"/>
      <c r="X9" s="5"/>
      <c r="Y9" s="5"/>
      <c r="Z9" s="5"/>
    </row>
    <row r="10" spans="1:34" ht="12.75" customHeight="1" thickBot="1" x14ac:dyDescent="0.4">
      <c r="A10" s="38" t="s">
        <v>69</v>
      </c>
      <c r="B10" s="39"/>
      <c r="C10" s="9" t="s">
        <v>9</v>
      </c>
      <c r="D10" s="15">
        <v>8</v>
      </c>
      <c r="E10" s="16">
        <v>8</v>
      </c>
      <c r="F10" s="16">
        <v>8</v>
      </c>
      <c r="G10" s="16">
        <v>5</v>
      </c>
      <c r="H10" s="16">
        <v>2</v>
      </c>
      <c r="I10" s="16">
        <v>1</v>
      </c>
      <c r="J10" s="16">
        <v>1</v>
      </c>
      <c r="K10" s="16">
        <v>1</v>
      </c>
      <c r="L10" s="16">
        <v>1</v>
      </c>
      <c r="M10" s="16">
        <v>1</v>
      </c>
      <c r="N10" s="16">
        <v>0</v>
      </c>
      <c r="O10" s="5"/>
      <c r="P10" s="19">
        <v>45393</v>
      </c>
      <c r="Q10" s="19">
        <v>45403</v>
      </c>
      <c r="R10" s="5"/>
      <c r="S10" s="9" t="s">
        <v>9</v>
      </c>
      <c r="T10" s="22">
        <f t="shared" si="0"/>
        <v>0</v>
      </c>
      <c r="U10" s="23">
        <f t="shared" si="1"/>
        <v>10</v>
      </c>
      <c r="V10" s="5"/>
      <c r="W10" s="5"/>
      <c r="X10" s="5"/>
      <c r="Y10" s="5"/>
      <c r="Z10" s="5"/>
    </row>
    <row r="11" spans="1:34" ht="12.75" customHeight="1" thickBot="1" x14ac:dyDescent="0.4">
      <c r="A11" s="38" t="s">
        <v>69</v>
      </c>
      <c r="B11" s="39"/>
      <c r="C11" s="9" t="s">
        <v>12</v>
      </c>
      <c r="D11" s="15">
        <v>14</v>
      </c>
      <c r="E11" s="15">
        <v>14</v>
      </c>
      <c r="F11" s="15">
        <v>14</v>
      </c>
      <c r="G11" s="15">
        <v>14</v>
      </c>
      <c r="H11" s="16">
        <v>10</v>
      </c>
      <c r="I11" s="16">
        <v>10</v>
      </c>
      <c r="J11" s="16">
        <v>8</v>
      </c>
      <c r="K11" s="16">
        <v>6</v>
      </c>
      <c r="L11" s="16">
        <v>4</v>
      </c>
      <c r="M11" s="16">
        <v>4</v>
      </c>
      <c r="N11" s="16">
        <v>4</v>
      </c>
      <c r="O11" s="5"/>
      <c r="P11" s="19">
        <v>45396</v>
      </c>
      <c r="Q11" s="19">
        <v>45403</v>
      </c>
      <c r="R11" s="5"/>
      <c r="S11" s="9" t="s">
        <v>12</v>
      </c>
      <c r="T11" s="22">
        <f t="shared" si="0"/>
        <v>3</v>
      </c>
      <c r="U11" s="23">
        <f t="shared" si="1"/>
        <v>7</v>
      </c>
      <c r="V11" s="5"/>
      <c r="W11" s="5"/>
      <c r="X11" s="5"/>
      <c r="Y11" s="5"/>
      <c r="Z11" s="5"/>
    </row>
    <row r="12" spans="1:34" ht="12.75" customHeight="1" thickBot="1" x14ac:dyDescent="0.4">
      <c r="A12" s="38" t="s">
        <v>69</v>
      </c>
      <c r="B12" s="39"/>
      <c r="C12" s="9" t="s">
        <v>14</v>
      </c>
      <c r="D12" s="15">
        <v>8</v>
      </c>
      <c r="E12" s="15">
        <v>8</v>
      </c>
      <c r="F12" s="15">
        <v>8</v>
      </c>
      <c r="G12" s="15">
        <v>8</v>
      </c>
      <c r="H12" s="16">
        <v>6</v>
      </c>
      <c r="I12" s="16">
        <v>5</v>
      </c>
      <c r="J12" s="16">
        <v>3</v>
      </c>
      <c r="K12" s="16">
        <v>2</v>
      </c>
      <c r="L12" s="16">
        <v>1</v>
      </c>
      <c r="M12" s="16">
        <v>0</v>
      </c>
      <c r="N12" s="16">
        <v>0</v>
      </c>
      <c r="O12" s="5"/>
      <c r="P12" s="19">
        <v>45396</v>
      </c>
      <c r="Q12" s="19">
        <v>45402</v>
      </c>
      <c r="R12" s="5"/>
      <c r="S12" s="9" t="s">
        <v>14</v>
      </c>
      <c r="T12" s="22">
        <f t="shared" si="0"/>
        <v>3</v>
      </c>
      <c r="U12" s="23">
        <f t="shared" si="1"/>
        <v>6</v>
      </c>
      <c r="V12" s="5"/>
      <c r="W12" s="5"/>
      <c r="X12" s="5"/>
      <c r="Y12" s="5"/>
      <c r="Z12" s="5"/>
    </row>
    <row r="13" spans="1:34" ht="12.75" customHeight="1" thickBot="1" x14ac:dyDescent="0.4">
      <c r="A13" s="38" t="s">
        <v>69</v>
      </c>
      <c r="B13" s="39"/>
      <c r="C13" s="9" t="s">
        <v>15</v>
      </c>
      <c r="D13" s="15">
        <v>6</v>
      </c>
      <c r="E13" s="15">
        <v>6</v>
      </c>
      <c r="F13" s="15">
        <v>6</v>
      </c>
      <c r="G13" s="15">
        <v>6</v>
      </c>
      <c r="H13" s="16">
        <v>5</v>
      </c>
      <c r="I13" s="16">
        <v>0</v>
      </c>
      <c r="J13" s="16">
        <v>0</v>
      </c>
      <c r="K13" s="16">
        <v>0</v>
      </c>
      <c r="L13" s="16">
        <v>0</v>
      </c>
      <c r="M13" s="16">
        <v>0</v>
      </c>
      <c r="N13" s="16">
        <v>0</v>
      </c>
      <c r="O13" s="5"/>
      <c r="P13" s="19">
        <v>45396</v>
      </c>
      <c r="Q13" s="19">
        <v>45398</v>
      </c>
      <c r="R13" s="5"/>
      <c r="S13" s="9" t="s">
        <v>15</v>
      </c>
      <c r="T13" s="22">
        <f t="shared" si="0"/>
        <v>3</v>
      </c>
      <c r="U13" s="23">
        <f t="shared" si="1"/>
        <v>2</v>
      </c>
      <c r="V13" s="5"/>
      <c r="W13" s="5"/>
      <c r="X13" s="5"/>
      <c r="Y13" s="5"/>
      <c r="Z13" s="5"/>
    </row>
    <row r="14" spans="1:34" ht="12.75" customHeight="1" thickBot="1" x14ac:dyDescent="0.4">
      <c r="A14" s="38" t="s">
        <v>69</v>
      </c>
      <c r="B14" s="39"/>
      <c r="C14" s="9" t="s">
        <v>16</v>
      </c>
      <c r="D14" s="15">
        <v>11</v>
      </c>
      <c r="E14" s="15">
        <v>11</v>
      </c>
      <c r="F14" s="15">
        <v>11</v>
      </c>
      <c r="G14" s="15">
        <v>11</v>
      </c>
      <c r="H14" s="16">
        <v>9</v>
      </c>
      <c r="I14" s="16">
        <v>4</v>
      </c>
      <c r="J14" s="16">
        <v>3</v>
      </c>
      <c r="K14" s="16">
        <v>2</v>
      </c>
      <c r="L14" s="16">
        <v>0</v>
      </c>
      <c r="M14" s="16">
        <v>0</v>
      </c>
      <c r="N14" s="16">
        <v>0</v>
      </c>
      <c r="O14" s="5"/>
      <c r="P14" s="19">
        <v>45396</v>
      </c>
      <c r="Q14" s="19">
        <v>45401</v>
      </c>
      <c r="R14" s="5"/>
      <c r="S14" s="9" t="s">
        <v>16</v>
      </c>
      <c r="T14" s="22">
        <f t="shared" si="0"/>
        <v>3</v>
      </c>
      <c r="U14" s="23">
        <f t="shared" si="1"/>
        <v>5</v>
      </c>
      <c r="V14" s="5"/>
      <c r="W14" s="5"/>
      <c r="X14" s="5"/>
      <c r="Y14" s="5"/>
      <c r="Z14" s="5"/>
    </row>
    <row r="15" spans="1:34" ht="12.5" customHeight="1" thickBot="1" x14ac:dyDescent="0.4">
      <c r="A15" s="38" t="s">
        <v>69</v>
      </c>
      <c r="B15" s="39"/>
      <c r="C15" s="9" t="s">
        <v>19</v>
      </c>
      <c r="D15" s="15">
        <v>8</v>
      </c>
      <c r="E15" s="15">
        <v>8</v>
      </c>
      <c r="F15" s="15">
        <v>8</v>
      </c>
      <c r="G15" s="15">
        <v>8</v>
      </c>
      <c r="H15" s="16">
        <v>6</v>
      </c>
      <c r="I15" s="16">
        <v>6</v>
      </c>
      <c r="J15" s="16">
        <v>5</v>
      </c>
      <c r="K15" s="16">
        <v>2</v>
      </c>
      <c r="L15" s="16">
        <v>1</v>
      </c>
      <c r="M15" s="16">
        <v>0</v>
      </c>
      <c r="N15" s="16">
        <v>0</v>
      </c>
      <c r="O15" s="5"/>
      <c r="P15" s="19">
        <v>45396</v>
      </c>
      <c r="Q15" s="19">
        <v>45402</v>
      </c>
      <c r="R15" s="5"/>
      <c r="S15" s="9" t="s">
        <v>19</v>
      </c>
      <c r="T15" s="22">
        <f t="shared" si="0"/>
        <v>3</v>
      </c>
      <c r="U15" s="23">
        <f t="shared" si="1"/>
        <v>6</v>
      </c>
      <c r="V15" s="5"/>
      <c r="W15" s="5"/>
      <c r="X15" s="5"/>
      <c r="Y15" s="5"/>
      <c r="Z15" s="5"/>
    </row>
    <row r="16" spans="1:34" ht="12.5" customHeight="1" thickBot="1" x14ac:dyDescent="0.4">
      <c r="A16" s="38" t="s">
        <v>69</v>
      </c>
      <c r="B16" s="39"/>
      <c r="C16" s="10" t="s">
        <v>18</v>
      </c>
      <c r="D16" s="15">
        <v>12</v>
      </c>
      <c r="E16" s="15">
        <v>12</v>
      </c>
      <c r="F16" s="15">
        <v>12</v>
      </c>
      <c r="G16" s="15">
        <v>12</v>
      </c>
      <c r="H16" s="16">
        <v>9</v>
      </c>
      <c r="I16" s="16">
        <v>6</v>
      </c>
      <c r="J16" s="16">
        <v>5</v>
      </c>
      <c r="K16" s="16">
        <v>2</v>
      </c>
      <c r="L16" s="16">
        <v>1</v>
      </c>
      <c r="M16" s="16">
        <v>1</v>
      </c>
      <c r="N16" s="16">
        <v>1</v>
      </c>
      <c r="O16" s="5"/>
      <c r="P16" s="19">
        <v>45396</v>
      </c>
      <c r="Q16" s="19">
        <v>45403</v>
      </c>
      <c r="R16" s="5"/>
      <c r="S16" s="10" t="s">
        <v>18</v>
      </c>
      <c r="T16" s="22">
        <f t="shared" si="0"/>
        <v>3</v>
      </c>
      <c r="U16" s="23">
        <f t="shared" si="1"/>
        <v>7</v>
      </c>
      <c r="V16" s="5"/>
      <c r="W16" s="5"/>
      <c r="X16" s="5"/>
      <c r="Y16" s="5"/>
      <c r="Z16" s="5"/>
    </row>
    <row r="17" spans="1:26" ht="12.75" customHeight="1" x14ac:dyDescent="0.35">
      <c r="A17" s="5"/>
      <c r="B17" s="36" t="s">
        <v>67</v>
      </c>
      <c r="C17" s="37"/>
      <c r="D17" s="8">
        <f>SUM(D6:D16)</f>
        <v>114</v>
      </c>
      <c r="E17" s="8">
        <f t="shared" ref="E17:M17" si="2">D17-$D$17/10</f>
        <v>102.6</v>
      </c>
      <c r="F17" s="8">
        <f t="shared" si="2"/>
        <v>91.199999999999989</v>
      </c>
      <c r="G17" s="8">
        <f t="shared" si="2"/>
        <v>79.799999999999983</v>
      </c>
      <c r="H17" s="8">
        <f t="shared" si="2"/>
        <v>68.399999999999977</v>
      </c>
      <c r="I17" s="8">
        <f t="shared" si="2"/>
        <v>56.999999999999979</v>
      </c>
      <c r="J17" s="8">
        <f t="shared" si="2"/>
        <v>45.59999999999998</v>
      </c>
      <c r="K17" s="8">
        <f t="shared" si="2"/>
        <v>34.199999999999982</v>
      </c>
      <c r="L17" s="8">
        <f t="shared" si="2"/>
        <v>22.799999999999983</v>
      </c>
      <c r="M17" s="8">
        <f t="shared" si="2"/>
        <v>11.399999999999983</v>
      </c>
      <c r="N17" s="17">
        <v>0</v>
      </c>
      <c r="O17" s="5"/>
      <c r="P17" s="5"/>
      <c r="Q17" s="5"/>
      <c r="R17" s="5"/>
      <c r="S17" s="5"/>
      <c r="T17" s="5"/>
      <c r="U17" s="5"/>
      <c r="V17" s="5"/>
      <c r="W17" s="5"/>
      <c r="X17" s="5"/>
      <c r="Y17" s="5"/>
      <c r="Z17" s="5"/>
    </row>
    <row r="18" spans="1:26" ht="12.75" customHeight="1" x14ac:dyDescent="0.35">
      <c r="A18" s="5"/>
      <c r="B18" s="36" t="s">
        <v>68</v>
      </c>
      <c r="C18" s="37"/>
      <c r="D18" s="8">
        <f>SUM(D6:D16)</f>
        <v>114</v>
      </c>
      <c r="E18" s="8">
        <f t="shared" ref="E18:M18" si="3">SUM(E6:E15)</f>
        <v>96</v>
      </c>
      <c r="F18" s="8">
        <f t="shared" si="3"/>
        <v>88</v>
      </c>
      <c r="G18" s="8">
        <f t="shared" si="3"/>
        <v>77</v>
      </c>
      <c r="H18" s="8">
        <f t="shared" si="3"/>
        <v>56</v>
      </c>
      <c r="I18" s="8">
        <f t="shared" si="3"/>
        <v>41</v>
      </c>
      <c r="J18" s="8">
        <f t="shared" si="3"/>
        <v>29</v>
      </c>
      <c r="K18" s="8">
        <f t="shared" si="3"/>
        <v>19</v>
      </c>
      <c r="L18" s="8">
        <f t="shared" si="3"/>
        <v>10</v>
      </c>
      <c r="M18" s="8">
        <f t="shared" si="3"/>
        <v>6</v>
      </c>
      <c r="N18" s="17">
        <f>SUM(N7:N16)</f>
        <v>6</v>
      </c>
      <c r="O18" s="5"/>
      <c r="P18" s="5"/>
      <c r="Q18" s="5"/>
      <c r="R18" s="5"/>
      <c r="S18" s="5"/>
      <c r="T18" s="5"/>
      <c r="U18" s="5"/>
      <c r="V18" s="5"/>
      <c r="W18" s="5"/>
      <c r="X18" s="5"/>
      <c r="Y18" s="5"/>
      <c r="Z18" s="5"/>
    </row>
    <row r="19" spans="1:26" ht="12.75" customHeight="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x14ac:dyDescent="0.3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5">
    <mergeCell ref="B18:C18"/>
    <mergeCell ref="B17:C17"/>
    <mergeCell ref="A16:B16"/>
    <mergeCell ref="D2:H3"/>
    <mergeCell ref="A5:B5"/>
    <mergeCell ref="A6:B6"/>
    <mergeCell ref="A7:B7"/>
    <mergeCell ref="A8:B8"/>
    <mergeCell ref="A14:B14"/>
    <mergeCell ref="A15:B15"/>
    <mergeCell ref="A9:B9"/>
    <mergeCell ref="A10:B10"/>
    <mergeCell ref="A11:B11"/>
    <mergeCell ref="A12:B12"/>
    <mergeCell ref="A13:B13"/>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A5DEC-CAED-4E6F-B03B-4D8C39E621D0}">
  <dimension ref="A1:AH1001"/>
  <sheetViews>
    <sheetView tabSelected="1" topLeftCell="B2" zoomScale="109" workbookViewId="0">
      <selection activeCell="D20" sqref="D20"/>
    </sheetView>
  </sheetViews>
  <sheetFormatPr defaultColWidth="14.453125" defaultRowHeight="15" customHeight="1" x14ac:dyDescent="0.35"/>
  <cols>
    <col min="1" max="2" width="11.453125" customWidth="1"/>
    <col min="3" max="3" width="40" customWidth="1"/>
    <col min="4" max="4" width="11.453125" customWidth="1"/>
    <col min="5" max="5" width="12" customWidth="1"/>
    <col min="6" max="6" width="11.81640625" customWidth="1"/>
    <col min="7" max="7" width="11.7265625" customWidth="1"/>
    <col min="8" max="8" width="12.08984375" customWidth="1"/>
    <col min="9" max="9" width="11.7265625" customWidth="1"/>
    <col min="10" max="10" width="12.08984375" customWidth="1"/>
    <col min="11" max="11" width="11.81640625" customWidth="1"/>
    <col min="12" max="12" width="12" customWidth="1"/>
    <col min="13" max="13" width="11.81640625" customWidth="1"/>
    <col min="14" max="18" width="11.453125" customWidth="1"/>
    <col min="19" max="19" width="44.54296875" customWidth="1"/>
    <col min="20" max="26" width="11.453125" customWidth="1"/>
  </cols>
  <sheetData>
    <row r="1" spans="1:34" ht="12.7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34" ht="12.75" customHeight="1" x14ac:dyDescent="0.35">
      <c r="A2" s="5"/>
      <c r="B2" s="5"/>
      <c r="C2" s="5"/>
      <c r="D2" s="40" t="s">
        <v>71</v>
      </c>
      <c r="E2" s="40"/>
      <c r="F2" s="40"/>
      <c r="G2" s="40"/>
      <c r="H2" s="40"/>
      <c r="I2" s="5"/>
      <c r="J2" s="5"/>
      <c r="K2" s="5"/>
      <c r="L2" s="5"/>
      <c r="M2" s="5"/>
      <c r="N2" s="5"/>
      <c r="O2" s="5"/>
      <c r="P2" s="5"/>
      <c r="Q2" s="5"/>
      <c r="R2" s="5"/>
      <c r="S2" s="5"/>
      <c r="T2" s="5"/>
      <c r="U2" s="5"/>
      <c r="V2" s="5"/>
      <c r="W2" s="5"/>
      <c r="X2" s="5"/>
      <c r="Y2" s="5"/>
      <c r="Z2" s="5"/>
    </row>
    <row r="3" spans="1:34" ht="12.75" customHeight="1" x14ac:dyDescent="0.35">
      <c r="A3" s="5"/>
      <c r="B3" s="5"/>
      <c r="C3" s="5"/>
      <c r="D3" s="40"/>
      <c r="E3" s="40"/>
      <c r="F3" s="40"/>
      <c r="G3" s="40"/>
      <c r="H3" s="40"/>
      <c r="I3" s="5"/>
      <c r="J3" s="5"/>
      <c r="K3" s="5"/>
      <c r="L3" s="5"/>
      <c r="M3" s="5"/>
      <c r="N3" s="5"/>
      <c r="O3" s="5"/>
      <c r="P3" s="5"/>
      <c r="Q3" s="5"/>
      <c r="R3" s="5"/>
      <c r="S3" s="5"/>
      <c r="T3" s="5"/>
      <c r="U3" s="5"/>
      <c r="V3" s="5"/>
      <c r="W3" s="5"/>
      <c r="X3" s="5"/>
      <c r="Y3" s="5"/>
      <c r="Z3" s="5"/>
    </row>
    <row r="4" spans="1:34" ht="12.75" customHeight="1" thickBot="1" x14ac:dyDescent="0.4">
      <c r="A4" s="5"/>
      <c r="B4" s="5"/>
      <c r="C4" s="5"/>
      <c r="D4" s="5"/>
      <c r="E4" s="5"/>
      <c r="F4" s="5"/>
      <c r="G4" s="5"/>
      <c r="H4" s="5"/>
      <c r="I4" s="5"/>
      <c r="J4" s="5"/>
      <c r="K4" s="5"/>
      <c r="L4" s="5"/>
      <c r="M4" s="5"/>
      <c r="N4" s="5"/>
      <c r="O4" s="5"/>
      <c r="P4" s="5"/>
      <c r="Q4" s="5"/>
      <c r="R4" s="5"/>
      <c r="S4" s="5"/>
      <c r="T4" s="5"/>
      <c r="U4" s="5"/>
      <c r="V4" s="5"/>
      <c r="W4" s="5"/>
      <c r="X4" s="5"/>
      <c r="Y4" s="5"/>
      <c r="Z4" s="5"/>
    </row>
    <row r="5" spans="1:34" ht="12.75" customHeight="1" thickBot="1" x14ac:dyDescent="0.4">
      <c r="A5" s="41" t="s">
        <v>64</v>
      </c>
      <c r="B5" s="42"/>
      <c r="C5" s="6" t="s">
        <v>65</v>
      </c>
      <c r="D5" s="6" t="s">
        <v>66</v>
      </c>
      <c r="E5" s="7">
        <v>45403</v>
      </c>
      <c r="F5" s="7">
        <v>45404</v>
      </c>
      <c r="G5" s="7">
        <v>45405</v>
      </c>
      <c r="H5" s="7">
        <v>45406</v>
      </c>
      <c r="I5" s="7">
        <v>45407</v>
      </c>
      <c r="J5" s="7">
        <v>45408</v>
      </c>
      <c r="K5" s="7">
        <v>45409</v>
      </c>
      <c r="L5" s="7">
        <v>45410</v>
      </c>
      <c r="M5" s="7">
        <v>45411</v>
      </c>
      <c r="N5" s="7">
        <v>45412</v>
      </c>
      <c r="O5" s="11"/>
      <c r="P5" s="20" t="s">
        <v>73</v>
      </c>
      <c r="Q5" s="20" t="s">
        <v>74</v>
      </c>
      <c r="R5" s="12"/>
      <c r="S5" s="6" t="s">
        <v>65</v>
      </c>
      <c r="T5" s="21" t="s">
        <v>73</v>
      </c>
      <c r="U5" s="18" t="s">
        <v>75</v>
      </c>
      <c r="V5" s="12"/>
      <c r="W5" s="12"/>
      <c r="X5" s="12"/>
      <c r="Y5" s="12"/>
      <c r="Z5" s="12"/>
      <c r="AA5" s="12"/>
      <c r="AB5" s="12"/>
      <c r="AC5" s="12"/>
      <c r="AD5" s="12"/>
      <c r="AE5" s="12"/>
      <c r="AF5" s="12"/>
      <c r="AG5" s="12"/>
      <c r="AH5" s="12"/>
    </row>
    <row r="6" spans="1:34" ht="12.5" customHeight="1" thickBot="1" x14ac:dyDescent="0.4">
      <c r="A6" s="38" t="s">
        <v>69</v>
      </c>
      <c r="B6" s="39"/>
      <c r="C6" s="10" t="s">
        <v>22</v>
      </c>
      <c r="D6" s="13">
        <v>10</v>
      </c>
      <c r="E6" s="14">
        <v>10</v>
      </c>
      <c r="F6" s="14">
        <v>8</v>
      </c>
      <c r="G6" s="14">
        <v>8</v>
      </c>
      <c r="H6" s="14">
        <v>6</v>
      </c>
      <c r="I6" s="14">
        <v>5</v>
      </c>
      <c r="J6" s="14">
        <v>4</v>
      </c>
      <c r="K6" s="14">
        <v>3</v>
      </c>
      <c r="L6" s="14">
        <v>2</v>
      </c>
      <c r="M6" s="14">
        <v>0</v>
      </c>
      <c r="N6" s="14">
        <v>0</v>
      </c>
      <c r="O6" s="5"/>
      <c r="P6" s="19">
        <v>45403</v>
      </c>
      <c r="Q6" s="19">
        <v>45411</v>
      </c>
      <c r="R6" s="5"/>
      <c r="S6" s="10" t="s">
        <v>22</v>
      </c>
      <c r="T6" s="22">
        <f>INT(P6)-INT($P$6)</f>
        <v>0</v>
      </c>
      <c r="U6" s="23">
        <f>(INT(Q6)-INT($P$6))-(INT(P6)-INT($P$6))</f>
        <v>8</v>
      </c>
      <c r="V6" s="5"/>
      <c r="W6" s="5"/>
      <c r="X6" s="5"/>
      <c r="Y6" s="5"/>
      <c r="Z6" s="5"/>
    </row>
    <row r="7" spans="1:34" ht="12.5" customHeight="1" thickBot="1" x14ac:dyDescent="0.4">
      <c r="A7" s="38" t="s">
        <v>69</v>
      </c>
      <c r="B7" s="39"/>
      <c r="C7" s="10" t="s">
        <v>17</v>
      </c>
      <c r="D7" s="15">
        <v>13</v>
      </c>
      <c r="E7" s="16">
        <v>10</v>
      </c>
      <c r="F7" s="16">
        <v>8</v>
      </c>
      <c r="G7" s="16">
        <v>7</v>
      </c>
      <c r="H7" s="16">
        <v>6</v>
      </c>
      <c r="I7" s="16">
        <v>6</v>
      </c>
      <c r="J7" s="16">
        <v>3</v>
      </c>
      <c r="K7" s="16">
        <v>1</v>
      </c>
      <c r="L7" s="16">
        <v>0</v>
      </c>
      <c r="M7" s="16">
        <v>0</v>
      </c>
      <c r="N7" s="16">
        <v>0</v>
      </c>
      <c r="O7" s="5"/>
      <c r="P7" s="19">
        <v>45403</v>
      </c>
      <c r="Q7" s="19">
        <v>45410</v>
      </c>
      <c r="R7" s="5"/>
      <c r="S7" s="10" t="s">
        <v>17</v>
      </c>
      <c r="T7" s="22">
        <f t="shared" ref="T7:T16" si="0">INT(P7)-INT($P$6)</f>
        <v>0</v>
      </c>
      <c r="U7" s="23">
        <f t="shared" ref="U7:U16" si="1">(INT(Q7)-INT($P$6))-(INT(P7)-INT($P$6))</f>
        <v>7</v>
      </c>
      <c r="V7" s="5"/>
      <c r="W7" s="5"/>
      <c r="X7" s="5"/>
      <c r="Y7" s="5"/>
      <c r="Z7" s="5"/>
    </row>
    <row r="8" spans="1:34" ht="12.5" customHeight="1" thickBot="1" x14ac:dyDescent="0.4">
      <c r="A8" s="38" t="s">
        <v>69</v>
      </c>
      <c r="B8" s="39"/>
      <c r="C8" s="10" t="s">
        <v>23</v>
      </c>
      <c r="D8" s="15">
        <v>10</v>
      </c>
      <c r="E8" s="16">
        <v>9</v>
      </c>
      <c r="F8" s="16">
        <v>6</v>
      </c>
      <c r="G8" s="16">
        <v>4</v>
      </c>
      <c r="H8" s="16">
        <v>3</v>
      </c>
      <c r="I8" s="16">
        <v>2</v>
      </c>
      <c r="J8" s="16">
        <v>0</v>
      </c>
      <c r="K8" s="16">
        <v>0</v>
      </c>
      <c r="L8" s="16">
        <v>0</v>
      </c>
      <c r="M8" s="16">
        <v>0</v>
      </c>
      <c r="N8" s="16">
        <v>0</v>
      </c>
      <c r="O8" s="5"/>
      <c r="P8" s="19">
        <v>45403</v>
      </c>
      <c r="Q8" s="19">
        <v>45407</v>
      </c>
      <c r="R8" s="5"/>
      <c r="S8" s="10" t="s">
        <v>23</v>
      </c>
      <c r="T8" s="22">
        <f t="shared" si="0"/>
        <v>0</v>
      </c>
      <c r="U8" s="23">
        <f t="shared" si="1"/>
        <v>4</v>
      </c>
      <c r="V8" s="5"/>
      <c r="W8" s="5"/>
      <c r="X8" s="5"/>
      <c r="Y8" s="5"/>
      <c r="Z8" s="5"/>
    </row>
    <row r="9" spans="1:34" ht="12.5" customHeight="1" thickBot="1" x14ac:dyDescent="0.4">
      <c r="A9" s="38" t="s">
        <v>69</v>
      </c>
      <c r="B9" s="39"/>
      <c r="C9" s="10" t="s">
        <v>24</v>
      </c>
      <c r="D9" s="15">
        <v>8</v>
      </c>
      <c r="E9" s="16">
        <v>8</v>
      </c>
      <c r="F9" s="16">
        <v>6</v>
      </c>
      <c r="G9" s="16">
        <v>5</v>
      </c>
      <c r="H9" s="16">
        <v>5</v>
      </c>
      <c r="I9" s="16">
        <v>3</v>
      </c>
      <c r="J9" s="16">
        <v>2</v>
      </c>
      <c r="K9" s="16">
        <v>1</v>
      </c>
      <c r="L9" s="16">
        <v>0</v>
      </c>
      <c r="M9" s="16">
        <v>0</v>
      </c>
      <c r="N9" s="16">
        <v>0</v>
      </c>
      <c r="O9" s="5"/>
      <c r="P9" s="19">
        <v>45403</v>
      </c>
      <c r="Q9" s="19">
        <v>45410</v>
      </c>
      <c r="R9" s="5"/>
      <c r="S9" s="10" t="s">
        <v>24</v>
      </c>
      <c r="T9" s="22">
        <f t="shared" si="0"/>
        <v>0</v>
      </c>
      <c r="U9" s="23">
        <f t="shared" si="1"/>
        <v>7</v>
      </c>
      <c r="V9" s="5"/>
      <c r="W9" s="5"/>
      <c r="X9" s="5"/>
      <c r="Y9" s="5"/>
      <c r="Z9" s="5"/>
    </row>
    <row r="10" spans="1:34" ht="12.5" customHeight="1" thickBot="1" x14ac:dyDescent="0.4">
      <c r="A10" s="38" t="s">
        <v>69</v>
      </c>
      <c r="B10" s="39"/>
      <c r="C10" s="10" t="s">
        <v>25</v>
      </c>
      <c r="D10" s="15">
        <v>9</v>
      </c>
      <c r="E10" s="16">
        <v>8</v>
      </c>
      <c r="F10" s="16">
        <v>8</v>
      </c>
      <c r="G10" s="16">
        <v>5</v>
      </c>
      <c r="H10" s="16">
        <v>2</v>
      </c>
      <c r="I10" s="16">
        <v>1</v>
      </c>
      <c r="J10" s="16">
        <v>1</v>
      </c>
      <c r="K10" s="16">
        <v>1</v>
      </c>
      <c r="L10" s="16">
        <v>1</v>
      </c>
      <c r="M10" s="16">
        <v>1</v>
      </c>
      <c r="N10" s="16">
        <v>0</v>
      </c>
      <c r="O10" s="5"/>
      <c r="P10" s="19">
        <v>45403</v>
      </c>
      <c r="Q10" s="19">
        <v>45412</v>
      </c>
      <c r="R10" s="5"/>
      <c r="S10" s="10" t="s">
        <v>25</v>
      </c>
      <c r="T10" s="22">
        <f t="shared" si="0"/>
        <v>0</v>
      </c>
      <c r="U10" s="23">
        <f t="shared" si="1"/>
        <v>9</v>
      </c>
      <c r="V10" s="5"/>
      <c r="W10" s="5"/>
      <c r="X10" s="5"/>
      <c r="Y10" s="5"/>
      <c r="Z10" s="5"/>
    </row>
    <row r="11" spans="1:34" ht="12.5" customHeight="1" thickBot="1" x14ac:dyDescent="0.4">
      <c r="A11" s="38" t="s">
        <v>69</v>
      </c>
      <c r="B11" s="39"/>
      <c r="C11" s="10" t="s">
        <v>22</v>
      </c>
      <c r="D11" s="15">
        <v>12</v>
      </c>
      <c r="E11" s="15">
        <v>12</v>
      </c>
      <c r="F11" s="15">
        <v>12</v>
      </c>
      <c r="G11" s="15">
        <v>12</v>
      </c>
      <c r="H11" s="16">
        <v>10</v>
      </c>
      <c r="I11" s="16">
        <v>8</v>
      </c>
      <c r="J11" s="16">
        <v>6</v>
      </c>
      <c r="K11" s="16">
        <v>3</v>
      </c>
      <c r="L11" s="16">
        <v>1</v>
      </c>
      <c r="M11" s="16">
        <v>0</v>
      </c>
      <c r="N11" s="16">
        <v>0</v>
      </c>
      <c r="O11" s="5"/>
      <c r="P11" s="19">
        <v>45405</v>
      </c>
      <c r="Q11" s="19">
        <v>45411</v>
      </c>
      <c r="R11" s="5"/>
      <c r="S11" s="10" t="s">
        <v>22</v>
      </c>
      <c r="T11" s="22">
        <f t="shared" si="0"/>
        <v>2</v>
      </c>
      <c r="U11" s="23">
        <f t="shared" si="1"/>
        <v>6</v>
      </c>
      <c r="V11" s="5"/>
      <c r="W11" s="5"/>
      <c r="X11" s="5"/>
      <c r="Y11" s="5"/>
      <c r="Z11" s="5"/>
    </row>
    <row r="12" spans="1:34" ht="12.5" customHeight="1" thickBot="1" x14ac:dyDescent="0.4">
      <c r="A12" s="38" t="s">
        <v>69</v>
      </c>
      <c r="B12" s="39"/>
      <c r="C12" s="10" t="s">
        <v>26</v>
      </c>
      <c r="D12" s="15">
        <v>10</v>
      </c>
      <c r="E12" s="15">
        <v>10</v>
      </c>
      <c r="F12" s="15">
        <v>10</v>
      </c>
      <c r="G12" s="15">
        <v>10</v>
      </c>
      <c r="H12" s="16">
        <v>6</v>
      </c>
      <c r="I12" s="16">
        <v>0</v>
      </c>
      <c r="J12" s="16">
        <v>11</v>
      </c>
      <c r="K12" s="16">
        <v>9</v>
      </c>
      <c r="L12" s="16">
        <v>1</v>
      </c>
      <c r="M12" s="16">
        <v>0</v>
      </c>
      <c r="N12" s="16">
        <v>0</v>
      </c>
      <c r="O12" s="5"/>
      <c r="P12" s="19">
        <v>45405</v>
      </c>
      <c r="Q12" s="19">
        <v>45411</v>
      </c>
      <c r="R12" s="5"/>
      <c r="S12" s="10" t="s">
        <v>26</v>
      </c>
      <c r="T12" s="22">
        <f t="shared" si="0"/>
        <v>2</v>
      </c>
      <c r="U12" s="23">
        <f t="shared" si="1"/>
        <v>6</v>
      </c>
      <c r="V12" s="5"/>
      <c r="W12" s="5"/>
      <c r="X12" s="5"/>
      <c r="Y12" s="5"/>
      <c r="Z12" s="5"/>
    </row>
    <row r="13" spans="1:34" ht="12.5" customHeight="1" thickBot="1" x14ac:dyDescent="0.4">
      <c r="A13" s="38" t="s">
        <v>69</v>
      </c>
      <c r="B13" s="39"/>
      <c r="C13" s="10" t="s">
        <v>27</v>
      </c>
      <c r="D13" s="15">
        <v>8</v>
      </c>
      <c r="E13" s="15">
        <v>8</v>
      </c>
      <c r="F13" s="15">
        <v>8</v>
      </c>
      <c r="G13" s="15">
        <v>8</v>
      </c>
      <c r="H13" s="16">
        <v>5</v>
      </c>
      <c r="I13" s="16">
        <v>0</v>
      </c>
      <c r="J13" s="16">
        <v>0</v>
      </c>
      <c r="K13" s="16">
        <v>0</v>
      </c>
      <c r="L13" s="16">
        <v>0</v>
      </c>
      <c r="M13" s="16">
        <v>0</v>
      </c>
      <c r="N13" s="16">
        <v>0</v>
      </c>
      <c r="O13" s="5"/>
      <c r="P13" s="19">
        <v>45405</v>
      </c>
      <c r="Q13" s="19">
        <v>45407</v>
      </c>
      <c r="R13" s="5"/>
      <c r="S13" s="10" t="s">
        <v>27</v>
      </c>
      <c r="T13" s="22">
        <f t="shared" si="0"/>
        <v>2</v>
      </c>
      <c r="U13" s="23">
        <f t="shared" si="1"/>
        <v>2</v>
      </c>
      <c r="V13" s="5"/>
      <c r="W13" s="5"/>
      <c r="X13" s="5"/>
      <c r="Y13" s="5"/>
      <c r="Z13" s="5"/>
    </row>
    <row r="14" spans="1:34" ht="12.5" customHeight="1" thickBot="1" x14ac:dyDescent="0.4">
      <c r="A14" s="38" t="s">
        <v>69</v>
      </c>
      <c r="B14" s="39"/>
      <c r="C14" s="10" t="s">
        <v>17</v>
      </c>
      <c r="D14" s="15">
        <v>11</v>
      </c>
      <c r="E14" s="15">
        <v>11</v>
      </c>
      <c r="F14" s="15">
        <v>11</v>
      </c>
      <c r="G14" s="15">
        <v>11</v>
      </c>
      <c r="H14" s="16">
        <v>9</v>
      </c>
      <c r="I14" s="16">
        <v>4</v>
      </c>
      <c r="J14" s="16">
        <v>0</v>
      </c>
      <c r="K14" s="16">
        <v>0</v>
      </c>
      <c r="L14" s="16">
        <v>0</v>
      </c>
      <c r="M14" s="16">
        <v>0</v>
      </c>
      <c r="N14" s="16">
        <v>0</v>
      </c>
      <c r="O14" s="5"/>
      <c r="P14" s="19">
        <v>45405</v>
      </c>
      <c r="Q14" s="19">
        <v>45408</v>
      </c>
      <c r="R14" s="5"/>
      <c r="S14" s="10" t="s">
        <v>17</v>
      </c>
      <c r="T14" s="22">
        <f t="shared" si="0"/>
        <v>2</v>
      </c>
      <c r="U14" s="23">
        <f t="shared" si="1"/>
        <v>3</v>
      </c>
      <c r="V14" s="5"/>
      <c r="W14" s="5"/>
      <c r="X14" s="5"/>
      <c r="Y14" s="5"/>
      <c r="Z14" s="5"/>
    </row>
    <row r="15" spans="1:34" ht="12.5" customHeight="1" thickBot="1" x14ac:dyDescent="0.4">
      <c r="A15" s="38" t="s">
        <v>69</v>
      </c>
      <c r="B15" s="39"/>
      <c r="C15" s="10" t="s">
        <v>20</v>
      </c>
      <c r="D15" s="15">
        <v>10</v>
      </c>
      <c r="E15" s="15">
        <v>10</v>
      </c>
      <c r="F15" s="15">
        <v>10</v>
      </c>
      <c r="G15" s="15">
        <v>10</v>
      </c>
      <c r="H15" s="16">
        <v>7</v>
      </c>
      <c r="I15" s="16">
        <v>7</v>
      </c>
      <c r="J15" s="16">
        <v>6</v>
      </c>
      <c r="K15" s="16">
        <v>4</v>
      </c>
      <c r="L15" s="16">
        <v>2</v>
      </c>
      <c r="M15" s="16">
        <v>1</v>
      </c>
      <c r="N15" s="16">
        <v>0</v>
      </c>
      <c r="O15" s="5"/>
      <c r="P15" s="19">
        <v>45405</v>
      </c>
      <c r="Q15" s="19">
        <v>45412</v>
      </c>
      <c r="R15" s="5"/>
      <c r="S15" s="10" t="s">
        <v>20</v>
      </c>
      <c r="T15" s="22">
        <f t="shared" si="0"/>
        <v>2</v>
      </c>
      <c r="U15" s="23">
        <f t="shared" si="1"/>
        <v>7</v>
      </c>
      <c r="V15" s="5"/>
      <c r="W15" s="5"/>
      <c r="X15" s="5"/>
      <c r="Y15" s="5"/>
      <c r="Z15" s="5"/>
    </row>
    <row r="16" spans="1:34" ht="12.5" customHeight="1" thickBot="1" x14ac:dyDescent="0.4">
      <c r="A16" s="38" t="s">
        <v>69</v>
      </c>
      <c r="B16" s="39"/>
      <c r="C16" s="10" t="s">
        <v>21</v>
      </c>
      <c r="D16" s="15">
        <v>10</v>
      </c>
      <c r="E16" s="15">
        <v>10</v>
      </c>
      <c r="F16" s="15">
        <v>10</v>
      </c>
      <c r="G16" s="15">
        <v>10</v>
      </c>
      <c r="H16" s="16">
        <v>9</v>
      </c>
      <c r="I16" s="16">
        <v>6</v>
      </c>
      <c r="J16" s="16">
        <v>5</v>
      </c>
      <c r="K16" s="16">
        <v>2</v>
      </c>
      <c r="L16" s="16">
        <v>1</v>
      </c>
      <c r="M16" s="16">
        <v>1</v>
      </c>
      <c r="N16" s="16">
        <v>0</v>
      </c>
      <c r="O16" s="5"/>
      <c r="P16" s="19">
        <v>45405</v>
      </c>
      <c r="Q16" s="19">
        <v>45412</v>
      </c>
      <c r="R16" s="5"/>
      <c r="S16" s="10" t="s">
        <v>21</v>
      </c>
      <c r="T16" s="22">
        <f t="shared" si="0"/>
        <v>2</v>
      </c>
      <c r="U16" s="23">
        <f t="shared" si="1"/>
        <v>7</v>
      </c>
      <c r="V16" s="5"/>
      <c r="W16" s="5"/>
      <c r="X16" s="5"/>
      <c r="Y16" s="5"/>
      <c r="Z16" s="5"/>
    </row>
    <row r="17" spans="1:26" ht="12.75" customHeight="1" x14ac:dyDescent="0.35">
      <c r="A17" s="5"/>
      <c r="B17" s="36" t="s">
        <v>67</v>
      </c>
      <c r="C17" s="37"/>
      <c r="D17" s="8">
        <f>SUM(D6:D16)</f>
        <v>111</v>
      </c>
      <c r="E17" s="8">
        <f t="shared" ref="E17:M17" si="2">D17-$D$17/10</f>
        <v>99.9</v>
      </c>
      <c r="F17" s="8">
        <f t="shared" si="2"/>
        <v>88.800000000000011</v>
      </c>
      <c r="G17" s="8">
        <f t="shared" si="2"/>
        <v>77.700000000000017</v>
      </c>
      <c r="H17" s="8">
        <f t="shared" si="2"/>
        <v>66.600000000000023</v>
      </c>
      <c r="I17" s="8">
        <f t="shared" si="2"/>
        <v>55.500000000000021</v>
      </c>
      <c r="J17" s="8">
        <f t="shared" si="2"/>
        <v>44.40000000000002</v>
      </c>
      <c r="K17" s="8">
        <f t="shared" si="2"/>
        <v>33.300000000000018</v>
      </c>
      <c r="L17" s="8">
        <f t="shared" si="2"/>
        <v>22.200000000000017</v>
      </c>
      <c r="M17" s="8">
        <f t="shared" si="2"/>
        <v>11.100000000000017</v>
      </c>
      <c r="N17" s="17">
        <v>0</v>
      </c>
      <c r="O17" s="5"/>
      <c r="P17" s="5"/>
      <c r="Q17" s="5"/>
      <c r="R17" s="5"/>
      <c r="S17" s="5"/>
      <c r="T17" s="5"/>
      <c r="U17" s="5"/>
      <c r="V17" s="5"/>
      <c r="W17" s="5"/>
      <c r="X17" s="5"/>
      <c r="Y17" s="5"/>
      <c r="Z17" s="5"/>
    </row>
    <row r="18" spans="1:26" ht="12.75" customHeight="1" x14ac:dyDescent="0.35">
      <c r="A18" s="5"/>
      <c r="B18" s="36" t="s">
        <v>68</v>
      </c>
      <c r="C18" s="37"/>
      <c r="D18" s="8">
        <f t="shared" ref="D18:N18" si="3">SUM(D6:D16)</f>
        <v>111</v>
      </c>
      <c r="E18" s="8">
        <f t="shared" si="3"/>
        <v>106</v>
      </c>
      <c r="F18" s="8">
        <f t="shared" si="3"/>
        <v>97</v>
      </c>
      <c r="G18" s="8">
        <f t="shared" si="3"/>
        <v>90</v>
      </c>
      <c r="H18" s="8">
        <f t="shared" si="3"/>
        <v>68</v>
      </c>
      <c r="I18" s="8">
        <f t="shared" si="3"/>
        <v>42</v>
      </c>
      <c r="J18" s="8">
        <f t="shared" si="3"/>
        <v>38</v>
      </c>
      <c r="K18" s="8">
        <f t="shared" si="3"/>
        <v>24</v>
      </c>
      <c r="L18" s="8">
        <f t="shared" si="3"/>
        <v>8</v>
      </c>
      <c r="M18" s="8">
        <f t="shared" si="3"/>
        <v>3</v>
      </c>
      <c r="N18" s="17">
        <f t="shared" si="3"/>
        <v>0</v>
      </c>
      <c r="O18" s="5"/>
      <c r="P18" s="5"/>
      <c r="Q18" s="5"/>
      <c r="R18" s="5"/>
      <c r="S18" s="5"/>
      <c r="T18" s="5"/>
      <c r="U18" s="5"/>
      <c r="V18" s="5"/>
      <c r="W18" s="5"/>
      <c r="X18" s="5"/>
      <c r="Y18" s="5"/>
      <c r="Z18" s="5"/>
    </row>
    <row r="19" spans="1:26" ht="12.75" customHeight="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x14ac:dyDescent="0.3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5">
    <mergeCell ref="B17:C17"/>
    <mergeCell ref="B18:C18"/>
    <mergeCell ref="D2:H3"/>
    <mergeCell ref="A14:B14"/>
    <mergeCell ref="A15:B15"/>
    <mergeCell ref="A16:B16"/>
    <mergeCell ref="A8:B8"/>
    <mergeCell ref="A9:B9"/>
    <mergeCell ref="A10:B10"/>
    <mergeCell ref="A11:B11"/>
    <mergeCell ref="A12:B12"/>
    <mergeCell ref="A13:B13"/>
    <mergeCell ref="A6:B6"/>
    <mergeCell ref="A7:B7"/>
    <mergeCell ref="A5:B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EC2A9-AE8A-431D-BA6D-EA1722E32E47}">
  <dimension ref="A1:AH998"/>
  <sheetViews>
    <sheetView zoomScale="80" zoomScaleNormal="80" workbookViewId="0">
      <selection activeCell="N28" sqref="N28"/>
    </sheetView>
  </sheetViews>
  <sheetFormatPr defaultColWidth="14.453125" defaultRowHeight="15" customHeight="1" x14ac:dyDescent="0.35"/>
  <cols>
    <col min="1" max="2" width="11.453125" customWidth="1"/>
    <col min="3" max="3" width="40" customWidth="1"/>
    <col min="4" max="4" width="11.453125" customWidth="1"/>
    <col min="5" max="5" width="12" customWidth="1"/>
    <col min="6" max="6" width="11.81640625" customWidth="1"/>
    <col min="7" max="7" width="11.7265625" customWidth="1"/>
    <col min="8" max="8" width="12.08984375" customWidth="1"/>
    <col min="9" max="9" width="11.7265625" customWidth="1"/>
    <col min="10" max="10" width="12.08984375" customWidth="1"/>
    <col min="11" max="11" width="11.81640625" customWidth="1"/>
    <col min="12" max="12" width="12" customWidth="1"/>
    <col min="13" max="13" width="11.81640625" customWidth="1"/>
    <col min="14" max="18" width="11.453125" customWidth="1"/>
    <col min="19" max="19" width="30.6328125" customWidth="1"/>
    <col min="20" max="26" width="11.453125" customWidth="1"/>
  </cols>
  <sheetData>
    <row r="1" spans="1:34" ht="12.7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34" ht="12.75" customHeight="1" x14ac:dyDescent="0.35">
      <c r="A2" s="5"/>
      <c r="B2" s="5"/>
      <c r="C2" s="5"/>
      <c r="D2" s="40" t="s">
        <v>72</v>
      </c>
      <c r="E2" s="40"/>
      <c r="F2" s="40"/>
      <c r="G2" s="40"/>
      <c r="H2" s="40"/>
      <c r="I2" s="5"/>
      <c r="J2" s="5"/>
      <c r="K2" s="5"/>
      <c r="L2" s="5"/>
      <c r="M2" s="5"/>
      <c r="N2" s="5"/>
      <c r="O2" s="5"/>
      <c r="P2" s="5"/>
      <c r="Q2" s="5"/>
      <c r="R2" s="5"/>
      <c r="S2" s="5"/>
      <c r="T2" s="5"/>
      <c r="U2" s="5"/>
      <c r="V2" s="5"/>
      <c r="W2" s="5"/>
      <c r="X2" s="5"/>
      <c r="Y2" s="5"/>
      <c r="Z2" s="5"/>
    </row>
    <row r="3" spans="1:34" ht="12.75" customHeight="1" x14ac:dyDescent="0.35">
      <c r="A3" s="5"/>
      <c r="B3" s="5"/>
      <c r="C3" s="5"/>
      <c r="D3" s="40"/>
      <c r="E3" s="40"/>
      <c r="F3" s="40"/>
      <c r="G3" s="40"/>
      <c r="H3" s="40"/>
      <c r="I3" s="5"/>
      <c r="J3" s="5"/>
      <c r="K3" s="5"/>
      <c r="L3" s="5"/>
      <c r="M3" s="5"/>
      <c r="N3" s="5"/>
      <c r="O3" s="5"/>
      <c r="P3" s="5"/>
      <c r="Q3" s="5"/>
      <c r="R3" s="5"/>
      <c r="S3" s="5"/>
      <c r="T3" s="5"/>
      <c r="U3" s="5"/>
      <c r="V3" s="5"/>
      <c r="W3" s="5"/>
      <c r="X3" s="5"/>
      <c r="Y3" s="5"/>
      <c r="Z3" s="5"/>
    </row>
    <row r="4" spans="1:34" ht="12.75" customHeight="1" thickBot="1" x14ac:dyDescent="0.4">
      <c r="A4" s="5"/>
      <c r="B4" s="5"/>
      <c r="C4" s="5"/>
      <c r="D4" s="5"/>
      <c r="E4" s="5"/>
      <c r="F4" s="5"/>
      <c r="G4" s="5"/>
      <c r="H4" s="5"/>
      <c r="I4" s="5"/>
      <c r="J4" s="5"/>
      <c r="K4" s="5"/>
      <c r="L4" s="5"/>
      <c r="M4" s="5"/>
      <c r="N4" s="5"/>
      <c r="O4" s="5"/>
      <c r="P4" s="5"/>
      <c r="Q4" s="5"/>
      <c r="R4" s="5"/>
      <c r="S4" s="5"/>
      <c r="T4" s="5"/>
      <c r="U4" s="5"/>
      <c r="V4" s="5"/>
      <c r="W4" s="5"/>
      <c r="X4" s="5"/>
      <c r="Y4" s="5"/>
      <c r="Z4" s="5"/>
    </row>
    <row r="5" spans="1:34" ht="12.75" customHeight="1" thickBot="1" x14ac:dyDescent="0.4">
      <c r="A5" s="41" t="s">
        <v>64</v>
      </c>
      <c r="B5" s="42"/>
      <c r="C5" s="6" t="s">
        <v>65</v>
      </c>
      <c r="D5" s="6" t="s">
        <v>66</v>
      </c>
      <c r="E5" s="7">
        <v>45413</v>
      </c>
      <c r="F5" s="7">
        <v>45414</v>
      </c>
      <c r="G5" s="7">
        <v>45415</v>
      </c>
      <c r="H5" s="7">
        <v>45416</v>
      </c>
      <c r="I5" s="7">
        <v>45417</v>
      </c>
      <c r="J5" s="7">
        <v>45418</v>
      </c>
      <c r="K5" s="7">
        <v>45419</v>
      </c>
      <c r="L5" s="7">
        <v>45420</v>
      </c>
      <c r="M5" s="7">
        <v>45421</v>
      </c>
      <c r="N5" s="7">
        <v>45422</v>
      </c>
      <c r="O5" s="11"/>
      <c r="P5" s="20" t="s">
        <v>73</v>
      </c>
      <c r="Q5" s="20" t="s">
        <v>74</v>
      </c>
      <c r="R5" s="12"/>
      <c r="S5" s="6" t="s">
        <v>65</v>
      </c>
      <c r="T5" s="21" t="s">
        <v>73</v>
      </c>
      <c r="U5" s="18" t="s">
        <v>75</v>
      </c>
      <c r="V5" s="12"/>
      <c r="W5" s="12"/>
      <c r="X5" s="12"/>
      <c r="Y5" s="12"/>
      <c r="Z5" s="12"/>
      <c r="AA5" s="12"/>
      <c r="AB5" s="12"/>
      <c r="AC5" s="12"/>
      <c r="AD5" s="12"/>
      <c r="AE5" s="12"/>
      <c r="AF5" s="12"/>
      <c r="AG5" s="12"/>
      <c r="AH5" s="12"/>
    </row>
    <row r="6" spans="1:34" ht="12.5" customHeight="1" thickBot="1" x14ac:dyDescent="0.4">
      <c r="A6" s="38" t="s">
        <v>69</v>
      </c>
      <c r="B6" s="39"/>
      <c r="C6" s="10" t="s">
        <v>28</v>
      </c>
      <c r="D6" s="15">
        <v>5</v>
      </c>
      <c r="E6" s="15">
        <v>2</v>
      </c>
      <c r="F6" s="15">
        <v>1</v>
      </c>
      <c r="G6" s="15">
        <v>0</v>
      </c>
      <c r="H6" s="15">
        <v>0</v>
      </c>
      <c r="I6" s="15">
        <v>0</v>
      </c>
      <c r="J6" s="16">
        <v>0</v>
      </c>
      <c r="K6" s="16">
        <v>0</v>
      </c>
      <c r="L6" s="16">
        <v>0</v>
      </c>
      <c r="M6" s="16">
        <v>0</v>
      </c>
      <c r="N6" s="16">
        <v>0</v>
      </c>
      <c r="O6" s="5"/>
      <c r="P6" s="19">
        <v>45413</v>
      </c>
      <c r="Q6" s="19">
        <v>45415</v>
      </c>
      <c r="R6" s="5"/>
      <c r="S6" s="10" t="s">
        <v>28</v>
      </c>
      <c r="T6" s="22">
        <f>INT(P6)-INT($P$6)</f>
        <v>0</v>
      </c>
      <c r="U6" s="23">
        <f>(INT(Q6)-INT($P$6))-(INT(P6)-INT($P$6))</f>
        <v>2</v>
      </c>
      <c r="V6" s="5"/>
      <c r="W6" s="5"/>
      <c r="X6" s="5"/>
      <c r="Y6" s="5"/>
      <c r="Z6" s="5"/>
    </row>
    <row r="7" spans="1:34" ht="12.5" customHeight="1" thickBot="1" x14ac:dyDescent="0.4">
      <c r="A7" s="38" t="s">
        <v>69</v>
      </c>
      <c r="B7" s="39"/>
      <c r="C7" s="10" t="s">
        <v>15</v>
      </c>
      <c r="D7" s="15">
        <v>8</v>
      </c>
      <c r="E7" s="15">
        <v>8</v>
      </c>
      <c r="F7" s="15">
        <v>5</v>
      </c>
      <c r="G7" s="15">
        <v>3</v>
      </c>
      <c r="H7" s="15">
        <v>0</v>
      </c>
      <c r="I7" s="15">
        <v>0</v>
      </c>
      <c r="J7" s="16">
        <v>0</v>
      </c>
      <c r="K7" s="16">
        <v>0</v>
      </c>
      <c r="L7" s="16">
        <v>0</v>
      </c>
      <c r="M7" s="16">
        <v>0</v>
      </c>
      <c r="N7" s="16">
        <v>0</v>
      </c>
      <c r="O7" s="5"/>
      <c r="P7" s="19">
        <v>45414</v>
      </c>
      <c r="Q7" s="19">
        <v>45416</v>
      </c>
      <c r="R7" s="5"/>
      <c r="S7" s="10" t="s">
        <v>15</v>
      </c>
      <c r="T7" s="22">
        <f t="shared" ref="T7:T13" si="0">INT(P7)-INT($P$6)</f>
        <v>1</v>
      </c>
      <c r="U7" s="23">
        <f t="shared" ref="U7:U13" si="1">(INT(Q7)-INT($P$6))-(INT(P7)-INT($P$6))</f>
        <v>2</v>
      </c>
      <c r="V7" s="5"/>
      <c r="W7" s="5"/>
      <c r="X7" s="5"/>
      <c r="Y7" s="5"/>
      <c r="Z7" s="5"/>
    </row>
    <row r="8" spans="1:34" ht="12.5" customHeight="1" thickBot="1" x14ac:dyDescent="0.4">
      <c r="A8" s="38" t="s">
        <v>69</v>
      </c>
      <c r="B8" s="39"/>
      <c r="C8" s="10" t="s">
        <v>29</v>
      </c>
      <c r="D8" s="15">
        <v>5</v>
      </c>
      <c r="E8" s="15">
        <v>5</v>
      </c>
      <c r="F8" s="15">
        <v>4</v>
      </c>
      <c r="G8" s="15">
        <v>1</v>
      </c>
      <c r="H8" s="15">
        <v>0</v>
      </c>
      <c r="I8" s="15">
        <v>0</v>
      </c>
      <c r="J8" s="16">
        <v>0</v>
      </c>
      <c r="K8" s="16">
        <v>0</v>
      </c>
      <c r="L8" s="16">
        <v>0</v>
      </c>
      <c r="M8" s="16">
        <v>0</v>
      </c>
      <c r="N8" s="16">
        <v>0</v>
      </c>
      <c r="O8" s="5"/>
      <c r="P8" s="19">
        <v>45414</v>
      </c>
      <c r="Q8" s="19">
        <v>45416</v>
      </c>
      <c r="R8" s="5"/>
      <c r="S8" s="10" t="s">
        <v>29</v>
      </c>
      <c r="T8" s="22">
        <f t="shared" si="0"/>
        <v>1</v>
      </c>
      <c r="U8" s="23">
        <f t="shared" si="1"/>
        <v>2</v>
      </c>
      <c r="V8" s="5"/>
      <c r="W8" s="5"/>
      <c r="X8" s="5"/>
      <c r="Y8" s="5"/>
      <c r="Z8" s="5"/>
    </row>
    <row r="9" spans="1:34" ht="12.5" customHeight="1" thickBot="1" x14ac:dyDescent="0.4">
      <c r="A9" s="38" t="s">
        <v>69</v>
      </c>
      <c r="B9" s="39"/>
      <c r="C9" s="10" t="s">
        <v>30</v>
      </c>
      <c r="D9" s="15">
        <v>3</v>
      </c>
      <c r="E9" s="15">
        <v>3</v>
      </c>
      <c r="F9" s="15">
        <v>3</v>
      </c>
      <c r="G9" s="15">
        <v>1</v>
      </c>
      <c r="H9" s="15">
        <v>0</v>
      </c>
      <c r="I9" s="15">
        <v>0</v>
      </c>
      <c r="J9" s="16">
        <v>0</v>
      </c>
      <c r="K9" s="16">
        <v>0</v>
      </c>
      <c r="L9" s="16">
        <v>0</v>
      </c>
      <c r="M9" s="16">
        <v>0</v>
      </c>
      <c r="N9" s="16">
        <v>0</v>
      </c>
      <c r="O9" s="5"/>
      <c r="P9" s="19">
        <v>45414</v>
      </c>
      <c r="Q9" s="19">
        <v>45417</v>
      </c>
      <c r="R9" s="5"/>
      <c r="S9" s="10" t="s">
        <v>30</v>
      </c>
      <c r="T9" s="22">
        <f t="shared" si="0"/>
        <v>1</v>
      </c>
      <c r="U9" s="23">
        <f t="shared" si="1"/>
        <v>3</v>
      </c>
      <c r="V9" s="5"/>
      <c r="W9" s="5"/>
      <c r="X9" s="5"/>
      <c r="Y9" s="5"/>
      <c r="Z9" s="5"/>
    </row>
    <row r="10" spans="1:34" ht="12.5" customHeight="1" thickBot="1" x14ac:dyDescent="0.4">
      <c r="A10" s="38" t="s">
        <v>69</v>
      </c>
      <c r="B10" s="39"/>
      <c r="C10" s="10" t="s">
        <v>9</v>
      </c>
      <c r="D10" s="15">
        <v>8</v>
      </c>
      <c r="E10" s="15">
        <v>5</v>
      </c>
      <c r="F10" s="15">
        <v>5</v>
      </c>
      <c r="G10" s="15">
        <v>3</v>
      </c>
      <c r="H10" s="15">
        <v>2</v>
      </c>
      <c r="I10" s="15">
        <v>0</v>
      </c>
      <c r="J10" s="16">
        <v>0</v>
      </c>
      <c r="K10" s="16">
        <v>0</v>
      </c>
      <c r="L10" s="16">
        <v>0</v>
      </c>
      <c r="M10" s="16">
        <v>0</v>
      </c>
      <c r="N10" s="16">
        <v>0</v>
      </c>
      <c r="O10" s="5"/>
      <c r="P10" s="19">
        <v>45414</v>
      </c>
      <c r="Q10" s="19">
        <v>45417</v>
      </c>
      <c r="R10" s="5"/>
      <c r="S10" s="10" t="s">
        <v>9</v>
      </c>
      <c r="T10" s="22">
        <f t="shared" si="0"/>
        <v>1</v>
      </c>
      <c r="U10" s="23">
        <f t="shared" si="1"/>
        <v>3</v>
      </c>
      <c r="V10" s="5"/>
      <c r="W10" s="5"/>
      <c r="X10" s="5"/>
      <c r="Y10" s="5"/>
      <c r="Z10" s="5"/>
    </row>
    <row r="11" spans="1:34" ht="12.5" customHeight="1" thickBot="1" x14ac:dyDescent="0.4">
      <c r="A11" s="38" t="s">
        <v>69</v>
      </c>
      <c r="B11" s="39"/>
      <c r="C11" s="10" t="s">
        <v>31</v>
      </c>
      <c r="D11" s="15">
        <v>5</v>
      </c>
      <c r="E11" s="15">
        <v>5</v>
      </c>
      <c r="F11" s="15">
        <v>3</v>
      </c>
      <c r="G11" s="15">
        <v>2</v>
      </c>
      <c r="H11" s="15">
        <v>2</v>
      </c>
      <c r="I11" s="15">
        <v>0</v>
      </c>
      <c r="J11" s="16">
        <v>0</v>
      </c>
      <c r="K11" s="16">
        <v>0</v>
      </c>
      <c r="L11" s="16">
        <v>0</v>
      </c>
      <c r="M11" s="16">
        <v>0</v>
      </c>
      <c r="N11" s="16">
        <v>0</v>
      </c>
      <c r="O11" s="5"/>
      <c r="P11" s="19">
        <v>45415</v>
      </c>
      <c r="Q11" s="19">
        <v>45417</v>
      </c>
      <c r="R11" s="5"/>
      <c r="S11" s="10" t="s">
        <v>31</v>
      </c>
      <c r="T11" s="22">
        <f t="shared" si="0"/>
        <v>2</v>
      </c>
      <c r="U11" s="23">
        <f t="shared" si="1"/>
        <v>2</v>
      </c>
      <c r="V11" s="5"/>
      <c r="W11" s="5"/>
      <c r="X11" s="5"/>
      <c r="Y11" s="5"/>
      <c r="Z11" s="5"/>
    </row>
    <row r="12" spans="1:34" ht="12.75" customHeight="1" thickBot="1" x14ac:dyDescent="0.4">
      <c r="A12" s="38" t="s">
        <v>69</v>
      </c>
      <c r="B12" s="39"/>
      <c r="C12" s="10" t="s">
        <v>32</v>
      </c>
      <c r="D12" s="15">
        <v>5</v>
      </c>
      <c r="E12" s="15">
        <v>5</v>
      </c>
      <c r="F12" s="15">
        <v>3</v>
      </c>
      <c r="G12" s="15">
        <v>1</v>
      </c>
      <c r="H12" s="15">
        <v>0</v>
      </c>
      <c r="I12" s="15">
        <v>0</v>
      </c>
      <c r="J12" s="16">
        <v>0</v>
      </c>
      <c r="K12" s="16">
        <v>0</v>
      </c>
      <c r="L12" s="16">
        <v>0</v>
      </c>
      <c r="M12" s="16">
        <v>0</v>
      </c>
      <c r="N12" s="16">
        <v>0</v>
      </c>
      <c r="O12" s="5"/>
      <c r="P12" s="19">
        <v>45415</v>
      </c>
      <c r="Q12" s="19">
        <v>45416</v>
      </c>
      <c r="R12" s="5"/>
      <c r="S12" s="10" t="s">
        <v>32</v>
      </c>
      <c r="T12" s="22">
        <f t="shared" si="0"/>
        <v>2</v>
      </c>
      <c r="U12" s="23">
        <f t="shared" si="1"/>
        <v>1</v>
      </c>
      <c r="V12" s="5"/>
      <c r="W12" s="5"/>
      <c r="X12" s="5"/>
      <c r="Y12" s="5"/>
      <c r="Z12" s="5"/>
    </row>
    <row r="13" spans="1:34" ht="12.75" customHeight="1" thickBot="1" x14ac:dyDescent="0.4">
      <c r="A13" s="38" t="s">
        <v>69</v>
      </c>
      <c r="B13" s="39"/>
      <c r="C13" s="10" t="s">
        <v>33</v>
      </c>
      <c r="D13" s="15">
        <v>6</v>
      </c>
      <c r="E13" s="15">
        <v>6</v>
      </c>
      <c r="F13" s="15">
        <v>3</v>
      </c>
      <c r="G13" s="15">
        <v>1</v>
      </c>
      <c r="H13" s="15">
        <v>1</v>
      </c>
      <c r="I13" s="15">
        <v>0</v>
      </c>
      <c r="J13" s="16">
        <v>0</v>
      </c>
      <c r="K13" s="16">
        <v>0</v>
      </c>
      <c r="L13" s="16">
        <v>0</v>
      </c>
      <c r="M13" s="16">
        <v>0</v>
      </c>
      <c r="N13" s="16">
        <v>0</v>
      </c>
      <c r="O13" s="5"/>
      <c r="P13" s="19">
        <v>45415</v>
      </c>
      <c r="Q13" s="19">
        <v>45417</v>
      </c>
      <c r="R13" s="5"/>
      <c r="S13" s="10" t="s">
        <v>33</v>
      </c>
      <c r="T13" s="22">
        <f t="shared" si="0"/>
        <v>2</v>
      </c>
      <c r="U13" s="23">
        <f t="shared" si="1"/>
        <v>2</v>
      </c>
      <c r="V13" s="5"/>
      <c r="W13" s="5"/>
      <c r="X13" s="5"/>
      <c r="Y13" s="5"/>
      <c r="Z13" s="5"/>
    </row>
    <row r="14" spans="1:34" ht="12.75" customHeight="1" thickBot="1" x14ac:dyDescent="0.4">
      <c r="A14" s="5"/>
      <c r="B14" s="36" t="s">
        <v>67</v>
      </c>
      <c r="C14" s="37"/>
      <c r="D14" s="8">
        <f>SUM(D6:D13)</f>
        <v>45</v>
      </c>
      <c r="E14" s="8">
        <f t="shared" ref="E14:M14" si="2">D14-$D$14/10</f>
        <v>40.5</v>
      </c>
      <c r="F14" s="8">
        <f t="shared" si="2"/>
        <v>36</v>
      </c>
      <c r="G14" s="8">
        <f t="shared" si="2"/>
        <v>31.5</v>
      </c>
      <c r="H14" s="8">
        <f t="shared" si="2"/>
        <v>27</v>
      </c>
      <c r="I14" s="8">
        <f t="shared" si="2"/>
        <v>22.5</v>
      </c>
      <c r="J14" s="8">
        <f t="shared" si="2"/>
        <v>18</v>
      </c>
      <c r="K14" s="8">
        <f t="shared" si="2"/>
        <v>13.5</v>
      </c>
      <c r="L14" s="8">
        <f t="shared" si="2"/>
        <v>9</v>
      </c>
      <c r="M14" s="8">
        <f t="shared" si="2"/>
        <v>4.5</v>
      </c>
      <c r="N14" s="8">
        <f>M17-$D$17/10</f>
        <v>0</v>
      </c>
      <c r="O14" s="5"/>
      <c r="P14" s="19"/>
      <c r="Q14" s="19"/>
      <c r="R14" s="24"/>
      <c r="S14" s="23"/>
      <c r="T14" s="5"/>
      <c r="U14" s="5"/>
      <c r="V14" s="5"/>
      <c r="W14" s="5"/>
      <c r="X14" s="5"/>
    </row>
    <row r="15" spans="1:34" ht="12.75" customHeight="1" thickBot="1" x14ac:dyDescent="0.4">
      <c r="A15" s="5"/>
      <c r="B15" s="36" t="s">
        <v>68</v>
      </c>
      <c r="C15" s="37"/>
      <c r="D15" s="8">
        <f>SUM(D6:D13)</f>
        <v>45</v>
      </c>
      <c r="E15" s="8">
        <f t="shared" ref="E15:N15" si="3">SUM(E6:E13)</f>
        <v>39</v>
      </c>
      <c r="F15" s="8">
        <f t="shared" si="3"/>
        <v>27</v>
      </c>
      <c r="G15" s="8">
        <f t="shared" si="3"/>
        <v>12</v>
      </c>
      <c r="H15" s="8">
        <f t="shared" si="3"/>
        <v>5</v>
      </c>
      <c r="I15" s="8">
        <f t="shared" si="3"/>
        <v>0</v>
      </c>
      <c r="J15" s="8">
        <f t="shared" si="3"/>
        <v>0</v>
      </c>
      <c r="K15" s="8">
        <f t="shared" si="3"/>
        <v>0</v>
      </c>
      <c r="L15" s="8">
        <f t="shared" si="3"/>
        <v>0</v>
      </c>
      <c r="M15" s="8">
        <f t="shared" si="3"/>
        <v>0</v>
      </c>
      <c r="N15" s="8">
        <f t="shared" si="3"/>
        <v>0</v>
      </c>
      <c r="O15" s="5"/>
      <c r="P15" s="19"/>
      <c r="Q15" s="19"/>
      <c r="R15" s="24"/>
      <c r="S15" s="23"/>
      <c r="T15" s="5"/>
      <c r="U15" s="5"/>
      <c r="V15" s="5"/>
      <c r="W15" s="5"/>
      <c r="X15" s="5"/>
    </row>
    <row r="16" spans="1:34" ht="12.75" customHeight="1" thickBot="1" x14ac:dyDescent="0.4">
      <c r="A16" s="5"/>
      <c r="B16" s="5"/>
      <c r="C16" s="5"/>
      <c r="D16" s="5"/>
      <c r="E16" s="5"/>
      <c r="F16" s="5"/>
      <c r="G16" s="5"/>
      <c r="H16" s="5"/>
      <c r="I16" s="5"/>
      <c r="J16" s="5"/>
      <c r="K16" s="5"/>
      <c r="L16" s="5"/>
      <c r="M16" s="5"/>
      <c r="N16" s="5"/>
      <c r="O16" s="5"/>
      <c r="P16" s="19"/>
      <c r="Q16" s="19"/>
      <c r="R16" s="24"/>
      <c r="S16" s="23"/>
      <c r="T16" s="5"/>
      <c r="U16" s="5"/>
      <c r="V16" s="5"/>
      <c r="W16" s="5"/>
      <c r="X16" s="5"/>
    </row>
    <row r="17" spans="1:26" ht="12.75" customHeight="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sheetData>
  <mergeCells count="12">
    <mergeCell ref="A12:B12"/>
    <mergeCell ref="A13:B13"/>
    <mergeCell ref="B14:C14"/>
    <mergeCell ref="B15:C15"/>
    <mergeCell ref="A9:B9"/>
    <mergeCell ref="D2:H3"/>
    <mergeCell ref="A10:B10"/>
    <mergeCell ref="A11:B11"/>
    <mergeCell ref="A6:B6"/>
    <mergeCell ref="A7:B7"/>
    <mergeCell ref="A8:B8"/>
    <mergeCell ref="A5:B5"/>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Product Backlog</vt:lpstr>
      <vt:lpstr>Sprint 1</vt:lpstr>
      <vt:lpstr>Sprint 2</vt:lpstr>
      <vt:lpstr>Sprint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Umair Khalid</dc:creator>
  <cp:lastModifiedBy>Umair Khalid</cp:lastModifiedBy>
  <dcterms:created xsi:type="dcterms:W3CDTF">2015-06-05T18:17:20Z</dcterms:created>
  <dcterms:modified xsi:type="dcterms:W3CDTF">2024-05-01T17:54:28Z</dcterms:modified>
</cp:coreProperties>
</file>