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-Product Based Phase 1" sheetId="1" r:id="rId4"/>
  </sheets>
  <definedNames/>
  <calcPr/>
</workbook>
</file>

<file path=xl/sharedStrings.xml><?xml version="1.0" encoding="utf-8"?>
<sst xmlns="http://schemas.openxmlformats.org/spreadsheetml/2006/main" count="239" uniqueCount="83">
  <si>
    <t>Current Year P&amp;L</t>
  </si>
  <si>
    <t>Information Source</t>
  </si>
  <si>
    <t>PKR</t>
  </si>
  <si>
    <t>FY</t>
  </si>
  <si>
    <t>x</t>
  </si>
  <si>
    <t>Shopify</t>
  </si>
  <si>
    <t>Gross Revenue</t>
  </si>
  <si>
    <t>Shipping Revenue</t>
  </si>
  <si>
    <t>Discounts</t>
  </si>
  <si>
    <t>Returns</t>
  </si>
  <si>
    <t xml:space="preserve">  Product Returns</t>
  </si>
  <si>
    <t xml:space="preserve">  User Credits</t>
  </si>
  <si>
    <t>Net Revenue</t>
  </si>
  <si>
    <t>Net Revenue % of Gross Revenue</t>
  </si>
  <si>
    <t>COGS</t>
  </si>
  <si>
    <t xml:space="preserve">  COGS - Product Cost</t>
  </si>
  <si>
    <t xml:space="preserve">  COGS - Returns Provision</t>
  </si>
  <si>
    <t>Manual</t>
  </si>
  <si>
    <t xml:space="preserve">  COGS - Inventory Writeoff</t>
  </si>
  <si>
    <t>Other COGS</t>
  </si>
  <si>
    <t>Fulfilment COGS</t>
  </si>
  <si>
    <t xml:space="preserve">  Fulfillment COGS - Payroll</t>
  </si>
  <si>
    <t xml:space="preserve">  Fulfillment COGS - G&amp;A</t>
  </si>
  <si>
    <t xml:space="preserve">  Fulfillment COGS - Other</t>
  </si>
  <si>
    <t>Packaging Supplies</t>
  </si>
  <si>
    <t>Processing Fees</t>
  </si>
  <si>
    <t>Shipping Fees</t>
  </si>
  <si>
    <t xml:space="preserve">  Shipping Fees - Inbound</t>
  </si>
  <si>
    <t xml:space="preserve">    Shipping Fees - Inbound - Suppliers</t>
  </si>
  <si>
    <t xml:space="preserve">    Shipping Fees - Inbound - Duty</t>
  </si>
  <si>
    <t xml:space="preserve">    Shipping Fees - Inbound - Other</t>
  </si>
  <si>
    <t xml:space="preserve">  Shipping Fees - Outbound</t>
  </si>
  <si>
    <t xml:space="preserve">    Shipping Fees - Outbound - Sales</t>
  </si>
  <si>
    <t xml:space="preserve">    Shipping Fees - Outbound - Internal</t>
  </si>
  <si>
    <t xml:space="preserve">    Shipping Fees - Outbound - Other</t>
  </si>
  <si>
    <t xml:space="preserve">  Shipping Fees - Returns</t>
  </si>
  <si>
    <t xml:space="preserve">    Shipping Fees - Returns</t>
  </si>
  <si>
    <t>Total COGS</t>
  </si>
  <si>
    <t>Total COGS % of Net Revenue</t>
  </si>
  <si>
    <t>Gross Profit</t>
  </si>
  <si>
    <t>Margin % of Net Revenue</t>
  </si>
  <si>
    <t>Payroll</t>
  </si>
  <si>
    <t xml:space="preserve">  Payroll - Wages</t>
  </si>
  <si>
    <t xml:space="preserve">  Payroll - Vacation</t>
  </si>
  <si>
    <t xml:space="preserve">  Payroll - Employee Benefits</t>
  </si>
  <si>
    <t xml:space="preserve">  Payroll - Taxes</t>
  </si>
  <si>
    <t xml:space="preserve">  Payroll - Bonuses</t>
  </si>
  <si>
    <t xml:space="preserve">  Payroll - Fee</t>
  </si>
  <si>
    <t>Total Payroll Expenses % of Net Revenue</t>
  </si>
  <si>
    <t>G&amp;A</t>
  </si>
  <si>
    <t xml:space="preserve">  Accounting</t>
  </si>
  <si>
    <t xml:space="preserve">  Bank Fees</t>
  </si>
  <si>
    <t xml:space="preserve">  Consultants</t>
  </si>
  <si>
    <t xml:space="preserve">  Compliance Work</t>
  </si>
  <si>
    <t xml:space="preserve">  Donations</t>
  </si>
  <si>
    <t xml:space="preserve">  Dues &amp; Subscriptions</t>
  </si>
  <si>
    <t xml:space="preserve">  Financing Fees</t>
  </si>
  <si>
    <t xml:space="preserve">  Gifts</t>
  </si>
  <si>
    <t xml:space="preserve">  HR</t>
  </si>
  <si>
    <t xml:space="preserve">  Insurance</t>
  </si>
  <si>
    <t xml:space="preserve">  IT</t>
  </si>
  <si>
    <t xml:space="preserve">  Janitorial and Cleaning</t>
  </si>
  <si>
    <t xml:space="preserve">  Legal</t>
  </si>
  <si>
    <t xml:space="preserve">  Meals &amp; Entertainment</t>
  </si>
  <si>
    <t xml:space="preserve">  Misc Expenses</t>
  </si>
  <si>
    <t xml:space="preserve">  Office Expenses - Retail</t>
  </si>
  <si>
    <t xml:space="preserve">  Rent</t>
  </si>
  <si>
    <t>Total G&amp;A % of Net Revenue</t>
  </si>
  <si>
    <t>Marketing</t>
  </si>
  <si>
    <t>Potentially Shopify?</t>
  </si>
  <si>
    <t xml:space="preserve">  Performance Marketing</t>
  </si>
  <si>
    <t xml:space="preserve">  Affiliate Commissions</t>
  </si>
  <si>
    <t xml:space="preserve">  Editorial</t>
  </si>
  <si>
    <t xml:space="preserve">  Media Agency Fees</t>
  </si>
  <si>
    <t xml:space="preserve">  Brand Marketing</t>
  </si>
  <si>
    <t xml:space="preserve">  Photography</t>
  </si>
  <si>
    <t xml:space="preserve">  PR Agency Fees</t>
  </si>
  <si>
    <t>Total Marketing Expenses % of Net Revenue</t>
  </si>
  <si>
    <t>Total Operating Expenses</t>
  </si>
  <si>
    <t>Total Operating Expenses % of Net Revenue</t>
  </si>
  <si>
    <t>EBITDA</t>
  </si>
  <si>
    <t>EBITDA % of Net Revenue</t>
  </si>
  <si>
    <t>% of Gross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</si>
</sst>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-&quot;yyyy"/>
    <numFmt numFmtId="165" formatCode="#,##0_);(#,##0)"/>
  </numFmts>
  <fonts count="7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i/>
      <color theme="1"/>
      <name val="Arial"/>
    </font>
    <font>
      <b/>
      <color theme="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2" fontId="4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165" xfId="0" applyFont="1" applyNumberFormat="1"/>
    <xf borderId="0" fillId="0" fontId="3" numFmtId="0" xfId="0" applyAlignment="1" applyFont="1">
      <alignment readingOrder="0"/>
    </xf>
    <xf borderId="0" fillId="2" fontId="5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1" fillId="0" fontId="5" numFmtId="165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readingOrder="0"/>
    </xf>
    <xf borderId="0" fillId="2" fontId="3" numFmtId="9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165" xfId="0" applyAlignment="1" applyFont="1" applyNumberFormat="1">
      <alignment horizontal="right"/>
    </xf>
    <xf borderId="0" fillId="2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165" xfId="0" applyAlignment="1" applyFont="1" applyNumberFormat="1">
      <alignment horizontal="center"/>
    </xf>
    <xf borderId="0" fillId="6" fontId="3" numFmtId="0" xfId="0" applyAlignment="1" applyFont="1">
      <alignment readingOrder="0"/>
    </xf>
    <xf borderId="0" fillId="2" fontId="3" numFmtId="165" xfId="0" applyAlignment="1" applyFont="1" applyNumberFormat="1">
      <alignment horizontal="right"/>
    </xf>
    <xf borderId="0" fillId="2" fontId="4" numFmtId="0" xfId="0" applyAlignment="1" applyFont="1">
      <alignment readingOrder="0"/>
    </xf>
    <xf borderId="0" fillId="0" fontId="3" numFmtId="165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2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3" numFmtId="0" xfId="0" applyFont="1"/>
    <xf borderId="0" fillId="6" fontId="4" numFmtId="0" xfId="0" applyFont="1"/>
    <xf borderId="0" fillId="2" fontId="3" numFmtId="9" xfId="0" applyAlignment="1" applyFont="1" applyNumberFormat="1">
      <alignment horizontal="center" readingOrder="0"/>
    </xf>
    <xf borderId="0" fillId="7" fontId="3" numFmtId="0" xfId="0" applyAlignment="1" applyFill="1" applyFont="1">
      <alignment readingOrder="0"/>
    </xf>
    <xf borderId="2" fillId="0" fontId="2" numFmtId="165" xfId="0" applyAlignment="1" applyBorder="1" applyFont="1" applyNumberFormat="1">
      <alignment horizontal="right"/>
    </xf>
    <xf borderId="3" fillId="0" fontId="2" numFmtId="165" xfId="0" applyAlignment="1" applyBorder="1" applyFont="1" applyNumberFormat="1">
      <alignment horizontal="right"/>
    </xf>
    <xf borderId="0" fillId="8" fontId="6" numFmtId="0" xfId="0" applyAlignment="1" applyFill="1" applyFont="1">
      <alignment readingOrder="0"/>
    </xf>
    <xf borderId="0" fillId="2" fontId="6" numFmtId="0" xfId="0" applyAlignment="1" applyFont="1">
      <alignment horizontal="center"/>
    </xf>
    <xf borderId="0" fillId="8" fontId="6" numFmtId="0" xfId="0" applyAlignment="1" applyFont="1">
      <alignment horizontal="center"/>
    </xf>
    <xf borderId="0" fillId="8" fontId="6" numFmtId="0" xfId="0" applyFont="1"/>
    <xf borderId="0" fillId="8" fontId="6" numFmtId="0" xfId="0" applyAlignment="1" applyFont="1">
      <alignment horizontal="center" readingOrder="0"/>
    </xf>
    <xf borderId="0" fillId="2" fontId="2" numFmtId="9" xfId="0" applyAlignment="1" applyFont="1" applyNumberForma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2" numFmtId="9" xfId="0" applyFont="1" applyNumberFormat="1"/>
    <xf borderId="0" fillId="2" fontId="4" numFmtId="9" xfId="0" applyAlignment="1" applyFont="1" applyNumberFormat="1">
      <alignment horizontal="right" readingOrder="0"/>
    </xf>
    <xf borderId="0" fillId="0" fontId="4" numFmtId="9" xfId="0" applyAlignment="1" applyFont="1" applyNumberFormat="1">
      <alignment horizontal="right" readingOrder="0"/>
    </xf>
    <xf borderId="0" fillId="0" fontId="4" numFmtId="9" xfId="0" applyFont="1" applyNumberFormat="1"/>
    <xf borderId="0" fillId="2" fontId="5" numFmtId="9" xfId="0" applyAlignment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1" fillId="0" fontId="5" numFmtId="9" xfId="0" applyAlignment="1" applyBorder="1" applyFont="1" applyNumberFormat="1">
      <alignment horizontal="right" vertical="bottom"/>
    </xf>
    <xf borderId="2" fillId="0" fontId="2" numFmtId="9" xfId="0" applyAlignment="1" applyBorder="1" applyFont="1" applyNumberFormat="1">
      <alignment horizontal="right" readingOrder="0"/>
    </xf>
    <xf borderId="0" fillId="0" fontId="4" numFmtId="0" xfId="0" applyFont="1"/>
    <xf borderId="0" fillId="2" fontId="4" numFmtId="9" xfId="0" applyAlignment="1" applyFont="1" applyNumberFormat="1">
      <alignment horizontal="right"/>
    </xf>
    <xf borderId="0" fillId="0" fontId="4" numFmtId="9" xfId="0" applyAlignment="1" applyFont="1" applyNumberFormat="1">
      <alignment horizontal="right"/>
    </xf>
    <xf borderId="0" fillId="2" fontId="3" numFmtId="9" xfId="0" applyAlignment="1" applyFont="1" applyNumberFormat="1">
      <alignment horizontal="right" readingOrder="0"/>
    </xf>
    <xf borderId="0" fillId="0" fontId="3" numFmtId="9" xfId="0" applyAlignment="1" applyFont="1" applyNumberFormat="1">
      <alignment horizontal="right" readingOrder="0"/>
    </xf>
    <xf borderId="0" fillId="0" fontId="4" numFmtId="9" xfId="0" applyAlignment="1" applyFont="1" applyNumberFormat="1">
      <alignment horizontal="center"/>
    </xf>
    <xf borderId="0" fillId="2" fontId="3" numFmtId="9" xfId="0" applyAlignment="1" applyFont="1" applyNumberFormat="1">
      <alignment horizontal="right"/>
    </xf>
    <xf borderId="0" fillId="0" fontId="3" numFmtId="9" xfId="0" applyAlignment="1" applyFont="1" applyNumberFormat="1">
      <alignment horizontal="right"/>
    </xf>
    <xf borderId="0" fillId="2" fontId="2" numFmtId="9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0" fontId="3" numFmtId="9" xfId="0" applyFont="1" applyNumberFormat="1"/>
    <xf borderId="0" fillId="2" fontId="4" numFmtId="9" xfId="0" applyAlignment="1" applyFont="1" applyNumberFormat="1">
      <alignment horizontal="center"/>
    </xf>
    <xf borderId="0" fillId="0" fontId="3" numFmtId="9" xfId="0" applyAlignment="1" applyFont="1" applyNumberFormat="1">
      <alignment horizontal="center" readingOrder="0"/>
    </xf>
    <xf borderId="2" fillId="0" fontId="2" numFmtId="9" xfId="0" applyAlignment="1" applyBorder="1" applyFont="1" applyNumberFormat="1">
      <alignment horizontal="right"/>
    </xf>
    <xf borderId="3" fillId="0" fontId="2" numFmtId="9" xfId="0" applyAlignment="1" applyBorder="1" applyFont="1" applyNumberFormat="1">
      <alignment horizontal="right"/>
    </xf>
    <xf borderId="0" fillId="2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 outlineLevelCol="1" outlineLevelRow="2"/>
  <cols>
    <col customWidth="1" hidden="1" min="1" max="1" width="40.5"/>
    <col customWidth="1" min="2" max="2" width="1.38"/>
    <col customWidth="1" min="3" max="3" width="40.5"/>
    <col customWidth="1" min="4" max="4" width="1.38" outlineLevel="1"/>
    <col min="5" max="16" width="12.63" outlineLevel="1"/>
    <col customWidth="1" min="17" max="17" width="3.25"/>
    <col customWidth="1" min="18" max="18" width="3.25" outlineLevel="1"/>
    <col customWidth="1" min="20" max="20" width="5.38"/>
  </cols>
  <sheetData>
    <row r="1">
      <c r="A1" s="1"/>
      <c r="B1" s="1"/>
      <c r="C1" s="1"/>
      <c r="D1" s="2"/>
      <c r="E1" s="3" t="s">
        <v>0</v>
      </c>
      <c r="T1" s="4"/>
      <c r="U1" s="5"/>
    </row>
    <row r="2">
      <c r="A2" s="6" t="s">
        <v>1</v>
      </c>
      <c r="B2" s="6"/>
      <c r="C2" s="6" t="s">
        <v>2</v>
      </c>
      <c r="D2" s="7"/>
      <c r="E2" s="8">
        <v>44562.0</v>
      </c>
      <c r="F2" s="8">
        <v>44593.0</v>
      </c>
      <c r="G2" s="8">
        <v>44621.0</v>
      </c>
      <c r="H2" s="8">
        <v>44652.0</v>
      </c>
      <c r="I2" s="8">
        <v>44682.0</v>
      </c>
      <c r="J2" s="8">
        <v>44713.0</v>
      </c>
      <c r="K2" s="8">
        <v>44743.0</v>
      </c>
      <c r="L2" s="8">
        <v>44774.0</v>
      </c>
      <c r="M2" s="8">
        <v>44805.0</v>
      </c>
      <c r="N2" s="8">
        <v>44835.0</v>
      </c>
      <c r="O2" s="8">
        <v>44866.0</v>
      </c>
      <c r="P2" s="8">
        <v>44896.0</v>
      </c>
      <c r="S2" s="9" t="s">
        <v>3</v>
      </c>
      <c r="U2" s="10" t="s">
        <v>4</v>
      </c>
    </row>
    <row r="3">
      <c r="A3" s="11" t="s">
        <v>5</v>
      </c>
      <c r="B3" s="12"/>
      <c r="C3" s="12" t="s">
        <v>6</v>
      </c>
      <c r="D3" s="13"/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5"/>
      <c r="R3" s="15"/>
      <c r="S3" s="14">
        <f t="shared" ref="S3:S6" si="1">SUM(E3:P3)</f>
        <v>0</v>
      </c>
      <c r="T3" s="4"/>
      <c r="U3" s="10" t="s">
        <v>4</v>
      </c>
    </row>
    <row r="4">
      <c r="A4" s="11" t="s">
        <v>5</v>
      </c>
      <c r="B4" s="16"/>
      <c r="C4" s="16" t="s">
        <v>7</v>
      </c>
      <c r="D4" s="17"/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/>
      <c r="R4" s="19"/>
      <c r="S4" s="18">
        <f t="shared" si="1"/>
        <v>0</v>
      </c>
      <c r="U4" s="10" t="s">
        <v>4</v>
      </c>
    </row>
    <row r="5">
      <c r="A5" s="11" t="s">
        <v>5</v>
      </c>
      <c r="B5" s="16"/>
      <c r="C5" s="16" t="s">
        <v>8</v>
      </c>
      <c r="D5" s="17"/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9"/>
      <c r="R5" s="19"/>
      <c r="S5" s="18">
        <f t="shared" si="1"/>
        <v>0</v>
      </c>
      <c r="U5" s="10" t="s">
        <v>4</v>
      </c>
    </row>
    <row r="6" collapsed="1">
      <c r="A6" s="11" t="s">
        <v>5</v>
      </c>
      <c r="B6" s="16"/>
      <c r="C6" s="16" t="s">
        <v>9</v>
      </c>
      <c r="D6" s="17"/>
      <c r="E6" s="18">
        <v>0.0</v>
      </c>
      <c r="F6" s="18">
        <v>0.0</v>
      </c>
      <c r="G6" s="18">
        <v>0.0</v>
      </c>
      <c r="H6" s="18">
        <v>0.0</v>
      </c>
      <c r="I6" s="18">
        <v>0.0</v>
      </c>
      <c r="J6" s="18">
        <v>0.0</v>
      </c>
      <c r="K6" s="18">
        <v>0.0</v>
      </c>
      <c r="L6" s="18">
        <v>0.0</v>
      </c>
      <c r="M6" s="18">
        <v>0.0</v>
      </c>
      <c r="N6" s="18">
        <v>0.0</v>
      </c>
      <c r="O6" s="18">
        <v>0.0</v>
      </c>
      <c r="P6" s="18">
        <v>0.0</v>
      </c>
      <c r="Q6" s="19"/>
      <c r="R6" s="19"/>
      <c r="S6" s="18">
        <f t="shared" si="1"/>
        <v>0</v>
      </c>
      <c r="U6" s="10" t="s">
        <v>4</v>
      </c>
    </row>
    <row r="7" hidden="1" outlineLevel="1">
      <c r="A7" s="11" t="s">
        <v>5</v>
      </c>
      <c r="B7" s="20"/>
      <c r="C7" s="20" t="s">
        <v>10</v>
      </c>
      <c r="D7" s="21"/>
      <c r="E7" s="22">
        <v>-33.75</v>
      </c>
      <c r="F7" s="22">
        <v>-50.625</v>
      </c>
      <c r="G7" s="22">
        <v>-42.1875</v>
      </c>
      <c r="H7" s="22">
        <v>-37.125</v>
      </c>
      <c r="I7" s="22">
        <v>-59.0625</v>
      </c>
      <c r="J7" s="22">
        <v>-50.625</v>
      </c>
      <c r="K7" s="22">
        <v>-42.1875</v>
      </c>
      <c r="L7" s="22">
        <v>-37.125</v>
      </c>
      <c r="M7" s="22">
        <v>-33.75</v>
      </c>
      <c r="N7" s="22">
        <v>-50.625</v>
      </c>
      <c r="O7" s="22">
        <v>-67.5</v>
      </c>
      <c r="P7" s="22">
        <v>-84.375</v>
      </c>
      <c r="Q7" s="19"/>
      <c r="R7" s="19"/>
      <c r="S7" s="22" t="str">
        <f t="shared" ref="S7:S8" si="2">sum(#REF!)</f>
        <v>#REF!</v>
      </c>
      <c r="U7" s="10" t="s">
        <v>4</v>
      </c>
    </row>
    <row r="8" hidden="1" outlineLevel="1">
      <c r="A8" s="11" t="s">
        <v>5</v>
      </c>
      <c r="B8" s="20"/>
      <c r="C8" s="20" t="s">
        <v>11</v>
      </c>
      <c r="D8" s="21"/>
      <c r="E8" s="23">
        <v>-11.25</v>
      </c>
      <c r="F8" s="23">
        <v>-16.875</v>
      </c>
      <c r="G8" s="23">
        <v>-14.0625</v>
      </c>
      <c r="H8" s="23">
        <v>-12.375</v>
      </c>
      <c r="I8" s="23">
        <v>-19.6875</v>
      </c>
      <c r="J8" s="23">
        <v>-16.875</v>
      </c>
      <c r="K8" s="23">
        <v>-14.0625</v>
      </c>
      <c r="L8" s="23">
        <v>-12.375</v>
      </c>
      <c r="M8" s="23">
        <v>-11.25</v>
      </c>
      <c r="N8" s="23">
        <v>-16.875</v>
      </c>
      <c r="O8" s="23">
        <v>-22.5</v>
      </c>
      <c r="P8" s="23">
        <v>-28.125</v>
      </c>
      <c r="Q8" s="19"/>
      <c r="R8" s="19"/>
      <c r="S8" s="23" t="str">
        <f t="shared" si="2"/>
        <v>#REF!</v>
      </c>
      <c r="U8" s="10" t="s">
        <v>4</v>
      </c>
    </row>
    <row r="9">
      <c r="A9" s="11" t="s">
        <v>5</v>
      </c>
      <c r="B9" s="12"/>
      <c r="C9" s="12" t="s">
        <v>12</v>
      </c>
      <c r="D9" s="13"/>
      <c r="E9" s="24">
        <f t="shared" ref="E9:P9" si="3">SUM(E3:E6)</f>
        <v>0</v>
      </c>
      <c r="F9" s="24">
        <f t="shared" si="3"/>
        <v>0</v>
      </c>
      <c r="G9" s="24">
        <f t="shared" si="3"/>
        <v>0</v>
      </c>
      <c r="H9" s="24">
        <f t="shared" si="3"/>
        <v>0</v>
      </c>
      <c r="I9" s="24">
        <f t="shared" si="3"/>
        <v>0</v>
      </c>
      <c r="J9" s="24">
        <f t="shared" si="3"/>
        <v>0</v>
      </c>
      <c r="K9" s="24">
        <f t="shared" si="3"/>
        <v>0</v>
      </c>
      <c r="L9" s="24">
        <f t="shared" si="3"/>
        <v>0</v>
      </c>
      <c r="M9" s="24">
        <f t="shared" si="3"/>
        <v>0</v>
      </c>
      <c r="N9" s="24">
        <f t="shared" si="3"/>
        <v>0</v>
      </c>
      <c r="O9" s="24">
        <f t="shared" si="3"/>
        <v>0</v>
      </c>
      <c r="P9" s="24">
        <f t="shared" si="3"/>
        <v>0</v>
      </c>
      <c r="Q9" s="15"/>
      <c r="R9" s="15"/>
      <c r="S9" s="24">
        <f>SUM(E9:P9)</f>
        <v>0</v>
      </c>
      <c r="T9" s="4"/>
      <c r="U9" s="10" t="s">
        <v>4</v>
      </c>
    </row>
    <row r="10">
      <c r="A10" s="20"/>
      <c r="B10" s="20"/>
      <c r="C10" s="20" t="s">
        <v>13</v>
      </c>
      <c r="D10" s="25"/>
      <c r="E10" s="26">
        <f t="shared" ref="E10:P10" si="4">iferror(E9/E$3, 0)</f>
        <v>0</v>
      </c>
      <c r="F10" s="26">
        <f t="shared" si="4"/>
        <v>0</v>
      </c>
      <c r="G10" s="26">
        <f t="shared" si="4"/>
        <v>0</v>
      </c>
      <c r="H10" s="26">
        <f t="shared" si="4"/>
        <v>0</v>
      </c>
      <c r="I10" s="26">
        <f t="shared" si="4"/>
        <v>0</v>
      </c>
      <c r="J10" s="26">
        <f t="shared" si="4"/>
        <v>0</v>
      </c>
      <c r="K10" s="26">
        <f t="shared" si="4"/>
        <v>0</v>
      </c>
      <c r="L10" s="26">
        <f t="shared" si="4"/>
        <v>0</v>
      </c>
      <c r="M10" s="26">
        <f t="shared" si="4"/>
        <v>0</v>
      </c>
      <c r="N10" s="26">
        <f t="shared" si="4"/>
        <v>0</v>
      </c>
      <c r="O10" s="26">
        <f t="shared" si="4"/>
        <v>0</v>
      </c>
      <c r="P10" s="26">
        <f t="shared" si="4"/>
        <v>0</v>
      </c>
      <c r="R10" s="26"/>
      <c r="S10" s="26">
        <f>iferror(S9/S$3, 0)</f>
        <v>0</v>
      </c>
      <c r="U10" s="10" t="s">
        <v>4</v>
      </c>
    </row>
    <row r="11"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S11" s="28"/>
      <c r="U11" s="10" t="s">
        <v>4</v>
      </c>
    </row>
    <row r="12" collapsed="1">
      <c r="A12" s="16"/>
      <c r="B12" s="16"/>
      <c r="C12" s="16" t="s">
        <v>14</v>
      </c>
      <c r="D12" s="29"/>
      <c r="E12" s="18">
        <v>0.0</v>
      </c>
      <c r="F12" s="18">
        <v>0.0</v>
      </c>
      <c r="G12" s="18">
        <v>0.0</v>
      </c>
      <c r="H12" s="18">
        <v>0.0</v>
      </c>
      <c r="I12" s="18">
        <v>0.0</v>
      </c>
      <c r="J12" s="18">
        <v>0.0</v>
      </c>
      <c r="K12" s="18">
        <v>0.0</v>
      </c>
      <c r="L12" s="18">
        <v>0.0</v>
      </c>
      <c r="M12" s="18">
        <v>0.0</v>
      </c>
      <c r="N12" s="18">
        <v>0.0</v>
      </c>
      <c r="O12" s="18">
        <v>0.0</v>
      </c>
      <c r="P12" s="18">
        <v>0.0</v>
      </c>
      <c r="Q12" s="19"/>
      <c r="R12" s="19"/>
      <c r="S12" s="18">
        <f t="shared" ref="S12:S23" si="5">sum(E12:P12)</f>
        <v>0</v>
      </c>
      <c r="U12" s="10" t="s">
        <v>4</v>
      </c>
    </row>
    <row r="13" hidden="1" outlineLevel="1">
      <c r="A13" s="11" t="s">
        <v>5</v>
      </c>
      <c r="B13" s="20"/>
      <c r="C13" s="20" t="s">
        <v>15</v>
      </c>
      <c r="D13" s="30"/>
      <c r="E13" s="31">
        <v>175.0</v>
      </c>
      <c r="F13" s="31">
        <v>262.5</v>
      </c>
      <c r="G13" s="31">
        <v>218.75</v>
      </c>
      <c r="H13" s="31">
        <v>192.5</v>
      </c>
      <c r="I13" s="31">
        <v>306.25</v>
      </c>
      <c r="J13" s="31">
        <v>262.5</v>
      </c>
      <c r="K13" s="31">
        <v>218.75</v>
      </c>
      <c r="L13" s="31">
        <v>192.5</v>
      </c>
      <c r="M13" s="31">
        <v>175.0</v>
      </c>
      <c r="N13" s="31">
        <v>262.5</v>
      </c>
      <c r="O13" s="31">
        <v>350.0</v>
      </c>
      <c r="P13" s="31">
        <v>437.5</v>
      </c>
      <c r="Q13" s="19"/>
      <c r="R13" s="19"/>
      <c r="S13" s="18">
        <f t="shared" si="5"/>
        <v>3053.75</v>
      </c>
      <c r="U13" s="10" t="s">
        <v>4</v>
      </c>
    </row>
    <row r="14" hidden="1" outlineLevel="1">
      <c r="A14" s="11" t="s">
        <v>5</v>
      </c>
      <c r="B14" s="20"/>
      <c r="C14" s="20" t="s">
        <v>16</v>
      </c>
      <c r="D14" s="30"/>
      <c r="E14" s="31">
        <v>-15.1875</v>
      </c>
      <c r="F14" s="31">
        <v>-22.78125</v>
      </c>
      <c r="G14" s="31">
        <v>-18.984375</v>
      </c>
      <c r="H14" s="31">
        <v>-16.70625</v>
      </c>
      <c r="I14" s="31">
        <v>-26.578125</v>
      </c>
      <c r="J14" s="31">
        <v>-22.78125</v>
      </c>
      <c r="K14" s="31">
        <v>-18.984375</v>
      </c>
      <c r="L14" s="31">
        <v>-16.70625</v>
      </c>
      <c r="M14" s="31">
        <v>-15.1875</v>
      </c>
      <c r="N14" s="31">
        <v>-22.78125</v>
      </c>
      <c r="O14" s="31">
        <v>-30.375</v>
      </c>
      <c r="P14" s="31">
        <v>-37.96875</v>
      </c>
      <c r="Q14" s="19"/>
      <c r="R14" s="19"/>
      <c r="S14" s="18">
        <f t="shared" si="5"/>
        <v>-265.021875</v>
      </c>
      <c r="U14" s="10" t="s">
        <v>4</v>
      </c>
    </row>
    <row r="15" hidden="1" outlineLevel="1">
      <c r="A15" s="32" t="s">
        <v>17</v>
      </c>
      <c r="B15" s="20"/>
      <c r="C15" s="20" t="s">
        <v>18</v>
      </c>
      <c r="D15" s="30"/>
      <c r="E15" s="31">
        <v>25.0</v>
      </c>
      <c r="F15" s="31">
        <v>37.5</v>
      </c>
      <c r="G15" s="31">
        <v>31.25</v>
      </c>
      <c r="H15" s="31">
        <v>27.5</v>
      </c>
      <c r="I15" s="31">
        <v>43.75</v>
      </c>
      <c r="J15" s="31">
        <v>37.5</v>
      </c>
      <c r="K15" s="31">
        <v>31.25</v>
      </c>
      <c r="L15" s="31">
        <v>27.5</v>
      </c>
      <c r="M15" s="31">
        <v>25.0</v>
      </c>
      <c r="N15" s="31">
        <v>37.5</v>
      </c>
      <c r="O15" s="31">
        <v>50.0</v>
      </c>
      <c r="P15" s="31">
        <v>62.5</v>
      </c>
      <c r="Q15" s="19"/>
      <c r="R15" s="19"/>
      <c r="S15" s="18">
        <f t="shared" si="5"/>
        <v>436.25</v>
      </c>
      <c r="U15" s="10" t="s">
        <v>4</v>
      </c>
    </row>
    <row r="16">
      <c r="A16" s="32" t="s">
        <v>17</v>
      </c>
      <c r="B16" s="16"/>
      <c r="C16" s="33" t="s">
        <v>19</v>
      </c>
      <c r="D16" s="29"/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9"/>
      <c r="R16" s="19"/>
      <c r="S16" s="18">
        <f t="shared" si="5"/>
        <v>0</v>
      </c>
      <c r="U16" s="10" t="s">
        <v>4</v>
      </c>
    </row>
    <row r="17">
      <c r="A17" s="32" t="s">
        <v>17</v>
      </c>
      <c r="B17" s="16"/>
      <c r="C17" s="33" t="s">
        <v>20</v>
      </c>
      <c r="D17" s="29"/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34"/>
      <c r="R17" s="34"/>
      <c r="S17" s="18">
        <f t="shared" si="5"/>
        <v>0</v>
      </c>
      <c r="T17" s="28"/>
      <c r="U17" s="10" t="s">
        <v>4</v>
      </c>
    </row>
    <row r="18" outlineLevel="1">
      <c r="A18" s="32" t="s">
        <v>17</v>
      </c>
      <c r="B18" s="20"/>
      <c r="C18" s="35" t="s">
        <v>21</v>
      </c>
      <c r="D18" s="36"/>
      <c r="E18" s="18">
        <v>0.0</v>
      </c>
      <c r="F18" s="18">
        <v>0.0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18">
        <v>0.0</v>
      </c>
      <c r="M18" s="18">
        <v>0.0</v>
      </c>
      <c r="N18" s="18">
        <v>0.0</v>
      </c>
      <c r="O18" s="18">
        <v>0.0</v>
      </c>
      <c r="P18" s="18">
        <v>0.0</v>
      </c>
      <c r="Q18" s="34"/>
      <c r="R18" s="34"/>
      <c r="S18" s="18">
        <f t="shared" si="5"/>
        <v>0</v>
      </c>
      <c r="T18" s="28"/>
      <c r="U18" s="10" t="s">
        <v>4</v>
      </c>
    </row>
    <row r="19" outlineLevel="1">
      <c r="A19" s="32" t="s">
        <v>17</v>
      </c>
      <c r="B19" s="20"/>
      <c r="C19" s="35" t="s">
        <v>22</v>
      </c>
      <c r="D19" s="36"/>
      <c r="E19" s="18">
        <v>0.0</v>
      </c>
      <c r="F19" s="18">
        <v>0.0</v>
      </c>
      <c r="G19" s="18">
        <v>0.0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18">
        <v>0.0</v>
      </c>
      <c r="N19" s="18">
        <v>0.0</v>
      </c>
      <c r="O19" s="18">
        <v>0.0</v>
      </c>
      <c r="P19" s="18">
        <v>0.0</v>
      </c>
      <c r="Q19" s="34"/>
      <c r="R19" s="34"/>
      <c r="S19" s="18">
        <f t="shared" si="5"/>
        <v>0</v>
      </c>
      <c r="T19" s="28"/>
      <c r="U19" s="10" t="s">
        <v>4</v>
      </c>
    </row>
    <row r="20" outlineLevel="1">
      <c r="A20" s="32" t="s">
        <v>17</v>
      </c>
      <c r="B20" s="20"/>
      <c r="C20" s="35" t="s">
        <v>23</v>
      </c>
      <c r="D20" s="36"/>
      <c r="E20" s="18">
        <v>0.0</v>
      </c>
      <c r="F20" s="18">
        <v>0.0</v>
      </c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0.0</v>
      </c>
      <c r="Q20" s="34"/>
      <c r="R20" s="34"/>
      <c r="S20" s="18">
        <f t="shared" si="5"/>
        <v>0</v>
      </c>
      <c r="T20" s="28"/>
      <c r="U20" s="10" t="s">
        <v>4</v>
      </c>
    </row>
    <row r="21">
      <c r="A21" s="11" t="s">
        <v>5</v>
      </c>
      <c r="B21" s="16"/>
      <c r="C21" s="33" t="s">
        <v>24</v>
      </c>
      <c r="D21" s="29"/>
      <c r="E21" s="18">
        <v>0.0</v>
      </c>
      <c r="F21" s="18">
        <v>0.0</v>
      </c>
      <c r="G21" s="18">
        <v>0.0</v>
      </c>
      <c r="H21" s="18">
        <v>0.0</v>
      </c>
      <c r="I21" s="18">
        <v>0.0</v>
      </c>
      <c r="J21" s="18">
        <v>0.0</v>
      </c>
      <c r="K21" s="18">
        <v>0.0</v>
      </c>
      <c r="L21" s="18">
        <v>0.0</v>
      </c>
      <c r="M21" s="18">
        <v>0.0</v>
      </c>
      <c r="N21" s="18">
        <v>0.0</v>
      </c>
      <c r="O21" s="18">
        <v>0.0</v>
      </c>
      <c r="P21" s="18">
        <v>0.0</v>
      </c>
      <c r="Q21" s="19"/>
      <c r="R21" s="19"/>
      <c r="S21" s="18">
        <f t="shared" si="5"/>
        <v>0</v>
      </c>
      <c r="U21" s="10" t="s">
        <v>4</v>
      </c>
    </row>
    <row r="22">
      <c r="A22" s="11" t="s">
        <v>5</v>
      </c>
      <c r="B22" s="16"/>
      <c r="C22" s="33" t="s">
        <v>25</v>
      </c>
      <c r="D22" s="29"/>
      <c r="E22" s="18">
        <v>0.0</v>
      </c>
      <c r="F22" s="18">
        <v>0.0</v>
      </c>
      <c r="G22" s="18">
        <v>0.0</v>
      </c>
      <c r="H22" s="18">
        <v>0.0</v>
      </c>
      <c r="I22" s="18">
        <v>0.0</v>
      </c>
      <c r="J22" s="18">
        <v>0.0</v>
      </c>
      <c r="K22" s="18">
        <v>0.0</v>
      </c>
      <c r="L22" s="18">
        <v>0.0</v>
      </c>
      <c r="M22" s="18">
        <v>0.0</v>
      </c>
      <c r="N22" s="18">
        <v>0.0</v>
      </c>
      <c r="O22" s="18">
        <v>0.0</v>
      </c>
      <c r="P22" s="18">
        <v>0.0</v>
      </c>
      <c r="Q22" s="19"/>
      <c r="R22" s="19"/>
      <c r="S22" s="18">
        <f t="shared" si="5"/>
        <v>0</v>
      </c>
      <c r="U22" s="10" t="s">
        <v>4</v>
      </c>
    </row>
    <row r="23" collapsed="1">
      <c r="A23" s="37"/>
      <c r="B23" s="16"/>
      <c r="C23" s="33" t="s">
        <v>26</v>
      </c>
      <c r="D23" s="29"/>
      <c r="E23" s="18">
        <v>0.0</v>
      </c>
      <c r="F23" s="18">
        <v>0.0</v>
      </c>
      <c r="G23" s="18">
        <v>0.0</v>
      </c>
      <c r="H23" s="18">
        <v>0.0</v>
      </c>
      <c r="I23" s="18">
        <v>0.0</v>
      </c>
      <c r="J23" s="18">
        <v>0.0</v>
      </c>
      <c r="K23" s="18">
        <v>0.0</v>
      </c>
      <c r="L23" s="18">
        <v>0.0</v>
      </c>
      <c r="M23" s="18">
        <v>0.0</v>
      </c>
      <c r="N23" s="18">
        <v>0.0</v>
      </c>
      <c r="O23" s="18">
        <v>0.0</v>
      </c>
      <c r="P23" s="18">
        <v>0.0</v>
      </c>
      <c r="Q23" s="19"/>
      <c r="R23" s="19"/>
      <c r="S23" s="18">
        <f t="shared" si="5"/>
        <v>0</v>
      </c>
      <c r="U23" s="10" t="s">
        <v>4</v>
      </c>
    </row>
    <row r="24" hidden="1" outlineLevel="1">
      <c r="A24" s="16"/>
      <c r="B24" s="16"/>
      <c r="C24" s="16" t="s">
        <v>27</v>
      </c>
      <c r="D24" s="36"/>
      <c r="E24" s="38">
        <f t="shared" ref="E24:P24" si="6">sum(E25:E27)</f>
        <v>0</v>
      </c>
      <c r="F24" s="38">
        <f t="shared" si="6"/>
        <v>0</v>
      </c>
      <c r="G24" s="38">
        <f t="shared" si="6"/>
        <v>0</v>
      </c>
      <c r="H24" s="38">
        <f t="shared" si="6"/>
        <v>0</v>
      </c>
      <c r="I24" s="38">
        <f t="shared" si="6"/>
        <v>0</v>
      </c>
      <c r="J24" s="38">
        <f t="shared" si="6"/>
        <v>0</v>
      </c>
      <c r="K24" s="38">
        <f t="shared" si="6"/>
        <v>0</v>
      </c>
      <c r="L24" s="38">
        <f t="shared" si="6"/>
        <v>0</v>
      </c>
      <c r="M24" s="38">
        <f t="shared" si="6"/>
        <v>0</v>
      </c>
      <c r="N24" s="38">
        <f t="shared" si="6"/>
        <v>0</v>
      </c>
      <c r="O24" s="38">
        <f t="shared" si="6"/>
        <v>0</v>
      </c>
      <c r="P24" s="38">
        <f t="shared" si="6"/>
        <v>0</v>
      </c>
      <c r="Q24" s="19"/>
      <c r="R24" s="19"/>
      <c r="S24" s="38" t="str">
        <f t="shared" ref="S24:S33" si="8">sum(#REF!)</f>
        <v>#REF!</v>
      </c>
      <c r="U24" s="10" t="s">
        <v>4</v>
      </c>
    </row>
    <row r="25" hidden="1" outlineLevel="2">
      <c r="A25" s="32" t="s">
        <v>17</v>
      </c>
      <c r="B25" s="20"/>
      <c r="C25" s="20" t="s">
        <v>28</v>
      </c>
      <c r="D25" s="36"/>
      <c r="E25" s="38">
        <f t="shared" ref="E25:P25" si="7">0.015*E$3</f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0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19"/>
      <c r="R25" s="19"/>
      <c r="S25" s="38" t="str">
        <f t="shared" si="8"/>
        <v>#REF!</v>
      </c>
      <c r="U25" s="10" t="s">
        <v>4</v>
      </c>
    </row>
    <row r="26" hidden="1" outlineLevel="2">
      <c r="A26" s="32" t="s">
        <v>17</v>
      </c>
      <c r="B26" s="20"/>
      <c r="C26" s="20" t="s">
        <v>29</v>
      </c>
      <c r="D26" s="36"/>
      <c r="E26" s="38">
        <f t="shared" ref="E26:P26" si="9">0.005*E$3</f>
        <v>0</v>
      </c>
      <c r="F26" s="38">
        <f t="shared" si="9"/>
        <v>0</v>
      </c>
      <c r="G26" s="38">
        <f t="shared" si="9"/>
        <v>0</v>
      </c>
      <c r="H26" s="38">
        <f t="shared" si="9"/>
        <v>0</v>
      </c>
      <c r="I26" s="38">
        <f t="shared" si="9"/>
        <v>0</v>
      </c>
      <c r="J26" s="38">
        <f t="shared" si="9"/>
        <v>0</v>
      </c>
      <c r="K26" s="38">
        <f t="shared" si="9"/>
        <v>0</v>
      </c>
      <c r="L26" s="38">
        <f t="shared" si="9"/>
        <v>0</v>
      </c>
      <c r="M26" s="38">
        <f t="shared" si="9"/>
        <v>0</v>
      </c>
      <c r="N26" s="38">
        <f t="shared" si="9"/>
        <v>0</v>
      </c>
      <c r="O26" s="38">
        <f t="shared" si="9"/>
        <v>0</v>
      </c>
      <c r="P26" s="38">
        <f t="shared" si="9"/>
        <v>0</v>
      </c>
      <c r="Q26" s="19"/>
      <c r="R26" s="19"/>
      <c r="S26" s="38" t="str">
        <f t="shared" si="8"/>
        <v>#REF!</v>
      </c>
      <c r="U26" s="10" t="s">
        <v>4</v>
      </c>
    </row>
    <row r="27" hidden="1" outlineLevel="2">
      <c r="A27" s="32" t="s">
        <v>17</v>
      </c>
      <c r="B27" s="20"/>
      <c r="C27" s="20" t="s">
        <v>30</v>
      </c>
      <c r="D27" s="36"/>
      <c r="E27" s="38">
        <f t="shared" ref="E27:P27" si="10">0.005*E$3</f>
        <v>0</v>
      </c>
      <c r="F27" s="38">
        <f t="shared" si="10"/>
        <v>0</v>
      </c>
      <c r="G27" s="38">
        <f t="shared" si="10"/>
        <v>0</v>
      </c>
      <c r="H27" s="38">
        <f t="shared" si="10"/>
        <v>0</v>
      </c>
      <c r="I27" s="38">
        <f t="shared" si="10"/>
        <v>0</v>
      </c>
      <c r="J27" s="38">
        <f t="shared" si="10"/>
        <v>0</v>
      </c>
      <c r="K27" s="38">
        <f t="shared" si="10"/>
        <v>0</v>
      </c>
      <c r="L27" s="38">
        <f t="shared" si="10"/>
        <v>0</v>
      </c>
      <c r="M27" s="38">
        <f t="shared" si="10"/>
        <v>0</v>
      </c>
      <c r="N27" s="38">
        <f t="shared" si="10"/>
        <v>0</v>
      </c>
      <c r="O27" s="38">
        <f t="shared" si="10"/>
        <v>0</v>
      </c>
      <c r="P27" s="38">
        <f t="shared" si="10"/>
        <v>0</v>
      </c>
      <c r="Q27" s="19"/>
      <c r="R27" s="19"/>
      <c r="S27" s="38" t="str">
        <f t="shared" si="8"/>
        <v>#REF!</v>
      </c>
      <c r="U27" s="10" t="s">
        <v>4</v>
      </c>
    </row>
    <row r="28" hidden="1" outlineLevel="1">
      <c r="A28" s="16"/>
      <c r="B28" s="16"/>
      <c r="C28" s="16" t="s">
        <v>31</v>
      </c>
      <c r="D28" s="29"/>
      <c r="E28" s="39">
        <f t="shared" ref="E28:P28" si="11">sum(E29:E31)</f>
        <v>0</v>
      </c>
      <c r="F28" s="39">
        <f t="shared" si="11"/>
        <v>0</v>
      </c>
      <c r="G28" s="39">
        <f t="shared" si="11"/>
        <v>0</v>
      </c>
      <c r="H28" s="39">
        <f t="shared" si="11"/>
        <v>0</v>
      </c>
      <c r="I28" s="39">
        <f t="shared" si="11"/>
        <v>0</v>
      </c>
      <c r="J28" s="39">
        <f t="shared" si="11"/>
        <v>0</v>
      </c>
      <c r="K28" s="39">
        <f t="shared" si="11"/>
        <v>0</v>
      </c>
      <c r="L28" s="39">
        <f t="shared" si="11"/>
        <v>0</v>
      </c>
      <c r="M28" s="39">
        <f t="shared" si="11"/>
        <v>0</v>
      </c>
      <c r="N28" s="39">
        <f t="shared" si="11"/>
        <v>0</v>
      </c>
      <c r="O28" s="39">
        <f t="shared" si="11"/>
        <v>0</v>
      </c>
      <c r="P28" s="39">
        <f t="shared" si="11"/>
        <v>0</v>
      </c>
      <c r="Q28" s="19"/>
      <c r="R28" s="19"/>
      <c r="S28" s="39" t="str">
        <f t="shared" si="8"/>
        <v>#REF!</v>
      </c>
      <c r="U28" s="10" t="s">
        <v>4</v>
      </c>
    </row>
    <row r="29" hidden="1" outlineLevel="2">
      <c r="A29" s="11" t="s">
        <v>5</v>
      </c>
      <c r="B29" s="20"/>
      <c r="C29" s="20" t="s">
        <v>32</v>
      </c>
      <c r="D29" s="36"/>
      <c r="E29" s="38">
        <f t="shared" ref="E29:P29" si="12">0.025*E$3</f>
        <v>0</v>
      </c>
      <c r="F29" s="38">
        <f t="shared" si="12"/>
        <v>0</v>
      </c>
      <c r="G29" s="38">
        <f t="shared" si="12"/>
        <v>0</v>
      </c>
      <c r="H29" s="38">
        <f t="shared" si="12"/>
        <v>0</v>
      </c>
      <c r="I29" s="38">
        <f t="shared" si="12"/>
        <v>0</v>
      </c>
      <c r="J29" s="38">
        <f t="shared" si="12"/>
        <v>0</v>
      </c>
      <c r="K29" s="38">
        <f t="shared" si="12"/>
        <v>0</v>
      </c>
      <c r="L29" s="38">
        <f t="shared" si="12"/>
        <v>0</v>
      </c>
      <c r="M29" s="38">
        <f t="shared" si="12"/>
        <v>0</v>
      </c>
      <c r="N29" s="38">
        <f t="shared" si="12"/>
        <v>0</v>
      </c>
      <c r="O29" s="38">
        <f t="shared" si="12"/>
        <v>0</v>
      </c>
      <c r="P29" s="38">
        <f t="shared" si="12"/>
        <v>0</v>
      </c>
      <c r="Q29" s="19"/>
      <c r="R29" s="19"/>
      <c r="S29" s="38" t="str">
        <f t="shared" si="8"/>
        <v>#REF!</v>
      </c>
      <c r="U29" s="10" t="s">
        <v>4</v>
      </c>
    </row>
    <row r="30" hidden="1" outlineLevel="2">
      <c r="A30" s="32" t="s">
        <v>17</v>
      </c>
      <c r="B30" s="20"/>
      <c r="C30" s="20" t="s">
        <v>33</v>
      </c>
      <c r="D30" s="36"/>
      <c r="E30" s="38">
        <f t="shared" ref="E30:P30" si="13">0.015*E$3</f>
        <v>0</v>
      </c>
      <c r="F30" s="38">
        <f t="shared" si="13"/>
        <v>0</v>
      </c>
      <c r="G30" s="38">
        <f t="shared" si="13"/>
        <v>0</v>
      </c>
      <c r="H30" s="38">
        <f t="shared" si="13"/>
        <v>0</v>
      </c>
      <c r="I30" s="38">
        <f t="shared" si="13"/>
        <v>0</v>
      </c>
      <c r="J30" s="38">
        <f t="shared" si="13"/>
        <v>0</v>
      </c>
      <c r="K30" s="38">
        <f t="shared" si="13"/>
        <v>0</v>
      </c>
      <c r="L30" s="38">
        <f t="shared" si="13"/>
        <v>0</v>
      </c>
      <c r="M30" s="38">
        <f t="shared" si="13"/>
        <v>0</v>
      </c>
      <c r="N30" s="38">
        <f t="shared" si="13"/>
        <v>0</v>
      </c>
      <c r="O30" s="38">
        <f t="shared" si="13"/>
        <v>0</v>
      </c>
      <c r="P30" s="38">
        <f t="shared" si="13"/>
        <v>0</v>
      </c>
      <c r="Q30" s="19"/>
      <c r="R30" s="19"/>
      <c r="S30" s="38" t="str">
        <f t="shared" si="8"/>
        <v>#REF!</v>
      </c>
      <c r="U30" s="10" t="s">
        <v>4</v>
      </c>
    </row>
    <row r="31" hidden="1" outlineLevel="2">
      <c r="A31" s="32" t="s">
        <v>17</v>
      </c>
      <c r="B31" s="20"/>
      <c r="C31" s="20" t="s">
        <v>34</v>
      </c>
      <c r="D31" s="36"/>
      <c r="E31" s="38">
        <f t="shared" ref="E31:P31" si="14">0.005*E$3</f>
        <v>0</v>
      </c>
      <c r="F31" s="38">
        <f t="shared" si="14"/>
        <v>0</v>
      </c>
      <c r="G31" s="38">
        <f t="shared" si="14"/>
        <v>0</v>
      </c>
      <c r="H31" s="38">
        <f t="shared" si="14"/>
        <v>0</v>
      </c>
      <c r="I31" s="38">
        <f t="shared" si="14"/>
        <v>0</v>
      </c>
      <c r="J31" s="38">
        <f t="shared" si="14"/>
        <v>0</v>
      </c>
      <c r="K31" s="38">
        <f t="shared" si="14"/>
        <v>0</v>
      </c>
      <c r="L31" s="38">
        <f t="shared" si="14"/>
        <v>0</v>
      </c>
      <c r="M31" s="38">
        <f t="shared" si="14"/>
        <v>0</v>
      </c>
      <c r="N31" s="38">
        <f t="shared" si="14"/>
        <v>0</v>
      </c>
      <c r="O31" s="38">
        <f t="shared" si="14"/>
        <v>0</v>
      </c>
      <c r="P31" s="38">
        <f t="shared" si="14"/>
        <v>0</v>
      </c>
      <c r="Q31" s="19"/>
      <c r="R31" s="19"/>
      <c r="S31" s="38" t="str">
        <f t="shared" si="8"/>
        <v>#REF!</v>
      </c>
      <c r="U31" s="10" t="s">
        <v>4</v>
      </c>
    </row>
    <row r="32" hidden="1" outlineLevel="1">
      <c r="A32" s="11" t="s">
        <v>5</v>
      </c>
      <c r="B32" s="16"/>
      <c r="C32" s="16" t="s">
        <v>35</v>
      </c>
      <c r="D32" s="29"/>
      <c r="E32" s="39">
        <f t="shared" ref="E32:P32" si="15">E33</f>
        <v>0.3375</v>
      </c>
      <c r="F32" s="39">
        <f t="shared" si="15"/>
        <v>0.50625</v>
      </c>
      <c r="G32" s="39">
        <f t="shared" si="15"/>
        <v>0.421875</v>
      </c>
      <c r="H32" s="39">
        <f t="shared" si="15"/>
        <v>0.37125</v>
      </c>
      <c r="I32" s="39">
        <f t="shared" si="15"/>
        <v>0.590625</v>
      </c>
      <c r="J32" s="39">
        <f t="shared" si="15"/>
        <v>0.50625</v>
      </c>
      <c r="K32" s="39">
        <f t="shared" si="15"/>
        <v>0.421875</v>
      </c>
      <c r="L32" s="39">
        <f t="shared" si="15"/>
        <v>0.37125</v>
      </c>
      <c r="M32" s="39">
        <f t="shared" si="15"/>
        <v>0.3375</v>
      </c>
      <c r="N32" s="39">
        <f t="shared" si="15"/>
        <v>0.50625</v>
      </c>
      <c r="O32" s="39">
        <f t="shared" si="15"/>
        <v>0.675</v>
      </c>
      <c r="P32" s="39">
        <f t="shared" si="15"/>
        <v>0.84375</v>
      </c>
      <c r="Q32" s="19"/>
      <c r="R32" s="19"/>
      <c r="S32" s="39" t="str">
        <f t="shared" si="8"/>
        <v>#REF!</v>
      </c>
      <c r="U32" s="10" t="s">
        <v>4</v>
      </c>
    </row>
    <row r="33" hidden="1" outlineLevel="1">
      <c r="A33" s="11" t="s">
        <v>5</v>
      </c>
      <c r="B33" s="20"/>
      <c r="C33" s="20" t="s">
        <v>36</v>
      </c>
      <c r="D33" s="36"/>
      <c r="E33" s="38">
        <f t="shared" ref="E33:P33" si="16">-0.01*E7</f>
        <v>0.3375</v>
      </c>
      <c r="F33" s="38">
        <f t="shared" si="16"/>
        <v>0.50625</v>
      </c>
      <c r="G33" s="38">
        <f t="shared" si="16"/>
        <v>0.421875</v>
      </c>
      <c r="H33" s="38">
        <f t="shared" si="16"/>
        <v>0.37125</v>
      </c>
      <c r="I33" s="38">
        <f t="shared" si="16"/>
        <v>0.590625</v>
      </c>
      <c r="J33" s="38">
        <f t="shared" si="16"/>
        <v>0.50625</v>
      </c>
      <c r="K33" s="38">
        <f t="shared" si="16"/>
        <v>0.421875</v>
      </c>
      <c r="L33" s="38">
        <f t="shared" si="16"/>
        <v>0.37125</v>
      </c>
      <c r="M33" s="38">
        <f t="shared" si="16"/>
        <v>0.3375</v>
      </c>
      <c r="N33" s="38">
        <f t="shared" si="16"/>
        <v>0.50625</v>
      </c>
      <c r="O33" s="38">
        <f t="shared" si="16"/>
        <v>0.675</v>
      </c>
      <c r="P33" s="38">
        <f t="shared" si="16"/>
        <v>0.84375</v>
      </c>
      <c r="Q33" s="19"/>
      <c r="R33" s="19"/>
      <c r="S33" s="38" t="str">
        <f t="shared" si="8"/>
        <v>#REF!</v>
      </c>
      <c r="U33" s="10" t="s">
        <v>4</v>
      </c>
    </row>
    <row r="34">
      <c r="A34" s="12"/>
      <c r="B34" s="12"/>
      <c r="C34" s="12" t="s">
        <v>37</v>
      </c>
      <c r="D34" s="13"/>
      <c r="E34" s="24">
        <f t="shared" ref="E34:P34" si="17">E12+E16+E17+E21+E22+E23</f>
        <v>0</v>
      </c>
      <c r="F34" s="24">
        <f t="shared" si="17"/>
        <v>0</v>
      </c>
      <c r="G34" s="24">
        <f t="shared" si="17"/>
        <v>0</v>
      </c>
      <c r="H34" s="24">
        <f t="shared" si="17"/>
        <v>0</v>
      </c>
      <c r="I34" s="24">
        <f t="shared" si="17"/>
        <v>0</v>
      </c>
      <c r="J34" s="24">
        <f t="shared" si="17"/>
        <v>0</v>
      </c>
      <c r="K34" s="24">
        <f t="shared" si="17"/>
        <v>0</v>
      </c>
      <c r="L34" s="24">
        <f t="shared" si="17"/>
        <v>0</v>
      </c>
      <c r="M34" s="24">
        <f t="shared" si="17"/>
        <v>0</v>
      </c>
      <c r="N34" s="24">
        <f t="shared" si="17"/>
        <v>0</v>
      </c>
      <c r="O34" s="24">
        <f t="shared" si="17"/>
        <v>0</v>
      </c>
      <c r="P34" s="24">
        <f t="shared" si="17"/>
        <v>0</v>
      </c>
      <c r="Q34" s="15"/>
      <c r="R34" s="15"/>
      <c r="S34" s="24">
        <f>sum(E34:P34)</f>
        <v>0</v>
      </c>
      <c r="T34" s="4"/>
      <c r="U34" s="10" t="s">
        <v>4</v>
      </c>
    </row>
    <row r="35">
      <c r="A35" s="16"/>
      <c r="B35" s="16"/>
      <c r="C35" s="16" t="s">
        <v>38</v>
      </c>
      <c r="D35" s="25"/>
      <c r="E35" s="26">
        <f t="shared" ref="E35:P35" si="18">iferror(E34/E$9, 0)</f>
        <v>0</v>
      </c>
      <c r="F35" s="26">
        <f t="shared" si="18"/>
        <v>0</v>
      </c>
      <c r="G35" s="26">
        <f t="shared" si="18"/>
        <v>0</v>
      </c>
      <c r="H35" s="26">
        <f t="shared" si="18"/>
        <v>0</v>
      </c>
      <c r="I35" s="26">
        <f t="shared" si="18"/>
        <v>0</v>
      </c>
      <c r="J35" s="26">
        <f t="shared" si="18"/>
        <v>0</v>
      </c>
      <c r="K35" s="26">
        <f t="shared" si="18"/>
        <v>0</v>
      </c>
      <c r="L35" s="26">
        <f t="shared" si="18"/>
        <v>0</v>
      </c>
      <c r="M35" s="26">
        <f t="shared" si="18"/>
        <v>0</v>
      </c>
      <c r="N35" s="26">
        <f t="shared" si="18"/>
        <v>0</v>
      </c>
      <c r="O35" s="26">
        <f t="shared" si="18"/>
        <v>0</v>
      </c>
      <c r="P35" s="26">
        <f t="shared" si="18"/>
        <v>0</v>
      </c>
      <c r="R35" s="26"/>
      <c r="S35" s="26">
        <f>iferror(S34/S$9, 0)</f>
        <v>0</v>
      </c>
      <c r="U35" s="10" t="s">
        <v>4</v>
      </c>
    </row>
    <row r="36"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S36" s="28"/>
      <c r="U36" s="10" t="s">
        <v>4</v>
      </c>
    </row>
    <row r="37">
      <c r="A37" s="12"/>
      <c r="B37" s="12"/>
      <c r="C37" s="12" t="s">
        <v>39</v>
      </c>
      <c r="D37" s="40"/>
      <c r="E37" s="41">
        <f t="shared" ref="E37:P37" si="19">E9-E34</f>
        <v>0</v>
      </c>
      <c r="F37" s="41">
        <f t="shared" si="19"/>
        <v>0</v>
      </c>
      <c r="G37" s="41">
        <f t="shared" si="19"/>
        <v>0</v>
      </c>
      <c r="H37" s="41">
        <f t="shared" si="19"/>
        <v>0</v>
      </c>
      <c r="I37" s="41">
        <f t="shared" si="19"/>
        <v>0</v>
      </c>
      <c r="J37" s="41">
        <f t="shared" si="19"/>
        <v>0</v>
      </c>
      <c r="K37" s="41">
        <f t="shared" si="19"/>
        <v>0</v>
      </c>
      <c r="L37" s="41">
        <f t="shared" si="19"/>
        <v>0</v>
      </c>
      <c r="M37" s="41">
        <f t="shared" si="19"/>
        <v>0</v>
      </c>
      <c r="N37" s="41">
        <f t="shared" si="19"/>
        <v>0</v>
      </c>
      <c r="O37" s="41">
        <f t="shared" si="19"/>
        <v>0</v>
      </c>
      <c r="P37" s="41">
        <f t="shared" si="19"/>
        <v>0</v>
      </c>
      <c r="Q37" s="15"/>
      <c r="R37" s="41"/>
      <c r="S37" s="24">
        <f>sum(E37:P37)</f>
        <v>0</v>
      </c>
      <c r="T37" s="4"/>
      <c r="U37" s="10" t="s">
        <v>4</v>
      </c>
    </row>
    <row r="38">
      <c r="A38" s="20"/>
      <c r="B38" s="20"/>
      <c r="C38" s="20" t="s">
        <v>40</v>
      </c>
      <c r="D38" s="25"/>
      <c r="E38" s="26">
        <f t="shared" ref="E38:P38" si="20">iferror(E37/E$9, 0)</f>
        <v>0</v>
      </c>
      <c r="F38" s="26">
        <f t="shared" si="20"/>
        <v>0</v>
      </c>
      <c r="G38" s="26">
        <f t="shared" si="20"/>
        <v>0</v>
      </c>
      <c r="H38" s="26">
        <f t="shared" si="20"/>
        <v>0</v>
      </c>
      <c r="I38" s="26">
        <f t="shared" si="20"/>
        <v>0</v>
      </c>
      <c r="J38" s="26">
        <f t="shared" si="20"/>
        <v>0</v>
      </c>
      <c r="K38" s="26">
        <f t="shared" si="20"/>
        <v>0</v>
      </c>
      <c r="L38" s="26">
        <f t="shared" si="20"/>
        <v>0</v>
      </c>
      <c r="M38" s="26">
        <f t="shared" si="20"/>
        <v>0</v>
      </c>
      <c r="N38" s="26">
        <f t="shared" si="20"/>
        <v>0</v>
      </c>
      <c r="O38" s="26">
        <f t="shared" si="20"/>
        <v>0</v>
      </c>
      <c r="P38" s="26">
        <f t="shared" si="20"/>
        <v>0</v>
      </c>
      <c r="R38" s="26"/>
      <c r="S38" s="26">
        <f>iferror(S37/S$9, 0)</f>
        <v>0</v>
      </c>
      <c r="U38" s="10" t="s">
        <v>4</v>
      </c>
    </row>
    <row r="39"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S39" s="28"/>
      <c r="U39" s="10" t="s">
        <v>4</v>
      </c>
    </row>
    <row r="40" collapsed="1">
      <c r="A40" s="32" t="s">
        <v>17</v>
      </c>
      <c r="B40" s="16"/>
      <c r="C40" s="33" t="s">
        <v>41</v>
      </c>
      <c r="D40" s="29"/>
      <c r="E40" s="18">
        <v>0.0</v>
      </c>
      <c r="F40" s="18">
        <v>0.0</v>
      </c>
      <c r="G40" s="18">
        <v>0.0</v>
      </c>
      <c r="H40" s="18">
        <v>0.0</v>
      </c>
      <c r="I40" s="18">
        <v>0.0</v>
      </c>
      <c r="J40" s="18">
        <v>0.0</v>
      </c>
      <c r="K40" s="18">
        <v>0.0</v>
      </c>
      <c r="L40" s="18">
        <v>0.0</v>
      </c>
      <c r="M40" s="18">
        <v>0.0</v>
      </c>
      <c r="N40" s="18">
        <v>0.0</v>
      </c>
      <c r="O40" s="18">
        <v>0.0</v>
      </c>
      <c r="P40" s="18">
        <v>0.0</v>
      </c>
      <c r="Q40" s="19"/>
      <c r="R40" s="19"/>
      <c r="S40" s="18">
        <f t="shared" ref="S40:S69" si="21">sum(E40:P40)</f>
        <v>0</v>
      </c>
      <c r="U40" s="10" t="s">
        <v>4</v>
      </c>
    </row>
    <row r="41" hidden="1" outlineLevel="1">
      <c r="A41" s="32" t="s">
        <v>17</v>
      </c>
      <c r="B41" s="20"/>
      <c r="C41" s="35" t="s">
        <v>42</v>
      </c>
      <c r="D41" s="30"/>
      <c r="E41" s="18">
        <v>0.0</v>
      </c>
      <c r="F41" s="18">
        <v>0.0</v>
      </c>
      <c r="G41" s="18">
        <v>0.0</v>
      </c>
      <c r="H41" s="18">
        <v>0.0</v>
      </c>
      <c r="I41" s="18">
        <v>0.0</v>
      </c>
      <c r="J41" s="18">
        <v>0.0</v>
      </c>
      <c r="K41" s="18">
        <v>0.0</v>
      </c>
      <c r="L41" s="18">
        <v>0.0</v>
      </c>
      <c r="M41" s="18">
        <v>0.0</v>
      </c>
      <c r="N41" s="18">
        <v>0.0</v>
      </c>
      <c r="O41" s="18">
        <v>0.0</v>
      </c>
      <c r="P41" s="18">
        <v>0.0</v>
      </c>
      <c r="Q41" s="19"/>
      <c r="R41" s="19"/>
      <c r="S41" s="18">
        <f t="shared" si="21"/>
        <v>0</v>
      </c>
      <c r="U41" s="10" t="s">
        <v>4</v>
      </c>
    </row>
    <row r="42" hidden="1" outlineLevel="1">
      <c r="A42" s="32" t="s">
        <v>17</v>
      </c>
      <c r="B42" s="20"/>
      <c r="C42" s="35" t="s">
        <v>43</v>
      </c>
      <c r="D42" s="30"/>
      <c r="E42" s="18">
        <v>0.0</v>
      </c>
      <c r="F42" s="18">
        <v>0.0</v>
      </c>
      <c r="G42" s="18">
        <v>0.0</v>
      </c>
      <c r="H42" s="18">
        <v>0.0</v>
      </c>
      <c r="I42" s="18">
        <v>0.0</v>
      </c>
      <c r="J42" s="18">
        <v>0.0</v>
      </c>
      <c r="K42" s="18">
        <v>0.0</v>
      </c>
      <c r="L42" s="18">
        <v>0.0</v>
      </c>
      <c r="M42" s="18">
        <v>0.0</v>
      </c>
      <c r="N42" s="18">
        <v>0.0</v>
      </c>
      <c r="O42" s="18">
        <v>0.0</v>
      </c>
      <c r="P42" s="18">
        <v>0.0</v>
      </c>
      <c r="Q42" s="19"/>
      <c r="R42" s="19"/>
      <c r="S42" s="18">
        <f t="shared" si="21"/>
        <v>0</v>
      </c>
      <c r="U42" s="10" t="s">
        <v>4</v>
      </c>
    </row>
    <row r="43" hidden="1" outlineLevel="1">
      <c r="A43" s="32" t="s">
        <v>17</v>
      </c>
      <c r="B43" s="20"/>
      <c r="C43" s="35" t="s">
        <v>44</v>
      </c>
      <c r="D43" s="30"/>
      <c r="E43" s="18">
        <v>0.0</v>
      </c>
      <c r="F43" s="18">
        <v>0.0</v>
      </c>
      <c r="G43" s="18">
        <v>0.0</v>
      </c>
      <c r="H43" s="18">
        <v>0.0</v>
      </c>
      <c r="I43" s="18">
        <v>0.0</v>
      </c>
      <c r="J43" s="18">
        <v>0.0</v>
      </c>
      <c r="K43" s="18">
        <v>0.0</v>
      </c>
      <c r="L43" s="18">
        <v>0.0</v>
      </c>
      <c r="M43" s="18">
        <v>0.0</v>
      </c>
      <c r="N43" s="18">
        <v>0.0</v>
      </c>
      <c r="O43" s="18">
        <v>0.0</v>
      </c>
      <c r="P43" s="18">
        <v>0.0</v>
      </c>
      <c r="Q43" s="19"/>
      <c r="R43" s="19"/>
      <c r="S43" s="18">
        <f t="shared" si="21"/>
        <v>0</v>
      </c>
      <c r="U43" s="10" t="s">
        <v>4</v>
      </c>
    </row>
    <row r="44" hidden="1" outlineLevel="1">
      <c r="A44" s="32" t="s">
        <v>17</v>
      </c>
      <c r="B44" s="20"/>
      <c r="C44" s="35" t="s">
        <v>45</v>
      </c>
      <c r="D44" s="30"/>
      <c r="E44" s="18">
        <v>0.0</v>
      </c>
      <c r="F44" s="18">
        <v>0.0</v>
      </c>
      <c r="G44" s="18">
        <v>0.0</v>
      </c>
      <c r="H44" s="18">
        <v>0.0</v>
      </c>
      <c r="I44" s="18">
        <v>0.0</v>
      </c>
      <c r="J44" s="18">
        <v>0.0</v>
      </c>
      <c r="K44" s="18">
        <v>0.0</v>
      </c>
      <c r="L44" s="18">
        <v>0.0</v>
      </c>
      <c r="M44" s="18">
        <v>0.0</v>
      </c>
      <c r="N44" s="18">
        <v>0.0</v>
      </c>
      <c r="O44" s="18">
        <v>0.0</v>
      </c>
      <c r="P44" s="18">
        <v>0.0</v>
      </c>
      <c r="Q44" s="19"/>
      <c r="R44" s="19"/>
      <c r="S44" s="18">
        <f t="shared" si="21"/>
        <v>0</v>
      </c>
      <c r="U44" s="10" t="s">
        <v>4</v>
      </c>
    </row>
    <row r="45" hidden="1" outlineLevel="1">
      <c r="A45" s="32" t="s">
        <v>17</v>
      </c>
      <c r="B45" s="20"/>
      <c r="C45" s="35" t="s">
        <v>46</v>
      </c>
      <c r="D45" s="30"/>
      <c r="E45" s="18">
        <v>0.0</v>
      </c>
      <c r="F45" s="18">
        <v>0.0</v>
      </c>
      <c r="G45" s="18">
        <v>0.0</v>
      </c>
      <c r="H45" s="18">
        <v>0.0</v>
      </c>
      <c r="I45" s="18">
        <v>0.0</v>
      </c>
      <c r="J45" s="18">
        <v>0.0</v>
      </c>
      <c r="K45" s="18">
        <v>0.0</v>
      </c>
      <c r="L45" s="18">
        <v>0.0</v>
      </c>
      <c r="M45" s="18">
        <v>0.0</v>
      </c>
      <c r="N45" s="18">
        <v>0.0</v>
      </c>
      <c r="O45" s="18">
        <v>0.0</v>
      </c>
      <c r="P45" s="18">
        <v>0.0</v>
      </c>
      <c r="Q45" s="19"/>
      <c r="R45" s="19"/>
      <c r="S45" s="18">
        <f t="shared" si="21"/>
        <v>0</v>
      </c>
      <c r="U45" s="10" t="s">
        <v>4</v>
      </c>
    </row>
    <row r="46" hidden="1" outlineLevel="1">
      <c r="A46" s="32" t="s">
        <v>17</v>
      </c>
      <c r="B46" s="20"/>
      <c r="C46" s="35" t="s">
        <v>47</v>
      </c>
      <c r="D46" s="30"/>
      <c r="E46" s="18">
        <v>0.0</v>
      </c>
      <c r="F46" s="18">
        <v>0.0</v>
      </c>
      <c r="G46" s="18">
        <v>0.0</v>
      </c>
      <c r="H46" s="18">
        <v>0.0</v>
      </c>
      <c r="I46" s="18">
        <v>0.0</v>
      </c>
      <c r="J46" s="18">
        <v>0.0</v>
      </c>
      <c r="K46" s="18">
        <v>0.0</v>
      </c>
      <c r="L46" s="18">
        <v>0.0</v>
      </c>
      <c r="M46" s="18">
        <v>0.0</v>
      </c>
      <c r="N46" s="18">
        <v>0.0</v>
      </c>
      <c r="O46" s="18">
        <v>0.0</v>
      </c>
      <c r="P46" s="18">
        <v>0.0</v>
      </c>
      <c r="Q46" s="19"/>
      <c r="R46" s="19"/>
      <c r="S46" s="18">
        <f t="shared" si="21"/>
        <v>0</v>
      </c>
      <c r="U46" s="10" t="s">
        <v>4</v>
      </c>
    </row>
    <row r="47" hidden="1" outlineLevel="1">
      <c r="A47" s="20"/>
      <c r="B47" s="20"/>
      <c r="C47" s="35" t="s">
        <v>48</v>
      </c>
      <c r="D47" s="25"/>
      <c r="E47" s="18">
        <v>0.0</v>
      </c>
      <c r="F47" s="18">
        <v>0.0</v>
      </c>
      <c r="G47" s="18">
        <v>0.0</v>
      </c>
      <c r="H47" s="18">
        <v>0.0</v>
      </c>
      <c r="I47" s="18">
        <v>0.0</v>
      </c>
      <c r="J47" s="18">
        <v>0.0</v>
      </c>
      <c r="K47" s="18">
        <v>0.0</v>
      </c>
      <c r="L47" s="18">
        <v>0.0</v>
      </c>
      <c r="M47" s="18">
        <v>0.0</v>
      </c>
      <c r="N47" s="18">
        <v>0.0</v>
      </c>
      <c r="O47" s="18">
        <v>0.0</v>
      </c>
      <c r="P47" s="18">
        <v>0.0</v>
      </c>
      <c r="Q47" s="42"/>
      <c r="R47" s="42"/>
      <c r="S47" s="18">
        <f t="shared" si="21"/>
        <v>0</v>
      </c>
      <c r="T47" s="42"/>
      <c r="U47" s="10" t="s">
        <v>4</v>
      </c>
    </row>
    <row r="48" hidden="1" outlineLevel="1">
      <c r="C48" s="43"/>
      <c r="D48" s="27"/>
      <c r="E48" s="18">
        <v>0.0</v>
      </c>
      <c r="F48" s="18">
        <v>0.0</v>
      </c>
      <c r="G48" s="18">
        <v>0.0</v>
      </c>
      <c r="H48" s="18">
        <v>0.0</v>
      </c>
      <c r="I48" s="18">
        <v>0.0</v>
      </c>
      <c r="J48" s="18">
        <v>0.0</v>
      </c>
      <c r="K48" s="18">
        <v>0.0</v>
      </c>
      <c r="L48" s="18">
        <v>0.0</v>
      </c>
      <c r="M48" s="18">
        <v>0.0</v>
      </c>
      <c r="N48" s="18">
        <v>0.0</v>
      </c>
      <c r="O48" s="18">
        <v>0.0</v>
      </c>
      <c r="P48" s="18">
        <v>0.0</v>
      </c>
      <c r="S48" s="18">
        <f t="shared" si="21"/>
        <v>0</v>
      </c>
      <c r="U48" s="10" t="s">
        <v>4</v>
      </c>
    </row>
    <row r="49" collapsed="1">
      <c r="A49" s="16"/>
      <c r="B49" s="16"/>
      <c r="C49" s="33" t="s">
        <v>49</v>
      </c>
      <c r="D49" s="29"/>
      <c r="E49" s="18">
        <v>0.0</v>
      </c>
      <c r="F49" s="18">
        <v>0.0</v>
      </c>
      <c r="G49" s="18">
        <v>0.0</v>
      </c>
      <c r="H49" s="18">
        <v>0.0</v>
      </c>
      <c r="I49" s="18">
        <v>0.0</v>
      </c>
      <c r="J49" s="18">
        <v>0.0</v>
      </c>
      <c r="K49" s="18">
        <v>0.0</v>
      </c>
      <c r="L49" s="18">
        <v>0.0</v>
      </c>
      <c r="M49" s="18">
        <v>0.0</v>
      </c>
      <c r="N49" s="18">
        <v>0.0</v>
      </c>
      <c r="O49" s="18">
        <v>0.0</v>
      </c>
      <c r="P49" s="18">
        <v>0.0</v>
      </c>
      <c r="Q49" s="19"/>
      <c r="R49" s="19"/>
      <c r="S49" s="18">
        <f t="shared" si="21"/>
        <v>0</v>
      </c>
      <c r="U49" s="10" t="s">
        <v>4</v>
      </c>
    </row>
    <row r="50" hidden="1" outlineLevel="1">
      <c r="A50" s="32" t="s">
        <v>17</v>
      </c>
      <c r="B50" s="20"/>
      <c r="C50" s="35" t="s">
        <v>50</v>
      </c>
      <c r="D50" s="30"/>
      <c r="E50" s="18">
        <v>0.0</v>
      </c>
      <c r="F50" s="18">
        <v>0.0</v>
      </c>
      <c r="G50" s="18">
        <v>0.0</v>
      </c>
      <c r="H50" s="18">
        <v>0.0</v>
      </c>
      <c r="I50" s="18">
        <v>0.0</v>
      </c>
      <c r="J50" s="18">
        <v>0.0</v>
      </c>
      <c r="K50" s="18">
        <v>0.0</v>
      </c>
      <c r="L50" s="18">
        <v>0.0</v>
      </c>
      <c r="M50" s="18">
        <v>0.0</v>
      </c>
      <c r="N50" s="18">
        <v>0.0</v>
      </c>
      <c r="O50" s="18">
        <v>0.0</v>
      </c>
      <c r="P50" s="18">
        <v>0.0</v>
      </c>
      <c r="Q50" s="19"/>
      <c r="R50" s="19"/>
      <c r="S50" s="18">
        <f t="shared" si="21"/>
        <v>0</v>
      </c>
      <c r="U50" s="10" t="s">
        <v>4</v>
      </c>
    </row>
    <row r="51" hidden="1" outlineLevel="1">
      <c r="A51" s="32" t="s">
        <v>17</v>
      </c>
      <c r="B51" s="20"/>
      <c r="C51" s="35" t="s">
        <v>51</v>
      </c>
      <c r="D51" s="30"/>
      <c r="E51" s="18">
        <v>0.0</v>
      </c>
      <c r="F51" s="18">
        <v>0.0</v>
      </c>
      <c r="G51" s="18">
        <v>0.0</v>
      </c>
      <c r="H51" s="18">
        <v>0.0</v>
      </c>
      <c r="I51" s="18">
        <v>0.0</v>
      </c>
      <c r="J51" s="18">
        <v>0.0</v>
      </c>
      <c r="K51" s="18">
        <v>0.0</v>
      </c>
      <c r="L51" s="18">
        <v>0.0</v>
      </c>
      <c r="M51" s="18">
        <v>0.0</v>
      </c>
      <c r="N51" s="18">
        <v>0.0</v>
      </c>
      <c r="O51" s="18">
        <v>0.0</v>
      </c>
      <c r="P51" s="18">
        <v>0.0</v>
      </c>
      <c r="Q51" s="19"/>
      <c r="R51" s="19"/>
      <c r="S51" s="18">
        <f t="shared" si="21"/>
        <v>0</v>
      </c>
      <c r="U51" s="10" t="s">
        <v>4</v>
      </c>
    </row>
    <row r="52" hidden="1" outlineLevel="1">
      <c r="A52" s="32" t="s">
        <v>17</v>
      </c>
      <c r="B52" s="20"/>
      <c r="C52" s="35" t="s">
        <v>52</v>
      </c>
      <c r="D52" s="30"/>
      <c r="E52" s="18">
        <v>0.0</v>
      </c>
      <c r="F52" s="18">
        <v>0.0</v>
      </c>
      <c r="G52" s="18">
        <v>0.0</v>
      </c>
      <c r="H52" s="18">
        <v>0.0</v>
      </c>
      <c r="I52" s="18">
        <v>0.0</v>
      </c>
      <c r="J52" s="18">
        <v>0.0</v>
      </c>
      <c r="K52" s="18">
        <v>0.0</v>
      </c>
      <c r="L52" s="18">
        <v>0.0</v>
      </c>
      <c r="M52" s="18">
        <v>0.0</v>
      </c>
      <c r="N52" s="18">
        <v>0.0</v>
      </c>
      <c r="O52" s="18">
        <v>0.0</v>
      </c>
      <c r="P52" s="18">
        <v>0.0</v>
      </c>
      <c r="Q52" s="19"/>
      <c r="R52" s="19"/>
      <c r="S52" s="18">
        <f t="shared" si="21"/>
        <v>0</v>
      </c>
      <c r="U52" s="10" t="s">
        <v>4</v>
      </c>
    </row>
    <row r="53" hidden="1" outlineLevel="1">
      <c r="A53" s="32" t="s">
        <v>17</v>
      </c>
      <c r="B53" s="20"/>
      <c r="C53" s="35" t="s">
        <v>53</v>
      </c>
      <c r="D53" s="30"/>
      <c r="E53" s="18">
        <v>0.0</v>
      </c>
      <c r="F53" s="18">
        <v>0.0</v>
      </c>
      <c r="G53" s="18">
        <v>0.0</v>
      </c>
      <c r="H53" s="18">
        <v>0.0</v>
      </c>
      <c r="I53" s="18">
        <v>0.0</v>
      </c>
      <c r="J53" s="18">
        <v>0.0</v>
      </c>
      <c r="K53" s="18">
        <v>0.0</v>
      </c>
      <c r="L53" s="18">
        <v>0.0</v>
      </c>
      <c r="M53" s="18">
        <v>0.0</v>
      </c>
      <c r="N53" s="18">
        <v>0.0</v>
      </c>
      <c r="O53" s="18">
        <v>0.0</v>
      </c>
      <c r="P53" s="18">
        <v>0.0</v>
      </c>
      <c r="Q53" s="19"/>
      <c r="R53" s="19"/>
      <c r="S53" s="18">
        <f t="shared" si="21"/>
        <v>0</v>
      </c>
      <c r="U53" s="10" t="s">
        <v>4</v>
      </c>
    </row>
    <row r="54" hidden="1" outlineLevel="1">
      <c r="A54" s="32" t="s">
        <v>17</v>
      </c>
      <c r="B54" s="20"/>
      <c r="C54" s="35" t="s">
        <v>54</v>
      </c>
      <c r="D54" s="30"/>
      <c r="E54" s="18">
        <v>0.0</v>
      </c>
      <c r="F54" s="18">
        <v>0.0</v>
      </c>
      <c r="G54" s="18">
        <v>0.0</v>
      </c>
      <c r="H54" s="18">
        <v>0.0</v>
      </c>
      <c r="I54" s="18">
        <v>0.0</v>
      </c>
      <c r="J54" s="18">
        <v>0.0</v>
      </c>
      <c r="K54" s="18">
        <v>0.0</v>
      </c>
      <c r="L54" s="18">
        <v>0.0</v>
      </c>
      <c r="M54" s="18">
        <v>0.0</v>
      </c>
      <c r="N54" s="18">
        <v>0.0</v>
      </c>
      <c r="O54" s="18">
        <v>0.0</v>
      </c>
      <c r="P54" s="18">
        <v>0.0</v>
      </c>
      <c r="Q54" s="19"/>
      <c r="R54" s="19"/>
      <c r="S54" s="18">
        <f t="shared" si="21"/>
        <v>0</v>
      </c>
      <c r="U54" s="10" t="s">
        <v>4</v>
      </c>
    </row>
    <row r="55" hidden="1" outlineLevel="1">
      <c r="A55" s="32" t="s">
        <v>17</v>
      </c>
      <c r="B55" s="20"/>
      <c r="C55" s="35" t="s">
        <v>55</v>
      </c>
      <c r="D55" s="30"/>
      <c r="E55" s="18">
        <v>0.0</v>
      </c>
      <c r="F55" s="18">
        <v>0.0</v>
      </c>
      <c r="G55" s="18">
        <v>0.0</v>
      </c>
      <c r="H55" s="18">
        <v>0.0</v>
      </c>
      <c r="I55" s="18">
        <v>0.0</v>
      </c>
      <c r="J55" s="18">
        <v>0.0</v>
      </c>
      <c r="K55" s="18">
        <v>0.0</v>
      </c>
      <c r="L55" s="18">
        <v>0.0</v>
      </c>
      <c r="M55" s="18">
        <v>0.0</v>
      </c>
      <c r="N55" s="18">
        <v>0.0</v>
      </c>
      <c r="O55" s="18">
        <v>0.0</v>
      </c>
      <c r="P55" s="18">
        <v>0.0</v>
      </c>
      <c r="Q55" s="19"/>
      <c r="R55" s="19"/>
      <c r="S55" s="18">
        <f t="shared" si="21"/>
        <v>0</v>
      </c>
      <c r="U55" s="10" t="s">
        <v>4</v>
      </c>
    </row>
    <row r="56" hidden="1" outlineLevel="1">
      <c r="A56" s="32" t="s">
        <v>17</v>
      </c>
      <c r="B56" s="20"/>
      <c r="C56" s="35" t="s">
        <v>56</v>
      </c>
      <c r="D56" s="30"/>
      <c r="E56" s="18">
        <v>0.0</v>
      </c>
      <c r="F56" s="18">
        <v>0.0</v>
      </c>
      <c r="G56" s="18">
        <v>0.0</v>
      </c>
      <c r="H56" s="18">
        <v>0.0</v>
      </c>
      <c r="I56" s="18">
        <v>0.0</v>
      </c>
      <c r="J56" s="18">
        <v>0.0</v>
      </c>
      <c r="K56" s="18">
        <v>0.0</v>
      </c>
      <c r="L56" s="18">
        <v>0.0</v>
      </c>
      <c r="M56" s="18">
        <v>0.0</v>
      </c>
      <c r="N56" s="18">
        <v>0.0</v>
      </c>
      <c r="O56" s="18">
        <v>0.0</v>
      </c>
      <c r="P56" s="18">
        <v>0.0</v>
      </c>
      <c r="Q56" s="19"/>
      <c r="R56" s="19"/>
      <c r="S56" s="18">
        <f t="shared" si="21"/>
        <v>0</v>
      </c>
      <c r="U56" s="10" t="s">
        <v>4</v>
      </c>
    </row>
    <row r="57" hidden="1" outlineLevel="1">
      <c r="A57" s="32" t="s">
        <v>17</v>
      </c>
      <c r="B57" s="20"/>
      <c r="C57" s="35" t="s">
        <v>57</v>
      </c>
      <c r="D57" s="30"/>
      <c r="E57" s="18">
        <v>0.0</v>
      </c>
      <c r="F57" s="18">
        <v>0.0</v>
      </c>
      <c r="G57" s="18">
        <v>0.0</v>
      </c>
      <c r="H57" s="18">
        <v>0.0</v>
      </c>
      <c r="I57" s="18">
        <v>0.0</v>
      </c>
      <c r="J57" s="18">
        <v>0.0</v>
      </c>
      <c r="K57" s="18">
        <v>0.0</v>
      </c>
      <c r="L57" s="18">
        <v>0.0</v>
      </c>
      <c r="M57" s="18">
        <v>0.0</v>
      </c>
      <c r="N57" s="18">
        <v>0.0</v>
      </c>
      <c r="O57" s="18">
        <v>0.0</v>
      </c>
      <c r="P57" s="18">
        <v>0.0</v>
      </c>
      <c r="Q57" s="19"/>
      <c r="R57" s="19"/>
      <c r="S57" s="18">
        <f t="shared" si="21"/>
        <v>0</v>
      </c>
      <c r="U57" s="10" t="s">
        <v>4</v>
      </c>
    </row>
    <row r="58" hidden="1" outlineLevel="1">
      <c r="A58" s="32" t="s">
        <v>17</v>
      </c>
      <c r="B58" s="20"/>
      <c r="C58" s="35" t="s">
        <v>58</v>
      </c>
      <c r="D58" s="30"/>
      <c r="E58" s="18">
        <v>0.0</v>
      </c>
      <c r="F58" s="18">
        <v>0.0</v>
      </c>
      <c r="G58" s="18">
        <v>0.0</v>
      </c>
      <c r="H58" s="18">
        <v>0.0</v>
      </c>
      <c r="I58" s="18">
        <v>0.0</v>
      </c>
      <c r="J58" s="18">
        <v>0.0</v>
      </c>
      <c r="K58" s="18">
        <v>0.0</v>
      </c>
      <c r="L58" s="18">
        <v>0.0</v>
      </c>
      <c r="M58" s="18">
        <v>0.0</v>
      </c>
      <c r="N58" s="18">
        <v>0.0</v>
      </c>
      <c r="O58" s="18">
        <v>0.0</v>
      </c>
      <c r="P58" s="18">
        <v>0.0</v>
      </c>
      <c r="Q58" s="19"/>
      <c r="R58" s="19"/>
      <c r="S58" s="18">
        <f t="shared" si="21"/>
        <v>0</v>
      </c>
      <c r="U58" s="10" t="s">
        <v>4</v>
      </c>
    </row>
    <row r="59" hidden="1" outlineLevel="1">
      <c r="A59" s="32" t="s">
        <v>17</v>
      </c>
      <c r="B59" s="20"/>
      <c r="C59" s="35" t="s">
        <v>59</v>
      </c>
      <c r="D59" s="30"/>
      <c r="E59" s="18">
        <v>0.0</v>
      </c>
      <c r="F59" s="18">
        <v>0.0</v>
      </c>
      <c r="G59" s="18">
        <v>0.0</v>
      </c>
      <c r="H59" s="18">
        <v>0.0</v>
      </c>
      <c r="I59" s="18">
        <v>0.0</v>
      </c>
      <c r="J59" s="18">
        <v>0.0</v>
      </c>
      <c r="K59" s="18">
        <v>0.0</v>
      </c>
      <c r="L59" s="18">
        <v>0.0</v>
      </c>
      <c r="M59" s="18">
        <v>0.0</v>
      </c>
      <c r="N59" s="18">
        <v>0.0</v>
      </c>
      <c r="O59" s="18">
        <v>0.0</v>
      </c>
      <c r="P59" s="18">
        <v>0.0</v>
      </c>
      <c r="Q59" s="19"/>
      <c r="R59" s="19"/>
      <c r="S59" s="18">
        <f t="shared" si="21"/>
        <v>0</v>
      </c>
      <c r="U59" s="10" t="s">
        <v>4</v>
      </c>
    </row>
    <row r="60" hidden="1" outlineLevel="1">
      <c r="A60" s="32" t="s">
        <v>17</v>
      </c>
      <c r="B60" s="20"/>
      <c r="C60" s="35" t="s">
        <v>60</v>
      </c>
      <c r="D60" s="30"/>
      <c r="E60" s="18">
        <v>0.0</v>
      </c>
      <c r="F60" s="18">
        <v>0.0</v>
      </c>
      <c r="G60" s="18">
        <v>0.0</v>
      </c>
      <c r="H60" s="18">
        <v>0.0</v>
      </c>
      <c r="I60" s="18">
        <v>0.0</v>
      </c>
      <c r="J60" s="18">
        <v>0.0</v>
      </c>
      <c r="K60" s="18">
        <v>0.0</v>
      </c>
      <c r="L60" s="18">
        <v>0.0</v>
      </c>
      <c r="M60" s="18">
        <v>0.0</v>
      </c>
      <c r="N60" s="18">
        <v>0.0</v>
      </c>
      <c r="O60" s="18">
        <v>0.0</v>
      </c>
      <c r="P60" s="18">
        <v>0.0</v>
      </c>
      <c r="Q60" s="19"/>
      <c r="R60" s="19"/>
      <c r="S60" s="18">
        <f t="shared" si="21"/>
        <v>0</v>
      </c>
      <c r="U60" s="10" t="s">
        <v>4</v>
      </c>
    </row>
    <row r="61" hidden="1" outlineLevel="1">
      <c r="A61" s="32" t="s">
        <v>17</v>
      </c>
      <c r="B61" s="20"/>
      <c r="C61" s="35" t="s">
        <v>61</v>
      </c>
      <c r="D61" s="30"/>
      <c r="E61" s="18">
        <v>0.0</v>
      </c>
      <c r="F61" s="18">
        <v>0.0</v>
      </c>
      <c r="G61" s="18">
        <v>0.0</v>
      </c>
      <c r="H61" s="18">
        <v>0.0</v>
      </c>
      <c r="I61" s="18">
        <v>0.0</v>
      </c>
      <c r="J61" s="18">
        <v>0.0</v>
      </c>
      <c r="K61" s="18">
        <v>0.0</v>
      </c>
      <c r="L61" s="18">
        <v>0.0</v>
      </c>
      <c r="M61" s="18">
        <v>0.0</v>
      </c>
      <c r="N61" s="18">
        <v>0.0</v>
      </c>
      <c r="O61" s="18">
        <v>0.0</v>
      </c>
      <c r="P61" s="18">
        <v>0.0</v>
      </c>
      <c r="Q61" s="19"/>
      <c r="R61" s="19"/>
      <c r="S61" s="18">
        <f t="shared" si="21"/>
        <v>0</v>
      </c>
      <c r="U61" s="10" t="s">
        <v>4</v>
      </c>
    </row>
    <row r="62" hidden="1" outlineLevel="1">
      <c r="A62" s="32" t="s">
        <v>17</v>
      </c>
      <c r="B62" s="20"/>
      <c r="C62" s="35" t="s">
        <v>62</v>
      </c>
      <c r="D62" s="30"/>
      <c r="E62" s="18">
        <v>0.0</v>
      </c>
      <c r="F62" s="18">
        <v>0.0</v>
      </c>
      <c r="G62" s="18">
        <v>0.0</v>
      </c>
      <c r="H62" s="18">
        <v>0.0</v>
      </c>
      <c r="I62" s="18">
        <v>0.0</v>
      </c>
      <c r="J62" s="18">
        <v>0.0</v>
      </c>
      <c r="K62" s="18">
        <v>0.0</v>
      </c>
      <c r="L62" s="18">
        <v>0.0</v>
      </c>
      <c r="M62" s="18">
        <v>0.0</v>
      </c>
      <c r="N62" s="18">
        <v>0.0</v>
      </c>
      <c r="O62" s="18">
        <v>0.0</v>
      </c>
      <c r="P62" s="18">
        <v>0.0</v>
      </c>
      <c r="Q62" s="19"/>
      <c r="R62" s="19"/>
      <c r="S62" s="18">
        <f t="shared" si="21"/>
        <v>0</v>
      </c>
      <c r="U62" s="10" t="s">
        <v>4</v>
      </c>
    </row>
    <row r="63" hidden="1" outlineLevel="1">
      <c r="A63" s="32" t="s">
        <v>17</v>
      </c>
      <c r="B63" s="20"/>
      <c r="C63" s="35" t="s">
        <v>63</v>
      </c>
      <c r="D63" s="30"/>
      <c r="E63" s="18">
        <v>0.0</v>
      </c>
      <c r="F63" s="18">
        <v>0.0</v>
      </c>
      <c r="G63" s="18">
        <v>0.0</v>
      </c>
      <c r="H63" s="18">
        <v>0.0</v>
      </c>
      <c r="I63" s="18">
        <v>0.0</v>
      </c>
      <c r="J63" s="18">
        <v>0.0</v>
      </c>
      <c r="K63" s="18">
        <v>0.0</v>
      </c>
      <c r="L63" s="18">
        <v>0.0</v>
      </c>
      <c r="M63" s="18">
        <v>0.0</v>
      </c>
      <c r="N63" s="18">
        <v>0.0</v>
      </c>
      <c r="O63" s="18">
        <v>0.0</v>
      </c>
      <c r="P63" s="18">
        <v>0.0</v>
      </c>
      <c r="Q63" s="19"/>
      <c r="R63" s="19"/>
      <c r="S63" s="18">
        <f t="shared" si="21"/>
        <v>0</v>
      </c>
      <c r="U63" s="10" t="s">
        <v>4</v>
      </c>
    </row>
    <row r="64" hidden="1" outlineLevel="1">
      <c r="A64" s="32" t="s">
        <v>17</v>
      </c>
      <c r="B64" s="20"/>
      <c r="C64" s="35" t="s">
        <v>64</v>
      </c>
      <c r="D64" s="30"/>
      <c r="E64" s="18">
        <v>0.0</v>
      </c>
      <c r="F64" s="18">
        <v>0.0</v>
      </c>
      <c r="G64" s="18">
        <v>0.0</v>
      </c>
      <c r="H64" s="18">
        <v>0.0</v>
      </c>
      <c r="I64" s="18">
        <v>0.0</v>
      </c>
      <c r="J64" s="18">
        <v>0.0</v>
      </c>
      <c r="K64" s="18">
        <v>0.0</v>
      </c>
      <c r="L64" s="18">
        <v>0.0</v>
      </c>
      <c r="M64" s="18">
        <v>0.0</v>
      </c>
      <c r="N64" s="18">
        <v>0.0</v>
      </c>
      <c r="O64" s="18">
        <v>0.0</v>
      </c>
      <c r="P64" s="18">
        <v>0.0</v>
      </c>
      <c r="Q64" s="19"/>
      <c r="R64" s="19"/>
      <c r="S64" s="18">
        <f t="shared" si="21"/>
        <v>0</v>
      </c>
      <c r="U64" s="10" t="s">
        <v>4</v>
      </c>
    </row>
    <row r="65" hidden="1" outlineLevel="1">
      <c r="A65" s="32" t="s">
        <v>17</v>
      </c>
      <c r="B65" s="20"/>
      <c r="C65" s="35" t="s">
        <v>65</v>
      </c>
      <c r="D65" s="30"/>
      <c r="E65" s="18">
        <v>0.0</v>
      </c>
      <c r="F65" s="18">
        <v>0.0</v>
      </c>
      <c r="G65" s="18">
        <v>0.0</v>
      </c>
      <c r="H65" s="18">
        <v>0.0</v>
      </c>
      <c r="I65" s="18">
        <v>0.0</v>
      </c>
      <c r="J65" s="18">
        <v>0.0</v>
      </c>
      <c r="K65" s="18">
        <v>0.0</v>
      </c>
      <c r="L65" s="18">
        <v>0.0</v>
      </c>
      <c r="M65" s="18">
        <v>0.0</v>
      </c>
      <c r="N65" s="18">
        <v>0.0</v>
      </c>
      <c r="O65" s="18">
        <v>0.0</v>
      </c>
      <c r="P65" s="18">
        <v>0.0</v>
      </c>
      <c r="Q65" s="19"/>
      <c r="R65" s="19"/>
      <c r="S65" s="18">
        <f t="shared" si="21"/>
        <v>0</v>
      </c>
      <c r="U65" s="10" t="s">
        <v>4</v>
      </c>
    </row>
    <row r="66" hidden="1" outlineLevel="1">
      <c r="A66" s="32" t="s">
        <v>17</v>
      </c>
      <c r="B66" s="20"/>
      <c r="C66" s="35" t="s">
        <v>66</v>
      </c>
      <c r="D66" s="30"/>
      <c r="E66" s="18">
        <v>0.0</v>
      </c>
      <c r="F66" s="18">
        <v>0.0</v>
      </c>
      <c r="G66" s="18">
        <v>0.0</v>
      </c>
      <c r="H66" s="18">
        <v>0.0</v>
      </c>
      <c r="I66" s="18">
        <v>0.0</v>
      </c>
      <c r="J66" s="18">
        <v>0.0</v>
      </c>
      <c r="K66" s="18">
        <v>0.0</v>
      </c>
      <c r="L66" s="18">
        <v>0.0</v>
      </c>
      <c r="M66" s="18">
        <v>0.0</v>
      </c>
      <c r="N66" s="18">
        <v>0.0</v>
      </c>
      <c r="O66" s="18">
        <v>0.0</v>
      </c>
      <c r="P66" s="18">
        <v>0.0</v>
      </c>
      <c r="Q66" s="19"/>
      <c r="R66" s="19"/>
      <c r="S66" s="18">
        <f t="shared" si="21"/>
        <v>0</v>
      </c>
      <c r="U66" s="10" t="s">
        <v>4</v>
      </c>
    </row>
    <row r="67" hidden="1" outlineLevel="1">
      <c r="A67" s="20"/>
      <c r="B67" s="20"/>
      <c r="C67" s="35" t="s">
        <v>67</v>
      </c>
      <c r="D67" s="44"/>
      <c r="E67" s="18">
        <v>0.0</v>
      </c>
      <c r="F67" s="18">
        <v>0.0</v>
      </c>
      <c r="G67" s="18">
        <v>0.0</v>
      </c>
      <c r="H67" s="18">
        <v>0.0</v>
      </c>
      <c r="I67" s="18">
        <v>0.0</v>
      </c>
      <c r="J67" s="18">
        <v>0.0</v>
      </c>
      <c r="K67" s="18">
        <v>0.0</v>
      </c>
      <c r="L67" s="18">
        <v>0.0</v>
      </c>
      <c r="M67" s="18">
        <v>0.0</v>
      </c>
      <c r="N67" s="18">
        <v>0.0</v>
      </c>
      <c r="O67" s="18">
        <v>0.0</v>
      </c>
      <c r="P67" s="18">
        <v>0.0</v>
      </c>
      <c r="Q67" s="42"/>
      <c r="R67" s="42"/>
      <c r="S67" s="18">
        <f t="shared" si="21"/>
        <v>0</v>
      </c>
      <c r="T67" s="42"/>
      <c r="U67" s="10" t="s">
        <v>4</v>
      </c>
    </row>
    <row r="68" hidden="1" outlineLevel="1">
      <c r="C68" s="43"/>
      <c r="D68" s="27"/>
      <c r="E68" s="18">
        <v>0.0</v>
      </c>
      <c r="F68" s="18">
        <v>0.0</v>
      </c>
      <c r="G68" s="18">
        <v>0.0</v>
      </c>
      <c r="H68" s="18">
        <v>0.0</v>
      </c>
      <c r="I68" s="18">
        <v>0.0</v>
      </c>
      <c r="J68" s="18">
        <v>0.0</v>
      </c>
      <c r="K68" s="18">
        <v>0.0</v>
      </c>
      <c r="L68" s="18">
        <v>0.0</v>
      </c>
      <c r="M68" s="18">
        <v>0.0</v>
      </c>
      <c r="N68" s="18">
        <v>0.0</v>
      </c>
      <c r="O68" s="18">
        <v>0.0</v>
      </c>
      <c r="P68" s="18">
        <v>0.0</v>
      </c>
      <c r="S68" s="18">
        <f t="shared" si="21"/>
        <v>0</v>
      </c>
      <c r="U68" s="10" t="s">
        <v>4</v>
      </c>
    </row>
    <row r="69" collapsed="1">
      <c r="A69" s="16"/>
      <c r="B69" s="16"/>
      <c r="C69" s="33" t="s">
        <v>68</v>
      </c>
      <c r="D69" s="29"/>
      <c r="E69" s="18">
        <v>0.0</v>
      </c>
      <c r="F69" s="18">
        <v>0.0</v>
      </c>
      <c r="G69" s="18">
        <v>0.0</v>
      </c>
      <c r="H69" s="18">
        <v>0.0</v>
      </c>
      <c r="I69" s="18">
        <v>0.0</v>
      </c>
      <c r="J69" s="18">
        <v>0.0</v>
      </c>
      <c r="K69" s="18">
        <v>0.0</v>
      </c>
      <c r="L69" s="18">
        <v>0.0</v>
      </c>
      <c r="M69" s="18">
        <v>0.0</v>
      </c>
      <c r="N69" s="18">
        <v>0.0</v>
      </c>
      <c r="O69" s="18">
        <v>0.0</v>
      </c>
      <c r="P69" s="18">
        <v>0.0</v>
      </c>
      <c r="Q69" s="19"/>
      <c r="R69" s="19"/>
      <c r="S69" s="18">
        <f t="shared" si="21"/>
        <v>0</v>
      </c>
      <c r="U69" s="10" t="s">
        <v>4</v>
      </c>
    </row>
    <row r="70" hidden="1" outlineLevel="1">
      <c r="A70" s="45" t="s">
        <v>69</v>
      </c>
      <c r="B70" s="20"/>
      <c r="C70" s="20" t="s">
        <v>70</v>
      </c>
      <c r="D70" s="30"/>
      <c r="E70" s="31">
        <v>5.0</v>
      </c>
      <c r="F70" s="31">
        <v>5.0</v>
      </c>
      <c r="G70" s="31">
        <v>5.0</v>
      </c>
      <c r="H70" s="31">
        <v>5.0</v>
      </c>
      <c r="I70" s="31">
        <v>5.0</v>
      </c>
      <c r="J70" s="31">
        <v>5.0</v>
      </c>
      <c r="K70" s="31">
        <v>5.0</v>
      </c>
      <c r="L70" s="31">
        <v>5.0</v>
      </c>
      <c r="M70" s="31">
        <v>5.0</v>
      </c>
      <c r="N70" s="31">
        <v>5.0</v>
      </c>
      <c r="O70" s="31">
        <v>5.0</v>
      </c>
      <c r="P70" s="31">
        <v>5.0</v>
      </c>
      <c r="Q70" s="19"/>
      <c r="R70" s="19"/>
      <c r="S70" s="38" t="str">
        <f t="shared" ref="S70:S76" si="22">sum(#REF!)</f>
        <v>#REF!</v>
      </c>
      <c r="U70" s="10" t="s">
        <v>4</v>
      </c>
    </row>
    <row r="71" hidden="1" outlineLevel="1">
      <c r="A71" s="45" t="s">
        <v>69</v>
      </c>
      <c r="B71" s="20"/>
      <c r="C71" s="20" t="s">
        <v>71</v>
      </c>
      <c r="D71" s="30"/>
      <c r="E71" s="31">
        <v>1.0</v>
      </c>
      <c r="F71" s="31">
        <v>1.0</v>
      </c>
      <c r="G71" s="31">
        <v>1.0</v>
      </c>
      <c r="H71" s="31">
        <v>1.0</v>
      </c>
      <c r="I71" s="31">
        <v>1.0</v>
      </c>
      <c r="J71" s="31">
        <v>1.0</v>
      </c>
      <c r="K71" s="31">
        <v>1.0</v>
      </c>
      <c r="L71" s="31">
        <v>1.0</v>
      </c>
      <c r="M71" s="31">
        <v>1.0</v>
      </c>
      <c r="N71" s="31">
        <v>1.0</v>
      </c>
      <c r="O71" s="31">
        <v>1.0</v>
      </c>
      <c r="P71" s="31">
        <v>1.0</v>
      </c>
      <c r="Q71" s="19"/>
      <c r="R71" s="19"/>
      <c r="S71" s="38" t="str">
        <f t="shared" si="22"/>
        <v>#REF!</v>
      </c>
      <c r="U71" s="10" t="s">
        <v>4</v>
      </c>
    </row>
    <row r="72" hidden="1" outlineLevel="1">
      <c r="A72" s="32" t="s">
        <v>17</v>
      </c>
      <c r="B72" s="20"/>
      <c r="C72" s="20" t="s">
        <v>72</v>
      </c>
      <c r="D72" s="30"/>
      <c r="E72" s="31">
        <v>2.0</v>
      </c>
      <c r="F72" s="31">
        <v>2.0</v>
      </c>
      <c r="G72" s="31">
        <v>2.0</v>
      </c>
      <c r="H72" s="31">
        <v>2.0</v>
      </c>
      <c r="I72" s="31">
        <v>2.0</v>
      </c>
      <c r="J72" s="31">
        <v>2.0</v>
      </c>
      <c r="K72" s="31">
        <v>2.0</v>
      </c>
      <c r="L72" s="31">
        <v>2.0</v>
      </c>
      <c r="M72" s="31">
        <v>2.0</v>
      </c>
      <c r="N72" s="31">
        <v>2.0</v>
      </c>
      <c r="O72" s="31">
        <v>2.0</v>
      </c>
      <c r="P72" s="31">
        <v>2.0</v>
      </c>
      <c r="Q72" s="19"/>
      <c r="R72" s="19"/>
      <c r="S72" s="38" t="str">
        <f t="shared" si="22"/>
        <v>#REF!</v>
      </c>
      <c r="U72" s="10" t="s">
        <v>4</v>
      </c>
    </row>
    <row r="73" hidden="1" outlineLevel="1">
      <c r="A73" s="32" t="s">
        <v>17</v>
      </c>
      <c r="B73" s="20"/>
      <c r="C73" s="20" t="s">
        <v>73</v>
      </c>
      <c r="D73" s="30"/>
      <c r="E73" s="31">
        <v>1.0</v>
      </c>
      <c r="F73" s="31">
        <v>1.0</v>
      </c>
      <c r="G73" s="31">
        <v>1.0</v>
      </c>
      <c r="H73" s="31">
        <v>1.0</v>
      </c>
      <c r="I73" s="31">
        <v>1.0</v>
      </c>
      <c r="J73" s="31">
        <v>1.0</v>
      </c>
      <c r="K73" s="31">
        <v>1.0</v>
      </c>
      <c r="L73" s="31">
        <v>1.0</v>
      </c>
      <c r="M73" s="31">
        <v>1.0</v>
      </c>
      <c r="N73" s="31">
        <v>1.0</v>
      </c>
      <c r="O73" s="31">
        <v>1.0</v>
      </c>
      <c r="P73" s="31">
        <v>1.0</v>
      </c>
      <c r="Q73" s="19"/>
      <c r="R73" s="19"/>
      <c r="S73" s="38" t="str">
        <f t="shared" si="22"/>
        <v>#REF!</v>
      </c>
      <c r="U73" s="10" t="s">
        <v>4</v>
      </c>
    </row>
    <row r="74" hidden="1" outlineLevel="1">
      <c r="A74" s="32" t="s">
        <v>17</v>
      </c>
      <c r="B74" s="20"/>
      <c r="C74" s="20" t="s">
        <v>74</v>
      </c>
      <c r="D74" s="30"/>
      <c r="E74" s="31">
        <v>3.0</v>
      </c>
      <c r="F74" s="31">
        <v>3.0</v>
      </c>
      <c r="G74" s="31">
        <v>3.0</v>
      </c>
      <c r="H74" s="31">
        <v>3.0</v>
      </c>
      <c r="I74" s="31">
        <v>3.0</v>
      </c>
      <c r="J74" s="31">
        <v>3.0</v>
      </c>
      <c r="K74" s="31">
        <v>3.0</v>
      </c>
      <c r="L74" s="31">
        <v>3.0</v>
      </c>
      <c r="M74" s="31">
        <v>3.0</v>
      </c>
      <c r="N74" s="31">
        <v>3.0</v>
      </c>
      <c r="O74" s="31">
        <v>3.0</v>
      </c>
      <c r="P74" s="31">
        <v>3.0</v>
      </c>
      <c r="Q74" s="19"/>
      <c r="R74" s="19"/>
      <c r="S74" s="38" t="str">
        <f t="shared" si="22"/>
        <v>#REF!</v>
      </c>
      <c r="U74" s="10" t="s">
        <v>4</v>
      </c>
    </row>
    <row r="75" hidden="1" outlineLevel="1">
      <c r="A75" s="32" t="s">
        <v>17</v>
      </c>
      <c r="B75" s="20"/>
      <c r="C75" s="20" t="s">
        <v>75</v>
      </c>
      <c r="D75" s="30"/>
      <c r="E75" s="31">
        <v>4.0</v>
      </c>
      <c r="F75" s="31">
        <v>4.0</v>
      </c>
      <c r="G75" s="31">
        <v>4.0</v>
      </c>
      <c r="H75" s="31">
        <v>4.0</v>
      </c>
      <c r="I75" s="31">
        <v>4.0</v>
      </c>
      <c r="J75" s="31">
        <v>4.0</v>
      </c>
      <c r="K75" s="31">
        <v>4.0</v>
      </c>
      <c r="L75" s="31">
        <v>4.0</v>
      </c>
      <c r="M75" s="31">
        <v>4.0</v>
      </c>
      <c r="N75" s="31">
        <v>4.0</v>
      </c>
      <c r="O75" s="31">
        <v>4.0</v>
      </c>
      <c r="P75" s="31">
        <v>4.0</v>
      </c>
      <c r="Q75" s="19"/>
      <c r="R75" s="19"/>
      <c r="S75" s="38" t="str">
        <f t="shared" si="22"/>
        <v>#REF!</v>
      </c>
      <c r="U75" s="10" t="s">
        <v>4</v>
      </c>
    </row>
    <row r="76" hidden="1" outlineLevel="1">
      <c r="A76" s="32" t="s">
        <v>17</v>
      </c>
      <c r="B76" s="20"/>
      <c r="C76" s="20" t="s">
        <v>76</v>
      </c>
      <c r="D76" s="30"/>
      <c r="E76" s="31">
        <v>1.0</v>
      </c>
      <c r="F76" s="31">
        <v>1.0</v>
      </c>
      <c r="G76" s="31">
        <v>1.0</v>
      </c>
      <c r="H76" s="31">
        <v>1.0</v>
      </c>
      <c r="I76" s="31">
        <v>1.0</v>
      </c>
      <c r="J76" s="31">
        <v>1.0</v>
      </c>
      <c r="K76" s="31">
        <v>1.0</v>
      </c>
      <c r="L76" s="31">
        <v>1.0</v>
      </c>
      <c r="M76" s="31">
        <v>1.0</v>
      </c>
      <c r="N76" s="31">
        <v>1.0</v>
      </c>
      <c r="O76" s="31">
        <v>1.0</v>
      </c>
      <c r="P76" s="31">
        <v>1.0</v>
      </c>
      <c r="Q76" s="19"/>
      <c r="R76" s="19"/>
      <c r="S76" s="38" t="str">
        <f t="shared" si="22"/>
        <v>#REF!</v>
      </c>
      <c r="U76" s="10" t="s">
        <v>4</v>
      </c>
    </row>
    <row r="77" hidden="1" outlineLevel="1">
      <c r="A77" s="20"/>
      <c r="B77" s="20"/>
      <c r="C77" s="20" t="s">
        <v>77</v>
      </c>
      <c r="D77" s="25"/>
      <c r="E77" s="26" t="str">
        <f t="shared" ref="E77:P77" si="23">E69/E9</f>
        <v>#DIV/0!</v>
      </c>
      <c r="F77" s="26" t="str">
        <f t="shared" si="23"/>
        <v>#DIV/0!</v>
      </c>
      <c r="G77" s="26" t="str">
        <f t="shared" si="23"/>
        <v>#DIV/0!</v>
      </c>
      <c r="H77" s="26" t="str">
        <f t="shared" si="23"/>
        <v>#DIV/0!</v>
      </c>
      <c r="I77" s="26" t="str">
        <f t="shared" si="23"/>
        <v>#DIV/0!</v>
      </c>
      <c r="J77" s="26" t="str">
        <f t="shared" si="23"/>
        <v>#DIV/0!</v>
      </c>
      <c r="K77" s="26" t="str">
        <f t="shared" si="23"/>
        <v>#DIV/0!</v>
      </c>
      <c r="L77" s="26" t="str">
        <f t="shared" si="23"/>
        <v>#DIV/0!</v>
      </c>
      <c r="M77" s="26" t="str">
        <f t="shared" si="23"/>
        <v>#DIV/0!</v>
      </c>
      <c r="N77" s="26" t="str">
        <f t="shared" si="23"/>
        <v>#DIV/0!</v>
      </c>
      <c r="O77" s="26" t="str">
        <f t="shared" si="23"/>
        <v>#DIV/0!</v>
      </c>
      <c r="P77" s="26" t="str">
        <f t="shared" si="23"/>
        <v>#DIV/0!</v>
      </c>
      <c r="Q77" s="42"/>
      <c r="R77" s="42"/>
      <c r="S77" s="26" t="str">
        <f>S69/S9</f>
        <v>#DIV/0!</v>
      </c>
      <c r="T77" s="42"/>
      <c r="U77" s="10" t="s">
        <v>4</v>
      </c>
    </row>
    <row r="78" hidden="1" outlineLevel="1"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S78" s="28"/>
      <c r="U78" s="10" t="s">
        <v>4</v>
      </c>
    </row>
    <row r="79">
      <c r="A79" s="12"/>
      <c r="B79" s="12"/>
      <c r="C79" s="12" t="s">
        <v>78</v>
      </c>
      <c r="D79" s="40"/>
      <c r="E79" s="46">
        <f t="shared" ref="E79:P79" si="24">E40+E49+E69</f>
        <v>0</v>
      </c>
      <c r="F79" s="46">
        <f t="shared" si="24"/>
        <v>0</v>
      </c>
      <c r="G79" s="46">
        <f t="shared" si="24"/>
        <v>0</v>
      </c>
      <c r="H79" s="46">
        <f t="shared" si="24"/>
        <v>0</v>
      </c>
      <c r="I79" s="46">
        <f t="shared" si="24"/>
        <v>0</v>
      </c>
      <c r="J79" s="46">
        <f t="shared" si="24"/>
        <v>0</v>
      </c>
      <c r="K79" s="46">
        <f t="shared" si="24"/>
        <v>0</v>
      </c>
      <c r="L79" s="46">
        <f t="shared" si="24"/>
        <v>0</v>
      </c>
      <c r="M79" s="46">
        <f t="shared" si="24"/>
        <v>0</v>
      </c>
      <c r="N79" s="46">
        <f t="shared" si="24"/>
        <v>0</v>
      </c>
      <c r="O79" s="46">
        <f t="shared" si="24"/>
        <v>0</v>
      </c>
      <c r="P79" s="46">
        <f t="shared" si="24"/>
        <v>0</v>
      </c>
      <c r="Q79" s="15"/>
      <c r="R79" s="15"/>
      <c r="S79" s="24">
        <f>sum(E79:P79)</f>
        <v>0</v>
      </c>
      <c r="T79" s="4"/>
      <c r="U79" s="10" t="s">
        <v>4</v>
      </c>
    </row>
    <row r="80">
      <c r="A80" s="20"/>
      <c r="B80" s="20"/>
      <c r="C80" s="20" t="s">
        <v>79</v>
      </c>
      <c r="D80" s="25"/>
      <c r="E80" s="26">
        <f t="shared" ref="E80:P80" si="25">iferror(E79/E9, 0)</f>
        <v>0</v>
      </c>
      <c r="F80" s="26">
        <f t="shared" si="25"/>
        <v>0</v>
      </c>
      <c r="G80" s="26">
        <f t="shared" si="25"/>
        <v>0</v>
      </c>
      <c r="H80" s="26">
        <f t="shared" si="25"/>
        <v>0</v>
      </c>
      <c r="I80" s="26">
        <f t="shared" si="25"/>
        <v>0</v>
      </c>
      <c r="J80" s="26">
        <f t="shared" si="25"/>
        <v>0</v>
      </c>
      <c r="K80" s="26">
        <f t="shared" si="25"/>
        <v>0</v>
      </c>
      <c r="L80" s="26">
        <f t="shared" si="25"/>
        <v>0</v>
      </c>
      <c r="M80" s="26">
        <f t="shared" si="25"/>
        <v>0</v>
      </c>
      <c r="N80" s="26">
        <f t="shared" si="25"/>
        <v>0</v>
      </c>
      <c r="O80" s="26">
        <f t="shared" si="25"/>
        <v>0</v>
      </c>
      <c r="P80" s="26">
        <f t="shared" si="25"/>
        <v>0</v>
      </c>
      <c r="Q80" s="42"/>
      <c r="R80" s="26"/>
      <c r="S80" s="26">
        <f>iferror(S79/S9, 0)</f>
        <v>0</v>
      </c>
      <c r="T80" s="42"/>
      <c r="U80" s="10" t="s">
        <v>4</v>
      </c>
    </row>
    <row r="81"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S81" s="28"/>
      <c r="U81" s="10" t="s">
        <v>4</v>
      </c>
    </row>
    <row r="82">
      <c r="A82" s="12"/>
      <c r="B82" s="12"/>
      <c r="C82" s="12" t="s">
        <v>80</v>
      </c>
      <c r="D82" s="40"/>
      <c r="E82" s="47">
        <f t="shared" ref="E82:P82" si="26">E37-E79</f>
        <v>0</v>
      </c>
      <c r="F82" s="47">
        <f t="shared" si="26"/>
        <v>0</v>
      </c>
      <c r="G82" s="47">
        <f t="shared" si="26"/>
        <v>0</v>
      </c>
      <c r="H82" s="47">
        <f t="shared" si="26"/>
        <v>0</v>
      </c>
      <c r="I82" s="47">
        <f t="shared" si="26"/>
        <v>0</v>
      </c>
      <c r="J82" s="47">
        <f t="shared" si="26"/>
        <v>0</v>
      </c>
      <c r="K82" s="47">
        <f t="shared" si="26"/>
        <v>0</v>
      </c>
      <c r="L82" s="47">
        <f t="shared" si="26"/>
        <v>0</v>
      </c>
      <c r="M82" s="47">
        <f t="shared" si="26"/>
        <v>0</v>
      </c>
      <c r="N82" s="47">
        <f t="shared" si="26"/>
        <v>0</v>
      </c>
      <c r="O82" s="47">
        <f t="shared" si="26"/>
        <v>0</v>
      </c>
      <c r="P82" s="47">
        <f t="shared" si="26"/>
        <v>0</v>
      </c>
      <c r="Q82" s="15"/>
      <c r="R82" s="15"/>
      <c r="S82" s="47">
        <f>sum(E82:P82)</f>
        <v>0</v>
      </c>
      <c r="T82" s="4"/>
      <c r="U82" s="10" t="s">
        <v>4</v>
      </c>
    </row>
    <row r="83">
      <c r="A83" s="20"/>
      <c r="B83" s="20"/>
      <c r="C83" s="20" t="s">
        <v>81</v>
      </c>
      <c r="D83" s="25"/>
      <c r="E83" s="26">
        <f t="shared" ref="E83:P83" si="27">iferror(E82/E9, 0)</f>
        <v>0</v>
      </c>
      <c r="F83" s="26">
        <f t="shared" si="27"/>
        <v>0</v>
      </c>
      <c r="G83" s="26">
        <f t="shared" si="27"/>
        <v>0</v>
      </c>
      <c r="H83" s="26">
        <f t="shared" si="27"/>
        <v>0</v>
      </c>
      <c r="I83" s="26">
        <f t="shared" si="27"/>
        <v>0</v>
      </c>
      <c r="J83" s="26">
        <f t="shared" si="27"/>
        <v>0</v>
      </c>
      <c r="K83" s="26">
        <f t="shared" si="27"/>
        <v>0</v>
      </c>
      <c r="L83" s="26">
        <f t="shared" si="27"/>
        <v>0</v>
      </c>
      <c r="M83" s="26">
        <f t="shared" si="27"/>
        <v>0</v>
      </c>
      <c r="N83" s="26">
        <f t="shared" si="27"/>
        <v>0</v>
      </c>
      <c r="O83" s="26">
        <f t="shared" si="27"/>
        <v>0</v>
      </c>
      <c r="P83" s="26">
        <f t="shared" si="27"/>
        <v>0</v>
      </c>
      <c r="S83" s="26">
        <f>iferror(S82/S9, 0)</f>
        <v>0</v>
      </c>
      <c r="U83" s="10" t="s">
        <v>4</v>
      </c>
    </row>
    <row r="84"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U84" s="10" t="s">
        <v>4</v>
      </c>
    </row>
    <row r="85">
      <c r="A85" s="48"/>
      <c r="B85" s="48"/>
      <c r="C85" s="48" t="s">
        <v>82</v>
      </c>
      <c r="D85" s="49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1"/>
      <c r="R85" s="51"/>
      <c r="S85" s="51"/>
      <c r="T85" s="51"/>
      <c r="U85" s="52"/>
    </row>
    <row r="86"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U86" s="10"/>
    </row>
    <row r="87">
      <c r="A87" s="12"/>
      <c r="B87" s="12"/>
      <c r="C87" s="12" t="str">
        <f t="shared" ref="C87:C119" si="29">C3</f>
        <v>Gross Revenue</v>
      </c>
      <c r="D87" s="53"/>
      <c r="E87" s="54">
        <f t="shared" ref="E87:P87" si="28">iferror(E3/E$3, 0)</f>
        <v>0</v>
      </c>
      <c r="F87" s="54">
        <f t="shared" si="28"/>
        <v>0</v>
      </c>
      <c r="G87" s="54">
        <f t="shared" si="28"/>
        <v>0</v>
      </c>
      <c r="H87" s="54">
        <f t="shared" si="28"/>
        <v>0</v>
      </c>
      <c r="I87" s="54">
        <f t="shared" si="28"/>
        <v>0</v>
      </c>
      <c r="J87" s="54">
        <f t="shared" si="28"/>
        <v>0</v>
      </c>
      <c r="K87" s="54">
        <f t="shared" si="28"/>
        <v>0</v>
      </c>
      <c r="L87" s="54">
        <f t="shared" si="28"/>
        <v>0</v>
      </c>
      <c r="M87" s="54">
        <f t="shared" si="28"/>
        <v>0</v>
      </c>
      <c r="N87" s="54">
        <f t="shared" si="28"/>
        <v>0</v>
      </c>
      <c r="O87" s="54">
        <f t="shared" si="28"/>
        <v>0</v>
      </c>
      <c r="P87" s="54">
        <f t="shared" si="28"/>
        <v>0</v>
      </c>
      <c r="Q87" s="55"/>
      <c r="R87" s="55"/>
      <c r="S87" s="54">
        <f t="shared" ref="S87:S90" si="31">iferror(S3/S$3, 0)</f>
        <v>0</v>
      </c>
      <c r="T87" s="4"/>
      <c r="U87" s="10"/>
    </row>
    <row r="88">
      <c r="A88" s="16"/>
      <c r="B88" s="16"/>
      <c r="C88" s="16" t="str">
        <f t="shared" si="29"/>
        <v>Shipping Revenue</v>
      </c>
      <c r="D88" s="56"/>
      <c r="E88" s="57">
        <f t="shared" ref="E88:P88" si="30">iferror(E4/E$3, 0)</f>
        <v>0</v>
      </c>
      <c r="F88" s="57">
        <f t="shared" si="30"/>
        <v>0</v>
      </c>
      <c r="G88" s="57">
        <f t="shared" si="30"/>
        <v>0</v>
      </c>
      <c r="H88" s="57">
        <f t="shared" si="30"/>
        <v>0</v>
      </c>
      <c r="I88" s="57">
        <f t="shared" si="30"/>
        <v>0</v>
      </c>
      <c r="J88" s="57">
        <f t="shared" si="30"/>
        <v>0</v>
      </c>
      <c r="K88" s="57">
        <f t="shared" si="30"/>
        <v>0</v>
      </c>
      <c r="L88" s="57">
        <f t="shared" si="30"/>
        <v>0</v>
      </c>
      <c r="M88" s="57">
        <f t="shared" si="30"/>
        <v>0</v>
      </c>
      <c r="N88" s="57">
        <f t="shared" si="30"/>
        <v>0</v>
      </c>
      <c r="O88" s="57">
        <f t="shared" si="30"/>
        <v>0</v>
      </c>
      <c r="P88" s="57">
        <f t="shared" si="30"/>
        <v>0</v>
      </c>
      <c r="Q88" s="58"/>
      <c r="R88" s="58"/>
      <c r="S88" s="57">
        <f t="shared" si="31"/>
        <v>0</v>
      </c>
      <c r="U88" s="10"/>
    </row>
    <row r="89">
      <c r="A89" s="16"/>
      <c r="B89" s="16"/>
      <c r="C89" s="16" t="str">
        <f t="shared" si="29"/>
        <v>Discounts</v>
      </c>
      <c r="D89" s="56"/>
      <c r="E89" s="57">
        <f t="shared" ref="E89:P89" si="32">iferror(E5/E$3, 0)</f>
        <v>0</v>
      </c>
      <c r="F89" s="57">
        <f t="shared" si="32"/>
        <v>0</v>
      </c>
      <c r="G89" s="57">
        <f t="shared" si="32"/>
        <v>0</v>
      </c>
      <c r="H89" s="57">
        <f t="shared" si="32"/>
        <v>0</v>
      </c>
      <c r="I89" s="57">
        <f t="shared" si="32"/>
        <v>0</v>
      </c>
      <c r="J89" s="57">
        <f t="shared" si="32"/>
        <v>0</v>
      </c>
      <c r="K89" s="57">
        <f t="shared" si="32"/>
        <v>0</v>
      </c>
      <c r="L89" s="57">
        <f t="shared" si="32"/>
        <v>0</v>
      </c>
      <c r="M89" s="57">
        <f t="shared" si="32"/>
        <v>0</v>
      </c>
      <c r="N89" s="57">
        <f t="shared" si="32"/>
        <v>0</v>
      </c>
      <c r="O89" s="57">
        <f t="shared" si="32"/>
        <v>0</v>
      </c>
      <c r="P89" s="57">
        <f t="shared" si="32"/>
        <v>0</v>
      </c>
      <c r="Q89" s="58"/>
      <c r="R89" s="58"/>
      <c r="S89" s="57">
        <f t="shared" si="31"/>
        <v>0</v>
      </c>
      <c r="U89" s="10"/>
    </row>
    <row r="90" collapsed="1">
      <c r="A90" s="16"/>
      <c r="B90" s="16"/>
      <c r="C90" s="16" t="str">
        <f t="shared" si="29"/>
        <v>Returns</v>
      </c>
      <c r="D90" s="56"/>
      <c r="E90" s="57">
        <f t="shared" ref="E90:P90" si="33">iferror(E6/E$3, 0)</f>
        <v>0</v>
      </c>
      <c r="F90" s="57">
        <f t="shared" si="33"/>
        <v>0</v>
      </c>
      <c r="G90" s="57">
        <f t="shared" si="33"/>
        <v>0</v>
      </c>
      <c r="H90" s="57">
        <f t="shared" si="33"/>
        <v>0</v>
      </c>
      <c r="I90" s="57">
        <f t="shared" si="33"/>
        <v>0</v>
      </c>
      <c r="J90" s="57">
        <f t="shared" si="33"/>
        <v>0</v>
      </c>
      <c r="K90" s="57">
        <f t="shared" si="33"/>
        <v>0</v>
      </c>
      <c r="L90" s="57">
        <f t="shared" si="33"/>
        <v>0</v>
      </c>
      <c r="M90" s="57">
        <f t="shared" si="33"/>
        <v>0</v>
      </c>
      <c r="N90" s="57">
        <f t="shared" si="33"/>
        <v>0</v>
      </c>
      <c r="O90" s="57">
        <f t="shared" si="33"/>
        <v>0</v>
      </c>
      <c r="P90" s="57">
        <f t="shared" si="33"/>
        <v>0</v>
      </c>
      <c r="Q90" s="58"/>
      <c r="R90" s="58"/>
      <c r="S90" s="57">
        <f t="shared" si="31"/>
        <v>0</v>
      </c>
      <c r="U90" s="10"/>
    </row>
    <row r="91" hidden="1" outlineLevel="1">
      <c r="A91" s="20"/>
      <c r="B91" s="20"/>
      <c r="C91" s="20" t="str">
        <f t="shared" si="29"/>
        <v>  Product Returns</v>
      </c>
      <c r="D91" s="59"/>
      <c r="E91" s="60" t="str">
        <f t="shared" ref="E91:P91" si="34">E7/E$3</f>
        <v>#DIV/0!</v>
      </c>
      <c r="F91" s="60" t="str">
        <f t="shared" si="34"/>
        <v>#DIV/0!</v>
      </c>
      <c r="G91" s="60" t="str">
        <f t="shared" si="34"/>
        <v>#DIV/0!</v>
      </c>
      <c r="H91" s="60" t="str">
        <f t="shared" si="34"/>
        <v>#DIV/0!</v>
      </c>
      <c r="I91" s="60" t="str">
        <f t="shared" si="34"/>
        <v>#DIV/0!</v>
      </c>
      <c r="J91" s="60" t="str">
        <f t="shared" si="34"/>
        <v>#DIV/0!</v>
      </c>
      <c r="K91" s="60" t="str">
        <f t="shared" si="34"/>
        <v>#DIV/0!</v>
      </c>
      <c r="L91" s="60" t="str">
        <f t="shared" si="34"/>
        <v>#DIV/0!</v>
      </c>
      <c r="M91" s="60" t="str">
        <f t="shared" si="34"/>
        <v>#DIV/0!</v>
      </c>
      <c r="N91" s="60" t="str">
        <f t="shared" si="34"/>
        <v>#DIV/0!</v>
      </c>
      <c r="O91" s="60" t="str">
        <f t="shared" si="34"/>
        <v>#DIV/0!</v>
      </c>
      <c r="P91" s="60" t="str">
        <f t="shared" si="34"/>
        <v>#DIV/0!</v>
      </c>
      <c r="Q91" s="58"/>
      <c r="R91" s="58"/>
      <c r="S91" s="60" t="str">
        <f t="shared" ref="S91:S92" si="36">S7/S$3</f>
        <v>#REF!</v>
      </c>
      <c r="U91" s="10"/>
    </row>
    <row r="92" hidden="1" outlineLevel="1">
      <c r="A92" s="20"/>
      <c r="B92" s="20"/>
      <c r="C92" s="20" t="str">
        <f t="shared" si="29"/>
        <v>  User Credits</v>
      </c>
      <c r="D92" s="59"/>
      <c r="E92" s="61" t="str">
        <f t="shared" ref="E92:P92" si="35">E8/E$3</f>
        <v>#DIV/0!</v>
      </c>
      <c r="F92" s="61" t="str">
        <f t="shared" si="35"/>
        <v>#DIV/0!</v>
      </c>
      <c r="G92" s="61" t="str">
        <f t="shared" si="35"/>
        <v>#DIV/0!</v>
      </c>
      <c r="H92" s="61" t="str">
        <f t="shared" si="35"/>
        <v>#DIV/0!</v>
      </c>
      <c r="I92" s="61" t="str">
        <f t="shared" si="35"/>
        <v>#DIV/0!</v>
      </c>
      <c r="J92" s="61" t="str">
        <f t="shared" si="35"/>
        <v>#DIV/0!</v>
      </c>
      <c r="K92" s="61" t="str">
        <f t="shared" si="35"/>
        <v>#DIV/0!</v>
      </c>
      <c r="L92" s="61" t="str">
        <f t="shared" si="35"/>
        <v>#DIV/0!</v>
      </c>
      <c r="M92" s="61" t="str">
        <f t="shared" si="35"/>
        <v>#DIV/0!</v>
      </c>
      <c r="N92" s="61" t="str">
        <f t="shared" si="35"/>
        <v>#DIV/0!</v>
      </c>
      <c r="O92" s="61" t="str">
        <f t="shared" si="35"/>
        <v>#DIV/0!</v>
      </c>
      <c r="P92" s="61" t="str">
        <f t="shared" si="35"/>
        <v>#DIV/0!</v>
      </c>
      <c r="Q92" s="58"/>
      <c r="R92" s="58"/>
      <c r="S92" s="61" t="str">
        <f t="shared" si="36"/>
        <v>#REF!</v>
      </c>
      <c r="U92" s="10"/>
    </row>
    <row r="93">
      <c r="A93" s="12"/>
      <c r="B93" s="12"/>
      <c r="C93" s="12" t="str">
        <f t="shared" si="29"/>
        <v>Net Revenue</v>
      </c>
      <c r="D93" s="53"/>
      <c r="E93" s="62">
        <f t="shared" ref="E93:P93" si="37">iferror(E9/E$3, 0)</f>
        <v>0</v>
      </c>
      <c r="F93" s="62">
        <f t="shared" si="37"/>
        <v>0</v>
      </c>
      <c r="G93" s="62">
        <f t="shared" si="37"/>
        <v>0</v>
      </c>
      <c r="H93" s="62">
        <f t="shared" si="37"/>
        <v>0</v>
      </c>
      <c r="I93" s="62">
        <f t="shared" si="37"/>
        <v>0</v>
      </c>
      <c r="J93" s="62">
        <f t="shared" si="37"/>
        <v>0</v>
      </c>
      <c r="K93" s="62">
        <f t="shared" si="37"/>
        <v>0</v>
      </c>
      <c r="L93" s="62">
        <f t="shared" si="37"/>
        <v>0</v>
      </c>
      <c r="M93" s="62">
        <f t="shared" si="37"/>
        <v>0</v>
      </c>
      <c r="N93" s="62">
        <f t="shared" si="37"/>
        <v>0</v>
      </c>
      <c r="O93" s="62">
        <f t="shared" si="37"/>
        <v>0</v>
      </c>
      <c r="P93" s="62">
        <f t="shared" si="37"/>
        <v>0</v>
      </c>
      <c r="Q93" s="55"/>
      <c r="R93" s="55"/>
      <c r="S93" s="62">
        <f>iferror(S9/S$3, 0)</f>
        <v>0</v>
      </c>
      <c r="T93" s="4"/>
      <c r="U93" s="10"/>
    </row>
    <row r="94">
      <c r="A94" s="20"/>
      <c r="B94" s="20"/>
      <c r="C94" s="20" t="str">
        <f t="shared" si="29"/>
        <v>Net Revenue % of Gross Revenue</v>
      </c>
      <c r="D94" s="25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S94" s="26"/>
      <c r="U94" s="10"/>
    </row>
    <row r="95">
      <c r="C95" s="63" t="str">
        <f t="shared" si="29"/>
        <v/>
      </c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S95" s="28"/>
      <c r="U95" s="10"/>
    </row>
    <row r="96" collapsed="1">
      <c r="A96" s="16"/>
      <c r="B96" s="16"/>
      <c r="C96" s="16" t="str">
        <f t="shared" si="29"/>
        <v>COGS</v>
      </c>
      <c r="D96" s="64"/>
      <c r="E96" s="65">
        <f t="shared" ref="E96:P96" si="38">iferror(E12/E$3, 0)</f>
        <v>0</v>
      </c>
      <c r="F96" s="65">
        <f t="shared" si="38"/>
        <v>0</v>
      </c>
      <c r="G96" s="65">
        <f t="shared" si="38"/>
        <v>0</v>
      </c>
      <c r="H96" s="65">
        <f t="shared" si="38"/>
        <v>0</v>
      </c>
      <c r="I96" s="65">
        <f t="shared" si="38"/>
        <v>0</v>
      </c>
      <c r="J96" s="65">
        <f t="shared" si="38"/>
        <v>0</v>
      </c>
      <c r="K96" s="65">
        <f t="shared" si="38"/>
        <v>0</v>
      </c>
      <c r="L96" s="65">
        <f t="shared" si="38"/>
        <v>0</v>
      </c>
      <c r="M96" s="65">
        <f t="shared" si="38"/>
        <v>0</v>
      </c>
      <c r="N96" s="65">
        <f t="shared" si="38"/>
        <v>0</v>
      </c>
      <c r="O96" s="65">
        <f t="shared" si="38"/>
        <v>0</v>
      </c>
      <c r="P96" s="65">
        <f t="shared" si="38"/>
        <v>0</v>
      </c>
      <c r="Q96" s="58"/>
      <c r="R96" s="58"/>
      <c r="S96" s="65">
        <f t="shared" ref="S96:S107" si="40">iferror(S12/S$3, 0)</f>
        <v>0</v>
      </c>
      <c r="U96" s="10"/>
    </row>
    <row r="97" hidden="1" outlineLevel="1">
      <c r="A97" s="20"/>
      <c r="B97" s="20"/>
      <c r="C97" s="20" t="str">
        <f t="shared" si="29"/>
        <v>  COGS - Product Cost</v>
      </c>
      <c r="D97" s="66"/>
      <c r="E97" s="65">
        <f t="shared" ref="E97:E107" si="41">iferror(E13/E$3, 0)</f>
        <v>0</v>
      </c>
      <c r="F97" s="67" t="str">
        <f t="shared" ref="F97:P97" si="39">F13/F$3</f>
        <v>#DIV/0!</v>
      </c>
      <c r="G97" s="67" t="str">
        <f t="shared" si="39"/>
        <v>#DIV/0!</v>
      </c>
      <c r="H97" s="67" t="str">
        <f t="shared" si="39"/>
        <v>#DIV/0!</v>
      </c>
      <c r="I97" s="67" t="str">
        <f t="shared" si="39"/>
        <v>#DIV/0!</v>
      </c>
      <c r="J97" s="67" t="str">
        <f t="shared" si="39"/>
        <v>#DIV/0!</v>
      </c>
      <c r="K97" s="67" t="str">
        <f t="shared" si="39"/>
        <v>#DIV/0!</v>
      </c>
      <c r="L97" s="67" t="str">
        <f t="shared" si="39"/>
        <v>#DIV/0!</v>
      </c>
      <c r="M97" s="67" t="str">
        <f t="shared" si="39"/>
        <v>#DIV/0!</v>
      </c>
      <c r="N97" s="67" t="str">
        <f t="shared" si="39"/>
        <v>#DIV/0!</v>
      </c>
      <c r="O97" s="67" t="str">
        <f t="shared" si="39"/>
        <v>#DIV/0!</v>
      </c>
      <c r="P97" s="67" t="str">
        <f t="shared" si="39"/>
        <v>#DIV/0!</v>
      </c>
      <c r="Q97" s="58"/>
      <c r="R97" s="58"/>
      <c r="S97" s="65">
        <f t="shared" si="40"/>
        <v>0</v>
      </c>
      <c r="U97" s="10"/>
    </row>
    <row r="98" hidden="1" outlineLevel="1">
      <c r="A98" s="20"/>
      <c r="B98" s="20"/>
      <c r="C98" s="20" t="str">
        <f t="shared" si="29"/>
        <v>  COGS - Returns Provision</v>
      </c>
      <c r="D98" s="66"/>
      <c r="E98" s="65">
        <f t="shared" si="41"/>
        <v>0</v>
      </c>
      <c r="F98" s="67" t="str">
        <f t="shared" ref="F98:P98" si="42">F14/F$3</f>
        <v>#DIV/0!</v>
      </c>
      <c r="G98" s="67" t="str">
        <f t="shared" si="42"/>
        <v>#DIV/0!</v>
      </c>
      <c r="H98" s="67" t="str">
        <f t="shared" si="42"/>
        <v>#DIV/0!</v>
      </c>
      <c r="I98" s="67" t="str">
        <f t="shared" si="42"/>
        <v>#DIV/0!</v>
      </c>
      <c r="J98" s="67" t="str">
        <f t="shared" si="42"/>
        <v>#DIV/0!</v>
      </c>
      <c r="K98" s="67" t="str">
        <f t="shared" si="42"/>
        <v>#DIV/0!</v>
      </c>
      <c r="L98" s="67" t="str">
        <f t="shared" si="42"/>
        <v>#DIV/0!</v>
      </c>
      <c r="M98" s="67" t="str">
        <f t="shared" si="42"/>
        <v>#DIV/0!</v>
      </c>
      <c r="N98" s="67" t="str">
        <f t="shared" si="42"/>
        <v>#DIV/0!</v>
      </c>
      <c r="O98" s="67" t="str">
        <f t="shared" si="42"/>
        <v>#DIV/0!</v>
      </c>
      <c r="P98" s="67" t="str">
        <f t="shared" si="42"/>
        <v>#DIV/0!</v>
      </c>
      <c r="Q98" s="58"/>
      <c r="R98" s="58"/>
      <c r="S98" s="65">
        <f t="shared" si="40"/>
        <v>0</v>
      </c>
      <c r="U98" s="10"/>
    </row>
    <row r="99" hidden="1" outlineLevel="1">
      <c r="A99" s="20"/>
      <c r="B99" s="20"/>
      <c r="C99" s="20" t="str">
        <f t="shared" si="29"/>
        <v>  COGS - Inventory Writeoff</v>
      </c>
      <c r="D99" s="66"/>
      <c r="E99" s="65">
        <f t="shared" si="41"/>
        <v>0</v>
      </c>
      <c r="F99" s="67" t="str">
        <f t="shared" ref="F99:P99" si="43">F15/F$3</f>
        <v>#DIV/0!</v>
      </c>
      <c r="G99" s="67" t="str">
        <f t="shared" si="43"/>
        <v>#DIV/0!</v>
      </c>
      <c r="H99" s="67" t="str">
        <f t="shared" si="43"/>
        <v>#DIV/0!</v>
      </c>
      <c r="I99" s="67" t="str">
        <f t="shared" si="43"/>
        <v>#DIV/0!</v>
      </c>
      <c r="J99" s="67" t="str">
        <f t="shared" si="43"/>
        <v>#DIV/0!</v>
      </c>
      <c r="K99" s="67" t="str">
        <f t="shared" si="43"/>
        <v>#DIV/0!</v>
      </c>
      <c r="L99" s="67" t="str">
        <f t="shared" si="43"/>
        <v>#DIV/0!</v>
      </c>
      <c r="M99" s="67" t="str">
        <f t="shared" si="43"/>
        <v>#DIV/0!</v>
      </c>
      <c r="N99" s="67" t="str">
        <f t="shared" si="43"/>
        <v>#DIV/0!</v>
      </c>
      <c r="O99" s="67" t="str">
        <f t="shared" si="43"/>
        <v>#DIV/0!</v>
      </c>
      <c r="P99" s="67" t="str">
        <f t="shared" si="43"/>
        <v>#DIV/0!</v>
      </c>
      <c r="Q99" s="58"/>
      <c r="R99" s="58"/>
      <c r="S99" s="65">
        <f t="shared" si="40"/>
        <v>0</v>
      </c>
      <c r="U99" s="10"/>
    </row>
    <row r="100">
      <c r="A100" s="16"/>
      <c r="B100" s="16"/>
      <c r="C100" s="16" t="str">
        <f t="shared" si="29"/>
        <v>Other COGS</v>
      </c>
      <c r="D100" s="64"/>
      <c r="E100" s="65">
        <f t="shared" si="41"/>
        <v>0</v>
      </c>
      <c r="F100" s="65">
        <f t="shared" ref="F100:P100" si="44">iferror(F16/F$3, 0)</f>
        <v>0</v>
      </c>
      <c r="G100" s="65">
        <f t="shared" si="44"/>
        <v>0</v>
      </c>
      <c r="H100" s="65">
        <f t="shared" si="44"/>
        <v>0</v>
      </c>
      <c r="I100" s="65">
        <f t="shared" si="44"/>
        <v>0</v>
      </c>
      <c r="J100" s="65">
        <f t="shared" si="44"/>
        <v>0</v>
      </c>
      <c r="K100" s="65">
        <f t="shared" si="44"/>
        <v>0</v>
      </c>
      <c r="L100" s="65">
        <f t="shared" si="44"/>
        <v>0</v>
      </c>
      <c r="M100" s="65">
        <f t="shared" si="44"/>
        <v>0</v>
      </c>
      <c r="N100" s="65">
        <f t="shared" si="44"/>
        <v>0</v>
      </c>
      <c r="O100" s="65">
        <f t="shared" si="44"/>
        <v>0</v>
      </c>
      <c r="P100" s="65">
        <f t="shared" si="44"/>
        <v>0</v>
      </c>
      <c r="Q100" s="58"/>
      <c r="R100" s="58"/>
      <c r="S100" s="65">
        <f t="shared" si="40"/>
        <v>0</v>
      </c>
      <c r="U100" s="10"/>
    </row>
    <row r="101" collapsed="1">
      <c r="A101" s="16"/>
      <c r="B101" s="16"/>
      <c r="C101" s="16" t="str">
        <f t="shared" si="29"/>
        <v>Fulfilment COGS</v>
      </c>
      <c r="D101" s="64"/>
      <c r="E101" s="65">
        <f t="shared" si="41"/>
        <v>0</v>
      </c>
      <c r="F101" s="65">
        <f t="shared" ref="F101:P101" si="45">iferror(F17/F$3, 0)</f>
        <v>0</v>
      </c>
      <c r="G101" s="65">
        <f t="shared" si="45"/>
        <v>0</v>
      </c>
      <c r="H101" s="65">
        <f t="shared" si="45"/>
        <v>0</v>
      </c>
      <c r="I101" s="65">
        <f t="shared" si="45"/>
        <v>0</v>
      </c>
      <c r="J101" s="65">
        <f t="shared" si="45"/>
        <v>0</v>
      </c>
      <c r="K101" s="65">
        <f t="shared" si="45"/>
        <v>0</v>
      </c>
      <c r="L101" s="65">
        <f t="shared" si="45"/>
        <v>0</v>
      </c>
      <c r="M101" s="65">
        <f t="shared" si="45"/>
        <v>0</v>
      </c>
      <c r="N101" s="65">
        <f t="shared" si="45"/>
        <v>0</v>
      </c>
      <c r="O101" s="65">
        <f t="shared" si="45"/>
        <v>0</v>
      </c>
      <c r="P101" s="65">
        <f t="shared" si="45"/>
        <v>0</v>
      </c>
      <c r="Q101" s="68"/>
      <c r="R101" s="68"/>
      <c r="S101" s="65">
        <f t="shared" si="40"/>
        <v>0</v>
      </c>
      <c r="T101" s="28"/>
      <c r="U101" s="10"/>
    </row>
    <row r="102" hidden="1" outlineLevel="1">
      <c r="A102" s="20"/>
      <c r="B102" s="20"/>
      <c r="C102" s="20" t="str">
        <f t="shared" si="29"/>
        <v>  Fulfillment COGS - Payroll</v>
      </c>
      <c r="D102" s="69"/>
      <c r="E102" s="65">
        <f t="shared" si="41"/>
        <v>0</v>
      </c>
      <c r="F102" s="70" t="str">
        <f t="shared" ref="F102:P102" si="46">F18/F$3</f>
        <v>#DIV/0!</v>
      </c>
      <c r="G102" s="70" t="str">
        <f t="shared" si="46"/>
        <v>#DIV/0!</v>
      </c>
      <c r="H102" s="70" t="str">
        <f t="shared" si="46"/>
        <v>#DIV/0!</v>
      </c>
      <c r="I102" s="70" t="str">
        <f t="shared" si="46"/>
        <v>#DIV/0!</v>
      </c>
      <c r="J102" s="70" t="str">
        <f t="shared" si="46"/>
        <v>#DIV/0!</v>
      </c>
      <c r="K102" s="70" t="str">
        <f t="shared" si="46"/>
        <v>#DIV/0!</v>
      </c>
      <c r="L102" s="70" t="str">
        <f t="shared" si="46"/>
        <v>#DIV/0!</v>
      </c>
      <c r="M102" s="70" t="str">
        <f t="shared" si="46"/>
        <v>#DIV/0!</v>
      </c>
      <c r="N102" s="70" t="str">
        <f t="shared" si="46"/>
        <v>#DIV/0!</v>
      </c>
      <c r="O102" s="70" t="str">
        <f t="shared" si="46"/>
        <v>#DIV/0!</v>
      </c>
      <c r="P102" s="70" t="str">
        <f t="shared" si="46"/>
        <v>#DIV/0!</v>
      </c>
      <c r="Q102" s="68"/>
      <c r="R102" s="68"/>
      <c r="S102" s="65">
        <f t="shared" si="40"/>
        <v>0</v>
      </c>
      <c r="T102" s="28"/>
      <c r="U102" s="10"/>
    </row>
    <row r="103" hidden="1" outlineLevel="1">
      <c r="A103" s="20"/>
      <c r="B103" s="20"/>
      <c r="C103" s="20" t="str">
        <f t="shared" si="29"/>
        <v>  Fulfillment COGS - G&amp;A</v>
      </c>
      <c r="D103" s="69"/>
      <c r="E103" s="65">
        <f t="shared" si="41"/>
        <v>0</v>
      </c>
      <c r="F103" s="70" t="str">
        <f t="shared" ref="F103:P103" si="47">F19/F$3</f>
        <v>#DIV/0!</v>
      </c>
      <c r="G103" s="70" t="str">
        <f t="shared" si="47"/>
        <v>#DIV/0!</v>
      </c>
      <c r="H103" s="70" t="str">
        <f t="shared" si="47"/>
        <v>#DIV/0!</v>
      </c>
      <c r="I103" s="70" t="str">
        <f t="shared" si="47"/>
        <v>#DIV/0!</v>
      </c>
      <c r="J103" s="70" t="str">
        <f t="shared" si="47"/>
        <v>#DIV/0!</v>
      </c>
      <c r="K103" s="70" t="str">
        <f t="shared" si="47"/>
        <v>#DIV/0!</v>
      </c>
      <c r="L103" s="70" t="str">
        <f t="shared" si="47"/>
        <v>#DIV/0!</v>
      </c>
      <c r="M103" s="70" t="str">
        <f t="shared" si="47"/>
        <v>#DIV/0!</v>
      </c>
      <c r="N103" s="70" t="str">
        <f t="shared" si="47"/>
        <v>#DIV/0!</v>
      </c>
      <c r="O103" s="70" t="str">
        <f t="shared" si="47"/>
        <v>#DIV/0!</v>
      </c>
      <c r="P103" s="70" t="str">
        <f t="shared" si="47"/>
        <v>#DIV/0!</v>
      </c>
      <c r="Q103" s="68"/>
      <c r="R103" s="68"/>
      <c r="S103" s="65">
        <f t="shared" si="40"/>
        <v>0</v>
      </c>
      <c r="T103" s="28"/>
      <c r="U103" s="10"/>
    </row>
    <row r="104" hidden="1" outlineLevel="1">
      <c r="A104" s="20"/>
      <c r="B104" s="20"/>
      <c r="C104" s="20" t="str">
        <f t="shared" si="29"/>
        <v>  Fulfillment COGS - Other</v>
      </c>
      <c r="D104" s="69"/>
      <c r="E104" s="65">
        <f t="shared" si="41"/>
        <v>0</v>
      </c>
      <c r="F104" s="70" t="str">
        <f t="shared" ref="F104:P104" si="48">F20/F$3</f>
        <v>#DIV/0!</v>
      </c>
      <c r="G104" s="70" t="str">
        <f t="shared" si="48"/>
        <v>#DIV/0!</v>
      </c>
      <c r="H104" s="70" t="str">
        <f t="shared" si="48"/>
        <v>#DIV/0!</v>
      </c>
      <c r="I104" s="70" t="str">
        <f t="shared" si="48"/>
        <v>#DIV/0!</v>
      </c>
      <c r="J104" s="70" t="str">
        <f t="shared" si="48"/>
        <v>#DIV/0!</v>
      </c>
      <c r="K104" s="70" t="str">
        <f t="shared" si="48"/>
        <v>#DIV/0!</v>
      </c>
      <c r="L104" s="70" t="str">
        <f t="shared" si="48"/>
        <v>#DIV/0!</v>
      </c>
      <c r="M104" s="70" t="str">
        <f t="shared" si="48"/>
        <v>#DIV/0!</v>
      </c>
      <c r="N104" s="70" t="str">
        <f t="shared" si="48"/>
        <v>#DIV/0!</v>
      </c>
      <c r="O104" s="70" t="str">
        <f t="shared" si="48"/>
        <v>#DIV/0!</v>
      </c>
      <c r="P104" s="70" t="str">
        <f t="shared" si="48"/>
        <v>#DIV/0!</v>
      </c>
      <c r="Q104" s="68"/>
      <c r="R104" s="68"/>
      <c r="S104" s="65">
        <f t="shared" si="40"/>
        <v>0</v>
      </c>
      <c r="T104" s="28"/>
      <c r="U104" s="10"/>
    </row>
    <row r="105">
      <c r="A105" s="16"/>
      <c r="B105" s="16"/>
      <c r="C105" s="16" t="str">
        <f t="shared" si="29"/>
        <v>Packaging Supplies</v>
      </c>
      <c r="D105" s="64"/>
      <c r="E105" s="65">
        <f t="shared" si="41"/>
        <v>0</v>
      </c>
      <c r="F105" s="65">
        <f t="shared" ref="F105:P105" si="49">iferror(F21/F$3, 0)</f>
        <v>0</v>
      </c>
      <c r="G105" s="65">
        <f t="shared" si="49"/>
        <v>0</v>
      </c>
      <c r="H105" s="65">
        <f t="shared" si="49"/>
        <v>0</v>
      </c>
      <c r="I105" s="65">
        <f t="shared" si="49"/>
        <v>0</v>
      </c>
      <c r="J105" s="65">
        <f t="shared" si="49"/>
        <v>0</v>
      </c>
      <c r="K105" s="65">
        <f t="shared" si="49"/>
        <v>0</v>
      </c>
      <c r="L105" s="65">
        <f t="shared" si="49"/>
        <v>0</v>
      </c>
      <c r="M105" s="65">
        <f t="shared" si="49"/>
        <v>0</v>
      </c>
      <c r="N105" s="65">
        <f t="shared" si="49"/>
        <v>0</v>
      </c>
      <c r="O105" s="65">
        <f t="shared" si="49"/>
        <v>0</v>
      </c>
      <c r="P105" s="65">
        <f t="shared" si="49"/>
        <v>0</v>
      </c>
      <c r="Q105" s="58"/>
      <c r="R105" s="58"/>
      <c r="S105" s="65">
        <f t="shared" si="40"/>
        <v>0</v>
      </c>
      <c r="U105" s="10"/>
    </row>
    <row r="106">
      <c r="A106" s="16"/>
      <c r="B106" s="16"/>
      <c r="C106" s="16" t="str">
        <f t="shared" si="29"/>
        <v>Processing Fees</v>
      </c>
      <c r="D106" s="64"/>
      <c r="E106" s="65">
        <f t="shared" si="41"/>
        <v>0</v>
      </c>
      <c r="F106" s="65">
        <f t="shared" ref="F106:P106" si="50">iferror(F22/F$3, 0)</f>
        <v>0</v>
      </c>
      <c r="G106" s="65">
        <f t="shared" si="50"/>
        <v>0</v>
      </c>
      <c r="H106" s="65">
        <f t="shared" si="50"/>
        <v>0</v>
      </c>
      <c r="I106" s="65">
        <f t="shared" si="50"/>
        <v>0</v>
      </c>
      <c r="J106" s="65">
        <f t="shared" si="50"/>
        <v>0</v>
      </c>
      <c r="K106" s="65">
        <f t="shared" si="50"/>
        <v>0</v>
      </c>
      <c r="L106" s="65">
        <f t="shared" si="50"/>
        <v>0</v>
      </c>
      <c r="M106" s="65">
        <f t="shared" si="50"/>
        <v>0</v>
      </c>
      <c r="N106" s="65">
        <f t="shared" si="50"/>
        <v>0</v>
      </c>
      <c r="O106" s="65">
        <f t="shared" si="50"/>
        <v>0</v>
      </c>
      <c r="P106" s="65">
        <f t="shared" si="50"/>
        <v>0</v>
      </c>
      <c r="Q106" s="58"/>
      <c r="R106" s="58"/>
      <c r="S106" s="65">
        <f t="shared" si="40"/>
        <v>0</v>
      </c>
      <c r="U106" s="10"/>
    </row>
    <row r="107" collapsed="1">
      <c r="A107" s="16"/>
      <c r="B107" s="16"/>
      <c r="C107" s="16" t="str">
        <f t="shared" si="29"/>
        <v>Shipping Fees</v>
      </c>
      <c r="D107" s="64"/>
      <c r="E107" s="65">
        <f t="shared" si="41"/>
        <v>0</v>
      </c>
      <c r="F107" s="65">
        <f t="shared" ref="F107:P107" si="51">iferror(F23/F$3, 0)</f>
        <v>0</v>
      </c>
      <c r="G107" s="65">
        <f t="shared" si="51"/>
        <v>0</v>
      </c>
      <c r="H107" s="65">
        <f t="shared" si="51"/>
        <v>0</v>
      </c>
      <c r="I107" s="65">
        <f t="shared" si="51"/>
        <v>0</v>
      </c>
      <c r="J107" s="65">
        <f t="shared" si="51"/>
        <v>0</v>
      </c>
      <c r="K107" s="65">
        <f t="shared" si="51"/>
        <v>0</v>
      </c>
      <c r="L107" s="65">
        <f t="shared" si="51"/>
        <v>0</v>
      </c>
      <c r="M107" s="65">
        <f t="shared" si="51"/>
        <v>0</v>
      </c>
      <c r="N107" s="65">
        <f t="shared" si="51"/>
        <v>0</v>
      </c>
      <c r="O107" s="65">
        <f t="shared" si="51"/>
        <v>0</v>
      </c>
      <c r="P107" s="65">
        <f t="shared" si="51"/>
        <v>0</v>
      </c>
      <c r="Q107" s="58"/>
      <c r="R107" s="58"/>
      <c r="S107" s="65">
        <f t="shared" si="40"/>
        <v>0</v>
      </c>
      <c r="U107" s="10"/>
    </row>
    <row r="108" hidden="1" outlineLevel="1">
      <c r="A108" s="16"/>
      <c r="B108" s="16"/>
      <c r="C108" s="16" t="str">
        <f t="shared" si="29"/>
        <v>  Shipping Fees - Inbound</v>
      </c>
      <c r="D108" s="69"/>
      <c r="E108" s="70" t="str">
        <f t="shared" ref="E108:P108" si="52">E24/E$3</f>
        <v>#DIV/0!</v>
      </c>
      <c r="F108" s="70" t="str">
        <f t="shared" si="52"/>
        <v>#DIV/0!</v>
      </c>
      <c r="G108" s="70" t="str">
        <f t="shared" si="52"/>
        <v>#DIV/0!</v>
      </c>
      <c r="H108" s="70" t="str">
        <f t="shared" si="52"/>
        <v>#DIV/0!</v>
      </c>
      <c r="I108" s="70" t="str">
        <f t="shared" si="52"/>
        <v>#DIV/0!</v>
      </c>
      <c r="J108" s="70" t="str">
        <f t="shared" si="52"/>
        <v>#DIV/0!</v>
      </c>
      <c r="K108" s="70" t="str">
        <f t="shared" si="52"/>
        <v>#DIV/0!</v>
      </c>
      <c r="L108" s="70" t="str">
        <f t="shared" si="52"/>
        <v>#DIV/0!</v>
      </c>
      <c r="M108" s="70" t="str">
        <f t="shared" si="52"/>
        <v>#DIV/0!</v>
      </c>
      <c r="N108" s="70" t="str">
        <f t="shared" si="52"/>
        <v>#DIV/0!</v>
      </c>
      <c r="O108" s="70" t="str">
        <f t="shared" si="52"/>
        <v>#DIV/0!</v>
      </c>
      <c r="P108" s="70" t="str">
        <f t="shared" si="52"/>
        <v>#DIV/0!</v>
      </c>
      <c r="Q108" s="58"/>
      <c r="R108" s="58"/>
      <c r="S108" s="70" t="str">
        <f t="shared" ref="S108:S117" si="54">S24/S$3</f>
        <v>#REF!</v>
      </c>
      <c r="U108" s="10"/>
    </row>
    <row r="109" hidden="1" outlineLevel="2">
      <c r="A109" s="20"/>
      <c r="B109" s="20"/>
      <c r="C109" s="20" t="str">
        <f t="shared" si="29"/>
        <v>    Shipping Fees - Inbound - Suppliers</v>
      </c>
      <c r="D109" s="69"/>
      <c r="E109" s="70" t="str">
        <f t="shared" ref="E109:P109" si="53">E25/E$3</f>
        <v>#DIV/0!</v>
      </c>
      <c r="F109" s="70" t="str">
        <f t="shared" si="53"/>
        <v>#DIV/0!</v>
      </c>
      <c r="G109" s="70" t="str">
        <f t="shared" si="53"/>
        <v>#DIV/0!</v>
      </c>
      <c r="H109" s="70" t="str">
        <f t="shared" si="53"/>
        <v>#DIV/0!</v>
      </c>
      <c r="I109" s="70" t="str">
        <f t="shared" si="53"/>
        <v>#DIV/0!</v>
      </c>
      <c r="J109" s="70" t="str">
        <f t="shared" si="53"/>
        <v>#DIV/0!</v>
      </c>
      <c r="K109" s="70" t="str">
        <f t="shared" si="53"/>
        <v>#DIV/0!</v>
      </c>
      <c r="L109" s="70" t="str">
        <f t="shared" si="53"/>
        <v>#DIV/0!</v>
      </c>
      <c r="M109" s="70" t="str">
        <f t="shared" si="53"/>
        <v>#DIV/0!</v>
      </c>
      <c r="N109" s="70" t="str">
        <f t="shared" si="53"/>
        <v>#DIV/0!</v>
      </c>
      <c r="O109" s="70" t="str">
        <f t="shared" si="53"/>
        <v>#DIV/0!</v>
      </c>
      <c r="P109" s="70" t="str">
        <f t="shared" si="53"/>
        <v>#DIV/0!</v>
      </c>
      <c r="Q109" s="58"/>
      <c r="R109" s="58"/>
      <c r="S109" s="70" t="str">
        <f t="shared" si="54"/>
        <v>#REF!</v>
      </c>
      <c r="U109" s="10"/>
    </row>
    <row r="110" hidden="1" outlineLevel="2">
      <c r="A110" s="20"/>
      <c r="B110" s="20"/>
      <c r="C110" s="20" t="str">
        <f t="shared" si="29"/>
        <v>    Shipping Fees - Inbound - Duty</v>
      </c>
      <c r="D110" s="69"/>
      <c r="E110" s="70" t="str">
        <f t="shared" ref="E110:P110" si="55">E26/E$3</f>
        <v>#DIV/0!</v>
      </c>
      <c r="F110" s="70" t="str">
        <f t="shared" si="55"/>
        <v>#DIV/0!</v>
      </c>
      <c r="G110" s="70" t="str">
        <f t="shared" si="55"/>
        <v>#DIV/0!</v>
      </c>
      <c r="H110" s="70" t="str">
        <f t="shared" si="55"/>
        <v>#DIV/0!</v>
      </c>
      <c r="I110" s="70" t="str">
        <f t="shared" si="55"/>
        <v>#DIV/0!</v>
      </c>
      <c r="J110" s="70" t="str">
        <f t="shared" si="55"/>
        <v>#DIV/0!</v>
      </c>
      <c r="K110" s="70" t="str">
        <f t="shared" si="55"/>
        <v>#DIV/0!</v>
      </c>
      <c r="L110" s="70" t="str">
        <f t="shared" si="55"/>
        <v>#DIV/0!</v>
      </c>
      <c r="M110" s="70" t="str">
        <f t="shared" si="55"/>
        <v>#DIV/0!</v>
      </c>
      <c r="N110" s="70" t="str">
        <f t="shared" si="55"/>
        <v>#DIV/0!</v>
      </c>
      <c r="O110" s="70" t="str">
        <f t="shared" si="55"/>
        <v>#DIV/0!</v>
      </c>
      <c r="P110" s="70" t="str">
        <f t="shared" si="55"/>
        <v>#DIV/0!</v>
      </c>
      <c r="Q110" s="58"/>
      <c r="R110" s="58"/>
      <c r="S110" s="70" t="str">
        <f t="shared" si="54"/>
        <v>#REF!</v>
      </c>
      <c r="U110" s="10"/>
    </row>
    <row r="111" hidden="1" outlineLevel="2">
      <c r="A111" s="20"/>
      <c r="B111" s="20"/>
      <c r="C111" s="20" t="str">
        <f t="shared" si="29"/>
        <v>    Shipping Fees - Inbound - Other</v>
      </c>
      <c r="D111" s="69"/>
      <c r="E111" s="70" t="str">
        <f t="shared" ref="E111:P111" si="56">E27/E$3</f>
        <v>#DIV/0!</v>
      </c>
      <c r="F111" s="70" t="str">
        <f t="shared" si="56"/>
        <v>#DIV/0!</v>
      </c>
      <c r="G111" s="70" t="str">
        <f t="shared" si="56"/>
        <v>#DIV/0!</v>
      </c>
      <c r="H111" s="70" t="str">
        <f t="shared" si="56"/>
        <v>#DIV/0!</v>
      </c>
      <c r="I111" s="70" t="str">
        <f t="shared" si="56"/>
        <v>#DIV/0!</v>
      </c>
      <c r="J111" s="70" t="str">
        <f t="shared" si="56"/>
        <v>#DIV/0!</v>
      </c>
      <c r="K111" s="70" t="str">
        <f t="shared" si="56"/>
        <v>#DIV/0!</v>
      </c>
      <c r="L111" s="70" t="str">
        <f t="shared" si="56"/>
        <v>#DIV/0!</v>
      </c>
      <c r="M111" s="70" t="str">
        <f t="shared" si="56"/>
        <v>#DIV/0!</v>
      </c>
      <c r="N111" s="70" t="str">
        <f t="shared" si="56"/>
        <v>#DIV/0!</v>
      </c>
      <c r="O111" s="70" t="str">
        <f t="shared" si="56"/>
        <v>#DIV/0!</v>
      </c>
      <c r="P111" s="70" t="str">
        <f t="shared" si="56"/>
        <v>#DIV/0!</v>
      </c>
      <c r="Q111" s="58"/>
      <c r="R111" s="58"/>
      <c r="S111" s="70" t="str">
        <f t="shared" si="54"/>
        <v>#REF!</v>
      </c>
      <c r="U111" s="10"/>
    </row>
    <row r="112" hidden="1" outlineLevel="1">
      <c r="A112" s="16"/>
      <c r="B112" s="16"/>
      <c r="C112" s="16" t="str">
        <f t="shared" si="29"/>
        <v>  Shipping Fees - Outbound</v>
      </c>
      <c r="D112" s="64"/>
      <c r="E112" s="65" t="str">
        <f t="shared" ref="E112:P112" si="57">E28/E$3</f>
        <v>#DIV/0!</v>
      </c>
      <c r="F112" s="65" t="str">
        <f t="shared" si="57"/>
        <v>#DIV/0!</v>
      </c>
      <c r="G112" s="65" t="str">
        <f t="shared" si="57"/>
        <v>#DIV/0!</v>
      </c>
      <c r="H112" s="65" t="str">
        <f t="shared" si="57"/>
        <v>#DIV/0!</v>
      </c>
      <c r="I112" s="65" t="str">
        <f t="shared" si="57"/>
        <v>#DIV/0!</v>
      </c>
      <c r="J112" s="65" t="str">
        <f t="shared" si="57"/>
        <v>#DIV/0!</v>
      </c>
      <c r="K112" s="65" t="str">
        <f t="shared" si="57"/>
        <v>#DIV/0!</v>
      </c>
      <c r="L112" s="65" t="str">
        <f t="shared" si="57"/>
        <v>#DIV/0!</v>
      </c>
      <c r="M112" s="65" t="str">
        <f t="shared" si="57"/>
        <v>#DIV/0!</v>
      </c>
      <c r="N112" s="65" t="str">
        <f t="shared" si="57"/>
        <v>#DIV/0!</v>
      </c>
      <c r="O112" s="65" t="str">
        <f t="shared" si="57"/>
        <v>#DIV/0!</v>
      </c>
      <c r="P112" s="65" t="str">
        <f t="shared" si="57"/>
        <v>#DIV/0!</v>
      </c>
      <c r="Q112" s="58"/>
      <c r="R112" s="58"/>
      <c r="S112" s="65" t="str">
        <f t="shared" si="54"/>
        <v>#REF!</v>
      </c>
      <c r="U112" s="10"/>
    </row>
    <row r="113" hidden="1" outlineLevel="2">
      <c r="A113" s="20"/>
      <c r="B113" s="20"/>
      <c r="C113" s="20" t="str">
        <f t="shared" si="29"/>
        <v>    Shipping Fees - Outbound - Sales</v>
      </c>
      <c r="D113" s="69"/>
      <c r="E113" s="70" t="str">
        <f t="shared" ref="E113:P113" si="58">E29/E$3</f>
        <v>#DIV/0!</v>
      </c>
      <c r="F113" s="70" t="str">
        <f t="shared" si="58"/>
        <v>#DIV/0!</v>
      </c>
      <c r="G113" s="70" t="str">
        <f t="shared" si="58"/>
        <v>#DIV/0!</v>
      </c>
      <c r="H113" s="70" t="str">
        <f t="shared" si="58"/>
        <v>#DIV/0!</v>
      </c>
      <c r="I113" s="70" t="str">
        <f t="shared" si="58"/>
        <v>#DIV/0!</v>
      </c>
      <c r="J113" s="70" t="str">
        <f t="shared" si="58"/>
        <v>#DIV/0!</v>
      </c>
      <c r="K113" s="70" t="str">
        <f t="shared" si="58"/>
        <v>#DIV/0!</v>
      </c>
      <c r="L113" s="70" t="str">
        <f t="shared" si="58"/>
        <v>#DIV/0!</v>
      </c>
      <c r="M113" s="70" t="str">
        <f t="shared" si="58"/>
        <v>#DIV/0!</v>
      </c>
      <c r="N113" s="70" t="str">
        <f t="shared" si="58"/>
        <v>#DIV/0!</v>
      </c>
      <c r="O113" s="70" t="str">
        <f t="shared" si="58"/>
        <v>#DIV/0!</v>
      </c>
      <c r="P113" s="70" t="str">
        <f t="shared" si="58"/>
        <v>#DIV/0!</v>
      </c>
      <c r="Q113" s="58"/>
      <c r="R113" s="58"/>
      <c r="S113" s="70" t="str">
        <f t="shared" si="54"/>
        <v>#REF!</v>
      </c>
      <c r="U113" s="10"/>
    </row>
    <row r="114" hidden="1" outlineLevel="2">
      <c r="A114" s="20"/>
      <c r="B114" s="20"/>
      <c r="C114" s="20" t="str">
        <f t="shared" si="29"/>
        <v>    Shipping Fees - Outbound - Internal</v>
      </c>
      <c r="D114" s="69"/>
      <c r="E114" s="70" t="str">
        <f t="shared" ref="E114:P114" si="59">E30/E$3</f>
        <v>#DIV/0!</v>
      </c>
      <c r="F114" s="70" t="str">
        <f t="shared" si="59"/>
        <v>#DIV/0!</v>
      </c>
      <c r="G114" s="70" t="str">
        <f t="shared" si="59"/>
        <v>#DIV/0!</v>
      </c>
      <c r="H114" s="70" t="str">
        <f t="shared" si="59"/>
        <v>#DIV/0!</v>
      </c>
      <c r="I114" s="70" t="str">
        <f t="shared" si="59"/>
        <v>#DIV/0!</v>
      </c>
      <c r="J114" s="70" t="str">
        <f t="shared" si="59"/>
        <v>#DIV/0!</v>
      </c>
      <c r="K114" s="70" t="str">
        <f t="shared" si="59"/>
        <v>#DIV/0!</v>
      </c>
      <c r="L114" s="70" t="str">
        <f t="shared" si="59"/>
        <v>#DIV/0!</v>
      </c>
      <c r="M114" s="70" t="str">
        <f t="shared" si="59"/>
        <v>#DIV/0!</v>
      </c>
      <c r="N114" s="70" t="str">
        <f t="shared" si="59"/>
        <v>#DIV/0!</v>
      </c>
      <c r="O114" s="70" t="str">
        <f t="shared" si="59"/>
        <v>#DIV/0!</v>
      </c>
      <c r="P114" s="70" t="str">
        <f t="shared" si="59"/>
        <v>#DIV/0!</v>
      </c>
      <c r="Q114" s="58"/>
      <c r="R114" s="58"/>
      <c r="S114" s="70" t="str">
        <f t="shared" si="54"/>
        <v>#REF!</v>
      </c>
      <c r="U114" s="10"/>
    </row>
    <row r="115" hidden="1" outlineLevel="2">
      <c r="A115" s="20"/>
      <c r="B115" s="20"/>
      <c r="C115" s="20" t="str">
        <f t="shared" si="29"/>
        <v>    Shipping Fees - Outbound - Other</v>
      </c>
      <c r="D115" s="69"/>
      <c r="E115" s="70" t="str">
        <f t="shared" ref="E115:P115" si="60">E31/E$3</f>
        <v>#DIV/0!</v>
      </c>
      <c r="F115" s="70" t="str">
        <f t="shared" si="60"/>
        <v>#DIV/0!</v>
      </c>
      <c r="G115" s="70" t="str">
        <f t="shared" si="60"/>
        <v>#DIV/0!</v>
      </c>
      <c r="H115" s="70" t="str">
        <f t="shared" si="60"/>
        <v>#DIV/0!</v>
      </c>
      <c r="I115" s="70" t="str">
        <f t="shared" si="60"/>
        <v>#DIV/0!</v>
      </c>
      <c r="J115" s="70" t="str">
        <f t="shared" si="60"/>
        <v>#DIV/0!</v>
      </c>
      <c r="K115" s="70" t="str">
        <f t="shared" si="60"/>
        <v>#DIV/0!</v>
      </c>
      <c r="L115" s="70" t="str">
        <f t="shared" si="60"/>
        <v>#DIV/0!</v>
      </c>
      <c r="M115" s="70" t="str">
        <f t="shared" si="60"/>
        <v>#DIV/0!</v>
      </c>
      <c r="N115" s="70" t="str">
        <f t="shared" si="60"/>
        <v>#DIV/0!</v>
      </c>
      <c r="O115" s="70" t="str">
        <f t="shared" si="60"/>
        <v>#DIV/0!</v>
      </c>
      <c r="P115" s="70" t="str">
        <f t="shared" si="60"/>
        <v>#DIV/0!</v>
      </c>
      <c r="Q115" s="58"/>
      <c r="R115" s="58"/>
      <c r="S115" s="70" t="str">
        <f t="shared" si="54"/>
        <v>#REF!</v>
      </c>
      <c r="U115" s="10"/>
    </row>
    <row r="116" hidden="1" outlineLevel="1">
      <c r="A116" s="16"/>
      <c r="B116" s="16"/>
      <c r="C116" s="16" t="str">
        <f t="shared" si="29"/>
        <v>  Shipping Fees - Returns</v>
      </c>
      <c r="D116" s="64"/>
      <c r="E116" s="65" t="str">
        <f t="shared" ref="E116:P116" si="61">E32/E$3</f>
        <v>#DIV/0!</v>
      </c>
      <c r="F116" s="65" t="str">
        <f t="shared" si="61"/>
        <v>#DIV/0!</v>
      </c>
      <c r="G116" s="65" t="str">
        <f t="shared" si="61"/>
        <v>#DIV/0!</v>
      </c>
      <c r="H116" s="65" t="str">
        <f t="shared" si="61"/>
        <v>#DIV/0!</v>
      </c>
      <c r="I116" s="65" t="str">
        <f t="shared" si="61"/>
        <v>#DIV/0!</v>
      </c>
      <c r="J116" s="65" t="str">
        <f t="shared" si="61"/>
        <v>#DIV/0!</v>
      </c>
      <c r="K116" s="65" t="str">
        <f t="shared" si="61"/>
        <v>#DIV/0!</v>
      </c>
      <c r="L116" s="65" t="str">
        <f t="shared" si="61"/>
        <v>#DIV/0!</v>
      </c>
      <c r="M116" s="65" t="str">
        <f t="shared" si="61"/>
        <v>#DIV/0!</v>
      </c>
      <c r="N116" s="65" t="str">
        <f t="shared" si="61"/>
        <v>#DIV/0!</v>
      </c>
      <c r="O116" s="65" t="str">
        <f t="shared" si="61"/>
        <v>#DIV/0!</v>
      </c>
      <c r="P116" s="65" t="str">
        <f t="shared" si="61"/>
        <v>#DIV/0!</v>
      </c>
      <c r="Q116" s="58"/>
      <c r="R116" s="58"/>
      <c r="S116" s="65" t="str">
        <f t="shared" si="54"/>
        <v>#REF!</v>
      </c>
      <c r="U116" s="10"/>
    </row>
    <row r="117" hidden="1" outlineLevel="1">
      <c r="A117" s="20"/>
      <c r="B117" s="20"/>
      <c r="C117" s="20" t="str">
        <f t="shared" si="29"/>
        <v>    Shipping Fees - Returns</v>
      </c>
      <c r="D117" s="69"/>
      <c r="E117" s="70" t="str">
        <f t="shared" ref="E117:P117" si="62">E33/E$3</f>
        <v>#DIV/0!</v>
      </c>
      <c r="F117" s="70" t="str">
        <f t="shared" si="62"/>
        <v>#DIV/0!</v>
      </c>
      <c r="G117" s="70" t="str">
        <f t="shared" si="62"/>
        <v>#DIV/0!</v>
      </c>
      <c r="H117" s="70" t="str">
        <f t="shared" si="62"/>
        <v>#DIV/0!</v>
      </c>
      <c r="I117" s="70" t="str">
        <f t="shared" si="62"/>
        <v>#DIV/0!</v>
      </c>
      <c r="J117" s="70" t="str">
        <f t="shared" si="62"/>
        <v>#DIV/0!</v>
      </c>
      <c r="K117" s="70" t="str">
        <f t="shared" si="62"/>
        <v>#DIV/0!</v>
      </c>
      <c r="L117" s="70" t="str">
        <f t="shared" si="62"/>
        <v>#DIV/0!</v>
      </c>
      <c r="M117" s="70" t="str">
        <f t="shared" si="62"/>
        <v>#DIV/0!</v>
      </c>
      <c r="N117" s="70" t="str">
        <f t="shared" si="62"/>
        <v>#DIV/0!</v>
      </c>
      <c r="O117" s="70" t="str">
        <f t="shared" si="62"/>
        <v>#DIV/0!</v>
      </c>
      <c r="P117" s="70" t="str">
        <f t="shared" si="62"/>
        <v>#DIV/0!</v>
      </c>
      <c r="Q117" s="58"/>
      <c r="R117" s="58"/>
      <c r="S117" s="70" t="str">
        <f t="shared" si="54"/>
        <v>#REF!</v>
      </c>
      <c r="U117" s="10"/>
    </row>
    <row r="118">
      <c r="A118" s="12"/>
      <c r="B118" s="12"/>
      <c r="C118" s="12" t="str">
        <f t="shared" si="29"/>
        <v>Total COGS</v>
      </c>
      <c r="D118" s="53"/>
      <c r="E118" s="62">
        <f t="shared" ref="E118:P118" si="63">iferror(E34/E$3, 0)</f>
        <v>0</v>
      </c>
      <c r="F118" s="62">
        <f t="shared" si="63"/>
        <v>0</v>
      </c>
      <c r="G118" s="62">
        <f t="shared" si="63"/>
        <v>0</v>
      </c>
      <c r="H118" s="62">
        <f t="shared" si="63"/>
        <v>0</v>
      </c>
      <c r="I118" s="62">
        <f t="shared" si="63"/>
        <v>0</v>
      </c>
      <c r="J118" s="62">
        <f t="shared" si="63"/>
        <v>0</v>
      </c>
      <c r="K118" s="62">
        <f t="shared" si="63"/>
        <v>0</v>
      </c>
      <c r="L118" s="62">
        <f t="shared" si="63"/>
        <v>0</v>
      </c>
      <c r="M118" s="62">
        <f t="shared" si="63"/>
        <v>0</v>
      </c>
      <c r="N118" s="62">
        <f t="shared" si="63"/>
        <v>0</v>
      </c>
      <c r="O118" s="62">
        <f t="shared" si="63"/>
        <v>0</v>
      </c>
      <c r="P118" s="62">
        <f t="shared" si="63"/>
        <v>0</v>
      </c>
      <c r="Q118" s="55"/>
      <c r="R118" s="55"/>
      <c r="S118" s="62">
        <f>iferror(S34/S$3, 0)</f>
        <v>0</v>
      </c>
      <c r="T118" s="4"/>
      <c r="U118" s="10"/>
    </row>
    <row r="119">
      <c r="A119" s="16"/>
      <c r="B119" s="16"/>
      <c r="C119" s="16" t="str">
        <f t="shared" si="29"/>
        <v>Total COGS % of Net Revenue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S119" s="26"/>
      <c r="U119" s="10"/>
    </row>
    <row r="120"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S120" s="28"/>
      <c r="U120" s="10"/>
    </row>
    <row r="121">
      <c r="A121" s="12"/>
      <c r="B121" s="12"/>
      <c r="C121" s="12" t="str">
        <f t="shared" ref="C121:C122" si="65">C37</f>
        <v>Gross Profit</v>
      </c>
      <c r="D121" s="71"/>
      <c r="E121" s="72">
        <f t="shared" ref="E121:P121" si="64">iferror(E37/E$3, 0)</f>
        <v>0</v>
      </c>
      <c r="F121" s="72">
        <f t="shared" si="64"/>
        <v>0</v>
      </c>
      <c r="G121" s="72">
        <f t="shared" si="64"/>
        <v>0</v>
      </c>
      <c r="H121" s="72">
        <f t="shared" si="64"/>
        <v>0</v>
      </c>
      <c r="I121" s="72">
        <f t="shared" si="64"/>
        <v>0</v>
      </c>
      <c r="J121" s="72">
        <f t="shared" si="64"/>
        <v>0</v>
      </c>
      <c r="K121" s="72">
        <f t="shared" si="64"/>
        <v>0</v>
      </c>
      <c r="L121" s="72">
        <f t="shared" si="64"/>
        <v>0</v>
      </c>
      <c r="M121" s="72">
        <f t="shared" si="64"/>
        <v>0</v>
      </c>
      <c r="N121" s="72">
        <f t="shared" si="64"/>
        <v>0</v>
      </c>
      <c r="O121" s="72">
        <f t="shared" si="64"/>
        <v>0</v>
      </c>
      <c r="P121" s="72">
        <f t="shared" si="64"/>
        <v>0</v>
      </c>
      <c r="Q121" s="55"/>
      <c r="R121" s="72"/>
      <c r="S121" s="72">
        <f>iferror(S37/S$3, 0)</f>
        <v>0</v>
      </c>
      <c r="T121" s="4"/>
      <c r="U121" s="10"/>
    </row>
    <row r="122">
      <c r="A122" s="20"/>
      <c r="B122" s="20"/>
      <c r="C122" s="20" t="str">
        <f t="shared" si="65"/>
        <v>Margin % of Net Revenue</v>
      </c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S122" s="26"/>
      <c r="U122" s="10"/>
    </row>
    <row r="123"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S123" s="28"/>
      <c r="U123" s="10"/>
    </row>
    <row r="124" collapsed="1">
      <c r="A124" s="16"/>
      <c r="B124" s="16"/>
      <c r="C124" s="16" t="str">
        <f t="shared" ref="C124:C131" si="67">C40</f>
        <v>Payroll</v>
      </c>
      <c r="D124" s="64"/>
      <c r="E124" s="65">
        <f t="shared" ref="E124:P124" si="66">iferror(E40/E$3, 0)</f>
        <v>0</v>
      </c>
      <c r="F124" s="65">
        <f t="shared" si="66"/>
        <v>0</v>
      </c>
      <c r="G124" s="65">
        <f t="shared" si="66"/>
        <v>0</v>
      </c>
      <c r="H124" s="65">
        <f t="shared" si="66"/>
        <v>0</v>
      </c>
      <c r="I124" s="65">
        <f t="shared" si="66"/>
        <v>0</v>
      </c>
      <c r="J124" s="65">
        <f t="shared" si="66"/>
        <v>0</v>
      </c>
      <c r="K124" s="65">
        <f t="shared" si="66"/>
        <v>0</v>
      </c>
      <c r="L124" s="65">
        <f t="shared" si="66"/>
        <v>0</v>
      </c>
      <c r="M124" s="65">
        <f t="shared" si="66"/>
        <v>0</v>
      </c>
      <c r="N124" s="65">
        <f t="shared" si="66"/>
        <v>0</v>
      </c>
      <c r="O124" s="65">
        <f t="shared" si="66"/>
        <v>0</v>
      </c>
      <c r="P124" s="65">
        <f t="shared" si="66"/>
        <v>0</v>
      </c>
      <c r="Q124" s="58"/>
      <c r="R124" s="58"/>
      <c r="S124" s="65">
        <f>iferror(S40/S$3, 0)</f>
        <v>0</v>
      </c>
      <c r="U124" s="10"/>
    </row>
    <row r="125" hidden="1" outlineLevel="1">
      <c r="A125" s="20"/>
      <c r="B125" s="20"/>
      <c r="C125" s="20" t="str">
        <f t="shared" si="67"/>
        <v>  Payroll - Wages</v>
      </c>
      <c r="D125" s="66"/>
      <c r="E125" s="65">
        <f t="shared" ref="E125:E153" si="69">iferror(E41/E$3, 0)</f>
        <v>0</v>
      </c>
      <c r="F125" s="67" t="str">
        <f t="shared" ref="F125:P125" si="68">F41/F$3</f>
        <v>#DIV/0!</v>
      </c>
      <c r="G125" s="67" t="str">
        <f t="shared" si="68"/>
        <v>#DIV/0!</v>
      </c>
      <c r="H125" s="67" t="str">
        <f t="shared" si="68"/>
        <v>#DIV/0!</v>
      </c>
      <c r="I125" s="67" t="str">
        <f t="shared" si="68"/>
        <v>#DIV/0!</v>
      </c>
      <c r="J125" s="67" t="str">
        <f t="shared" si="68"/>
        <v>#DIV/0!</v>
      </c>
      <c r="K125" s="67" t="str">
        <f t="shared" si="68"/>
        <v>#DIV/0!</v>
      </c>
      <c r="L125" s="67" t="str">
        <f t="shared" si="68"/>
        <v>#DIV/0!</v>
      </c>
      <c r="M125" s="67" t="str">
        <f t="shared" si="68"/>
        <v>#DIV/0!</v>
      </c>
      <c r="N125" s="67" t="str">
        <f t="shared" si="68"/>
        <v>#DIV/0!</v>
      </c>
      <c r="O125" s="67" t="str">
        <f t="shared" si="68"/>
        <v>#DIV/0!</v>
      </c>
      <c r="P125" s="67" t="str">
        <f t="shared" si="68"/>
        <v>#DIV/0!</v>
      </c>
      <c r="Q125" s="58"/>
      <c r="R125" s="58"/>
      <c r="S125" s="70" t="str">
        <f t="shared" ref="S125:S132" si="71">S41/S$3</f>
        <v>#DIV/0!</v>
      </c>
      <c r="U125" s="10"/>
    </row>
    <row r="126" hidden="1" outlineLevel="1">
      <c r="A126" s="20"/>
      <c r="B126" s="20"/>
      <c r="C126" s="20" t="str">
        <f t="shared" si="67"/>
        <v>  Payroll - Vacation</v>
      </c>
      <c r="D126" s="66"/>
      <c r="E126" s="65">
        <f t="shared" si="69"/>
        <v>0</v>
      </c>
      <c r="F126" s="67" t="str">
        <f t="shared" ref="F126:P126" si="70">F42/F$3</f>
        <v>#DIV/0!</v>
      </c>
      <c r="G126" s="67" t="str">
        <f t="shared" si="70"/>
        <v>#DIV/0!</v>
      </c>
      <c r="H126" s="67" t="str">
        <f t="shared" si="70"/>
        <v>#DIV/0!</v>
      </c>
      <c r="I126" s="67" t="str">
        <f t="shared" si="70"/>
        <v>#DIV/0!</v>
      </c>
      <c r="J126" s="67" t="str">
        <f t="shared" si="70"/>
        <v>#DIV/0!</v>
      </c>
      <c r="K126" s="67" t="str">
        <f t="shared" si="70"/>
        <v>#DIV/0!</v>
      </c>
      <c r="L126" s="67" t="str">
        <f t="shared" si="70"/>
        <v>#DIV/0!</v>
      </c>
      <c r="M126" s="67" t="str">
        <f t="shared" si="70"/>
        <v>#DIV/0!</v>
      </c>
      <c r="N126" s="67" t="str">
        <f t="shared" si="70"/>
        <v>#DIV/0!</v>
      </c>
      <c r="O126" s="67" t="str">
        <f t="shared" si="70"/>
        <v>#DIV/0!</v>
      </c>
      <c r="P126" s="67" t="str">
        <f t="shared" si="70"/>
        <v>#DIV/0!</v>
      </c>
      <c r="Q126" s="58"/>
      <c r="R126" s="58"/>
      <c r="S126" s="70" t="str">
        <f t="shared" si="71"/>
        <v>#DIV/0!</v>
      </c>
      <c r="U126" s="10"/>
    </row>
    <row r="127" hidden="1" outlineLevel="1">
      <c r="A127" s="20"/>
      <c r="B127" s="20"/>
      <c r="C127" s="20" t="str">
        <f t="shared" si="67"/>
        <v>  Payroll - Employee Benefits</v>
      </c>
      <c r="D127" s="66"/>
      <c r="E127" s="65">
        <f t="shared" si="69"/>
        <v>0</v>
      </c>
      <c r="F127" s="67" t="str">
        <f t="shared" ref="F127:P127" si="72">F43/F$3</f>
        <v>#DIV/0!</v>
      </c>
      <c r="G127" s="67" t="str">
        <f t="shared" si="72"/>
        <v>#DIV/0!</v>
      </c>
      <c r="H127" s="67" t="str">
        <f t="shared" si="72"/>
        <v>#DIV/0!</v>
      </c>
      <c r="I127" s="67" t="str">
        <f t="shared" si="72"/>
        <v>#DIV/0!</v>
      </c>
      <c r="J127" s="67" t="str">
        <f t="shared" si="72"/>
        <v>#DIV/0!</v>
      </c>
      <c r="K127" s="67" t="str">
        <f t="shared" si="72"/>
        <v>#DIV/0!</v>
      </c>
      <c r="L127" s="67" t="str">
        <f t="shared" si="72"/>
        <v>#DIV/0!</v>
      </c>
      <c r="M127" s="67" t="str">
        <f t="shared" si="72"/>
        <v>#DIV/0!</v>
      </c>
      <c r="N127" s="67" t="str">
        <f t="shared" si="72"/>
        <v>#DIV/0!</v>
      </c>
      <c r="O127" s="67" t="str">
        <f t="shared" si="72"/>
        <v>#DIV/0!</v>
      </c>
      <c r="P127" s="67" t="str">
        <f t="shared" si="72"/>
        <v>#DIV/0!</v>
      </c>
      <c r="Q127" s="58"/>
      <c r="R127" s="58"/>
      <c r="S127" s="70" t="str">
        <f t="shared" si="71"/>
        <v>#DIV/0!</v>
      </c>
      <c r="U127" s="10"/>
    </row>
    <row r="128" hidden="1" outlineLevel="1">
      <c r="A128" s="20"/>
      <c r="B128" s="20"/>
      <c r="C128" s="20" t="str">
        <f t="shared" si="67"/>
        <v>  Payroll - Taxes</v>
      </c>
      <c r="D128" s="66"/>
      <c r="E128" s="65">
        <f t="shared" si="69"/>
        <v>0</v>
      </c>
      <c r="F128" s="67" t="str">
        <f t="shared" ref="F128:P128" si="73">F44/F$3</f>
        <v>#DIV/0!</v>
      </c>
      <c r="G128" s="67" t="str">
        <f t="shared" si="73"/>
        <v>#DIV/0!</v>
      </c>
      <c r="H128" s="67" t="str">
        <f t="shared" si="73"/>
        <v>#DIV/0!</v>
      </c>
      <c r="I128" s="67" t="str">
        <f t="shared" si="73"/>
        <v>#DIV/0!</v>
      </c>
      <c r="J128" s="67" t="str">
        <f t="shared" si="73"/>
        <v>#DIV/0!</v>
      </c>
      <c r="K128" s="67" t="str">
        <f t="shared" si="73"/>
        <v>#DIV/0!</v>
      </c>
      <c r="L128" s="67" t="str">
        <f t="shared" si="73"/>
        <v>#DIV/0!</v>
      </c>
      <c r="M128" s="67" t="str">
        <f t="shared" si="73"/>
        <v>#DIV/0!</v>
      </c>
      <c r="N128" s="67" t="str">
        <f t="shared" si="73"/>
        <v>#DIV/0!</v>
      </c>
      <c r="O128" s="67" t="str">
        <f t="shared" si="73"/>
        <v>#DIV/0!</v>
      </c>
      <c r="P128" s="67" t="str">
        <f t="shared" si="73"/>
        <v>#DIV/0!</v>
      </c>
      <c r="Q128" s="58"/>
      <c r="R128" s="58"/>
      <c r="S128" s="70" t="str">
        <f t="shared" si="71"/>
        <v>#DIV/0!</v>
      </c>
      <c r="U128" s="10"/>
    </row>
    <row r="129" hidden="1" outlineLevel="1">
      <c r="A129" s="20"/>
      <c r="B129" s="20"/>
      <c r="C129" s="20" t="str">
        <f t="shared" si="67"/>
        <v>  Payroll - Bonuses</v>
      </c>
      <c r="D129" s="66"/>
      <c r="E129" s="65">
        <f t="shared" si="69"/>
        <v>0</v>
      </c>
      <c r="F129" s="67" t="str">
        <f t="shared" ref="F129:P129" si="74">F45/F$3</f>
        <v>#DIV/0!</v>
      </c>
      <c r="G129" s="67" t="str">
        <f t="shared" si="74"/>
        <v>#DIV/0!</v>
      </c>
      <c r="H129" s="67" t="str">
        <f t="shared" si="74"/>
        <v>#DIV/0!</v>
      </c>
      <c r="I129" s="67" t="str">
        <f t="shared" si="74"/>
        <v>#DIV/0!</v>
      </c>
      <c r="J129" s="67" t="str">
        <f t="shared" si="74"/>
        <v>#DIV/0!</v>
      </c>
      <c r="K129" s="67" t="str">
        <f t="shared" si="74"/>
        <v>#DIV/0!</v>
      </c>
      <c r="L129" s="67" t="str">
        <f t="shared" si="74"/>
        <v>#DIV/0!</v>
      </c>
      <c r="M129" s="67" t="str">
        <f t="shared" si="74"/>
        <v>#DIV/0!</v>
      </c>
      <c r="N129" s="67" t="str">
        <f t="shared" si="74"/>
        <v>#DIV/0!</v>
      </c>
      <c r="O129" s="67" t="str">
        <f t="shared" si="74"/>
        <v>#DIV/0!</v>
      </c>
      <c r="P129" s="67" t="str">
        <f t="shared" si="74"/>
        <v>#DIV/0!</v>
      </c>
      <c r="Q129" s="58"/>
      <c r="R129" s="58"/>
      <c r="S129" s="70" t="str">
        <f t="shared" si="71"/>
        <v>#DIV/0!</v>
      </c>
      <c r="U129" s="10"/>
    </row>
    <row r="130" hidden="1" outlineLevel="1">
      <c r="A130" s="20"/>
      <c r="B130" s="20"/>
      <c r="C130" s="20" t="str">
        <f t="shared" si="67"/>
        <v>  Payroll - Fee</v>
      </c>
      <c r="D130" s="66"/>
      <c r="E130" s="65">
        <f t="shared" si="69"/>
        <v>0</v>
      </c>
      <c r="F130" s="67" t="str">
        <f t="shared" ref="F130:P130" si="75">F46/F$3</f>
        <v>#DIV/0!</v>
      </c>
      <c r="G130" s="67" t="str">
        <f t="shared" si="75"/>
        <v>#DIV/0!</v>
      </c>
      <c r="H130" s="67" t="str">
        <f t="shared" si="75"/>
        <v>#DIV/0!</v>
      </c>
      <c r="I130" s="67" t="str">
        <f t="shared" si="75"/>
        <v>#DIV/0!</v>
      </c>
      <c r="J130" s="67" t="str">
        <f t="shared" si="75"/>
        <v>#DIV/0!</v>
      </c>
      <c r="K130" s="67" t="str">
        <f t="shared" si="75"/>
        <v>#DIV/0!</v>
      </c>
      <c r="L130" s="67" t="str">
        <f t="shared" si="75"/>
        <v>#DIV/0!</v>
      </c>
      <c r="M130" s="67" t="str">
        <f t="shared" si="75"/>
        <v>#DIV/0!</v>
      </c>
      <c r="N130" s="67" t="str">
        <f t="shared" si="75"/>
        <v>#DIV/0!</v>
      </c>
      <c r="O130" s="67" t="str">
        <f t="shared" si="75"/>
        <v>#DIV/0!</v>
      </c>
      <c r="P130" s="67" t="str">
        <f t="shared" si="75"/>
        <v>#DIV/0!</v>
      </c>
      <c r="Q130" s="58"/>
      <c r="R130" s="58"/>
      <c r="S130" s="70" t="str">
        <f t="shared" si="71"/>
        <v>#DIV/0!</v>
      </c>
      <c r="U130" s="10"/>
    </row>
    <row r="131" hidden="1" outlineLevel="1">
      <c r="A131" s="20"/>
      <c r="B131" s="20"/>
      <c r="C131" s="20" t="str">
        <f t="shared" si="67"/>
        <v>Total Payroll Expenses % of Net Revenue</v>
      </c>
      <c r="D131" s="25"/>
      <c r="E131" s="65">
        <f t="shared" si="69"/>
        <v>0</v>
      </c>
      <c r="F131" s="26" t="str">
        <f t="shared" ref="F131:P131" si="76">F47/F$3</f>
        <v>#DIV/0!</v>
      </c>
      <c r="G131" s="26" t="str">
        <f t="shared" si="76"/>
        <v>#DIV/0!</v>
      </c>
      <c r="H131" s="26" t="str">
        <f t="shared" si="76"/>
        <v>#DIV/0!</v>
      </c>
      <c r="I131" s="26" t="str">
        <f t="shared" si="76"/>
        <v>#DIV/0!</v>
      </c>
      <c r="J131" s="26" t="str">
        <f t="shared" si="76"/>
        <v>#DIV/0!</v>
      </c>
      <c r="K131" s="26" t="str">
        <f t="shared" si="76"/>
        <v>#DIV/0!</v>
      </c>
      <c r="L131" s="26" t="str">
        <f t="shared" si="76"/>
        <v>#DIV/0!</v>
      </c>
      <c r="M131" s="26" t="str">
        <f t="shared" si="76"/>
        <v>#DIV/0!</v>
      </c>
      <c r="N131" s="26" t="str">
        <f t="shared" si="76"/>
        <v>#DIV/0!</v>
      </c>
      <c r="O131" s="26" t="str">
        <f t="shared" si="76"/>
        <v>#DIV/0!</v>
      </c>
      <c r="P131" s="26" t="str">
        <f t="shared" si="76"/>
        <v>#DIV/0!</v>
      </c>
      <c r="Q131" s="73"/>
      <c r="R131" s="73"/>
      <c r="S131" s="26" t="str">
        <f t="shared" si="71"/>
        <v>#DIV/0!</v>
      </c>
      <c r="T131" s="42"/>
      <c r="U131" s="10"/>
    </row>
    <row r="132" hidden="1" outlineLevel="1">
      <c r="D132" s="74"/>
      <c r="E132" s="65">
        <f t="shared" si="69"/>
        <v>0</v>
      </c>
      <c r="F132" s="68" t="str">
        <f t="shared" ref="F132:P132" si="77">F48/F$3</f>
        <v>#DIV/0!</v>
      </c>
      <c r="G132" s="68" t="str">
        <f t="shared" si="77"/>
        <v>#DIV/0!</v>
      </c>
      <c r="H132" s="68" t="str">
        <f t="shared" si="77"/>
        <v>#DIV/0!</v>
      </c>
      <c r="I132" s="68" t="str">
        <f t="shared" si="77"/>
        <v>#DIV/0!</v>
      </c>
      <c r="J132" s="68" t="str">
        <f t="shared" si="77"/>
        <v>#DIV/0!</v>
      </c>
      <c r="K132" s="68" t="str">
        <f t="shared" si="77"/>
        <v>#DIV/0!</v>
      </c>
      <c r="L132" s="68" t="str">
        <f t="shared" si="77"/>
        <v>#DIV/0!</v>
      </c>
      <c r="M132" s="68" t="str">
        <f t="shared" si="77"/>
        <v>#DIV/0!</v>
      </c>
      <c r="N132" s="68" t="str">
        <f t="shared" si="77"/>
        <v>#DIV/0!</v>
      </c>
      <c r="O132" s="68" t="str">
        <f t="shared" si="77"/>
        <v>#DIV/0!</v>
      </c>
      <c r="P132" s="68" t="str">
        <f t="shared" si="77"/>
        <v>#DIV/0!</v>
      </c>
      <c r="Q132" s="58"/>
      <c r="R132" s="58"/>
      <c r="S132" s="68" t="str">
        <f t="shared" si="71"/>
        <v>#DIV/0!</v>
      </c>
      <c r="U132" s="10"/>
    </row>
    <row r="133" collapsed="1">
      <c r="A133" s="16"/>
      <c r="B133" s="16"/>
      <c r="C133" s="16" t="str">
        <f t="shared" ref="C133:C151" si="79">C49</f>
        <v>G&amp;A</v>
      </c>
      <c r="D133" s="64"/>
      <c r="E133" s="65">
        <f t="shared" si="69"/>
        <v>0</v>
      </c>
      <c r="F133" s="65">
        <f t="shared" ref="F133:P133" si="78">iferror(F49/F$3, 0)</f>
        <v>0</v>
      </c>
      <c r="G133" s="65">
        <f t="shared" si="78"/>
        <v>0</v>
      </c>
      <c r="H133" s="65">
        <f t="shared" si="78"/>
        <v>0</v>
      </c>
      <c r="I133" s="65">
        <f t="shared" si="78"/>
        <v>0</v>
      </c>
      <c r="J133" s="65">
        <f t="shared" si="78"/>
        <v>0</v>
      </c>
      <c r="K133" s="65">
        <f t="shared" si="78"/>
        <v>0</v>
      </c>
      <c r="L133" s="65">
        <f t="shared" si="78"/>
        <v>0</v>
      </c>
      <c r="M133" s="65">
        <f t="shared" si="78"/>
        <v>0</v>
      </c>
      <c r="N133" s="65">
        <f t="shared" si="78"/>
        <v>0</v>
      </c>
      <c r="O133" s="65">
        <f t="shared" si="78"/>
        <v>0</v>
      </c>
      <c r="P133" s="65">
        <f t="shared" si="78"/>
        <v>0</v>
      </c>
      <c r="Q133" s="58"/>
      <c r="R133" s="58"/>
      <c r="S133" s="65">
        <f>iferror(S49/S$3, 0)</f>
        <v>0</v>
      </c>
      <c r="U133" s="10"/>
    </row>
    <row r="134" hidden="1" outlineLevel="1">
      <c r="A134" s="20"/>
      <c r="B134" s="20"/>
      <c r="C134" s="20" t="str">
        <f t="shared" si="79"/>
        <v>  Accounting</v>
      </c>
      <c r="D134" s="66"/>
      <c r="E134" s="65">
        <f t="shared" si="69"/>
        <v>0</v>
      </c>
      <c r="F134" s="67" t="str">
        <f t="shared" ref="F134:P134" si="80">F50/F$3</f>
        <v>#DIV/0!</v>
      </c>
      <c r="G134" s="67" t="str">
        <f t="shared" si="80"/>
        <v>#DIV/0!</v>
      </c>
      <c r="H134" s="67" t="str">
        <f t="shared" si="80"/>
        <v>#DIV/0!</v>
      </c>
      <c r="I134" s="67" t="str">
        <f t="shared" si="80"/>
        <v>#DIV/0!</v>
      </c>
      <c r="J134" s="67" t="str">
        <f t="shared" si="80"/>
        <v>#DIV/0!</v>
      </c>
      <c r="K134" s="67" t="str">
        <f t="shared" si="80"/>
        <v>#DIV/0!</v>
      </c>
      <c r="L134" s="67" t="str">
        <f t="shared" si="80"/>
        <v>#DIV/0!</v>
      </c>
      <c r="M134" s="67" t="str">
        <f t="shared" si="80"/>
        <v>#DIV/0!</v>
      </c>
      <c r="N134" s="67" t="str">
        <f t="shared" si="80"/>
        <v>#DIV/0!</v>
      </c>
      <c r="O134" s="67" t="str">
        <f t="shared" si="80"/>
        <v>#DIV/0!</v>
      </c>
      <c r="P134" s="67" t="str">
        <f t="shared" si="80"/>
        <v>#DIV/0!</v>
      </c>
      <c r="Q134" s="58"/>
      <c r="R134" s="58"/>
      <c r="S134" s="70" t="str">
        <f t="shared" ref="S134:S152" si="82">S50/S$3</f>
        <v>#DIV/0!</v>
      </c>
      <c r="U134" s="10"/>
    </row>
    <row r="135" hidden="1" outlineLevel="1">
      <c r="A135" s="20"/>
      <c r="B135" s="20"/>
      <c r="C135" s="20" t="str">
        <f t="shared" si="79"/>
        <v>  Bank Fees</v>
      </c>
      <c r="D135" s="66"/>
      <c r="E135" s="65">
        <f t="shared" si="69"/>
        <v>0</v>
      </c>
      <c r="F135" s="67" t="str">
        <f t="shared" ref="F135:P135" si="81">F51/F$3</f>
        <v>#DIV/0!</v>
      </c>
      <c r="G135" s="67" t="str">
        <f t="shared" si="81"/>
        <v>#DIV/0!</v>
      </c>
      <c r="H135" s="67" t="str">
        <f t="shared" si="81"/>
        <v>#DIV/0!</v>
      </c>
      <c r="I135" s="67" t="str">
        <f t="shared" si="81"/>
        <v>#DIV/0!</v>
      </c>
      <c r="J135" s="67" t="str">
        <f t="shared" si="81"/>
        <v>#DIV/0!</v>
      </c>
      <c r="K135" s="67" t="str">
        <f t="shared" si="81"/>
        <v>#DIV/0!</v>
      </c>
      <c r="L135" s="67" t="str">
        <f t="shared" si="81"/>
        <v>#DIV/0!</v>
      </c>
      <c r="M135" s="67" t="str">
        <f t="shared" si="81"/>
        <v>#DIV/0!</v>
      </c>
      <c r="N135" s="67" t="str">
        <f t="shared" si="81"/>
        <v>#DIV/0!</v>
      </c>
      <c r="O135" s="67" t="str">
        <f t="shared" si="81"/>
        <v>#DIV/0!</v>
      </c>
      <c r="P135" s="67" t="str">
        <f t="shared" si="81"/>
        <v>#DIV/0!</v>
      </c>
      <c r="Q135" s="58"/>
      <c r="R135" s="58"/>
      <c r="S135" s="70" t="str">
        <f t="shared" si="82"/>
        <v>#DIV/0!</v>
      </c>
      <c r="U135" s="10"/>
    </row>
    <row r="136" hidden="1" outlineLevel="1">
      <c r="A136" s="20"/>
      <c r="B136" s="20"/>
      <c r="C136" s="20" t="str">
        <f t="shared" si="79"/>
        <v>  Consultants</v>
      </c>
      <c r="D136" s="66"/>
      <c r="E136" s="65">
        <f t="shared" si="69"/>
        <v>0</v>
      </c>
      <c r="F136" s="67" t="str">
        <f t="shared" ref="F136:P136" si="83">F52/F$3</f>
        <v>#DIV/0!</v>
      </c>
      <c r="G136" s="67" t="str">
        <f t="shared" si="83"/>
        <v>#DIV/0!</v>
      </c>
      <c r="H136" s="67" t="str">
        <f t="shared" si="83"/>
        <v>#DIV/0!</v>
      </c>
      <c r="I136" s="67" t="str">
        <f t="shared" si="83"/>
        <v>#DIV/0!</v>
      </c>
      <c r="J136" s="67" t="str">
        <f t="shared" si="83"/>
        <v>#DIV/0!</v>
      </c>
      <c r="K136" s="67" t="str">
        <f t="shared" si="83"/>
        <v>#DIV/0!</v>
      </c>
      <c r="L136" s="67" t="str">
        <f t="shared" si="83"/>
        <v>#DIV/0!</v>
      </c>
      <c r="M136" s="67" t="str">
        <f t="shared" si="83"/>
        <v>#DIV/0!</v>
      </c>
      <c r="N136" s="67" t="str">
        <f t="shared" si="83"/>
        <v>#DIV/0!</v>
      </c>
      <c r="O136" s="67" t="str">
        <f t="shared" si="83"/>
        <v>#DIV/0!</v>
      </c>
      <c r="P136" s="67" t="str">
        <f t="shared" si="83"/>
        <v>#DIV/0!</v>
      </c>
      <c r="Q136" s="58"/>
      <c r="R136" s="58"/>
      <c r="S136" s="70" t="str">
        <f t="shared" si="82"/>
        <v>#DIV/0!</v>
      </c>
      <c r="U136" s="10"/>
    </row>
    <row r="137" hidden="1" outlineLevel="1">
      <c r="A137" s="20"/>
      <c r="B137" s="20"/>
      <c r="C137" s="20" t="str">
        <f t="shared" si="79"/>
        <v>  Compliance Work</v>
      </c>
      <c r="D137" s="66"/>
      <c r="E137" s="65">
        <f t="shared" si="69"/>
        <v>0</v>
      </c>
      <c r="F137" s="67" t="str">
        <f t="shared" ref="F137:P137" si="84">F53/F$3</f>
        <v>#DIV/0!</v>
      </c>
      <c r="G137" s="67" t="str">
        <f t="shared" si="84"/>
        <v>#DIV/0!</v>
      </c>
      <c r="H137" s="67" t="str">
        <f t="shared" si="84"/>
        <v>#DIV/0!</v>
      </c>
      <c r="I137" s="67" t="str">
        <f t="shared" si="84"/>
        <v>#DIV/0!</v>
      </c>
      <c r="J137" s="67" t="str">
        <f t="shared" si="84"/>
        <v>#DIV/0!</v>
      </c>
      <c r="K137" s="67" t="str">
        <f t="shared" si="84"/>
        <v>#DIV/0!</v>
      </c>
      <c r="L137" s="67" t="str">
        <f t="shared" si="84"/>
        <v>#DIV/0!</v>
      </c>
      <c r="M137" s="67" t="str">
        <f t="shared" si="84"/>
        <v>#DIV/0!</v>
      </c>
      <c r="N137" s="67" t="str">
        <f t="shared" si="84"/>
        <v>#DIV/0!</v>
      </c>
      <c r="O137" s="67" t="str">
        <f t="shared" si="84"/>
        <v>#DIV/0!</v>
      </c>
      <c r="P137" s="67" t="str">
        <f t="shared" si="84"/>
        <v>#DIV/0!</v>
      </c>
      <c r="Q137" s="58"/>
      <c r="R137" s="58"/>
      <c r="S137" s="70" t="str">
        <f t="shared" si="82"/>
        <v>#DIV/0!</v>
      </c>
      <c r="U137" s="10"/>
    </row>
    <row r="138" hidden="1" outlineLevel="1">
      <c r="A138" s="20"/>
      <c r="B138" s="20"/>
      <c r="C138" s="20" t="str">
        <f t="shared" si="79"/>
        <v>  Donations</v>
      </c>
      <c r="D138" s="66"/>
      <c r="E138" s="65">
        <f t="shared" si="69"/>
        <v>0</v>
      </c>
      <c r="F138" s="67" t="str">
        <f t="shared" ref="F138:P138" si="85">F54/F$3</f>
        <v>#DIV/0!</v>
      </c>
      <c r="G138" s="67" t="str">
        <f t="shared" si="85"/>
        <v>#DIV/0!</v>
      </c>
      <c r="H138" s="67" t="str">
        <f t="shared" si="85"/>
        <v>#DIV/0!</v>
      </c>
      <c r="I138" s="67" t="str">
        <f t="shared" si="85"/>
        <v>#DIV/0!</v>
      </c>
      <c r="J138" s="67" t="str">
        <f t="shared" si="85"/>
        <v>#DIV/0!</v>
      </c>
      <c r="K138" s="67" t="str">
        <f t="shared" si="85"/>
        <v>#DIV/0!</v>
      </c>
      <c r="L138" s="67" t="str">
        <f t="shared" si="85"/>
        <v>#DIV/0!</v>
      </c>
      <c r="M138" s="67" t="str">
        <f t="shared" si="85"/>
        <v>#DIV/0!</v>
      </c>
      <c r="N138" s="67" t="str">
        <f t="shared" si="85"/>
        <v>#DIV/0!</v>
      </c>
      <c r="O138" s="67" t="str">
        <f t="shared" si="85"/>
        <v>#DIV/0!</v>
      </c>
      <c r="P138" s="67" t="str">
        <f t="shared" si="85"/>
        <v>#DIV/0!</v>
      </c>
      <c r="Q138" s="58"/>
      <c r="R138" s="58"/>
      <c r="S138" s="70" t="str">
        <f t="shared" si="82"/>
        <v>#DIV/0!</v>
      </c>
      <c r="U138" s="10"/>
    </row>
    <row r="139" hidden="1" outlineLevel="1">
      <c r="A139" s="20"/>
      <c r="B139" s="20"/>
      <c r="C139" s="20" t="str">
        <f t="shared" si="79"/>
        <v>  Dues &amp; Subscriptions</v>
      </c>
      <c r="D139" s="66"/>
      <c r="E139" s="65">
        <f t="shared" si="69"/>
        <v>0</v>
      </c>
      <c r="F139" s="67" t="str">
        <f t="shared" ref="F139:P139" si="86">F55/F$3</f>
        <v>#DIV/0!</v>
      </c>
      <c r="G139" s="67" t="str">
        <f t="shared" si="86"/>
        <v>#DIV/0!</v>
      </c>
      <c r="H139" s="67" t="str">
        <f t="shared" si="86"/>
        <v>#DIV/0!</v>
      </c>
      <c r="I139" s="67" t="str">
        <f t="shared" si="86"/>
        <v>#DIV/0!</v>
      </c>
      <c r="J139" s="67" t="str">
        <f t="shared" si="86"/>
        <v>#DIV/0!</v>
      </c>
      <c r="K139" s="67" t="str">
        <f t="shared" si="86"/>
        <v>#DIV/0!</v>
      </c>
      <c r="L139" s="67" t="str">
        <f t="shared" si="86"/>
        <v>#DIV/0!</v>
      </c>
      <c r="M139" s="67" t="str">
        <f t="shared" si="86"/>
        <v>#DIV/0!</v>
      </c>
      <c r="N139" s="67" t="str">
        <f t="shared" si="86"/>
        <v>#DIV/0!</v>
      </c>
      <c r="O139" s="67" t="str">
        <f t="shared" si="86"/>
        <v>#DIV/0!</v>
      </c>
      <c r="P139" s="67" t="str">
        <f t="shared" si="86"/>
        <v>#DIV/0!</v>
      </c>
      <c r="Q139" s="58"/>
      <c r="R139" s="58"/>
      <c r="S139" s="70" t="str">
        <f t="shared" si="82"/>
        <v>#DIV/0!</v>
      </c>
      <c r="U139" s="10"/>
    </row>
    <row r="140" hidden="1" outlineLevel="1">
      <c r="A140" s="20"/>
      <c r="B140" s="20"/>
      <c r="C140" s="20" t="str">
        <f t="shared" si="79"/>
        <v>  Financing Fees</v>
      </c>
      <c r="D140" s="66"/>
      <c r="E140" s="65">
        <f t="shared" si="69"/>
        <v>0</v>
      </c>
      <c r="F140" s="67" t="str">
        <f t="shared" ref="F140:P140" si="87">F56/F$3</f>
        <v>#DIV/0!</v>
      </c>
      <c r="G140" s="67" t="str">
        <f t="shared" si="87"/>
        <v>#DIV/0!</v>
      </c>
      <c r="H140" s="67" t="str">
        <f t="shared" si="87"/>
        <v>#DIV/0!</v>
      </c>
      <c r="I140" s="67" t="str">
        <f t="shared" si="87"/>
        <v>#DIV/0!</v>
      </c>
      <c r="J140" s="67" t="str">
        <f t="shared" si="87"/>
        <v>#DIV/0!</v>
      </c>
      <c r="K140" s="67" t="str">
        <f t="shared" si="87"/>
        <v>#DIV/0!</v>
      </c>
      <c r="L140" s="67" t="str">
        <f t="shared" si="87"/>
        <v>#DIV/0!</v>
      </c>
      <c r="M140" s="67" t="str">
        <f t="shared" si="87"/>
        <v>#DIV/0!</v>
      </c>
      <c r="N140" s="67" t="str">
        <f t="shared" si="87"/>
        <v>#DIV/0!</v>
      </c>
      <c r="O140" s="67" t="str">
        <f t="shared" si="87"/>
        <v>#DIV/0!</v>
      </c>
      <c r="P140" s="67" t="str">
        <f t="shared" si="87"/>
        <v>#DIV/0!</v>
      </c>
      <c r="Q140" s="58"/>
      <c r="R140" s="58"/>
      <c r="S140" s="70" t="str">
        <f t="shared" si="82"/>
        <v>#DIV/0!</v>
      </c>
      <c r="U140" s="10"/>
    </row>
    <row r="141" hidden="1" outlineLevel="1">
      <c r="A141" s="20"/>
      <c r="B141" s="20"/>
      <c r="C141" s="20" t="str">
        <f t="shared" si="79"/>
        <v>  Gifts</v>
      </c>
      <c r="D141" s="66"/>
      <c r="E141" s="65">
        <f t="shared" si="69"/>
        <v>0</v>
      </c>
      <c r="F141" s="67" t="str">
        <f t="shared" ref="F141:P141" si="88">F57/F$3</f>
        <v>#DIV/0!</v>
      </c>
      <c r="G141" s="67" t="str">
        <f t="shared" si="88"/>
        <v>#DIV/0!</v>
      </c>
      <c r="H141" s="67" t="str">
        <f t="shared" si="88"/>
        <v>#DIV/0!</v>
      </c>
      <c r="I141" s="67" t="str">
        <f t="shared" si="88"/>
        <v>#DIV/0!</v>
      </c>
      <c r="J141" s="67" t="str">
        <f t="shared" si="88"/>
        <v>#DIV/0!</v>
      </c>
      <c r="K141" s="67" t="str">
        <f t="shared" si="88"/>
        <v>#DIV/0!</v>
      </c>
      <c r="L141" s="67" t="str">
        <f t="shared" si="88"/>
        <v>#DIV/0!</v>
      </c>
      <c r="M141" s="67" t="str">
        <f t="shared" si="88"/>
        <v>#DIV/0!</v>
      </c>
      <c r="N141" s="67" t="str">
        <f t="shared" si="88"/>
        <v>#DIV/0!</v>
      </c>
      <c r="O141" s="67" t="str">
        <f t="shared" si="88"/>
        <v>#DIV/0!</v>
      </c>
      <c r="P141" s="67" t="str">
        <f t="shared" si="88"/>
        <v>#DIV/0!</v>
      </c>
      <c r="Q141" s="58"/>
      <c r="R141" s="58"/>
      <c r="S141" s="70" t="str">
        <f t="shared" si="82"/>
        <v>#DIV/0!</v>
      </c>
      <c r="U141" s="10"/>
    </row>
    <row r="142" hidden="1" outlineLevel="1">
      <c r="A142" s="20"/>
      <c r="B142" s="20"/>
      <c r="C142" s="20" t="str">
        <f t="shared" si="79"/>
        <v>  HR</v>
      </c>
      <c r="D142" s="66"/>
      <c r="E142" s="65">
        <f t="shared" si="69"/>
        <v>0</v>
      </c>
      <c r="F142" s="67" t="str">
        <f t="shared" ref="F142:P142" si="89">F58/F$3</f>
        <v>#DIV/0!</v>
      </c>
      <c r="G142" s="67" t="str">
        <f t="shared" si="89"/>
        <v>#DIV/0!</v>
      </c>
      <c r="H142" s="67" t="str">
        <f t="shared" si="89"/>
        <v>#DIV/0!</v>
      </c>
      <c r="I142" s="67" t="str">
        <f t="shared" si="89"/>
        <v>#DIV/0!</v>
      </c>
      <c r="J142" s="67" t="str">
        <f t="shared" si="89"/>
        <v>#DIV/0!</v>
      </c>
      <c r="K142" s="67" t="str">
        <f t="shared" si="89"/>
        <v>#DIV/0!</v>
      </c>
      <c r="L142" s="67" t="str">
        <f t="shared" si="89"/>
        <v>#DIV/0!</v>
      </c>
      <c r="M142" s="67" t="str">
        <f t="shared" si="89"/>
        <v>#DIV/0!</v>
      </c>
      <c r="N142" s="67" t="str">
        <f t="shared" si="89"/>
        <v>#DIV/0!</v>
      </c>
      <c r="O142" s="67" t="str">
        <f t="shared" si="89"/>
        <v>#DIV/0!</v>
      </c>
      <c r="P142" s="67" t="str">
        <f t="shared" si="89"/>
        <v>#DIV/0!</v>
      </c>
      <c r="Q142" s="58"/>
      <c r="R142" s="58"/>
      <c r="S142" s="70" t="str">
        <f t="shared" si="82"/>
        <v>#DIV/0!</v>
      </c>
      <c r="U142" s="10"/>
    </row>
    <row r="143" hidden="1" outlineLevel="1">
      <c r="A143" s="20"/>
      <c r="B143" s="20"/>
      <c r="C143" s="20" t="str">
        <f t="shared" si="79"/>
        <v>  Insurance</v>
      </c>
      <c r="D143" s="66"/>
      <c r="E143" s="65">
        <f t="shared" si="69"/>
        <v>0</v>
      </c>
      <c r="F143" s="67" t="str">
        <f t="shared" ref="F143:P143" si="90">F59/F$3</f>
        <v>#DIV/0!</v>
      </c>
      <c r="G143" s="67" t="str">
        <f t="shared" si="90"/>
        <v>#DIV/0!</v>
      </c>
      <c r="H143" s="67" t="str">
        <f t="shared" si="90"/>
        <v>#DIV/0!</v>
      </c>
      <c r="I143" s="67" t="str">
        <f t="shared" si="90"/>
        <v>#DIV/0!</v>
      </c>
      <c r="J143" s="67" t="str">
        <f t="shared" si="90"/>
        <v>#DIV/0!</v>
      </c>
      <c r="K143" s="67" t="str">
        <f t="shared" si="90"/>
        <v>#DIV/0!</v>
      </c>
      <c r="L143" s="67" t="str">
        <f t="shared" si="90"/>
        <v>#DIV/0!</v>
      </c>
      <c r="M143" s="67" t="str">
        <f t="shared" si="90"/>
        <v>#DIV/0!</v>
      </c>
      <c r="N143" s="67" t="str">
        <f t="shared" si="90"/>
        <v>#DIV/0!</v>
      </c>
      <c r="O143" s="67" t="str">
        <f t="shared" si="90"/>
        <v>#DIV/0!</v>
      </c>
      <c r="P143" s="67" t="str">
        <f t="shared" si="90"/>
        <v>#DIV/0!</v>
      </c>
      <c r="Q143" s="58"/>
      <c r="R143" s="58"/>
      <c r="S143" s="70" t="str">
        <f t="shared" si="82"/>
        <v>#DIV/0!</v>
      </c>
      <c r="U143" s="10"/>
    </row>
    <row r="144" hidden="1" outlineLevel="1">
      <c r="A144" s="20"/>
      <c r="B144" s="20"/>
      <c r="C144" s="20" t="str">
        <f t="shared" si="79"/>
        <v>  IT</v>
      </c>
      <c r="D144" s="66"/>
      <c r="E144" s="65">
        <f t="shared" si="69"/>
        <v>0</v>
      </c>
      <c r="F144" s="67" t="str">
        <f t="shared" ref="F144:P144" si="91">F60/F$3</f>
        <v>#DIV/0!</v>
      </c>
      <c r="G144" s="67" t="str">
        <f t="shared" si="91"/>
        <v>#DIV/0!</v>
      </c>
      <c r="H144" s="67" t="str">
        <f t="shared" si="91"/>
        <v>#DIV/0!</v>
      </c>
      <c r="I144" s="67" t="str">
        <f t="shared" si="91"/>
        <v>#DIV/0!</v>
      </c>
      <c r="J144" s="67" t="str">
        <f t="shared" si="91"/>
        <v>#DIV/0!</v>
      </c>
      <c r="K144" s="67" t="str">
        <f t="shared" si="91"/>
        <v>#DIV/0!</v>
      </c>
      <c r="L144" s="67" t="str">
        <f t="shared" si="91"/>
        <v>#DIV/0!</v>
      </c>
      <c r="M144" s="67" t="str">
        <f t="shared" si="91"/>
        <v>#DIV/0!</v>
      </c>
      <c r="N144" s="67" t="str">
        <f t="shared" si="91"/>
        <v>#DIV/0!</v>
      </c>
      <c r="O144" s="67" t="str">
        <f t="shared" si="91"/>
        <v>#DIV/0!</v>
      </c>
      <c r="P144" s="67" t="str">
        <f t="shared" si="91"/>
        <v>#DIV/0!</v>
      </c>
      <c r="Q144" s="58"/>
      <c r="R144" s="58"/>
      <c r="S144" s="70" t="str">
        <f t="shared" si="82"/>
        <v>#DIV/0!</v>
      </c>
      <c r="U144" s="10"/>
    </row>
    <row r="145" hidden="1" outlineLevel="1">
      <c r="A145" s="20"/>
      <c r="B145" s="20"/>
      <c r="C145" s="20" t="str">
        <f t="shared" si="79"/>
        <v>  Janitorial and Cleaning</v>
      </c>
      <c r="D145" s="66"/>
      <c r="E145" s="65">
        <f t="shared" si="69"/>
        <v>0</v>
      </c>
      <c r="F145" s="67" t="str">
        <f t="shared" ref="F145:P145" si="92">F61/F$3</f>
        <v>#DIV/0!</v>
      </c>
      <c r="G145" s="67" t="str">
        <f t="shared" si="92"/>
        <v>#DIV/0!</v>
      </c>
      <c r="H145" s="67" t="str">
        <f t="shared" si="92"/>
        <v>#DIV/0!</v>
      </c>
      <c r="I145" s="67" t="str">
        <f t="shared" si="92"/>
        <v>#DIV/0!</v>
      </c>
      <c r="J145" s="67" t="str">
        <f t="shared" si="92"/>
        <v>#DIV/0!</v>
      </c>
      <c r="K145" s="67" t="str">
        <f t="shared" si="92"/>
        <v>#DIV/0!</v>
      </c>
      <c r="L145" s="67" t="str">
        <f t="shared" si="92"/>
        <v>#DIV/0!</v>
      </c>
      <c r="M145" s="67" t="str">
        <f t="shared" si="92"/>
        <v>#DIV/0!</v>
      </c>
      <c r="N145" s="67" t="str">
        <f t="shared" si="92"/>
        <v>#DIV/0!</v>
      </c>
      <c r="O145" s="67" t="str">
        <f t="shared" si="92"/>
        <v>#DIV/0!</v>
      </c>
      <c r="P145" s="67" t="str">
        <f t="shared" si="92"/>
        <v>#DIV/0!</v>
      </c>
      <c r="Q145" s="58"/>
      <c r="R145" s="58"/>
      <c r="S145" s="70" t="str">
        <f t="shared" si="82"/>
        <v>#DIV/0!</v>
      </c>
      <c r="U145" s="10"/>
    </row>
    <row r="146" hidden="1" outlineLevel="1">
      <c r="A146" s="20"/>
      <c r="B146" s="20"/>
      <c r="C146" s="20" t="str">
        <f t="shared" si="79"/>
        <v>  Legal</v>
      </c>
      <c r="D146" s="66"/>
      <c r="E146" s="65">
        <f t="shared" si="69"/>
        <v>0</v>
      </c>
      <c r="F146" s="67" t="str">
        <f t="shared" ref="F146:P146" si="93">F62/F$3</f>
        <v>#DIV/0!</v>
      </c>
      <c r="G146" s="67" t="str">
        <f t="shared" si="93"/>
        <v>#DIV/0!</v>
      </c>
      <c r="H146" s="67" t="str">
        <f t="shared" si="93"/>
        <v>#DIV/0!</v>
      </c>
      <c r="I146" s="67" t="str">
        <f t="shared" si="93"/>
        <v>#DIV/0!</v>
      </c>
      <c r="J146" s="67" t="str">
        <f t="shared" si="93"/>
        <v>#DIV/0!</v>
      </c>
      <c r="K146" s="67" t="str">
        <f t="shared" si="93"/>
        <v>#DIV/0!</v>
      </c>
      <c r="L146" s="67" t="str">
        <f t="shared" si="93"/>
        <v>#DIV/0!</v>
      </c>
      <c r="M146" s="67" t="str">
        <f t="shared" si="93"/>
        <v>#DIV/0!</v>
      </c>
      <c r="N146" s="67" t="str">
        <f t="shared" si="93"/>
        <v>#DIV/0!</v>
      </c>
      <c r="O146" s="67" t="str">
        <f t="shared" si="93"/>
        <v>#DIV/0!</v>
      </c>
      <c r="P146" s="67" t="str">
        <f t="shared" si="93"/>
        <v>#DIV/0!</v>
      </c>
      <c r="Q146" s="58"/>
      <c r="R146" s="58"/>
      <c r="S146" s="70" t="str">
        <f t="shared" si="82"/>
        <v>#DIV/0!</v>
      </c>
      <c r="U146" s="10"/>
    </row>
    <row r="147" hidden="1" outlineLevel="1">
      <c r="A147" s="20"/>
      <c r="B147" s="20"/>
      <c r="C147" s="20" t="str">
        <f t="shared" si="79"/>
        <v>  Meals &amp; Entertainment</v>
      </c>
      <c r="D147" s="66"/>
      <c r="E147" s="65">
        <f t="shared" si="69"/>
        <v>0</v>
      </c>
      <c r="F147" s="67" t="str">
        <f t="shared" ref="F147:P147" si="94">F63/F$3</f>
        <v>#DIV/0!</v>
      </c>
      <c r="G147" s="67" t="str">
        <f t="shared" si="94"/>
        <v>#DIV/0!</v>
      </c>
      <c r="H147" s="67" t="str">
        <f t="shared" si="94"/>
        <v>#DIV/0!</v>
      </c>
      <c r="I147" s="67" t="str">
        <f t="shared" si="94"/>
        <v>#DIV/0!</v>
      </c>
      <c r="J147" s="67" t="str">
        <f t="shared" si="94"/>
        <v>#DIV/0!</v>
      </c>
      <c r="K147" s="67" t="str">
        <f t="shared" si="94"/>
        <v>#DIV/0!</v>
      </c>
      <c r="L147" s="67" t="str">
        <f t="shared" si="94"/>
        <v>#DIV/0!</v>
      </c>
      <c r="M147" s="67" t="str">
        <f t="shared" si="94"/>
        <v>#DIV/0!</v>
      </c>
      <c r="N147" s="67" t="str">
        <f t="shared" si="94"/>
        <v>#DIV/0!</v>
      </c>
      <c r="O147" s="67" t="str">
        <f t="shared" si="94"/>
        <v>#DIV/0!</v>
      </c>
      <c r="P147" s="67" t="str">
        <f t="shared" si="94"/>
        <v>#DIV/0!</v>
      </c>
      <c r="Q147" s="58"/>
      <c r="R147" s="58"/>
      <c r="S147" s="70" t="str">
        <f t="shared" si="82"/>
        <v>#DIV/0!</v>
      </c>
      <c r="U147" s="10"/>
    </row>
    <row r="148" hidden="1" outlineLevel="1">
      <c r="A148" s="20"/>
      <c r="B148" s="20"/>
      <c r="C148" s="20" t="str">
        <f t="shared" si="79"/>
        <v>  Misc Expenses</v>
      </c>
      <c r="D148" s="66"/>
      <c r="E148" s="65">
        <f t="shared" si="69"/>
        <v>0</v>
      </c>
      <c r="F148" s="67" t="str">
        <f t="shared" ref="F148:P148" si="95">F64/F$3</f>
        <v>#DIV/0!</v>
      </c>
      <c r="G148" s="67" t="str">
        <f t="shared" si="95"/>
        <v>#DIV/0!</v>
      </c>
      <c r="H148" s="67" t="str">
        <f t="shared" si="95"/>
        <v>#DIV/0!</v>
      </c>
      <c r="I148" s="67" t="str">
        <f t="shared" si="95"/>
        <v>#DIV/0!</v>
      </c>
      <c r="J148" s="67" t="str">
        <f t="shared" si="95"/>
        <v>#DIV/0!</v>
      </c>
      <c r="K148" s="67" t="str">
        <f t="shared" si="95"/>
        <v>#DIV/0!</v>
      </c>
      <c r="L148" s="67" t="str">
        <f t="shared" si="95"/>
        <v>#DIV/0!</v>
      </c>
      <c r="M148" s="67" t="str">
        <f t="shared" si="95"/>
        <v>#DIV/0!</v>
      </c>
      <c r="N148" s="67" t="str">
        <f t="shared" si="95"/>
        <v>#DIV/0!</v>
      </c>
      <c r="O148" s="67" t="str">
        <f t="shared" si="95"/>
        <v>#DIV/0!</v>
      </c>
      <c r="P148" s="67" t="str">
        <f t="shared" si="95"/>
        <v>#DIV/0!</v>
      </c>
      <c r="Q148" s="58"/>
      <c r="R148" s="58"/>
      <c r="S148" s="70" t="str">
        <f t="shared" si="82"/>
        <v>#DIV/0!</v>
      </c>
      <c r="U148" s="10"/>
    </row>
    <row r="149" hidden="1" outlineLevel="1">
      <c r="A149" s="20"/>
      <c r="B149" s="20"/>
      <c r="C149" s="20" t="str">
        <f t="shared" si="79"/>
        <v>  Office Expenses - Retail</v>
      </c>
      <c r="D149" s="66"/>
      <c r="E149" s="65">
        <f t="shared" si="69"/>
        <v>0</v>
      </c>
      <c r="F149" s="67" t="str">
        <f t="shared" ref="F149:P149" si="96">F65/F$3</f>
        <v>#DIV/0!</v>
      </c>
      <c r="G149" s="67" t="str">
        <f t="shared" si="96"/>
        <v>#DIV/0!</v>
      </c>
      <c r="H149" s="67" t="str">
        <f t="shared" si="96"/>
        <v>#DIV/0!</v>
      </c>
      <c r="I149" s="67" t="str">
        <f t="shared" si="96"/>
        <v>#DIV/0!</v>
      </c>
      <c r="J149" s="67" t="str">
        <f t="shared" si="96"/>
        <v>#DIV/0!</v>
      </c>
      <c r="K149" s="67" t="str">
        <f t="shared" si="96"/>
        <v>#DIV/0!</v>
      </c>
      <c r="L149" s="67" t="str">
        <f t="shared" si="96"/>
        <v>#DIV/0!</v>
      </c>
      <c r="M149" s="67" t="str">
        <f t="shared" si="96"/>
        <v>#DIV/0!</v>
      </c>
      <c r="N149" s="67" t="str">
        <f t="shared" si="96"/>
        <v>#DIV/0!</v>
      </c>
      <c r="O149" s="67" t="str">
        <f t="shared" si="96"/>
        <v>#DIV/0!</v>
      </c>
      <c r="P149" s="67" t="str">
        <f t="shared" si="96"/>
        <v>#DIV/0!</v>
      </c>
      <c r="Q149" s="58"/>
      <c r="R149" s="58"/>
      <c r="S149" s="70" t="str">
        <f t="shared" si="82"/>
        <v>#DIV/0!</v>
      </c>
      <c r="U149" s="10"/>
    </row>
    <row r="150" hidden="1" outlineLevel="1">
      <c r="A150" s="20"/>
      <c r="B150" s="20"/>
      <c r="C150" s="20" t="str">
        <f t="shared" si="79"/>
        <v>  Rent</v>
      </c>
      <c r="D150" s="66"/>
      <c r="E150" s="65">
        <f t="shared" si="69"/>
        <v>0</v>
      </c>
      <c r="F150" s="67" t="str">
        <f t="shared" ref="F150:P150" si="97">F66/F$3</f>
        <v>#DIV/0!</v>
      </c>
      <c r="G150" s="67" t="str">
        <f t="shared" si="97"/>
        <v>#DIV/0!</v>
      </c>
      <c r="H150" s="67" t="str">
        <f t="shared" si="97"/>
        <v>#DIV/0!</v>
      </c>
      <c r="I150" s="67" t="str">
        <f t="shared" si="97"/>
        <v>#DIV/0!</v>
      </c>
      <c r="J150" s="67" t="str">
        <f t="shared" si="97"/>
        <v>#DIV/0!</v>
      </c>
      <c r="K150" s="67" t="str">
        <f t="shared" si="97"/>
        <v>#DIV/0!</v>
      </c>
      <c r="L150" s="67" t="str">
        <f t="shared" si="97"/>
        <v>#DIV/0!</v>
      </c>
      <c r="M150" s="67" t="str">
        <f t="shared" si="97"/>
        <v>#DIV/0!</v>
      </c>
      <c r="N150" s="67" t="str">
        <f t="shared" si="97"/>
        <v>#DIV/0!</v>
      </c>
      <c r="O150" s="67" t="str">
        <f t="shared" si="97"/>
        <v>#DIV/0!</v>
      </c>
      <c r="P150" s="67" t="str">
        <f t="shared" si="97"/>
        <v>#DIV/0!</v>
      </c>
      <c r="Q150" s="58"/>
      <c r="R150" s="58"/>
      <c r="S150" s="70" t="str">
        <f t="shared" si="82"/>
        <v>#DIV/0!</v>
      </c>
      <c r="U150" s="10"/>
    </row>
    <row r="151" hidden="1" outlineLevel="1">
      <c r="A151" s="20"/>
      <c r="B151" s="20"/>
      <c r="C151" s="20" t="str">
        <f t="shared" si="79"/>
        <v>Total G&amp;A % of Net Revenue</v>
      </c>
      <c r="D151" s="44"/>
      <c r="E151" s="65">
        <f t="shared" si="69"/>
        <v>0</v>
      </c>
      <c r="F151" s="75" t="str">
        <f t="shared" ref="F151:P151" si="98">F67/F$3</f>
        <v>#DIV/0!</v>
      </c>
      <c r="G151" s="75" t="str">
        <f t="shared" si="98"/>
        <v>#DIV/0!</v>
      </c>
      <c r="H151" s="75" t="str">
        <f t="shared" si="98"/>
        <v>#DIV/0!</v>
      </c>
      <c r="I151" s="75" t="str">
        <f t="shared" si="98"/>
        <v>#DIV/0!</v>
      </c>
      <c r="J151" s="75" t="str">
        <f t="shared" si="98"/>
        <v>#DIV/0!</v>
      </c>
      <c r="K151" s="75" t="str">
        <f t="shared" si="98"/>
        <v>#DIV/0!</v>
      </c>
      <c r="L151" s="75" t="str">
        <f t="shared" si="98"/>
        <v>#DIV/0!</v>
      </c>
      <c r="M151" s="75" t="str">
        <f t="shared" si="98"/>
        <v>#DIV/0!</v>
      </c>
      <c r="N151" s="75" t="str">
        <f t="shared" si="98"/>
        <v>#DIV/0!</v>
      </c>
      <c r="O151" s="75" t="str">
        <f t="shared" si="98"/>
        <v>#DIV/0!</v>
      </c>
      <c r="P151" s="75" t="str">
        <f t="shared" si="98"/>
        <v>#DIV/0!</v>
      </c>
      <c r="Q151" s="73"/>
      <c r="R151" s="73"/>
      <c r="S151" s="75" t="str">
        <f t="shared" si="82"/>
        <v>#DIV/0!</v>
      </c>
      <c r="T151" s="42"/>
      <c r="U151" s="10"/>
    </row>
    <row r="152" hidden="1" outlineLevel="1">
      <c r="D152" s="74"/>
      <c r="E152" s="65">
        <f t="shared" si="69"/>
        <v>0</v>
      </c>
      <c r="F152" s="68" t="str">
        <f t="shared" ref="F152:P152" si="99">F68/F$3</f>
        <v>#DIV/0!</v>
      </c>
      <c r="G152" s="68" t="str">
        <f t="shared" si="99"/>
        <v>#DIV/0!</v>
      </c>
      <c r="H152" s="68" t="str">
        <f t="shared" si="99"/>
        <v>#DIV/0!</v>
      </c>
      <c r="I152" s="68" t="str">
        <f t="shared" si="99"/>
        <v>#DIV/0!</v>
      </c>
      <c r="J152" s="68" t="str">
        <f t="shared" si="99"/>
        <v>#DIV/0!</v>
      </c>
      <c r="K152" s="68" t="str">
        <f t="shared" si="99"/>
        <v>#DIV/0!</v>
      </c>
      <c r="L152" s="68" t="str">
        <f t="shared" si="99"/>
        <v>#DIV/0!</v>
      </c>
      <c r="M152" s="68" t="str">
        <f t="shared" si="99"/>
        <v>#DIV/0!</v>
      </c>
      <c r="N152" s="68" t="str">
        <f t="shared" si="99"/>
        <v>#DIV/0!</v>
      </c>
      <c r="O152" s="68" t="str">
        <f t="shared" si="99"/>
        <v>#DIV/0!</v>
      </c>
      <c r="P152" s="68" t="str">
        <f t="shared" si="99"/>
        <v>#DIV/0!</v>
      </c>
      <c r="Q152" s="58"/>
      <c r="R152" s="58"/>
      <c r="S152" s="68" t="str">
        <f t="shared" si="82"/>
        <v>#DIV/0!</v>
      </c>
      <c r="U152" s="10"/>
    </row>
    <row r="153" collapsed="1">
      <c r="A153" s="16"/>
      <c r="B153" s="16"/>
      <c r="C153" s="16" t="str">
        <f t="shared" ref="C153:C161" si="101">C69</f>
        <v>Marketing</v>
      </c>
      <c r="D153" s="64"/>
      <c r="E153" s="65">
        <f t="shared" si="69"/>
        <v>0</v>
      </c>
      <c r="F153" s="65">
        <f t="shared" ref="F153:P153" si="100">iferror(F69/F$3, 0)</f>
        <v>0</v>
      </c>
      <c r="G153" s="65">
        <f t="shared" si="100"/>
        <v>0</v>
      </c>
      <c r="H153" s="65">
        <f t="shared" si="100"/>
        <v>0</v>
      </c>
      <c r="I153" s="65">
        <f t="shared" si="100"/>
        <v>0</v>
      </c>
      <c r="J153" s="65">
        <f t="shared" si="100"/>
        <v>0</v>
      </c>
      <c r="K153" s="65">
        <f t="shared" si="100"/>
        <v>0</v>
      </c>
      <c r="L153" s="65">
        <f t="shared" si="100"/>
        <v>0</v>
      </c>
      <c r="M153" s="65">
        <f t="shared" si="100"/>
        <v>0</v>
      </c>
      <c r="N153" s="65">
        <f t="shared" si="100"/>
        <v>0</v>
      </c>
      <c r="O153" s="65">
        <f t="shared" si="100"/>
        <v>0</v>
      </c>
      <c r="P153" s="65">
        <f t="shared" si="100"/>
        <v>0</v>
      </c>
      <c r="Q153" s="58"/>
      <c r="R153" s="58"/>
      <c r="S153" s="65">
        <f>iferror(S69/S$3, 0)</f>
        <v>0</v>
      </c>
      <c r="U153" s="10"/>
    </row>
    <row r="154" hidden="1" outlineLevel="1">
      <c r="A154" s="20"/>
      <c r="B154" s="20"/>
      <c r="C154" s="20" t="str">
        <f t="shared" si="101"/>
        <v>  Performance Marketing</v>
      </c>
      <c r="D154" s="66"/>
      <c r="E154" s="67" t="str">
        <f t="shared" ref="E154:P154" si="102">E70/E$3</f>
        <v>#DIV/0!</v>
      </c>
      <c r="F154" s="67" t="str">
        <f t="shared" si="102"/>
        <v>#DIV/0!</v>
      </c>
      <c r="G154" s="67" t="str">
        <f t="shared" si="102"/>
        <v>#DIV/0!</v>
      </c>
      <c r="H154" s="67" t="str">
        <f t="shared" si="102"/>
        <v>#DIV/0!</v>
      </c>
      <c r="I154" s="67" t="str">
        <f t="shared" si="102"/>
        <v>#DIV/0!</v>
      </c>
      <c r="J154" s="67" t="str">
        <f t="shared" si="102"/>
        <v>#DIV/0!</v>
      </c>
      <c r="K154" s="67" t="str">
        <f t="shared" si="102"/>
        <v>#DIV/0!</v>
      </c>
      <c r="L154" s="67" t="str">
        <f t="shared" si="102"/>
        <v>#DIV/0!</v>
      </c>
      <c r="M154" s="67" t="str">
        <f t="shared" si="102"/>
        <v>#DIV/0!</v>
      </c>
      <c r="N154" s="67" t="str">
        <f t="shared" si="102"/>
        <v>#DIV/0!</v>
      </c>
      <c r="O154" s="67" t="str">
        <f t="shared" si="102"/>
        <v>#DIV/0!</v>
      </c>
      <c r="P154" s="67" t="str">
        <f t="shared" si="102"/>
        <v>#DIV/0!</v>
      </c>
      <c r="Q154" s="58"/>
      <c r="R154" s="58"/>
      <c r="S154" s="70" t="str">
        <f t="shared" ref="S154:S162" si="104">S70/S$3</f>
        <v>#REF!</v>
      </c>
      <c r="U154" s="10"/>
    </row>
    <row r="155" hidden="1" outlineLevel="1">
      <c r="A155" s="20"/>
      <c r="B155" s="20"/>
      <c r="C155" s="20" t="str">
        <f t="shared" si="101"/>
        <v>  Affiliate Commissions</v>
      </c>
      <c r="D155" s="66"/>
      <c r="E155" s="67" t="str">
        <f t="shared" ref="E155:P155" si="103">E71/E$3</f>
        <v>#DIV/0!</v>
      </c>
      <c r="F155" s="67" t="str">
        <f t="shared" si="103"/>
        <v>#DIV/0!</v>
      </c>
      <c r="G155" s="67" t="str">
        <f t="shared" si="103"/>
        <v>#DIV/0!</v>
      </c>
      <c r="H155" s="67" t="str">
        <f t="shared" si="103"/>
        <v>#DIV/0!</v>
      </c>
      <c r="I155" s="67" t="str">
        <f t="shared" si="103"/>
        <v>#DIV/0!</v>
      </c>
      <c r="J155" s="67" t="str">
        <f t="shared" si="103"/>
        <v>#DIV/0!</v>
      </c>
      <c r="K155" s="67" t="str">
        <f t="shared" si="103"/>
        <v>#DIV/0!</v>
      </c>
      <c r="L155" s="67" t="str">
        <f t="shared" si="103"/>
        <v>#DIV/0!</v>
      </c>
      <c r="M155" s="67" t="str">
        <f t="shared" si="103"/>
        <v>#DIV/0!</v>
      </c>
      <c r="N155" s="67" t="str">
        <f t="shared" si="103"/>
        <v>#DIV/0!</v>
      </c>
      <c r="O155" s="67" t="str">
        <f t="shared" si="103"/>
        <v>#DIV/0!</v>
      </c>
      <c r="P155" s="67" t="str">
        <f t="shared" si="103"/>
        <v>#DIV/0!</v>
      </c>
      <c r="Q155" s="58"/>
      <c r="R155" s="58"/>
      <c r="S155" s="70" t="str">
        <f t="shared" si="104"/>
        <v>#REF!</v>
      </c>
      <c r="U155" s="10"/>
    </row>
    <row r="156" hidden="1" outlineLevel="1">
      <c r="A156" s="20"/>
      <c r="B156" s="20"/>
      <c r="C156" s="20" t="str">
        <f t="shared" si="101"/>
        <v>  Editorial</v>
      </c>
      <c r="D156" s="66"/>
      <c r="E156" s="67" t="str">
        <f t="shared" ref="E156:P156" si="105">E72/E$3</f>
        <v>#DIV/0!</v>
      </c>
      <c r="F156" s="67" t="str">
        <f t="shared" si="105"/>
        <v>#DIV/0!</v>
      </c>
      <c r="G156" s="67" t="str">
        <f t="shared" si="105"/>
        <v>#DIV/0!</v>
      </c>
      <c r="H156" s="67" t="str">
        <f t="shared" si="105"/>
        <v>#DIV/0!</v>
      </c>
      <c r="I156" s="67" t="str">
        <f t="shared" si="105"/>
        <v>#DIV/0!</v>
      </c>
      <c r="J156" s="67" t="str">
        <f t="shared" si="105"/>
        <v>#DIV/0!</v>
      </c>
      <c r="K156" s="67" t="str">
        <f t="shared" si="105"/>
        <v>#DIV/0!</v>
      </c>
      <c r="L156" s="67" t="str">
        <f t="shared" si="105"/>
        <v>#DIV/0!</v>
      </c>
      <c r="M156" s="67" t="str">
        <f t="shared" si="105"/>
        <v>#DIV/0!</v>
      </c>
      <c r="N156" s="67" t="str">
        <f t="shared" si="105"/>
        <v>#DIV/0!</v>
      </c>
      <c r="O156" s="67" t="str">
        <f t="shared" si="105"/>
        <v>#DIV/0!</v>
      </c>
      <c r="P156" s="67" t="str">
        <f t="shared" si="105"/>
        <v>#DIV/0!</v>
      </c>
      <c r="Q156" s="58"/>
      <c r="R156" s="58"/>
      <c r="S156" s="70" t="str">
        <f t="shared" si="104"/>
        <v>#REF!</v>
      </c>
      <c r="U156" s="10"/>
    </row>
    <row r="157" hidden="1" outlineLevel="1">
      <c r="A157" s="20"/>
      <c r="B157" s="20"/>
      <c r="C157" s="20" t="str">
        <f t="shared" si="101"/>
        <v>  Media Agency Fees</v>
      </c>
      <c r="D157" s="66"/>
      <c r="E157" s="67" t="str">
        <f t="shared" ref="E157:P157" si="106">E73/E$3</f>
        <v>#DIV/0!</v>
      </c>
      <c r="F157" s="67" t="str">
        <f t="shared" si="106"/>
        <v>#DIV/0!</v>
      </c>
      <c r="G157" s="67" t="str">
        <f t="shared" si="106"/>
        <v>#DIV/0!</v>
      </c>
      <c r="H157" s="67" t="str">
        <f t="shared" si="106"/>
        <v>#DIV/0!</v>
      </c>
      <c r="I157" s="67" t="str">
        <f t="shared" si="106"/>
        <v>#DIV/0!</v>
      </c>
      <c r="J157" s="67" t="str">
        <f t="shared" si="106"/>
        <v>#DIV/0!</v>
      </c>
      <c r="K157" s="67" t="str">
        <f t="shared" si="106"/>
        <v>#DIV/0!</v>
      </c>
      <c r="L157" s="67" t="str">
        <f t="shared" si="106"/>
        <v>#DIV/0!</v>
      </c>
      <c r="M157" s="67" t="str">
        <f t="shared" si="106"/>
        <v>#DIV/0!</v>
      </c>
      <c r="N157" s="67" t="str">
        <f t="shared" si="106"/>
        <v>#DIV/0!</v>
      </c>
      <c r="O157" s="67" t="str">
        <f t="shared" si="106"/>
        <v>#DIV/0!</v>
      </c>
      <c r="P157" s="67" t="str">
        <f t="shared" si="106"/>
        <v>#DIV/0!</v>
      </c>
      <c r="Q157" s="58"/>
      <c r="R157" s="58"/>
      <c r="S157" s="70" t="str">
        <f t="shared" si="104"/>
        <v>#REF!</v>
      </c>
      <c r="U157" s="10"/>
    </row>
    <row r="158" hidden="1" outlineLevel="1">
      <c r="A158" s="20"/>
      <c r="B158" s="20"/>
      <c r="C158" s="20" t="str">
        <f t="shared" si="101"/>
        <v>  Brand Marketing</v>
      </c>
      <c r="D158" s="66"/>
      <c r="E158" s="67" t="str">
        <f t="shared" ref="E158:P158" si="107">E74/E$3</f>
        <v>#DIV/0!</v>
      </c>
      <c r="F158" s="67" t="str">
        <f t="shared" si="107"/>
        <v>#DIV/0!</v>
      </c>
      <c r="G158" s="67" t="str">
        <f t="shared" si="107"/>
        <v>#DIV/0!</v>
      </c>
      <c r="H158" s="67" t="str">
        <f t="shared" si="107"/>
        <v>#DIV/0!</v>
      </c>
      <c r="I158" s="67" t="str">
        <f t="shared" si="107"/>
        <v>#DIV/0!</v>
      </c>
      <c r="J158" s="67" t="str">
        <f t="shared" si="107"/>
        <v>#DIV/0!</v>
      </c>
      <c r="K158" s="67" t="str">
        <f t="shared" si="107"/>
        <v>#DIV/0!</v>
      </c>
      <c r="L158" s="67" t="str">
        <f t="shared" si="107"/>
        <v>#DIV/0!</v>
      </c>
      <c r="M158" s="67" t="str">
        <f t="shared" si="107"/>
        <v>#DIV/0!</v>
      </c>
      <c r="N158" s="67" t="str">
        <f t="shared" si="107"/>
        <v>#DIV/0!</v>
      </c>
      <c r="O158" s="67" t="str">
        <f t="shared" si="107"/>
        <v>#DIV/0!</v>
      </c>
      <c r="P158" s="67" t="str">
        <f t="shared" si="107"/>
        <v>#DIV/0!</v>
      </c>
      <c r="Q158" s="58"/>
      <c r="R158" s="58"/>
      <c r="S158" s="70" t="str">
        <f t="shared" si="104"/>
        <v>#REF!</v>
      </c>
      <c r="U158" s="10"/>
    </row>
    <row r="159" hidden="1" outlineLevel="1">
      <c r="A159" s="20"/>
      <c r="B159" s="20"/>
      <c r="C159" s="20" t="str">
        <f t="shared" si="101"/>
        <v>  Photography</v>
      </c>
      <c r="D159" s="66"/>
      <c r="E159" s="67" t="str">
        <f t="shared" ref="E159:P159" si="108">E75/E$3</f>
        <v>#DIV/0!</v>
      </c>
      <c r="F159" s="67" t="str">
        <f t="shared" si="108"/>
        <v>#DIV/0!</v>
      </c>
      <c r="G159" s="67" t="str">
        <f t="shared" si="108"/>
        <v>#DIV/0!</v>
      </c>
      <c r="H159" s="67" t="str">
        <f t="shared" si="108"/>
        <v>#DIV/0!</v>
      </c>
      <c r="I159" s="67" t="str">
        <f t="shared" si="108"/>
        <v>#DIV/0!</v>
      </c>
      <c r="J159" s="67" t="str">
        <f t="shared" si="108"/>
        <v>#DIV/0!</v>
      </c>
      <c r="K159" s="67" t="str">
        <f t="shared" si="108"/>
        <v>#DIV/0!</v>
      </c>
      <c r="L159" s="67" t="str">
        <f t="shared" si="108"/>
        <v>#DIV/0!</v>
      </c>
      <c r="M159" s="67" t="str">
        <f t="shared" si="108"/>
        <v>#DIV/0!</v>
      </c>
      <c r="N159" s="67" t="str">
        <f t="shared" si="108"/>
        <v>#DIV/0!</v>
      </c>
      <c r="O159" s="67" t="str">
        <f t="shared" si="108"/>
        <v>#DIV/0!</v>
      </c>
      <c r="P159" s="67" t="str">
        <f t="shared" si="108"/>
        <v>#DIV/0!</v>
      </c>
      <c r="Q159" s="58"/>
      <c r="R159" s="58"/>
      <c r="S159" s="70" t="str">
        <f t="shared" si="104"/>
        <v>#REF!</v>
      </c>
      <c r="U159" s="10"/>
    </row>
    <row r="160" hidden="1" outlineLevel="1">
      <c r="A160" s="20"/>
      <c r="B160" s="20"/>
      <c r="C160" s="20" t="str">
        <f t="shared" si="101"/>
        <v>  PR Agency Fees</v>
      </c>
      <c r="D160" s="66"/>
      <c r="E160" s="67" t="str">
        <f t="shared" ref="E160:P160" si="109">E76/E$3</f>
        <v>#DIV/0!</v>
      </c>
      <c r="F160" s="67" t="str">
        <f t="shared" si="109"/>
        <v>#DIV/0!</v>
      </c>
      <c r="G160" s="67" t="str">
        <f t="shared" si="109"/>
        <v>#DIV/0!</v>
      </c>
      <c r="H160" s="67" t="str">
        <f t="shared" si="109"/>
        <v>#DIV/0!</v>
      </c>
      <c r="I160" s="67" t="str">
        <f t="shared" si="109"/>
        <v>#DIV/0!</v>
      </c>
      <c r="J160" s="67" t="str">
        <f t="shared" si="109"/>
        <v>#DIV/0!</v>
      </c>
      <c r="K160" s="67" t="str">
        <f t="shared" si="109"/>
        <v>#DIV/0!</v>
      </c>
      <c r="L160" s="67" t="str">
        <f t="shared" si="109"/>
        <v>#DIV/0!</v>
      </c>
      <c r="M160" s="67" t="str">
        <f t="shared" si="109"/>
        <v>#DIV/0!</v>
      </c>
      <c r="N160" s="67" t="str">
        <f t="shared" si="109"/>
        <v>#DIV/0!</v>
      </c>
      <c r="O160" s="67" t="str">
        <f t="shared" si="109"/>
        <v>#DIV/0!</v>
      </c>
      <c r="P160" s="67" t="str">
        <f t="shared" si="109"/>
        <v>#DIV/0!</v>
      </c>
      <c r="Q160" s="58"/>
      <c r="R160" s="58"/>
      <c r="S160" s="70" t="str">
        <f t="shared" si="104"/>
        <v>#REF!</v>
      </c>
      <c r="U160" s="10"/>
    </row>
    <row r="161" hidden="1" outlineLevel="1">
      <c r="A161" s="20"/>
      <c r="B161" s="20"/>
      <c r="C161" s="20" t="str">
        <f t="shared" si="101"/>
        <v>Total Marketing Expenses % of Net Revenue</v>
      </c>
      <c r="D161" s="25"/>
      <c r="E161" s="26" t="str">
        <f t="shared" ref="E161:P161" si="110">E77/E$3</f>
        <v>#DIV/0!</v>
      </c>
      <c r="F161" s="26" t="str">
        <f t="shared" si="110"/>
        <v>#DIV/0!</v>
      </c>
      <c r="G161" s="26" t="str">
        <f t="shared" si="110"/>
        <v>#DIV/0!</v>
      </c>
      <c r="H161" s="26" t="str">
        <f t="shared" si="110"/>
        <v>#DIV/0!</v>
      </c>
      <c r="I161" s="26" t="str">
        <f t="shared" si="110"/>
        <v>#DIV/0!</v>
      </c>
      <c r="J161" s="26" t="str">
        <f t="shared" si="110"/>
        <v>#DIV/0!</v>
      </c>
      <c r="K161" s="26" t="str">
        <f t="shared" si="110"/>
        <v>#DIV/0!</v>
      </c>
      <c r="L161" s="26" t="str">
        <f t="shared" si="110"/>
        <v>#DIV/0!</v>
      </c>
      <c r="M161" s="26" t="str">
        <f t="shared" si="110"/>
        <v>#DIV/0!</v>
      </c>
      <c r="N161" s="26" t="str">
        <f t="shared" si="110"/>
        <v>#DIV/0!</v>
      </c>
      <c r="O161" s="26" t="str">
        <f t="shared" si="110"/>
        <v>#DIV/0!</v>
      </c>
      <c r="P161" s="26" t="str">
        <f t="shared" si="110"/>
        <v>#DIV/0!</v>
      </c>
      <c r="Q161" s="73"/>
      <c r="R161" s="73"/>
      <c r="S161" s="26" t="str">
        <f t="shared" si="104"/>
        <v>#DIV/0!</v>
      </c>
      <c r="T161" s="42"/>
      <c r="U161" s="10"/>
    </row>
    <row r="162" hidden="1" outlineLevel="1">
      <c r="D162" s="74"/>
      <c r="E162" s="68" t="str">
        <f t="shared" ref="E162:P162" si="111">E78/E$3</f>
        <v>#DIV/0!</v>
      </c>
      <c r="F162" s="68" t="str">
        <f t="shared" si="111"/>
        <v>#DIV/0!</v>
      </c>
      <c r="G162" s="68" t="str">
        <f t="shared" si="111"/>
        <v>#DIV/0!</v>
      </c>
      <c r="H162" s="68" t="str">
        <f t="shared" si="111"/>
        <v>#DIV/0!</v>
      </c>
      <c r="I162" s="68" t="str">
        <f t="shared" si="111"/>
        <v>#DIV/0!</v>
      </c>
      <c r="J162" s="68" t="str">
        <f t="shared" si="111"/>
        <v>#DIV/0!</v>
      </c>
      <c r="K162" s="68" t="str">
        <f t="shared" si="111"/>
        <v>#DIV/0!</v>
      </c>
      <c r="L162" s="68" t="str">
        <f t="shared" si="111"/>
        <v>#DIV/0!</v>
      </c>
      <c r="M162" s="68" t="str">
        <f t="shared" si="111"/>
        <v>#DIV/0!</v>
      </c>
      <c r="N162" s="68" t="str">
        <f t="shared" si="111"/>
        <v>#DIV/0!</v>
      </c>
      <c r="O162" s="68" t="str">
        <f t="shared" si="111"/>
        <v>#DIV/0!</v>
      </c>
      <c r="P162" s="68" t="str">
        <f t="shared" si="111"/>
        <v>#DIV/0!</v>
      </c>
      <c r="Q162" s="58"/>
      <c r="R162" s="58"/>
      <c r="S162" s="68" t="str">
        <f t="shared" si="104"/>
        <v>#DIV/0!</v>
      </c>
      <c r="U162" s="10"/>
    </row>
    <row r="163">
      <c r="A163" s="12"/>
      <c r="B163" s="12"/>
      <c r="C163" s="12" t="str">
        <f t="shared" ref="C163:C164" si="113">C79</f>
        <v>Total Operating Expenses</v>
      </c>
      <c r="D163" s="71"/>
      <c r="E163" s="76">
        <f t="shared" ref="E163:P163" si="112">iferror(E79/E$3, 0)</f>
        <v>0</v>
      </c>
      <c r="F163" s="76">
        <f t="shared" si="112"/>
        <v>0</v>
      </c>
      <c r="G163" s="76">
        <f t="shared" si="112"/>
        <v>0</v>
      </c>
      <c r="H163" s="76">
        <f t="shared" si="112"/>
        <v>0</v>
      </c>
      <c r="I163" s="76">
        <f t="shared" si="112"/>
        <v>0</v>
      </c>
      <c r="J163" s="76">
        <f t="shared" si="112"/>
        <v>0</v>
      </c>
      <c r="K163" s="76">
        <f t="shared" si="112"/>
        <v>0</v>
      </c>
      <c r="L163" s="76">
        <f t="shared" si="112"/>
        <v>0</v>
      </c>
      <c r="M163" s="76">
        <f t="shared" si="112"/>
        <v>0</v>
      </c>
      <c r="N163" s="76">
        <f t="shared" si="112"/>
        <v>0</v>
      </c>
      <c r="O163" s="76">
        <f t="shared" si="112"/>
        <v>0</v>
      </c>
      <c r="P163" s="76">
        <f t="shared" si="112"/>
        <v>0</v>
      </c>
      <c r="Q163" s="55"/>
      <c r="R163" s="55"/>
      <c r="S163" s="76">
        <f>iferror(S79/S$3, 0)</f>
        <v>0</v>
      </c>
      <c r="T163" s="4"/>
      <c r="U163" s="10"/>
    </row>
    <row r="164">
      <c r="A164" s="20"/>
      <c r="B164" s="20"/>
      <c r="C164" s="20" t="str">
        <f t="shared" si="113"/>
        <v>Total Operating Expenses % of Net Revenue</v>
      </c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42"/>
      <c r="R164" s="42"/>
      <c r="S164" s="26"/>
      <c r="T164" s="42"/>
      <c r="U164" s="10"/>
    </row>
    <row r="165"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S165" s="28"/>
      <c r="U165" s="10"/>
    </row>
    <row r="166">
      <c r="A166" s="12"/>
      <c r="B166" s="12"/>
      <c r="C166" s="12" t="str">
        <f t="shared" ref="C166:C167" si="115">C82</f>
        <v>EBITDA</v>
      </c>
      <c r="D166" s="71"/>
      <c r="E166" s="77">
        <f t="shared" ref="E166:P166" si="114">iferror(E82/E$3, 0)</f>
        <v>0</v>
      </c>
      <c r="F166" s="77">
        <f t="shared" si="114"/>
        <v>0</v>
      </c>
      <c r="G166" s="77">
        <f t="shared" si="114"/>
        <v>0</v>
      </c>
      <c r="H166" s="77">
        <f t="shared" si="114"/>
        <v>0</v>
      </c>
      <c r="I166" s="77">
        <f t="shared" si="114"/>
        <v>0</v>
      </c>
      <c r="J166" s="77">
        <f t="shared" si="114"/>
        <v>0</v>
      </c>
      <c r="K166" s="77">
        <f t="shared" si="114"/>
        <v>0</v>
      </c>
      <c r="L166" s="77">
        <f t="shared" si="114"/>
        <v>0</v>
      </c>
      <c r="M166" s="77">
        <f t="shared" si="114"/>
        <v>0</v>
      </c>
      <c r="N166" s="77">
        <f t="shared" si="114"/>
        <v>0</v>
      </c>
      <c r="O166" s="77">
        <f t="shared" si="114"/>
        <v>0</v>
      </c>
      <c r="P166" s="77">
        <f t="shared" si="114"/>
        <v>0</v>
      </c>
      <c r="Q166" s="55"/>
      <c r="R166" s="55"/>
      <c r="S166" s="77">
        <f>iferror(S82/S$3, 0)</f>
        <v>0</v>
      </c>
      <c r="T166" s="4"/>
      <c r="U166" s="10"/>
    </row>
    <row r="167">
      <c r="A167" s="20"/>
      <c r="B167" s="20"/>
      <c r="C167" s="20" t="str">
        <f t="shared" si="115"/>
        <v>EBITDA % of Net Revenue</v>
      </c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S167" s="26"/>
      <c r="U167" s="10" t="s">
        <v>4</v>
      </c>
    </row>
    <row r="168"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U168" s="10" t="s">
        <v>4</v>
      </c>
    </row>
    <row r="169"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U169" s="10" t="s">
        <v>4</v>
      </c>
    </row>
    <row r="170">
      <c r="A170" s="10"/>
      <c r="B170" s="10"/>
      <c r="C170" s="10" t="s">
        <v>4</v>
      </c>
      <c r="D170" s="78"/>
      <c r="E170" s="10" t="s">
        <v>4</v>
      </c>
      <c r="F170" s="10" t="s">
        <v>4</v>
      </c>
      <c r="G170" s="10" t="s">
        <v>4</v>
      </c>
      <c r="H170" s="10" t="s">
        <v>4</v>
      </c>
      <c r="I170" s="10" t="s">
        <v>4</v>
      </c>
      <c r="J170" s="10" t="s">
        <v>4</v>
      </c>
      <c r="K170" s="10" t="s">
        <v>4</v>
      </c>
      <c r="L170" s="10" t="s">
        <v>4</v>
      </c>
      <c r="M170" s="10" t="s">
        <v>4</v>
      </c>
      <c r="N170" s="10" t="s">
        <v>4</v>
      </c>
      <c r="O170" s="10" t="s">
        <v>4</v>
      </c>
      <c r="P170" s="10" t="s">
        <v>4</v>
      </c>
      <c r="Q170" s="10" t="s">
        <v>4</v>
      </c>
      <c r="R170" s="10" t="s">
        <v>4</v>
      </c>
      <c r="S170" s="10" t="s">
        <v>4</v>
      </c>
      <c r="T170" s="10" t="s">
        <v>4</v>
      </c>
      <c r="U170" s="10" t="s">
        <v>4</v>
      </c>
    </row>
    <row r="171"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</sheetData>
  <mergeCells count="1">
    <mergeCell ref="E1:S1"/>
  </mergeCells>
  <drawing r:id="rId1"/>
</worksheet>
</file>