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<sst xmlns="http://schemas.openxmlformats.org/spreadsheetml/2006/main" count="443" uniqueCount="349">
  <si>
    <t xml:space="preserve">TOTAL MARKET CAP</t>
  </si>
  <si>
    <t xml:space="preserve">Currency</t>
  </si>
  <si>
    <t xml:space="preserve">Past Peak (USD)</t>
  </si>
  <si>
    <t xml:space="preserve">Date of the Peak</t>
  </si>
  <si>
    <t xml:space="preserve">Exact Name</t>
  </si>
  <si>
    <t xml:space="preserve">Market Cap (Billions)
on Peak's Date:</t>
  </si>
  <si>
    <t xml:space="preserve">Rate</t>
  </si>
  <si>
    <t xml:space="preserve">Rank</t>
  </si>
  <si>
    <t xml:space="preserve">Max possible rate</t>
  </si>
  <si>
    <t xml:space="preserve">Potential (%)</t>
  </si>
  <si>
    <t xml:space="preserve">SBD</t>
  </si>
  <si>
    <t xml:space="preserve">May-17-2017</t>
  </si>
  <si>
    <t xml:space="preserve">CPC</t>
  </si>
  <si>
    <t xml:space="preserve">Sept-8-2017</t>
  </si>
  <si>
    <t xml:space="preserve">CRB</t>
  </si>
  <si>
    <t xml:space="preserve">Apr-13-2017</t>
  </si>
  <si>
    <t xml:space="preserve">PPC</t>
  </si>
  <si>
    <t xml:space="preserve">jun-23-2017</t>
  </si>
  <si>
    <t xml:space="preserve">LGD</t>
  </si>
  <si>
    <t xml:space="preserve">july-4-2017</t>
  </si>
  <si>
    <t xml:space="preserve">ENRG</t>
  </si>
  <si>
    <t xml:space="preserve">Jun-24-2017</t>
  </si>
  <si>
    <t xml:space="preserve">DGD</t>
  </si>
  <si>
    <t xml:space="preserve">May-24-2017</t>
  </si>
  <si>
    <t xml:space="preserve">MCO</t>
  </si>
  <si>
    <t xml:space="preserve">Aug-29-2017</t>
  </si>
  <si>
    <t xml:space="preserve">EMC2</t>
  </si>
  <si>
    <t xml:space="preserve">Dec-7-2017</t>
  </si>
  <si>
    <t xml:space="preserve">XLM</t>
  </si>
  <si>
    <t xml:space="preserve">jan-4-2018</t>
  </si>
  <si>
    <t xml:space="preserve">PAY</t>
  </si>
  <si>
    <t xml:space="preserve">Aug-12-2017</t>
  </si>
  <si>
    <t xml:space="preserve">PAY TenX</t>
  </si>
  <si>
    <t xml:space="preserve">START</t>
  </si>
  <si>
    <t xml:space="preserve">START Startcoin</t>
  </si>
  <si>
    <t xml:space="preserve">GBYTE</t>
  </si>
  <si>
    <t xml:space="preserve">jun-9-2017</t>
  </si>
  <si>
    <t xml:space="preserve">OK</t>
  </si>
  <si>
    <t xml:space="preserve">Sep-12-2017</t>
  </si>
  <si>
    <t xml:space="preserve">XEL</t>
  </si>
  <si>
    <t xml:space="preserve">aug-10-2017</t>
  </si>
  <si>
    <t xml:space="preserve">BLITZ</t>
  </si>
  <si>
    <t xml:space="preserve">June-3-2017</t>
  </si>
  <si>
    <t xml:space="preserve">OMNI</t>
  </si>
  <si>
    <t xml:space="preserve">may-31-2017</t>
  </si>
  <si>
    <t xml:space="preserve">NMR</t>
  </si>
  <si>
    <t xml:space="preserve">aug-21-2017</t>
  </si>
  <si>
    <t xml:space="preserve">GAME</t>
  </si>
  <si>
    <t xml:space="preserve">june-23-2017</t>
  </si>
  <si>
    <t xml:space="preserve">GAME GameCredits</t>
  </si>
  <si>
    <t xml:space="preserve">SPHR</t>
  </si>
  <si>
    <t xml:space="preserve">June-29-2017</t>
  </si>
  <si>
    <t xml:space="preserve">SPHR Sphere</t>
  </si>
  <si>
    <t xml:space="preserve">SPR</t>
  </si>
  <si>
    <t xml:space="preserve">aug-27-2017</t>
  </si>
  <si>
    <t xml:space="preserve">SPR SpreadCoin</t>
  </si>
  <si>
    <t xml:space="preserve">BRK</t>
  </si>
  <si>
    <t xml:space="preserve">june-8-2017</t>
  </si>
  <si>
    <t xml:space="preserve">WINGS</t>
  </si>
  <si>
    <t xml:space="preserve">June-7-2017</t>
  </si>
  <si>
    <t xml:space="preserve">SWIFT</t>
  </si>
  <si>
    <t xml:space="preserve">sep-2-2017</t>
  </si>
  <si>
    <t xml:space="preserve">BTG</t>
  </si>
  <si>
    <t xml:space="preserve">nov-11-2017</t>
  </si>
  <si>
    <t xml:space="preserve">BTG Bitcoin Gold</t>
  </si>
  <si>
    <t xml:space="preserve">RADS</t>
  </si>
  <si>
    <t xml:space="preserve">BCY</t>
  </si>
  <si>
    <t xml:space="preserve">ETC</t>
  </si>
  <si>
    <t xml:space="preserve">june-18-2017</t>
  </si>
  <si>
    <t xml:space="preserve">EGC</t>
  </si>
  <si>
    <t xml:space="preserve">WAVES</t>
  </si>
  <si>
    <t xml:space="preserve">june-10-2017</t>
  </si>
  <si>
    <t xml:space="preserve">WAVES Waves</t>
  </si>
  <si>
    <t xml:space="preserve">PDC</t>
  </si>
  <si>
    <t xml:space="preserve">sep-7-2017</t>
  </si>
  <si>
    <t xml:space="preserve">ADX</t>
  </si>
  <si>
    <t xml:space="preserve">aug-17-2017</t>
  </si>
  <si>
    <t xml:space="preserve">STRAT</t>
  </si>
  <si>
    <t xml:space="preserve">june-3-2017</t>
  </si>
  <si>
    <t xml:space="preserve">ERC</t>
  </si>
  <si>
    <t xml:space="preserve">aug-23-2017</t>
  </si>
  <si>
    <t xml:space="preserve">ERC EuropeCoin</t>
  </si>
  <si>
    <t xml:space="preserve">DCT</t>
  </si>
  <si>
    <t xml:space="preserve">aug-13-2017</t>
  </si>
  <si>
    <t xml:space="preserve">CLAM</t>
  </si>
  <si>
    <t xml:space="preserve">May-22-2017</t>
  </si>
  <si>
    <t xml:space="preserve">VRM</t>
  </si>
  <si>
    <t xml:space="preserve">jul-4-2017</t>
  </si>
  <si>
    <t xml:space="preserve">STEEM</t>
  </si>
  <si>
    <t xml:space="preserve">jun-09-2017</t>
  </si>
  <si>
    <t xml:space="preserve">STEEM Steem</t>
  </si>
  <si>
    <t xml:space="preserve">GOLOS</t>
  </si>
  <si>
    <t xml:space="preserve">jun-06-2017</t>
  </si>
  <si>
    <t xml:space="preserve">GOLOS Golos</t>
  </si>
  <si>
    <t xml:space="preserve">BLK</t>
  </si>
  <si>
    <t xml:space="preserve">Jun-25-2017</t>
  </si>
  <si>
    <t xml:space="preserve">PTOY</t>
  </si>
  <si>
    <t xml:space="preserve">sep-14-2017</t>
  </si>
  <si>
    <t xml:space="preserve">COVAL</t>
  </si>
  <si>
    <t xml:space="preserve">jun-7-2017</t>
  </si>
  <si>
    <t xml:space="preserve">CLOAK</t>
  </si>
  <si>
    <t xml:space="preserve">jun-26-2017</t>
  </si>
  <si>
    <t xml:space="preserve">KORE</t>
  </si>
  <si>
    <t xml:space="preserve">sept-17-2017</t>
  </si>
  <si>
    <t xml:space="preserve">FLDC</t>
  </si>
  <si>
    <t xml:space="preserve">jun-22-2017</t>
  </si>
  <si>
    <t xml:space="preserve">SWT</t>
  </si>
  <si>
    <t xml:space="preserve">June-10-2017</t>
  </si>
  <si>
    <t xml:space="preserve">SWT Swarm City</t>
  </si>
  <si>
    <t xml:space="preserve">EXP</t>
  </si>
  <si>
    <t xml:space="preserve">EXP Expanse</t>
  </si>
  <si>
    <t xml:space="preserve">FLO</t>
  </si>
  <si>
    <t xml:space="preserve">PKB</t>
  </si>
  <si>
    <t xml:space="preserve">June-5-2017</t>
  </si>
  <si>
    <t xml:space="preserve">ABY</t>
  </si>
  <si>
    <t xml:space="preserve">ADT</t>
  </si>
  <si>
    <t xml:space="preserve">DCR</t>
  </si>
  <si>
    <t xml:space="preserve">DCR Decred</t>
  </si>
  <si>
    <t xml:space="preserve">NXT</t>
  </si>
  <si>
    <t xml:space="preserve">Dec-18-2017</t>
  </si>
  <si>
    <t xml:space="preserve">EDG</t>
  </si>
  <si>
    <t xml:space="preserve">Sept-16-2017</t>
  </si>
  <si>
    <t xml:space="preserve">AUR</t>
  </si>
  <si>
    <t xml:space="preserve">Jun-10-2017</t>
  </si>
  <si>
    <t xml:space="preserve">AUR Auroracoin</t>
  </si>
  <si>
    <t xml:space="preserve">DOGE</t>
  </si>
  <si>
    <t xml:space="preserve">LUN</t>
  </si>
  <si>
    <t xml:space="preserve">LUN Lunyr</t>
  </si>
  <si>
    <t xml:space="preserve">CURE</t>
  </si>
  <si>
    <t xml:space="preserve">aug-26-2017</t>
  </si>
  <si>
    <t xml:space="preserve">EFL</t>
  </si>
  <si>
    <t xml:space="preserve">aug-15-2017</t>
  </si>
  <si>
    <t xml:space="preserve">BURST</t>
  </si>
  <si>
    <t xml:space="preserve">jan-6-2018</t>
  </si>
  <si>
    <t xml:space="preserve">BURST Burst</t>
  </si>
  <si>
    <t xml:space="preserve">ETH</t>
  </si>
  <si>
    <t xml:space="preserve">jun-13-2017</t>
  </si>
  <si>
    <t xml:space="preserve">ETH Ethereum</t>
  </si>
  <si>
    <t xml:space="preserve">TX</t>
  </si>
  <si>
    <t xml:space="preserve">dec-5-2017</t>
  </si>
  <si>
    <t xml:space="preserve">XVC</t>
  </si>
  <si>
    <t xml:space="preserve">nov-5-2017</t>
  </si>
  <si>
    <t xml:space="preserve">CFI</t>
  </si>
  <si>
    <t xml:space="preserve">ARK</t>
  </si>
  <si>
    <t xml:space="preserve">MAID</t>
  </si>
  <si>
    <t xml:space="preserve">GRS</t>
  </si>
  <si>
    <t xml:space="preserve">dec-21-2017</t>
  </si>
  <si>
    <t xml:space="preserve">VIA</t>
  </si>
  <si>
    <t xml:space="preserve">jun-21-2017</t>
  </si>
  <si>
    <t xml:space="preserve">POT</t>
  </si>
  <si>
    <t xml:space="preserve">MUE</t>
  </si>
  <si>
    <t xml:space="preserve">jul-15-2017</t>
  </si>
  <si>
    <t xml:space="preserve">CANN</t>
  </si>
  <si>
    <t xml:space="preserve">jun-20-2017</t>
  </si>
  <si>
    <t xml:space="preserve">CANN CannabisCoin</t>
  </si>
  <si>
    <t xml:space="preserve">XDN</t>
  </si>
  <si>
    <t xml:space="preserve">KMD</t>
  </si>
  <si>
    <t xml:space="preserve">TRIG</t>
  </si>
  <si>
    <t xml:space="preserve">TKS</t>
  </si>
  <si>
    <t xml:space="preserve">BTCD</t>
  </si>
  <si>
    <t xml:space="preserve">ION</t>
  </si>
  <si>
    <t xml:space="preserve">jun-28-2017</t>
  </si>
  <si>
    <t xml:space="preserve">VTC</t>
  </si>
  <si>
    <t xml:space="preserve">nov-1-2017</t>
  </si>
  <si>
    <t xml:space="preserve">PINK</t>
  </si>
  <si>
    <t xml:space="preserve">sep-3-2017</t>
  </si>
  <si>
    <t xml:space="preserve">PINK PinkCoin</t>
  </si>
  <si>
    <t xml:space="preserve">SIB</t>
  </si>
  <si>
    <t xml:space="preserve">july-17-2017</t>
  </si>
  <si>
    <t xml:space="preserve">CRW</t>
  </si>
  <si>
    <t xml:space="preserve">SALT</t>
  </si>
  <si>
    <t xml:space="preserve">dec-19-2017</t>
  </si>
  <si>
    <t xml:space="preserve">MONA</t>
  </si>
  <si>
    <t xml:space="preserve">dec-6-2017</t>
  </si>
  <si>
    <t xml:space="preserve">MONA MonaCoin</t>
  </si>
  <si>
    <t xml:space="preserve">SYS</t>
  </si>
  <si>
    <t xml:space="preserve">jun-5-2017</t>
  </si>
  <si>
    <t xml:space="preserve">SYS Syscoin</t>
  </si>
  <si>
    <t xml:space="preserve">BCH</t>
  </si>
  <si>
    <t xml:space="preserve">nov-12-2017</t>
  </si>
  <si>
    <t xml:space="preserve">RISE</t>
  </si>
  <si>
    <t xml:space="preserve">aug-31-2017</t>
  </si>
  <si>
    <t xml:space="preserve">MEME</t>
  </si>
  <si>
    <t xml:space="preserve">dec-12-2017</t>
  </si>
  <si>
    <t xml:space="preserve">CLUB</t>
  </si>
  <si>
    <t xml:space="preserve">nov-27-2017</t>
  </si>
  <si>
    <t xml:space="preserve">SLS</t>
  </si>
  <si>
    <t xml:space="preserve">july-3-2017</t>
  </si>
  <si>
    <t xml:space="preserve">HMQ</t>
  </si>
  <si>
    <t xml:space="preserve">USNBT</t>
  </si>
  <si>
    <t xml:space="preserve">jun-15-2017</t>
  </si>
  <si>
    <t xml:space="preserve">NAV</t>
  </si>
  <si>
    <t xml:space="preserve">sept-12-2017</t>
  </si>
  <si>
    <t xml:space="preserve">AGRS</t>
  </si>
  <si>
    <t xml:space="preserve">jun-30-2017</t>
  </si>
  <si>
    <t xml:space="preserve">VOX</t>
  </si>
  <si>
    <t xml:space="preserve">dec-27-2017</t>
  </si>
  <si>
    <t xml:space="preserve">BYC</t>
  </si>
  <si>
    <t xml:space="preserve">jan-8-2018</t>
  </si>
  <si>
    <t xml:space="preserve">QTUM</t>
  </si>
  <si>
    <t xml:space="preserve">jan-7-2018</t>
  </si>
  <si>
    <t xml:space="preserve">ZEC</t>
  </si>
  <si>
    <t xml:space="preserve">jun-14-2017</t>
  </si>
  <si>
    <t xml:space="preserve">XCP</t>
  </si>
  <si>
    <t xml:space="preserve">jun-18-2017</t>
  </si>
  <si>
    <t xml:space="preserve">XCP Counterparty </t>
  </si>
  <si>
    <t xml:space="preserve">UNB</t>
  </si>
  <si>
    <t xml:space="preserve">dec-26-2017</t>
  </si>
  <si>
    <t xml:space="preserve">DYN</t>
  </si>
  <si>
    <t xml:space="preserve">july-14-2017</t>
  </si>
  <si>
    <t xml:space="preserve">DYN Dynamic</t>
  </si>
  <si>
    <t xml:space="preserve">FUN</t>
  </si>
  <si>
    <t xml:space="preserve">jan-9-2018</t>
  </si>
  <si>
    <t xml:space="preserve">FUN FunFair</t>
  </si>
  <si>
    <t xml:space="preserve">MYST</t>
  </si>
  <si>
    <t xml:space="preserve">BSD</t>
  </si>
  <si>
    <t xml:space="preserve">jan-11-2018</t>
  </si>
  <si>
    <t xml:space="preserve">XRP</t>
  </si>
  <si>
    <t xml:space="preserve">SNT</t>
  </si>
  <si>
    <t xml:space="preserve">XMR</t>
  </si>
  <si>
    <t xml:space="preserve">LTC</t>
  </si>
  <si>
    <t xml:space="preserve">LTC Litecoin</t>
  </si>
  <si>
    <t xml:space="preserve">XMY</t>
  </si>
  <si>
    <t xml:space="preserve">XZC</t>
  </si>
  <si>
    <t xml:space="preserve">ADA</t>
  </si>
  <si>
    <t xml:space="preserve">PIVX</t>
  </si>
  <si>
    <t xml:space="preserve">april-16-2017</t>
  </si>
  <si>
    <t xml:space="preserve">VTR</t>
  </si>
  <si>
    <t xml:space="preserve">PART</t>
  </si>
  <si>
    <t xml:space="preserve">BAY</t>
  </si>
  <si>
    <t xml:space="preserve">BAT</t>
  </si>
  <si>
    <t xml:space="preserve">BAT Basic Attenti…</t>
  </si>
  <si>
    <t xml:space="preserve">APX</t>
  </si>
  <si>
    <t xml:space="preserve">sept-2-2017</t>
  </si>
  <si>
    <t xml:space="preserve">QRL</t>
  </si>
  <si>
    <t xml:space="preserve">XWC</t>
  </si>
  <si>
    <t xml:space="preserve">EMC</t>
  </si>
  <si>
    <t xml:space="preserve">EMC Emercoin</t>
  </si>
  <si>
    <t xml:space="preserve">ZEN</t>
  </si>
  <si>
    <t xml:space="preserve">ZEN ZenCash</t>
  </si>
  <si>
    <t xml:space="preserve">ZCL</t>
  </si>
  <si>
    <t xml:space="preserve">RBY</t>
  </si>
  <si>
    <t xml:space="preserve">oct-13-2017</t>
  </si>
  <si>
    <t xml:space="preserve">ARDR</t>
  </si>
  <si>
    <t xml:space="preserve">jan-16-2018</t>
  </si>
  <si>
    <t xml:space="preserve">2GIVE</t>
  </si>
  <si>
    <t xml:space="preserve">EXCL</t>
  </si>
  <si>
    <t xml:space="preserve">FAIR</t>
  </si>
  <si>
    <t xml:space="preserve">aug-5-2017</t>
  </si>
  <si>
    <t xml:space="preserve">FAIR FairCoin </t>
  </si>
  <si>
    <t xml:space="preserve">MANA</t>
  </si>
  <si>
    <t xml:space="preserve">VRC</t>
  </si>
  <si>
    <t xml:space="preserve">REP</t>
  </si>
  <si>
    <t xml:space="preserve">DASH</t>
  </si>
  <si>
    <t xml:space="preserve">dec-20-2017</t>
  </si>
  <si>
    <t xml:space="preserve">DASH Dash</t>
  </si>
  <si>
    <t xml:space="preserve">LSK</t>
  </si>
  <si>
    <t xml:space="preserve">SYNX</t>
  </si>
  <si>
    <t xml:space="preserve">RCN</t>
  </si>
  <si>
    <t xml:space="preserve">RCN Ripio Credit ...</t>
  </si>
  <si>
    <t xml:space="preserve">GEO</t>
  </si>
  <si>
    <t xml:space="preserve">INCNT</t>
  </si>
  <si>
    <t xml:space="preserve">jun-8-2017</t>
  </si>
  <si>
    <t xml:space="preserve">TIX</t>
  </si>
  <si>
    <t xml:space="preserve">jan-5-2018</t>
  </si>
  <si>
    <t xml:space="preserve">ENG</t>
  </si>
  <si>
    <t xml:space="preserve">jan-10-2018</t>
  </si>
  <si>
    <t xml:space="preserve">POWR</t>
  </si>
  <si>
    <t xml:space="preserve">DNT</t>
  </si>
  <si>
    <t xml:space="preserve">XEM</t>
  </si>
  <si>
    <t xml:space="preserve">MLN</t>
  </si>
  <si>
    <t xml:space="preserve">GCR</t>
  </si>
  <si>
    <t xml:space="preserve">may-4-2017</t>
  </si>
  <si>
    <t xml:space="preserve">MER</t>
  </si>
  <si>
    <t xml:space="preserve">MER Mercury</t>
  </si>
  <si>
    <t xml:space="preserve">ANT</t>
  </si>
  <si>
    <t xml:space="preserve">jun-12-2017</t>
  </si>
  <si>
    <t xml:space="preserve">ANT Aragon</t>
  </si>
  <si>
    <t xml:space="preserve">NXC</t>
  </si>
  <si>
    <t xml:space="preserve">SNRG</t>
  </si>
  <si>
    <t xml:space="preserve">STORJ</t>
  </si>
  <si>
    <t xml:space="preserve">STORJ Storj</t>
  </si>
  <si>
    <t xml:space="preserve">LMC</t>
  </si>
  <si>
    <t xml:space="preserve">SNGLS</t>
  </si>
  <si>
    <t xml:space="preserve">DMD</t>
  </si>
  <si>
    <t xml:space="preserve">NEOS</t>
  </si>
  <si>
    <t xml:space="preserve">RDD</t>
  </si>
  <si>
    <t xml:space="preserve">GUP</t>
  </si>
  <si>
    <t xml:space="preserve">SLR</t>
  </si>
  <si>
    <t xml:space="preserve">1ST</t>
  </si>
  <si>
    <t xml:space="preserve">jun-19-2017</t>
  </si>
  <si>
    <t xml:space="preserve">AEON</t>
  </si>
  <si>
    <t xml:space="preserve">LBC</t>
  </si>
  <si>
    <t xml:space="preserve">GRC</t>
  </si>
  <si>
    <t xml:space="preserve">jun-11-2017</t>
  </si>
  <si>
    <t xml:space="preserve">RLC</t>
  </si>
  <si>
    <t xml:space="preserve">DGB</t>
  </si>
  <si>
    <t xml:space="preserve">FCT</t>
  </si>
  <si>
    <t xml:space="preserve">NEO</t>
  </si>
  <si>
    <t xml:space="preserve">NEO NEO</t>
  </si>
  <si>
    <t xml:space="preserve">AMP</t>
  </si>
  <si>
    <t xml:space="preserve">EBST</t>
  </si>
  <si>
    <t xml:space="preserve">DTB</t>
  </si>
  <si>
    <t xml:space="preserve">SEQ</t>
  </si>
  <si>
    <t xml:space="preserve">UBQ</t>
  </si>
  <si>
    <t xml:space="preserve">TRST</t>
  </si>
  <si>
    <t xml:space="preserve">jun-6-2017</t>
  </si>
  <si>
    <t xml:space="preserve">PTC</t>
  </si>
  <si>
    <t xml:space="preserve">sept-7-2017</t>
  </si>
  <si>
    <t xml:space="preserve">OMG</t>
  </si>
  <si>
    <t xml:space="preserve">CVC</t>
  </si>
  <si>
    <t xml:space="preserve">CVC Civic</t>
  </si>
  <si>
    <t xml:space="preserve">NLG</t>
  </si>
  <si>
    <t xml:space="preserve">DOPE</t>
  </si>
  <si>
    <t xml:space="preserve">dec-31-2017</t>
  </si>
  <si>
    <t xml:space="preserve">VIB</t>
  </si>
  <si>
    <t xml:space="preserve">VIB Viberate</t>
  </si>
  <si>
    <t xml:space="preserve">SHIFT</t>
  </si>
  <si>
    <t xml:space="preserve">GLD</t>
  </si>
  <si>
    <t xml:space="preserve">IOP</t>
  </si>
  <si>
    <t xml:space="preserve">feb-18-2017</t>
  </si>
  <si>
    <t xml:space="preserve">THC</t>
  </si>
  <si>
    <t xml:space="preserve">BNT</t>
  </si>
  <si>
    <t xml:space="preserve">BNT Bancor</t>
  </si>
  <si>
    <t xml:space="preserve">FTC</t>
  </si>
  <si>
    <t xml:space="preserve">TRUST</t>
  </si>
  <si>
    <t xml:space="preserve">sept-29-2017</t>
  </si>
  <si>
    <t xml:space="preserve">GBG</t>
  </si>
  <si>
    <t xml:space="preserve">NXS</t>
  </si>
  <si>
    <t xml:space="preserve">BITB</t>
  </si>
  <si>
    <t xml:space="preserve">BITB Bean Cash</t>
  </si>
  <si>
    <t xml:space="preserve">QWARK</t>
  </si>
  <si>
    <t xml:space="preserve">BRX</t>
  </si>
  <si>
    <t xml:space="preserve">INFX</t>
  </si>
  <si>
    <t xml:space="preserve">SC</t>
  </si>
  <si>
    <t xml:space="preserve">SC Siacoin</t>
  </si>
  <si>
    <t xml:space="preserve">MUSIC</t>
  </si>
  <si>
    <t xml:space="preserve">MUSIC Musicoin</t>
  </si>
  <si>
    <t xml:space="preserve">GNT</t>
  </si>
  <si>
    <t xml:space="preserve">XVG</t>
  </si>
  <si>
    <t xml:space="preserve">dec-23-2017</t>
  </si>
  <si>
    <t xml:space="preserve">IOC</t>
  </si>
  <si>
    <t xml:space="preserve">may-12-2017</t>
  </si>
  <si>
    <t xml:space="preserve">GNO</t>
  </si>
  <si>
    <t xml:space="preserve">XST</t>
  </si>
  <si>
    <t xml:space="preserve">XST Stealthcoin</t>
  </si>
  <si>
    <t xml:space="preserve">BTC</t>
  </si>
  <si>
    <t xml:space="preserve">dec-17-2017</t>
  </si>
  <si>
    <t xml:space="preserve">BTC Bitcoin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</si>
</sst>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%"/>
    <numFmt numFmtId="167" formatCode="0.00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Arial"/>
      <family val="2"/>
      <charset val="204"/>
    </font>
    <font>
      <sz val="12"/>
      <color rgb="FF00B050"/>
      <name val="Calibri"/>
      <family val="2"/>
      <charset val="204"/>
    </font>
    <font>
      <sz val="12"/>
      <color rgb="FFFF0000"/>
      <name val="Calibri"/>
      <family val="2"/>
      <charset val="1"/>
    </font>
    <font>
      <sz val="12"/>
      <color rgb="FF29323D"/>
      <name val="Calibri"/>
      <family val="2"/>
      <charset val="204"/>
    </font>
    <font>
      <sz val="12"/>
      <color rgb="FF0099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932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bitout.csv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tout"/>
    </sheetNames>
    <sheetDataSet>
      <sheetData sheetId="0">
        <row r="2">
          <cell r="B2" t="str">
            <v>BTC</v>
          </cell>
          <cell r="C2">
            <v>9939.59</v>
          </cell>
          <cell r="D2">
            <v>1</v>
          </cell>
          <cell r="E2">
            <v>167355858707</v>
          </cell>
        </row>
        <row r="3">
          <cell r="B3" t="str">
            <v>ETH</v>
          </cell>
          <cell r="C3">
            <v>1092.32</v>
          </cell>
          <cell r="D3">
            <v>2</v>
          </cell>
          <cell r="E3">
            <v>106311805877</v>
          </cell>
        </row>
        <row r="4">
          <cell r="B4" t="str">
            <v>XRP</v>
          </cell>
          <cell r="C4">
            <v>1.11</v>
          </cell>
          <cell r="D4">
            <v>3</v>
          </cell>
          <cell r="E4">
            <v>43083350286</v>
          </cell>
        </row>
        <row r="5">
          <cell r="B5" t="str">
            <v>BCH</v>
          </cell>
          <cell r="C5">
            <v>1468.33</v>
          </cell>
          <cell r="D5">
            <v>4</v>
          </cell>
          <cell r="E5">
            <v>24876244965</v>
          </cell>
        </row>
        <row r="6">
          <cell r="B6" t="str">
            <v>ADA</v>
          </cell>
          <cell r="C6">
            <v>0.49768</v>
          </cell>
          <cell r="D6">
            <v>5</v>
          </cell>
          <cell r="E6">
            <v>12903384465</v>
          </cell>
        </row>
        <row r="7">
          <cell r="B7" t="str">
            <v>XLM</v>
          </cell>
          <cell r="C7">
            <v>0.512895</v>
          </cell>
          <cell r="D7">
            <v>6</v>
          </cell>
          <cell r="E7">
            <v>9164770938</v>
          </cell>
        </row>
        <row r="8">
          <cell r="B8" t="str">
            <v>NEO</v>
          </cell>
          <cell r="C8">
            <v>140.11</v>
          </cell>
          <cell r="D8">
            <v>7</v>
          </cell>
          <cell r="E8">
            <v>9107410000</v>
          </cell>
        </row>
        <row r="9">
          <cell r="B9" t="str">
            <v>LTC</v>
          </cell>
          <cell r="C9">
            <v>158.64</v>
          </cell>
          <cell r="D9">
            <v>8</v>
          </cell>
          <cell r="E9">
            <v>8726346432</v>
          </cell>
        </row>
        <row r="10">
          <cell r="B10" t="str">
            <v>XEM</v>
          </cell>
          <cell r="C10">
            <v>0.739021</v>
          </cell>
          <cell r="D10">
            <v>10</v>
          </cell>
          <cell r="E10">
            <v>6651188999</v>
          </cell>
        </row>
        <row r="11">
          <cell r="B11" t="str">
            <v>DASH</v>
          </cell>
          <cell r="C11">
            <v>680.49</v>
          </cell>
          <cell r="D11">
            <v>12</v>
          </cell>
          <cell r="E11">
            <v>5342668388</v>
          </cell>
        </row>
        <row r="12">
          <cell r="B12" t="str">
            <v>XMR</v>
          </cell>
          <cell r="C12">
            <v>271.6</v>
          </cell>
          <cell r="D12">
            <v>13</v>
          </cell>
          <cell r="E12">
            <v>4255380196</v>
          </cell>
        </row>
        <row r="13">
          <cell r="B13" t="str">
            <v>LSK</v>
          </cell>
          <cell r="C13">
            <v>26.05</v>
          </cell>
          <cell r="D13">
            <v>15</v>
          </cell>
          <cell r="E13">
            <v>3063265819</v>
          </cell>
        </row>
        <row r="14">
          <cell r="B14" t="str">
            <v>QTUM</v>
          </cell>
          <cell r="C14">
            <v>37.28</v>
          </cell>
          <cell r="D14">
            <v>18</v>
          </cell>
          <cell r="E14">
            <v>2753127366</v>
          </cell>
        </row>
        <row r="15">
          <cell r="B15" t="str">
            <v>ETC</v>
          </cell>
          <cell r="C15">
            <v>27.31</v>
          </cell>
          <cell r="D15">
            <v>19</v>
          </cell>
          <cell r="E15">
            <v>2717807168</v>
          </cell>
        </row>
        <row r="16">
          <cell r="B16" t="str">
            <v>BTG</v>
          </cell>
          <cell r="C16">
            <v>151</v>
          </cell>
          <cell r="D16">
            <v>20</v>
          </cell>
          <cell r="E16">
            <v>2536301678</v>
          </cell>
        </row>
        <row r="17">
          <cell r="B17" t="str">
            <v>OMG</v>
          </cell>
          <cell r="C17">
            <v>14.72</v>
          </cell>
          <cell r="D17">
            <v>24</v>
          </cell>
          <cell r="E17">
            <v>1501709213</v>
          </cell>
        </row>
        <row r="18">
          <cell r="B18" t="str">
            <v>STEEM</v>
          </cell>
          <cell r="C18">
            <v>4.96</v>
          </cell>
          <cell r="D18">
            <v>25</v>
          </cell>
          <cell r="E18">
            <v>1229219069</v>
          </cell>
        </row>
        <row r="19">
          <cell r="B19" t="str">
            <v>ZEC</v>
          </cell>
          <cell r="C19">
            <v>385.01</v>
          </cell>
          <cell r="D19">
            <v>26</v>
          </cell>
          <cell r="E19">
            <v>1223344534</v>
          </cell>
        </row>
        <row r="20">
          <cell r="B20" t="str">
            <v>STRAT</v>
          </cell>
          <cell r="C20">
            <v>11.63</v>
          </cell>
          <cell r="D20">
            <v>27</v>
          </cell>
          <cell r="E20">
            <v>1148595126</v>
          </cell>
        </row>
        <row r="21">
          <cell r="B21" t="str">
            <v>SC</v>
          </cell>
          <cell r="C21">
            <v>0.032807</v>
          </cell>
          <cell r="D21">
            <v>31</v>
          </cell>
          <cell r="E21">
            <v>1030022786</v>
          </cell>
        </row>
        <row r="22">
          <cell r="B22" t="str">
            <v>XVG</v>
          </cell>
          <cell r="C22">
            <v>0.06632</v>
          </cell>
          <cell r="D22">
            <v>32</v>
          </cell>
          <cell r="E22">
            <v>964175764</v>
          </cell>
        </row>
        <row r="23">
          <cell r="B23" t="str">
            <v>SNT</v>
          </cell>
          <cell r="C23">
            <v>0.234509</v>
          </cell>
          <cell r="D23">
            <v>35</v>
          </cell>
          <cell r="E23">
            <v>813859683</v>
          </cell>
        </row>
        <row r="24">
          <cell r="B24" t="str">
            <v>ARDR</v>
          </cell>
          <cell r="C24">
            <v>0.765659</v>
          </cell>
          <cell r="D24">
            <v>37</v>
          </cell>
          <cell r="E24">
            <v>764892954</v>
          </cell>
        </row>
        <row r="25">
          <cell r="B25" t="str">
            <v>WAVES</v>
          </cell>
          <cell r="C25">
            <v>7.55</v>
          </cell>
          <cell r="D25">
            <v>38</v>
          </cell>
          <cell r="E25">
            <v>754728000</v>
          </cell>
        </row>
        <row r="26">
          <cell r="B26" t="str">
            <v>REP</v>
          </cell>
          <cell r="C26">
            <v>67.21</v>
          </cell>
          <cell r="D26">
            <v>40</v>
          </cell>
          <cell r="E26">
            <v>739337500</v>
          </cell>
        </row>
        <row r="27">
          <cell r="B27" t="str">
            <v>DOGE</v>
          </cell>
          <cell r="C27">
            <v>0.005957</v>
          </cell>
          <cell r="D27">
            <v>43</v>
          </cell>
          <cell r="E27">
            <v>673164549</v>
          </cell>
        </row>
        <row r="28">
          <cell r="B28" t="str">
            <v>DCR</v>
          </cell>
          <cell r="C28">
            <v>93.69</v>
          </cell>
          <cell r="D28">
            <v>44</v>
          </cell>
          <cell r="E28">
            <v>624477687</v>
          </cell>
        </row>
        <row r="29">
          <cell r="B29" t="str">
            <v>KMD</v>
          </cell>
          <cell r="C29">
            <v>5.68</v>
          </cell>
          <cell r="D29">
            <v>46</v>
          </cell>
          <cell r="E29">
            <v>588283011</v>
          </cell>
        </row>
        <row r="30">
          <cell r="B30" t="str">
            <v>ARK</v>
          </cell>
          <cell r="C30">
            <v>5.37</v>
          </cell>
          <cell r="D30">
            <v>50</v>
          </cell>
          <cell r="E30">
            <v>526358397</v>
          </cell>
        </row>
        <row r="31">
          <cell r="B31" t="str">
            <v>BAT</v>
          </cell>
          <cell r="C31">
            <v>0.500624</v>
          </cell>
          <cell r="D31">
            <v>53</v>
          </cell>
          <cell r="E31">
            <v>500624000</v>
          </cell>
        </row>
        <row r="32">
          <cell r="B32" t="str">
            <v>DGD</v>
          </cell>
          <cell r="C32">
            <v>241.81</v>
          </cell>
          <cell r="D32">
            <v>54</v>
          </cell>
          <cell r="E32">
            <v>483612000</v>
          </cell>
        </row>
        <row r="33">
          <cell r="B33" t="str">
            <v>DGB</v>
          </cell>
          <cell r="C33">
            <v>0.049265</v>
          </cell>
          <cell r="D33">
            <v>55</v>
          </cell>
          <cell r="E33">
            <v>481617063</v>
          </cell>
        </row>
        <row r="34">
          <cell r="B34" t="str">
            <v>PIVX</v>
          </cell>
          <cell r="C34">
            <v>7.94</v>
          </cell>
          <cell r="D34">
            <v>58</v>
          </cell>
          <cell r="E34">
            <v>440421981</v>
          </cell>
        </row>
        <row r="35">
          <cell r="B35" t="str">
            <v>GNT</v>
          </cell>
          <cell r="C35">
            <v>0.453326</v>
          </cell>
          <cell r="D35">
            <v>62</v>
          </cell>
          <cell r="E35">
            <v>378192655</v>
          </cell>
        </row>
        <row r="36">
          <cell r="B36" t="str">
            <v>GBYTE</v>
          </cell>
          <cell r="C36">
            <v>580.85</v>
          </cell>
          <cell r="D36">
            <v>63</v>
          </cell>
          <cell r="E36">
            <v>374777875</v>
          </cell>
        </row>
        <row r="37">
          <cell r="B37" t="str">
            <v>ZCL</v>
          </cell>
          <cell r="C37">
            <v>112.71</v>
          </cell>
          <cell r="D37">
            <v>66</v>
          </cell>
          <cell r="E37">
            <v>362107025</v>
          </cell>
        </row>
        <row r="38">
          <cell r="B38" t="str">
            <v>FUN</v>
          </cell>
          <cell r="C38">
            <v>0.079013</v>
          </cell>
          <cell r="D38">
            <v>68</v>
          </cell>
          <cell r="E38">
            <v>349165210</v>
          </cell>
        </row>
        <row r="39">
          <cell r="B39" t="str">
            <v>FCT</v>
          </cell>
          <cell r="C39">
            <v>37.46</v>
          </cell>
          <cell r="D39">
            <v>72</v>
          </cell>
          <cell r="E39">
            <v>327606388</v>
          </cell>
        </row>
        <row r="40">
          <cell r="B40" t="str">
            <v>SALT</v>
          </cell>
          <cell r="C40">
            <v>5.81</v>
          </cell>
          <cell r="D40">
            <v>76</v>
          </cell>
          <cell r="E40">
            <v>309500948</v>
          </cell>
        </row>
        <row r="41">
          <cell r="B41" t="str">
            <v>POWR</v>
          </cell>
          <cell r="C41">
            <v>0.835799</v>
          </cell>
          <cell r="D41">
            <v>79</v>
          </cell>
          <cell r="E41">
            <v>304072632</v>
          </cell>
        </row>
        <row r="42">
          <cell r="B42" t="str">
            <v>NXT</v>
          </cell>
          <cell r="C42">
            <v>0.280668</v>
          </cell>
          <cell r="D42">
            <v>81</v>
          </cell>
          <cell r="E42">
            <v>280387316</v>
          </cell>
        </row>
        <row r="43">
          <cell r="B43" t="str">
            <v>NXS</v>
          </cell>
          <cell r="C43">
            <v>5.07</v>
          </cell>
          <cell r="D43">
            <v>82</v>
          </cell>
          <cell r="E43">
            <v>280339756</v>
          </cell>
        </row>
        <row r="44">
          <cell r="B44" t="str">
            <v>SYS</v>
          </cell>
          <cell r="C44">
            <v>0.522164</v>
          </cell>
          <cell r="D44">
            <v>83</v>
          </cell>
          <cell r="E44">
            <v>277075320</v>
          </cell>
        </row>
        <row r="45">
          <cell r="B45" t="str">
            <v>XZC</v>
          </cell>
          <cell r="C45">
            <v>68.34</v>
          </cell>
          <cell r="D45">
            <v>84</v>
          </cell>
          <cell r="E45">
            <v>273468002</v>
          </cell>
        </row>
        <row r="46">
          <cell r="B46" t="str">
            <v>MONA</v>
          </cell>
          <cell r="C46">
            <v>4.75</v>
          </cell>
          <cell r="D46">
            <v>85</v>
          </cell>
          <cell r="E46">
            <v>271398029</v>
          </cell>
        </row>
        <row r="47">
          <cell r="B47" t="str">
            <v>MAID</v>
          </cell>
          <cell r="C47">
            <v>0.569158</v>
          </cell>
          <cell r="D47">
            <v>88</v>
          </cell>
          <cell r="E47">
            <v>257573826</v>
          </cell>
        </row>
        <row r="48">
          <cell r="B48" t="str">
            <v>RDD</v>
          </cell>
          <cell r="C48">
            <v>0.008787</v>
          </cell>
          <cell r="D48">
            <v>89</v>
          </cell>
          <cell r="E48">
            <v>252529800</v>
          </cell>
        </row>
        <row r="49">
          <cell r="B49" t="str">
            <v>ENG</v>
          </cell>
          <cell r="C49">
            <v>3.24</v>
          </cell>
          <cell r="D49">
            <v>91</v>
          </cell>
          <cell r="E49">
            <v>242836640</v>
          </cell>
        </row>
        <row r="50">
          <cell r="B50" t="str">
            <v>PAY</v>
          </cell>
          <cell r="C50">
            <v>2.21</v>
          </cell>
          <cell r="D50">
            <v>93</v>
          </cell>
          <cell r="E50">
            <v>231822708</v>
          </cell>
        </row>
        <row r="51">
          <cell r="B51" t="str">
            <v>PART</v>
          </cell>
          <cell r="C51">
            <v>25.69</v>
          </cell>
          <cell r="D51">
            <v>95</v>
          </cell>
          <cell r="E51">
            <v>227452582</v>
          </cell>
        </row>
        <row r="52">
          <cell r="B52" t="str">
            <v>GNO</v>
          </cell>
          <cell r="C52">
            <v>195.8</v>
          </cell>
          <cell r="D52">
            <v>96</v>
          </cell>
          <cell r="E52">
            <v>216282036</v>
          </cell>
        </row>
        <row r="53">
          <cell r="B53" t="str">
            <v>EMC</v>
          </cell>
          <cell r="C53">
            <v>5.2</v>
          </cell>
          <cell r="D53">
            <v>97</v>
          </cell>
          <cell r="E53">
            <v>214505677</v>
          </cell>
        </row>
        <row r="54">
          <cell r="B54" t="str">
            <v>GAME</v>
          </cell>
          <cell r="C54">
            <v>3.15</v>
          </cell>
          <cell r="D54">
            <v>101</v>
          </cell>
          <cell r="E54">
            <v>203040492</v>
          </cell>
        </row>
        <row r="55">
          <cell r="B55" t="str">
            <v>BNT</v>
          </cell>
          <cell r="C55">
            <v>6.73</v>
          </cell>
          <cell r="D55">
            <v>104</v>
          </cell>
          <cell r="E55">
            <v>200792536</v>
          </cell>
        </row>
        <row r="56">
          <cell r="B56" t="str">
            <v>CVC</v>
          </cell>
          <cell r="C56">
            <v>0.53149</v>
          </cell>
          <cell r="D56">
            <v>107</v>
          </cell>
          <cell r="E56">
            <v>182141605</v>
          </cell>
        </row>
        <row r="57">
          <cell r="B57" t="str">
            <v>XDN</v>
          </cell>
          <cell r="C57">
            <v>0.026014</v>
          </cell>
          <cell r="D57">
            <v>108</v>
          </cell>
          <cell r="E57">
            <v>179363869</v>
          </cell>
        </row>
        <row r="58">
          <cell r="B58" t="str">
            <v>ANT</v>
          </cell>
          <cell r="C58">
            <v>6.48</v>
          </cell>
          <cell r="D58">
            <v>110</v>
          </cell>
          <cell r="E58">
            <v>172806045</v>
          </cell>
        </row>
        <row r="59">
          <cell r="B59" t="str">
            <v>UBQ</v>
          </cell>
          <cell r="C59">
            <v>4.24</v>
          </cell>
          <cell r="D59">
            <v>113</v>
          </cell>
          <cell r="E59">
            <v>167192763</v>
          </cell>
        </row>
        <row r="60">
          <cell r="B60" t="str">
            <v>STORJ</v>
          </cell>
          <cell r="C60">
            <v>1.24</v>
          </cell>
          <cell r="D60">
            <v>116</v>
          </cell>
          <cell r="E60">
            <v>166098727</v>
          </cell>
        </row>
        <row r="61">
          <cell r="B61" t="str">
            <v>BTCD</v>
          </cell>
          <cell r="C61">
            <v>128.01</v>
          </cell>
          <cell r="D61">
            <v>117</v>
          </cell>
          <cell r="E61">
            <v>164985959</v>
          </cell>
        </row>
        <row r="62">
          <cell r="B62" t="str">
            <v>RLC</v>
          </cell>
          <cell r="C62">
            <v>2.06</v>
          </cell>
          <cell r="D62">
            <v>118</v>
          </cell>
          <cell r="E62">
            <v>163038441</v>
          </cell>
        </row>
        <row r="63">
          <cell r="B63" t="str">
            <v>VTC</v>
          </cell>
          <cell r="C63">
            <v>3.57</v>
          </cell>
          <cell r="D63">
            <v>126</v>
          </cell>
          <cell r="E63">
            <v>152562226</v>
          </cell>
        </row>
        <row r="64">
          <cell r="B64" t="str">
            <v>ZEN</v>
          </cell>
          <cell r="C64">
            <v>45.43</v>
          </cell>
          <cell r="D64">
            <v>131</v>
          </cell>
          <cell r="E64">
            <v>141622090</v>
          </cell>
        </row>
        <row r="65">
          <cell r="B65" t="str">
            <v>MCO</v>
          </cell>
          <cell r="C65">
            <v>10.24</v>
          </cell>
          <cell r="D65">
            <v>137</v>
          </cell>
          <cell r="E65">
            <v>135154022</v>
          </cell>
        </row>
        <row r="66">
          <cell r="B66" t="str">
            <v>NAV</v>
          </cell>
          <cell r="C66">
            <v>2.14</v>
          </cell>
          <cell r="D66">
            <v>138</v>
          </cell>
          <cell r="E66">
            <v>133571927</v>
          </cell>
        </row>
        <row r="67">
          <cell r="B67" t="str">
            <v>SNGLS</v>
          </cell>
          <cell r="C67">
            <v>0.210297</v>
          </cell>
          <cell r="D67">
            <v>141</v>
          </cell>
          <cell r="E67">
            <v>126178200</v>
          </cell>
        </row>
        <row r="68">
          <cell r="B68" t="str">
            <v>RCN</v>
          </cell>
          <cell r="C68">
            <v>0.242633</v>
          </cell>
          <cell r="D68">
            <v>143</v>
          </cell>
          <cell r="E68">
            <v>118898179</v>
          </cell>
        </row>
        <row r="69">
          <cell r="B69" t="str">
            <v>MANA</v>
          </cell>
          <cell r="C69">
            <v>0.111932</v>
          </cell>
          <cell r="D69">
            <v>144</v>
          </cell>
          <cell r="E69">
            <v>117645395</v>
          </cell>
        </row>
        <row r="70">
          <cell r="B70" t="str">
            <v>XCP</v>
          </cell>
          <cell r="C70">
            <v>42.44</v>
          </cell>
          <cell r="D70">
            <v>151</v>
          </cell>
          <cell r="E70">
            <v>111083757</v>
          </cell>
        </row>
        <row r="71">
          <cell r="B71" t="str">
            <v>BAY</v>
          </cell>
          <cell r="C71">
            <v>0.108364</v>
          </cell>
          <cell r="D71">
            <v>152</v>
          </cell>
          <cell r="E71">
            <v>109392379</v>
          </cell>
        </row>
        <row r="72">
          <cell r="B72" t="str">
            <v>PPC</v>
          </cell>
          <cell r="C72">
            <v>4.35</v>
          </cell>
          <cell r="D72">
            <v>155</v>
          </cell>
          <cell r="E72">
            <v>107108706</v>
          </cell>
        </row>
        <row r="73">
          <cell r="B73" t="str">
            <v>AGRS</v>
          </cell>
          <cell r="C73">
            <v>2.46</v>
          </cell>
          <cell r="D73">
            <v>156</v>
          </cell>
          <cell r="E73">
            <v>103396860</v>
          </cell>
        </row>
        <row r="74">
          <cell r="B74" t="str">
            <v>EMC2</v>
          </cell>
          <cell r="C74">
            <v>0.476364</v>
          </cell>
          <cell r="D74">
            <v>158</v>
          </cell>
          <cell r="E74">
            <v>103083787</v>
          </cell>
        </row>
        <row r="75">
          <cell r="B75" t="str">
            <v>ADX</v>
          </cell>
          <cell r="C75">
            <v>1.61</v>
          </cell>
          <cell r="D75">
            <v>165</v>
          </cell>
          <cell r="E75">
            <v>97037141</v>
          </cell>
        </row>
        <row r="76">
          <cell r="B76" t="str">
            <v>MLN</v>
          </cell>
          <cell r="C76">
            <v>152.55</v>
          </cell>
          <cell r="D76">
            <v>170</v>
          </cell>
          <cell r="E76">
            <v>91436072</v>
          </cell>
        </row>
        <row r="77">
          <cell r="B77" t="str">
            <v>ION</v>
          </cell>
          <cell r="C77">
            <v>4.51</v>
          </cell>
          <cell r="D77">
            <v>173</v>
          </cell>
          <cell r="E77">
            <v>87433440</v>
          </cell>
        </row>
        <row r="78">
          <cell r="B78" t="str">
            <v>EDG</v>
          </cell>
          <cell r="C78">
            <v>1.02</v>
          </cell>
          <cell r="D78">
            <v>177</v>
          </cell>
          <cell r="E78">
            <v>83601873</v>
          </cell>
        </row>
        <row r="79">
          <cell r="B79" t="str">
            <v>QRL</v>
          </cell>
          <cell r="C79">
            <v>1.59</v>
          </cell>
          <cell r="D79">
            <v>178</v>
          </cell>
          <cell r="E79">
            <v>82865120</v>
          </cell>
        </row>
        <row r="80">
          <cell r="B80" t="str">
            <v>VIA</v>
          </cell>
          <cell r="C80">
            <v>3.44</v>
          </cell>
          <cell r="D80">
            <v>184</v>
          </cell>
          <cell r="E80">
            <v>79127114</v>
          </cell>
        </row>
        <row r="81">
          <cell r="B81" t="str">
            <v>LBC</v>
          </cell>
          <cell r="C81">
            <v>0.527884</v>
          </cell>
          <cell r="D81">
            <v>187</v>
          </cell>
          <cell r="E81">
            <v>76791757</v>
          </cell>
        </row>
        <row r="82">
          <cell r="B82" t="str">
            <v>ADT</v>
          </cell>
          <cell r="C82">
            <v>0.122744</v>
          </cell>
          <cell r="D82">
            <v>190</v>
          </cell>
          <cell r="E82">
            <v>73646400</v>
          </cell>
        </row>
        <row r="83">
          <cell r="B83" t="str">
            <v>BURST</v>
          </cell>
          <cell r="C83">
            <v>0.040761</v>
          </cell>
          <cell r="D83">
            <v>191</v>
          </cell>
          <cell r="E83">
            <v>73383111</v>
          </cell>
        </row>
        <row r="84">
          <cell r="B84" t="str">
            <v>WINGS</v>
          </cell>
          <cell r="C84">
            <v>0.807189</v>
          </cell>
          <cell r="D84">
            <v>194</v>
          </cell>
          <cell r="E84">
            <v>72411580</v>
          </cell>
        </row>
        <row r="85">
          <cell r="B85" t="str">
            <v>NLG</v>
          </cell>
          <cell r="C85">
            <v>0.184877</v>
          </cell>
          <cell r="D85">
            <v>195</v>
          </cell>
          <cell r="E85">
            <v>72343960</v>
          </cell>
        </row>
        <row r="86">
          <cell r="B86" t="str">
            <v>DNT</v>
          </cell>
          <cell r="C86">
            <v>0.119132</v>
          </cell>
          <cell r="D86">
            <v>197</v>
          </cell>
          <cell r="E86">
            <v>71479200</v>
          </cell>
        </row>
        <row r="87">
          <cell r="B87" t="str">
            <v>LUN</v>
          </cell>
          <cell r="C87">
            <v>30.42</v>
          </cell>
          <cell r="D87">
            <v>198</v>
          </cell>
          <cell r="E87">
            <v>69891040</v>
          </cell>
        </row>
        <row r="88">
          <cell r="B88" t="str">
            <v>DCT</v>
          </cell>
          <cell r="C88">
            <v>1.24</v>
          </cell>
          <cell r="D88">
            <v>206</v>
          </cell>
          <cell r="E88">
            <v>63400473</v>
          </cell>
        </row>
        <row r="89">
          <cell r="B89" t="str">
            <v>RISE</v>
          </cell>
          <cell r="C89">
            <v>0.540717</v>
          </cell>
          <cell r="D89">
            <v>208</v>
          </cell>
          <cell r="E89">
            <v>61176289</v>
          </cell>
        </row>
        <row r="90">
          <cell r="B90" t="str">
            <v>AEON</v>
          </cell>
          <cell r="C90">
            <v>3.93</v>
          </cell>
          <cell r="D90">
            <v>209</v>
          </cell>
          <cell r="E90">
            <v>60574941</v>
          </cell>
        </row>
        <row r="91">
          <cell r="B91" t="str">
            <v>SLS</v>
          </cell>
          <cell r="C91">
            <v>59.95</v>
          </cell>
          <cell r="D91">
            <v>210</v>
          </cell>
          <cell r="E91">
            <v>60545433</v>
          </cell>
        </row>
        <row r="92">
          <cell r="B92" t="str">
            <v>CLOAK</v>
          </cell>
          <cell r="C92">
            <v>11.97</v>
          </cell>
          <cell r="D92">
            <v>211</v>
          </cell>
          <cell r="E92">
            <v>60504834</v>
          </cell>
        </row>
        <row r="93">
          <cell r="B93" t="str">
            <v>1ST</v>
          </cell>
          <cell r="C93">
            <v>0.702607</v>
          </cell>
          <cell r="D93">
            <v>212</v>
          </cell>
          <cell r="E93">
            <v>60113910</v>
          </cell>
        </row>
        <row r="94">
          <cell r="B94" t="str">
            <v>VIB</v>
          </cell>
          <cell r="C94">
            <v>0.366382</v>
          </cell>
          <cell r="D94">
            <v>213</v>
          </cell>
          <cell r="E94">
            <v>59952235</v>
          </cell>
        </row>
        <row r="95">
          <cell r="B95" t="str">
            <v>TRIG</v>
          </cell>
          <cell r="C95">
            <v>1.77</v>
          </cell>
          <cell r="D95">
            <v>218</v>
          </cell>
          <cell r="E95">
            <v>56727345</v>
          </cell>
        </row>
        <row r="96">
          <cell r="B96" t="str">
            <v>VOX</v>
          </cell>
          <cell r="C96">
            <v>0.27007</v>
          </cell>
          <cell r="D96">
            <v>219</v>
          </cell>
          <cell r="E96">
            <v>56714700</v>
          </cell>
        </row>
        <row r="97">
          <cell r="B97" t="str">
            <v>GRS</v>
          </cell>
          <cell r="C97">
            <v>0.807833</v>
          </cell>
          <cell r="D97">
            <v>221</v>
          </cell>
          <cell r="E97">
            <v>56008830</v>
          </cell>
        </row>
        <row r="98">
          <cell r="B98" t="str">
            <v>SHIFT</v>
          </cell>
          <cell r="C98">
            <v>4.63</v>
          </cell>
          <cell r="D98">
            <v>228</v>
          </cell>
          <cell r="E98">
            <v>54046130</v>
          </cell>
        </row>
        <row r="99">
          <cell r="B99" t="str">
            <v>MER</v>
          </cell>
          <cell r="C99">
            <v>0.518433</v>
          </cell>
          <cell r="D99">
            <v>235</v>
          </cell>
          <cell r="E99">
            <v>51843300</v>
          </cell>
        </row>
        <row r="100">
          <cell r="B100" t="str">
            <v>IOC</v>
          </cell>
          <cell r="C100">
            <v>3.13</v>
          </cell>
          <cell r="D100">
            <v>236</v>
          </cell>
          <cell r="E100">
            <v>51720865</v>
          </cell>
        </row>
        <row r="101">
          <cell r="B101" t="str">
            <v>CFI</v>
          </cell>
          <cell r="C101">
            <v>0.15799</v>
          </cell>
          <cell r="D101">
            <v>237</v>
          </cell>
          <cell r="E101">
            <v>51346750</v>
          </cell>
        </row>
        <row r="102">
          <cell r="B102" t="str">
            <v>THC</v>
          </cell>
          <cell r="C102">
            <v>0.211166</v>
          </cell>
          <cell r="D102">
            <v>242</v>
          </cell>
          <cell r="E102">
            <v>48669278</v>
          </cell>
        </row>
        <row r="103">
          <cell r="B103" t="str">
            <v>CRW</v>
          </cell>
          <cell r="C103">
            <v>2.83</v>
          </cell>
          <cell r="D103">
            <v>243</v>
          </cell>
          <cell r="E103">
            <v>48112584</v>
          </cell>
        </row>
        <row r="104">
          <cell r="B104" t="str">
            <v>TRST</v>
          </cell>
          <cell r="C104">
            <v>0.50282</v>
          </cell>
          <cell r="D104">
            <v>250</v>
          </cell>
          <cell r="E104">
            <v>46333606</v>
          </cell>
        </row>
        <row r="105">
          <cell r="B105" t="str">
            <v>DMD</v>
          </cell>
          <cell r="C105">
            <v>16.86</v>
          </cell>
          <cell r="D105">
            <v>257</v>
          </cell>
          <cell r="E105">
            <v>44296584</v>
          </cell>
        </row>
        <row r="106">
          <cell r="B106" t="str">
            <v>HMQ</v>
          </cell>
          <cell r="C106">
            <v>0.268046</v>
          </cell>
          <cell r="D106">
            <v>260</v>
          </cell>
          <cell r="E106">
            <v>43654761</v>
          </cell>
        </row>
        <row r="107">
          <cell r="B107" t="str">
            <v>TIX</v>
          </cell>
          <cell r="C107">
            <v>1.06</v>
          </cell>
          <cell r="D107">
            <v>266</v>
          </cell>
          <cell r="E107">
            <v>42286800</v>
          </cell>
        </row>
        <row r="108">
          <cell r="B108" t="str">
            <v>POT</v>
          </cell>
          <cell r="C108">
            <v>0.189634</v>
          </cell>
          <cell r="D108">
            <v>268</v>
          </cell>
          <cell r="E108">
            <v>41586136</v>
          </cell>
        </row>
        <row r="109">
          <cell r="B109" t="str">
            <v>FTC</v>
          </cell>
          <cell r="C109">
            <v>0.216969</v>
          </cell>
          <cell r="D109">
            <v>269</v>
          </cell>
          <cell r="E109">
            <v>41264614</v>
          </cell>
        </row>
        <row r="110">
          <cell r="B110" t="str">
            <v>SIB</v>
          </cell>
          <cell r="C110">
            <v>2.53</v>
          </cell>
          <cell r="D110">
            <v>270</v>
          </cell>
          <cell r="E110">
            <v>41221172</v>
          </cell>
        </row>
        <row r="111">
          <cell r="B111" t="str">
            <v>VRC</v>
          </cell>
          <cell r="C111">
            <v>1.29</v>
          </cell>
          <cell r="D111">
            <v>273</v>
          </cell>
          <cell r="E111">
            <v>39636084</v>
          </cell>
        </row>
        <row r="112">
          <cell r="B112" t="str">
            <v>SBD</v>
          </cell>
          <cell r="C112">
            <v>4.95</v>
          </cell>
          <cell r="D112">
            <v>277</v>
          </cell>
          <cell r="E112">
            <v>38240689</v>
          </cell>
        </row>
        <row r="113">
          <cell r="B113" t="str">
            <v>AMP</v>
          </cell>
          <cell r="C113">
            <v>0.453182</v>
          </cell>
          <cell r="D113">
            <v>280</v>
          </cell>
          <cell r="E113">
            <v>37277085</v>
          </cell>
        </row>
        <row r="114">
          <cell r="B114" t="str">
            <v>XWC</v>
          </cell>
          <cell r="C114">
            <v>0.145459</v>
          </cell>
          <cell r="D114">
            <v>282</v>
          </cell>
          <cell r="E114">
            <v>36172981</v>
          </cell>
        </row>
        <row r="115">
          <cell r="B115" t="str">
            <v>GUP</v>
          </cell>
          <cell r="C115">
            <v>0.475935</v>
          </cell>
          <cell r="D115">
            <v>284</v>
          </cell>
          <cell r="E115">
            <v>35695125</v>
          </cell>
        </row>
        <row r="116">
          <cell r="B116" t="str">
            <v>FAIR</v>
          </cell>
          <cell r="C116">
            <v>0.638824</v>
          </cell>
          <cell r="D116">
            <v>291</v>
          </cell>
          <cell r="E116">
            <v>33981496</v>
          </cell>
        </row>
        <row r="117">
          <cell r="B117" t="str">
            <v>XEL</v>
          </cell>
          <cell r="C117">
            <v>0.36048</v>
          </cell>
          <cell r="D117">
            <v>297</v>
          </cell>
          <cell r="E117">
            <v>32223645</v>
          </cell>
        </row>
        <row r="118">
          <cell r="B118" t="str">
            <v>BLK</v>
          </cell>
          <cell r="C118">
            <v>0.398929</v>
          </cell>
          <cell r="D118">
            <v>302</v>
          </cell>
          <cell r="E118">
            <v>30573858</v>
          </cell>
        </row>
        <row r="119">
          <cell r="B119" t="str">
            <v>GRC</v>
          </cell>
          <cell r="C119">
            <v>0.07536</v>
          </cell>
          <cell r="D119">
            <v>307</v>
          </cell>
          <cell r="E119">
            <v>29414008</v>
          </cell>
        </row>
        <row r="120">
          <cell r="B120" t="str">
            <v>SLR</v>
          </cell>
          <cell r="C120">
            <v>0.748575</v>
          </cell>
          <cell r="D120">
            <v>308</v>
          </cell>
          <cell r="E120">
            <v>29169655</v>
          </cell>
        </row>
        <row r="121">
          <cell r="B121" t="str">
            <v>EXP</v>
          </cell>
          <cell r="C121">
            <v>3.67</v>
          </cell>
          <cell r="D121">
            <v>310</v>
          </cell>
          <cell r="E121">
            <v>28991570</v>
          </cell>
        </row>
        <row r="122">
          <cell r="B122" t="str">
            <v>RADS</v>
          </cell>
          <cell r="C122">
            <v>8.23</v>
          </cell>
          <cell r="D122">
            <v>312</v>
          </cell>
          <cell r="E122">
            <v>28329637</v>
          </cell>
        </row>
        <row r="123">
          <cell r="B123" t="str">
            <v>OK</v>
          </cell>
          <cell r="C123">
            <v>0.377819</v>
          </cell>
          <cell r="D123">
            <v>314</v>
          </cell>
          <cell r="E123">
            <v>27845490</v>
          </cell>
        </row>
        <row r="124">
          <cell r="B124" t="str">
            <v>NMR</v>
          </cell>
          <cell r="C124">
            <v>21.36</v>
          </cell>
          <cell r="D124">
            <v>315</v>
          </cell>
          <cell r="E124">
            <v>27675121</v>
          </cell>
        </row>
        <row r="125">
          <cell r="B125" t="str">
            <v>MUE</v>
          </cell>
          <cell r="C125">
            <v>0.214462</v>
          </cell>
          <cell r="D125">
            <v>320</v>
          </cell>
          <cell r="E125">
            <v>26506541</v>
          </cell>
        </row>
        <row r="126">
          <cell r="B126" t="str">
            <v>OMNI</v>
          </cell>
          <cell r="C126">
            <v>46.38</v>
          </cell>
          <cell r="D126">
            <v>322</v>
          </cell>
          <cell r="E126">
            <v>25999204</v>
          </cell>
        </row>
        <row r="127">
          <cell r="B127" t="str">
            <v>GOLOS</v>
          </cell>
          <cell r="C127">
            <v>0.205754</v>
          </cell>
          <cell r="D127">
            <v>328</v>
          </cell>
          <cell r="E127">
            <v>25620260</v>
          </cell>
        </row>
        <row r="128">
          <cell r="B128" t="str">
            <v>SWT</v>
          </cell>
          <cell r="C128">
            <v>3.08</v>
          </cell>
          <cell r="D128">
            <v>334</v>
          </cell>
          <cell r="E128">
            <v>24808145</v>
          </cell>
        </row>
        <row r="129">
          <cell r="B129" t="str">
            <v>NEOS</v>
          </cell>
          <cell r="C129">
            <v>6.65</v>
          </cell>
          <cell r="D129">
            <v>339</v>
          </cell>
          <cell r="E129">
            <v>24421807</v>
          </cell>
        </row>
        <row r="130">
          <cell r="B130" t="str">
            <v>RBY</v>
          </cell>
          <cell r="C130">
            <v>0.945397</v>
          </cell>
          <cell r="D130">
            <v>344</v>
          </cell>
          <cell r="E130">
            <v>23876348</v>
          </cell>
        </row>
        <row r="131">
          <cell r="B131" t="str">
            <v>XMY</v>
          </cell>
          <cell r="C131">
            <v>0.015257</v>
          </cell>
          <cell r="D131">
            <v>346</v>
          </cell>
          <cell r="E131">
            <v>23628823</v>
          </cell>
        </row>
        <row r="132">
          <cell r="B132" t="str">
            <v>NXC</v>
          </cell>
          <cell r="C132">
            <v>0.346971</v>
          </cell>
          <cell r="D132">
            <v>349</v>
          </cell>
          <cell r="E132">
            <v>23081046</v>
          </cell>
        </row>
        <row r="133">
          <cell r="B133" t="str">
            <v>BSD</v>
          </cell>
          <cell r="C133">
            <v>1.24</v>
          </cell>
          <cell r="D133">
            <v>352</v>
          </cell>
          <cell r="E133">
            <v>22387250</v>
          </cell>
        </row>
        <row r="134">
          <cell r="B134" t="str">
            <v>ENRG</v>
          </cell>
          <cell r="C134">
            <v>0.177202</v>
          </cell>
          <cell r="D134">
            <v>357</v>
          </cell>
          <cell r="E134">
            <v>21546883</v>
          </cell>
        </row>
        <row r="135">
          <cell r="B135" t="str">
            <v>BITB</v>
          </cell>
          <cell r="C135">
            <v>0.009152</v>
          </cell>
          <cell r="D135">
            <v>360</v>
          </cell>
          <cell r="E135">
            <v>21424948</v>
          </cell>
        </row>
        <row r="136">
          <cell r="B136" t="str">
            <v>PTOY</v>
          </cell>
          <cell r="C136">
            <v>0.297656</v>
          </cell>
          <cell r="D136">
            <v>367</v>
          </cell>
          <cell r="E136">
            <v>20835920</v>
          </cell>
        </row>
        <row r="137">
          <cell r="B137" t="str">
            <v>CLAM</v>
          </cell>
          <cell r="C137">
            <v>7.32</v>
          </cell>
          <cell r="D137">
            <v>368</v>
          </cell>
          <cell r="E137">
            <v>20828862</v>
          </cell>
        </row>
        <row r="138">
          <cell r="B138" t="str">
            <v>DTB</v>
          </cell>
          <cell r="C138">
            <v>0.862395</v>
          </cell>
          <cell r="D138">
            <v>379</v>
          </cell>
          <cell r="E138">
            <v>19617596</v>
          </cell>
        </row>
        <row r="139">
          <cell r="B139" t="str">
            <v>FLO</v>
          </cell>
          <cell r="C139">
            <v>0.132517</v>
          </cell>
          <cell r="D139">
            <v>381</v>
          </cell>
          <cell r="E139">
            <v>18769086</v>
          </cell>
        </row>
        <row r="140">
          <cell r="B140" t="str">
            <v>FLDC</v>
          </cell>
          <cell r="C140">
            <v>0.032229</v>
          </cell>
          <cell r="D140">
            <v>388</v>
          </cell>
          <cell r="E140">
            <v>18011441</v>
          </cell>
        </row>
        <row r="141">
          <cell r="B141" t="str">
            <v>LMC</v>
          </cell>
          <cell r="C141">
            <v>0.079876</v>
          </cell>
          <cell r="D141">
            <v>389</v>
          </cell>
          <cell r="E141">
            <v>17980345</v>
          </cell>
        </row>
        <row r="142">
          <cell r="B142" t="str">
            <v>SYNX</v>
          </cell>
          <cell r="C142">
            <v>0.977929</v>
          </cell>
          <cell r="D142">
            <v>394</v>
          </cell>
          <cell r="E142">
            <v>17465108</v>
          </cell>
        </row>
        <row r="143">
          <cell r="B143" t="str">
            <v>INCNT</v>
          </cell>
          <cell r="C143">
            <v>0.376291</v>
          </cell>
          <cell r="D143">
            <v>395</v>
          </cell>
          <cell r="E143">
            <v>17315633</v>
          </cell>
        </row>
        <row r="144">
          <cell r="B144" t="str">
            <v>MUSIC</v>
          </cell>
          <cell r="C144">
            <v>0.028429</v>
          </cell>
          <cell r="D144">
            <v>408</v>
          </cell>
          <cell r="E144">
            <v>16289216</v>
          </cell>
        </row>
        <row r="145">
          <cell r="B145" t="str">
            <v>COVAL</v>
          </cell>
          <cell r="C145">
            <v>0.016244</v>
          </cell>
          <cell r="D145">
            <v>409</v>
          </cell>
          <cell r="E145">
            <v>16243500</v>
          </cell>
        </row>
        <row r="146">
          <cell r="B146" t="str">
            <v>GCR</v>
          </cell>
          <cell r="C146">
            <v>0.152172</v>
          </cell>
          <cell r="D146">
            <v>413</v>
          </cell>
          <cell r="E146">
            <v>15775171</v>
          </cell>
        </row>
        <row r="147">
          <cell r="B147" t="str">
            <v>BCY</v>
          </cell>
          <cell r="C147">
            <v>0.646798</v>
          </cell>
          <cell r="D147">
            <v>421</v>
          </cell>
          <cell r="E147">
            <v>14997344</v>
          </cell>
        </row>
        <row r="148">
          <cell r="B148" t="str">
            <v>PINK</v>
          </cell>
          <cell r="C148">
            <v>0.038743</v>
          </cell>
          <cell r="D148">
            <v>426</v>
          </cell>
          <cell r="E148">
            <v>14782983</v>
          </cell>
        </row>
        <row r="149">
          <cell r="B149" t="str">
            <v>SEQ</v>
          </cell>
          <cell r="C149">
            <v>0.321129</v>
          </cell>
          <cell r="D149">
            <v>432</v>
          </cell>
          <cell r="E149">
            <v>14563309</v>
          </cell>
        </row>
        <row r="150">
          <cell r="B150" t="str">
            <v>ABY</v>
          </cell>
          <cell r="C150">
            <v>0.018215</v>
          </cell>
          <cell r="D150">
            <v>434</v>
          </cell>
          <cell r="E150">
            <v>14436145</v>
          </cell>
        </row>
        <row r="151">
          <cell r="B151" t="str">
            <v>SPHR</v>
          </cell>
          <cell r="C151">
            <v>4.66</v>
          </cell>
          <cell r="D151">
            <v>436</v>
          </cell>
          <cell r="E151">
            <v>14368876</v>
          </cell>
        </row>
        <row r="152">
          <cell r="B152" t="str">
            <v>AUR</v>
          </cell>
          <cell r="C152">
            <v>1.62</v>
          </cell>
          <cell r="D152">
            <v>441</v>
          </cell>
          <cell r="E152">
            <v>14059259</v>
          </cell>
        </row>
        <row r="153">
          <cell r="B153" t="str">
            <v>IOP</v>
          </cell>
          <cell r="C153">
            <v>4.26</v>
          </cell>
          <cell r="D153">
            <v>442</v>
          </cell>
          <cell r="E153">
            <v>14048843</v>
          </cell>
        </row>
        <row r="154">
          <cell r="B154" t="str">
            <v>CURE</v>
          </cell>
          <cell r="C154">
            <v>0.583503</v>
          </cell>
          <cell r="D154">
            <v>443</v>
          </cell>
          <cell r="E154">
            <v>13911270</v>
          </cell>
        </row>
        <row r="155">
          <cell r="B155" t="str">
            <v>XST</v>
          </cell>
          <cell r="C155">
            <v>0.474341</v>
          </cell>
          <cell r="D155">
            <v>449</v>
          </cell>
          <cell r="E155">
            <v>13278970</v>
          </cell>
        </row>
        <row r="156">
          <cell r="B156" t="str">
            <v>MYST</v>
          </cell>
          <cell r="C156">
            <v>0.648632</v>
          </cell>
          <cell r="D156">
            <v>454</v>
          </cell>
          <cell r="E156">
            <v>12602287</v>
          </cell>
        </row>
        <row r="157">
          <cell r="B157" t="str">
            <v>MEME</v>
          </cell>
          <cell r="C157">
            <v>0.623111</v>
          </cell>
          <cell r="D157">
            <v>462</v>
          </cell>
          <cell r="E157">
            <v>11926350</v>
          </cell>
        </row>
        <row r="158">
          <cell r="B158" t="str">
            <v>XVC</v>
          </cell>
          <cell r="C158">
            <v>0.766891</v>
          </cell>
          <cell r="D158">
            <v>464</v>
          </cell>
          <cell r="E158">
            <v>11798983</v>
          </cell>
        </row>
        <row r="159">
          <cell r="B159" t="str">
            <v>DOPE</v>
          </cell>
          <cell r="C159">
            <v>0.10025</v>
          </cell>
          <cell r="D159">
            <v>466</v>
          </cell>
          <cell r="E159">
            <v>11713734</v>
          </cell>
        </row>
        <row r="160">
          <cell r="B160" t="str">
            <v>USNBT</v>
          </cell>
          <cell r="C160">
            <v>0.983276</v>
          </cell>
          <cell r="D160">
            <v>467</v>
          </cell>
          <cell r="E160">
            <v>11568902</v>
          </cell>
        </row>
        <row r="161">
          <cell r="B161" t="str">
            <v>TX</v>
          </cell>
          <cell r="C161">
            <v>1.75</v>
          </cell>
          <cell r="D161">
            <v>471</v>
          </cell>
          <cell r="E161">
            <v>11053474</v>
          </cell>
        </row>
        <row r="162">
          <cell r="B162" t="str">
            <v>BRK</v>
          </cell>
          <cell r="C162">
            <v>0.604015</v>
          </cell>
          <cell r="D162">
            <v>476</v>
          </cell>
          <cell r="E162">
            <v>10958090</v>
          </cell>
        </row>
        <row r="163">
          <cell r="B163" t="str">
            <v>VRM</v>
          </cell>
          <cell r="C163">
            <v>7.28</v>
          </cell>
          <cell r="D163">
            <v>480</v>
          </cell>
          <cell r="E163">
            <v>10755319</v>
          </cell>
        </row>
        <row r="164">
          <cell r="B164" t="str">
            <v>PTC</v>
          </cell>
          <cell r="C164">
            <v>0.076118</v>
          </cell>
          <cell r="D164">
            <v>487</v>
          </cell>
          <cell r="E164">
            <v>10087892</v>
          </cell>
        </row>
        <row r="165">
          <cell r="B165" t="str">
            <v>CRB</v>
          </cell>
          <cell r="C165">
            <v>0.587308</v>
          </cell>
          <cell r="D165">
            <v>492</v>
          </cell>
          <cell r="E165">
            <v>9717465</v>
          </cell>
        </row>
        <row r="166">
          <cell r="B166" t="str">
            <v>QWARK</v>
          </cell>
          <cell r="C166">
            <v>0.194651</v>
          </cell>
          <cell r="D166">
            <v>500</v>
          </cell>
          <cell r="E166">
            <v>9283567</v>
          </cell>
        </row>
        <row r="167">
          <cell r="B167" t="str">
            <v>SNRG</v>
          </cell>
          <cell r="C167">
            <v>2.74</v>
          </cell>
          <cell r="D167">
            <v>501</v>
          </cell>
          <cell r="E167">
            <v>9267458</v>
          </cell>
        </row>
        <row r="168">
          <cell r="B168" t="str">
            <v>GLD</v>
          </cell>
          <cell r="C168">
            <v>0.221136</v>
          </cell>
          <cell r="D168">
            <v>509</v>
          </cell>
          <cell r="E168">
            <v>9022734</v>
          </cell>
        </row>
        <row r="169">
          <cell r="B169" t="str">
            <v>BLITZ</v>
          </cell>
          <cell r="C169">
            <v>2.13</v>
          </cell>
          <cell r="D169">
            <v>515</v>
          </cell>
          <cell r="E169">
            <v>8781227</v>
          </cell>
        </row>
        <row r="170">
          <cell r="B170" t="str">
            <v>KORE</v>
          </cell>
          <cell r="C170">
            <v>4.22</v>
          </cell>
          <cell r="D170">
            <v>519</v>
          </cell>
          <cell r="E170">
            <v>8535591</v>
          </cell>
        </row>
        <row r="171">
          <cell r="B171" t="str">
            <v>CANN</v>
          </cell>
          <cell r="C171">
            <v>0.108258</v>
          </cell>
          <cell r="D171">
            <v>522</v>
          </cell>
          <cell r="E171">
            <v>8360893</v>
          </cell>
        </row>
        <row r="172">
          <cell r="B172" t="str">
            <v>SPR</v>
          </cell>
          <cell r="C172">
            <v>0.820993</v>
          </cell>
          <cell r="D172">
            <v>533</v>
          </cell>
          <cell r="E172">
            <v>7804749</v>
          </cell>
        </row>
        <row r="173">
          <cell r="B173" t="str">
            <v>ERC</v>
          </cell>
          <cell r="C173">
            <v>0.762264</v>
          </cell>
          <cell r="D173">
            <v>534</v>
          </cell>
          <cell r="E173">
            <v>7615059</v>
          </cell>
        </row>
        <row r="174">
          <cell r="B174" t="str">
            <v>EXCL</v>
          </cell>
          <cell r="C174">
            <v>1.7</v>
          </cell>
          <cell r="D174">
            <v>535</v>
          </cell>
          <cell r="E174">
            <v>7563957</v>
          </cell>
        </row>
        <row r="175">
          <cell r="B175" t="str">
            <v>BRX</v>
          </cell>
          <cell r="C175">
            <v>1.17</v>
          </cell>
          <cell r="D175">
            <v>536</v>
          </cell>
          <cell r="E175">
            <v>7352774</v>
          </cell>
        </row>
        <row r="176">
          <cell r="B176" t="str">
            <v>2GIVE</v>
          </cell>
          <cell r="C176">
            <v>0.013582</v>
          </cell>
          <cell r="D176">
            <v>541</v>
          </cell>
          <cell r="E176">
            <v>7053920</v>
          </cell>
        </row>
        <row r="177">
          <cell r="B177" t="str">
            <v>APX</v>
          </cell>
          <cell r="C177">
            <v>9.47</v>
          </cell>
          <cell r="D177">
            <v>546</v>
          </cell>
          <cell r="E177">
            <v>6660054</v>
          </cell>
        </row>
        <row r="178">
          <cell r="B178" t="str">
            <v>PDC</v>
          </cell>
          <cell r="C178">
            <v>0.127979</v>
          </cell>
          <cell r="D178">
            <v>551</v>
          </cell>
          <cell r="E178">
            <v>6398950</v>
          </cell>
        </row>
        <row r="179">
          <cell r="B179" t="str">
            <v>TKS</v>
          </cell>
          <cell r="C179">
            <v>4.17</v>
          </cell>
          <cell r="D179">
            <v>552</v>
          </cell>
          <cell r="E179">
            <v>6356476</v>
          </cell>
        </row>
        <row r="180">
          <cell r="B180" t="str">
            <v>VTR</v>
          </cell>
          <cell r="C180">
            <v>0.579057</v>
          </cell>
          <cell r="D180">
            <v>556</v>
          </cell>
          <cell r="E180">
            <v>6263061</v>
          </cell>
        </row>
        <row r="181">
          <cell r="B181" t="str">
            <v>START</v>
          </cell>
          <cell r="C181">
            <v>0.133523</v>
          </cell>
          <cell r="D181">
            <v>564</v>
          </cell>
          <cell r="E181">
            <v>6019188</v>
          </cell>
        </row>
        <row r="182">
          <cell r="B182" t="str">
            <v>TRUST</v>
          </cell>
          <cell r="C182">
            <v>0.180746</v>
          </cell>
          <cell r="D182">
            <v>572</v>
          </cell>
          <cell r="E182">
            <v>5799524</v>
          </cell>
        </row>
        <row r="183">
          <cell r="B183" t="str">
            <v>DYN</v>
          </cell>
          <cell r="C183">
            <v>3.02</v>
          </cell>
          <cell r="D183">
            <v>575</v>
          </cell>
          <cell r="E183">
            <v>5710902</v>
          </cell>
        </row>
        <row r="184">
          <cell r="B184" t="str">
            <v>EGC</v>
          </cell>
          <cell r="C184">
            <v>0.383601</v>
          </cell>
          <cell r="D184">
            <v>587</v>
          </cell>
          <cell r="E184">
            <v>5110064</v>
          </cell>
        </row>
        <row r="185">
          <cell r="B185" t="str">
            <v>EFL</v>
          </cell>
          <cell r="C185">
            <v>0.289249</v>
          </cell>
          <cell r="D185">
            <v>597</v>
          </cell>
          <cell r="E185">
            <v>4723970</v>
          </cell>
        </row>
        <row r="186">
          <cell r="B186" t="str">
            <v>PKB</v>
          </cell>
          <cell r="C186">
            <v>0.924545</v>
          </cell>
          <cell r="D186">
            <v>607</v>
          </cell>
          <cell r="E186">
            <v>4404557</v>
          </cell>
        </row>
        <row r="187">
          <cell r="B187" t="str">
            <v>EBST</v>
          </cell>
          <cell r="C187">
            <v>0.349974</v>
          </cell>
          <cell r="D187">
            <v>615</v>
          </cell>
          <cell r="E187">
            <v>4199688</v>
          </cell>
        </row>
        <row r="188">
          <cell r="B188" t="str">
            <v>UNB</v>
          </cell>
          <cell r="C188">
            <v>1.19</v>
          </cell>
          <cell r="D188">
            <v>657</v>
          </cell>
          <cell r="E188">
            <v>2704301</v>
          </cell>
        </row>
        <row r="189">
          <cell r="B189" t="str">
            <v>BYC</v>
          </cell>
          <cell r="C189">
            <v>1.18</v>
          </cell>
          <cell r="D189">
            <v>670</v>
          </cell>
          <cell r="E189">
            <v>2333027</v>
          </cell>
        </row>
        <row r="190">
          <cell r="B190" t="str">
            <v>LGD</v>
          </cell>
          <cell r="C190">
            <v>1.14</v>
          </cell>
          <cell r="D190">
            <v>675</v>
          </cell>
          <cell r="E190">
            <v>2275820</v>
          </cell>
        </row>
        <row r="191">
          <cell r="B191" t="str">
            <v>INFX</v>
          </cell>
          <cell r="C191">
            <v>1.27</v>
          </cell>
          <cell r="D191">
            <v>685</v>
          </cell>
          <cell r="E191">
            <v>2117533</v>
          </cell>
        </row>
        <row r="192">
          <cell r="B192" t="str">
            <v>CPC</v>
          </cell>
          <cell r="C192">
            <v>0.671753</v>
          </cell>
          <cell r="D192">
            <v>736</v>
          </cell>
          <cell r="E192">
            <v>1336819</v>
          </cell>
        </row>
        <row r="193">
          <cell r="B193" t="str">
            <v>CLUB</v>
          </cell>
          <cell r="C193">
            <v>1.77</v>
          </cell>
          <cell r="D193">
            <v>1257</v>
          </cell>
          <cell r="E193" t="str">
            <v>NA</v>
          </cell>
        </row>
        <row r="194">
          <cell r="B194" t="str">
            <v>GBG</v>
          </cell>
          <cell r="C194">
            <v>0.138354</v>
          </cell>
          <cell r="D194">
            <v>1292</v>
          </cell>
          <cell r="E194" t="str">
            <v>NA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5" activeCellId="0" sqref="G5"/>
    </sheetView>
  </sheetViews>
  <sheetFormatPr defaultRowHeight="15.75"/>
  <cols>
    <col collapsed="false" hidden="false" max="1" min="1" style="1" width="9.10526315789474"/>
    <col collapsed="false" hidden="false" max="2" min="2" style="2" width="11.4615384615385"/>
    <col collapsed="false" hidden="false" max="3" min="3" style="1" width="20.1376518218623"/>
    <col collapsed="false" hidden="false" max="4" min="4" style="3" width="20.8866396761134"/>
    <col collapsed="false" hidden="false" max="5" min="5" style="1" width="19.1740890688259"/>
    <col collapsed="false" hidden="false" max="6" min="6" style="1" width="19.7085020242915"/>
    <col collapsed="false" hidden="false" max="7" min="7" style="1" width="9.10526315789474"/>
    <col collapsed="false" hidden="false" max="8" min="8" style="1" width="6.85425101214575"/>
    <col collapsed="false" hidden="false" max="9" min="9" style="1" width="12.3198380566802"/>
    <col collapsed="false" hidden="false" max="10" min="10" style="1" width="23.2429149797571"/>
    <col collapsed="false" hidden="false" max="1025" min="11" style="1" width="9.10526315789474"/>
  </cols>
  <sheetData>
    <row r="1" customFormat="false" ht="15.75" hidden="false" customHeight="false" outlineLevel="0" collapsed="false">
      <c r="A1" s="0"/>
      <c r="B1" s="4"/>
      <c r="C1" s="5"/>
      <c r="D1" s="6" t="s">
        <v>0</v>
      </c>
      <c r="E1" s="7" t="n">
        <f aca="false">[1]bitout!$E$193/1000000000</f>
        <v>537.42988311</v>
      </c>
      <c r="F1" s="8"/>
      <c r="G1" s="0"/>
      <c r="H1" s="0"/>
      <c r="I1" s="9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6" customFormat="true" ht="56.25" hidden="false" customHeight="false" outlineLevel="0" collapsed="false">
      <c r="A2" s="10"/>
      <c r="B2" s="11" t="s">
        <v>1</v>
      </c>
      <c r="C2" s="12" t="s">
        <v>2</v>
      </c>
      <c r="D2" s="13" t="s">
        <v>3</v>
      </c>
      <c r="E2" s="14" t="s">
        <v>4</v>
      </c>
      <c r="F2" s="15" t="s">
        <v>5</v>
      </c>
      <c r="G2" s="16" t="s">
        <v>6</v>
      </c>
      <c r="H2" s="16" t="s">
        <v>7</v>
      </c>
      <c r="I2" s="17" t="s">
        <v>8</v>
      </c>
      <c r="J2" s="17" t="s">
        <v>9</v>
      </c>
    </row>
    <row r="3" customFormat="false" ht="18.75" hidden="false" customHeight="false" outlineLevel="0" collapsed="false">
      <c r="A3" s="0"/>
      <c r="B3" s="0"/>
      <c r="C3" s="16"/>
      <c r="D3" s="18"/>
      <c r="E3" s="0"/>
      <c r="F3" s="0"/>
      <c r="G3" s="0"/>
      <c r="H3" s="0"/>
      <c r="I3" s="9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false" outlineLevel="0" collapsed="false">
      <c r="A4" s="19"/>
      <c r="B4" s="20" t="s">
        <v>10</v>
      </c>
      <c r="C4" s="21" t="n">
        <v>22.34</v>
      </c>
      <c r="D4" s="22" t="s">
        <v>11</v>
      </c>
      <c r="E4" s="0"/>
      <c r="F4" s="23" t="n">
        <v>62.828</v>
      </c>
      <c r="G4" s="0" t="n">
        <f aca="false">VLOOKUP(B4, [1]bitout!$B$2:$E$195, 2, 0)</f>
        <v>5.87</v>
      </c>
      <c r="H4" s="0" t="n">
        <f aca="false">VLOOKUP(B4, [1]bitout!$B$2:$E$195, 3, 0)</f>
        <v>273</v>
      </c>
      <c r="I4" s="9" t="n">
        <f aca="false">($E$1/F4)*C4</f>
        <v>191.09606526831</v>
      </c>
      <c r="J4" s="24" t="n">
        <f aca="false">(I4/G4)*100</f>
        <v>3255.46959571227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false" outlineLevel="0" collapsed="false">
      <c r="A5" s="0"/>
      <c r="B5" s="25" t="s">
        <v>12</v>
      </c>
      <c r="C5" s="26" t="n">
        <v>1.23</v>
      </c>
      <c r="D5" s="27" t="s">
        <v>13</v>
      </c>
      <c r="E5" s="19"/>
      <c r="F5" s="28" t="n">
        <v>149.038</v>
      </c>
      <c r="G5" s="0" t="n">
        <f aca="false">VLOOKUP(B5, [1]bitout!$B$2:$E$195, 2, 0)</f>
        <v>0.76556</v>
      </c>
      <c r="H5" s="0" t="n">
        <f aca="false">VLOOKUP(B5, [1]bitout!$B$2:$E$195, 3, 0)</f>
        <v>731</v>
      </c>
      <c r="I5" s="9" t="n">
        <f aca="false">($E$1/F5)*C5</f>
        <v>4.43537055130436</v>
      </c>
      <c r="J5" s="24" t="n">
        <f aca="false">(I5/G5)*100</f>
        <v>579.362891387268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false" outlineLevel="0" collapsed="false">
      <c r="A6" s="0"/>
      <c r="B6" s="25" t="s">
        <v>14</v>
      </c>
      <c r="C6" s="1" t="n">
        <v>2.96</v>
      </c>
      <c r="D6" s="3" t="s">
        <v>15</v>
      </c>
      <c r="E6" s="0"/>
      <c r="F6" s="28" t="n">
        <v>28.39</v>
      </c>
      <c r="G6" s="0" t="n">
        <f aca="false">VLOOKUP(B6, [1]bitout!$B$2:$E$195, 2, 0)</f>
        <v>0.655096</v>
      </c>
      <c r="H6" s="0" t="n">
        <f aca="false">VLOOKUP(B6, [1]bitout!$B$2:$E$195, 3, 0)</f>
        <v>491</v>
      </c>
      <c r="I6" s="9" t="n">
        <f aca="false">($E$1/F6)*C6</f>
        <v>56.0335489258753</v>
      </c>
      <c r="J6" s="24" t="n">
        <f aca="false">(I6/G6)*100</f>
        <v>8553.48665323484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false" outlineLevel="0" collapsed="false">
      <c r="A7" s="0"/>
      <c r="B7" s="25" t="s">
        <v>16</v>
      </c>
      <c r="C7" s="26" t="n">
        <v>3.48</v>
      </c>
      <c r="D7" s="27" t="s">
        <v>17</v>
      </c>
      <c r="E7" s="0"/>
      <c r="F7" s="28" t="n">
        <v>114.199</v>
      </c>
      <c r="G7" s="0" t="n">
        <f aca="false">VLOOKUP(B7, [1]bitout!$B$2:$E$195, 2, 0)</f>
        <v>4.69</v>
      </c>
      <c r="H7" s="0" t="n">
        <f aca="false">VLOOKUP(B7, [1]bitout!$B$2:$E$195, 3, 0)</f>
        <v>161</v>
      </c>
      <c r="I7" s="9" t="n">
        <f aca="false">($E$1/F7)*C7</f>
        <v>16.3771661154896</v>
      </c>
      <c r="J7" s="24" t="n">
        <f aca="false">(I7/G7)*100</f>
        <v>349.193307366516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false" outlineLevel="0" collapsed="false">
      <c r="A8" s="0"/>
      <c r="B8" s="25" t="s">
        <v>18</v>
      </c>
      <c r="C8" s="26" t="n">
        <v>9.86</v>
      </c>
      <c r="D8" s="27" t="s">
        <v>19</v>
      </c>
      <c r="E8" s="0"/>
      <c r="F8" s="28" t="n">
        <v>101.38</v>
      </c>
      <c r="G8" s="0" t="n">
        <f aca="false">VLOOKUP(B8, [1]bitout!$B$2:$E$195, 2, 0)</f>
        <v>1.36</v>
      </c>
      <c r="H8" s="0" t="n">
        <f aca="false">VLOOKUP(B8, [1]bitout!$B$2:$E$195, 3, 0)</f>
        <v>665</v>
      </c>
      <c r="I8" s="9" t="n">
        <f aca="false">($E$1/F8)*C8</f>
        <v>52.2692705411777</v>
      </c>
      <c r="J8" s="24" t="n">
        <f aca="false">(I8/G8)*100</f>
        <v>3843.32871626307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false" outlineLevel="0" collapsed="false">
      <c r="A9" s="0"/>
      <c r="B9" s="25" t="s">
        <v>20</v>
      </c>
      <c r="C9" s="26" t="n">
        <v>0.349</v>
      </c>
      <c r="D9" s="27" t="s">
        <v>21</v>
      </c>
      <c r="E9" s="0"/>
      <c r="F9" s="28" t="n">
        <v>114.32</v>
      </c>
      <c r="G9" s="0" t="n">
        <f aca="false">VLOOKUP(B9, [1]bitout!$B$2:$E$195, 2, 0)</f>
        <v>0.194603</v>
      </c>
      <c r="H9" s="0" t="n">
        <f aca="false">VLOOKUP(B9, [1]bitout!$B$2:$E$195, 3, 0)</f>
        <v>354</v>
      </c>
      <c r="I9" s="9" t="n">
        <f aca="false">($E$1/F9)*C9</f>
        <v>1.64068430025709</v>
      </c>
      <c r="J9" s="24" t="n">
        <f aca="false">(I9/G9)*100</f>
        <v>843.093015142154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75" hidden="false" customHeight="false" outlineLevel="0" collapsed="false">
      <c r="A10" s="0"/>
      <c r="B10" s="25" t="s">
        <v>22</v>
      </c>
      <c r="C10" s="26" t="n">
        <v>108.74</v>
      </c>
      <c r="D10" s="27" t="s">
        <v>23</v>
      </c>
      <c r="E10" s="29"/>
      <c r="F10" s="28" t="n">
        <v>85.998</v>
      </c>
      <c r="G10" s="0" t="n">
        <f aca="false">VLOOKUP(B10, [1]bitout!$B$2:$E$195, 2, 0)</f>
        <v>237.69</v>
      </c>
      <c r="H10" s="0" t="n">
        <f aca="false">VLOOKUP(B10, [1]bitout!$B$2:$E$195, 3, 0)</f>
        <v>56</v>
      </c>
      <c r="I10" s="9" t="n">
        <f aca="false">($E$1/F10)*C10</f>
        <v>679.552146438073</v>
      </c>
      <c r="J10" s="24" t="n">
        <f aca="false">(I10/G10)*100</f>
        <v>285.898500752271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75" hidden="false" customHeight="false" outlineLevel="0" collapsed="false">
      <c r="A11" s="0"/>
      <c r="B11" s="25" t="s">
        <v>24</v>
      </c>
      <c r="C11" s="26" t="n">
        <v>27.1</v>
      </c>
      <c r="D11" s="27" t="s">
        <v>25</v>
      </c>
      <c r="E11" s="0"/>
      <c r="F11" s="28" t="n">
        <v>161.036</v>
      </c>
      <c r="G11" s="0" t="n">
        <f aca="false">VLOOKUP(B11, [1]bitout!$B$2:$E$195, 2, 0)</f>
        <v>11.26</v>
      </c>
      <c r="H11" s="0" t="n">
        <f aca="false">VLOOKUP(B11, [1]bitout!$B$2:$E$195, 3, 0)</f>
        <v>138</v>
      </c>
      <c r="I11" s="9" t="n">
        <f aca="false">($E$1/F11)*C11</f>
        <v>90.4415772391329</v>
      </c>
      <c r="J11" s="24" t="n">
        <f aca="false">(I11/G11)*100</f>
        <v>803.21116553404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75" hidden="false" customHeight="false" outlineLevel="0" collapsed="false">
      <c r="A12" s="0"/>
      <c r="B12" s="25" t="s">
        <v>26</v>
      </c>
      <c r="C12" s="1" t="n">
        <v>2.88</v>
      </c>
      <c r="D12" s="3" t="s">
        <v>27</v>
      </c>
      <c r="E12" s="0"/>
      <c r="F12" s="28" t="n">
        <v>412.831</v>
      </c>
      <c r="G12" s="0" t="n">
        <f aca="false">VLOOKUP(B12, [1]bitout!$B$2:$E$195, 2, 0)</f>
        <v>0.562947</v>
      </c>
      <c r="H12" s="0" t="n">
        <f aca="false">VLOOKUP(B12, [1]bitout!$B$2:$E$195, 3, 0)</f>
        <v>155</v>
      </c>
      <c r="I12" s="9" t="n">
        <f aca="false">($E$1/F12)*C12</f>
        <v>3.74922925690367</v>
      </c>
      <c r="J12" s="24" t="n">
        <f aca="false">(I12/G12)*100</f>
        <v>666.000397355998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75" hidden="false" customHeight="false" outlineLevel="0" collapsed="false">
      <c r="A13" s="0"/>
      <c r="B13" s="25" t="s">
        <v>28</v>
      </c>
      <c r="C13" s="26" t="n">
        <v>0.9</v>
      </c>
      <c r="D13" s="27" t="s">
        <v>29</v>
      </c>
      <c r="E13" s="0"/>
      <c r="F13" s="28" t="n">
        <v>756.344</v>
      </c>
      <c r="G13" s="0" t="n">
        <f aca="false">VLOOKUP(B13, [1]bitout!$B$2:$E$195, 2, 0)</f>
        <v>0.526271</v>
      </c>
      <c r="H13" s="0" t="n">
        <f aca="false">VLOOKUP(B13, [1]bitout!$B$2:$E$195, 3, 0)</f>
        <v>8</v>
      </c>
      <c r="I13" s="9" t="n">
        <f aca="false">($E$1/F13)*C13</f>
        <v>0.639506487522873</v>
      </c>
      <c r="J13" s="24" t="n">
        <f aca="false">(I13/G13)*100</f>
        <v>121.516573689767</v>
      </c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75" hidden="false" customHeight="false" outlineLevel="0" collapsed="false">
      <c r="A14" s="0"/>
      <c r="B14" s="25" t="s">
        <v>30</v>
      </c>
      <c r="C14" s="26" t="n">
        <v>6.21</v>
      </c>
      <c r="D14" s="27" t="s">
        <v>31</v>
      </c>
      <c r="E14" s="30" t="s">
        <v>32</v>
      </c>
      <c r="F14" s="28" t="n">
        <v>134.765</v>
      </c>
      <c r="G14" s="0" t="n">
        <f aca="false">VLOOKUP(B14, [1]bitout!$B$2:$E$195, 2, 0)</f>
        <v>2.34</v>
      </c>
      <c r="H14" s="0" t="n">
        <f aca="false">VLOOKUP(B14, [1]bitout!$B$2:$E$195, 3, 0)</f>
        <v>96</v>
      </c>
      <c r="I14" s="9" t="n">
        <f aca="false">($E$1/F14)*C14</f>
        <v>24.7648838653441</v>
      </c>
      <c r="J14" s="24" t="n">
        <f aca="false">(I14/G14)*100</f>
        <v>1058.32837031385</v>
      </c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75" hidden="false" customHeight="false" outlineLevel="0" collapsed="false">
      <c r="A15" s="0"/>
      <c r="B15" s="25" t="s">
        <v>33</v>
      </c>
      <c r="C15" s="26" t="n">
        <v>0.092</v>
      </c>
      <c r="D15" s="27" t="s">
        <v>17</v>
      </c>
      <c r="E15" s="1" t="s">
        <v>34</v>
      </c>
      <c r="F15" s="28" t="n">
        <v>114.128</v>
      </c>
      <c r="G15" s="0" t="n">
        <f aca="false">VLOOKUP(B15, [1]bitout!$B$2:$E$195, 2, 0)</f>
        <v>0.143706</v>
      </c>
      <c r="H15" s="0" t="n">
        <f aca="false">VLOOKUP(B15, [1]bitout!$B$2:$E$195, 3, 0)</f>
        <v>568</v>
      </c>
      <c r="I15" s="9" t="n">
        <f aca="false">($E$1/F15)*C15</f>
        <v>0.433228911801837</v>
      </c>
      <c r="J15" s="24" t="n">
        <f aca="false">(I15/G15)*100</f>
        <v>301.468909998077</v>
      </c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75" hidden="false" customHeight="false" outlineLevel="0" collapsed="false">
      <c r="A16" s="0"/>
      <c r="B16" s="25" t="s">
        <v>35</v>
      </c>
      <c r="C16" s="1" t="n">
        <v>939.58</v>
      </c>
      <c r="D16" s="3" t="s">
        <v>36</v>
      </c>
      <c r="E16" s="0"/>
      <c r="F16" s="28" t="n">
        <v>102.528</v>
      </c>
      <c r="G16" s="0" t="n">
        <f aca="false">VLOOKUP(B16, [1]bitout!$B$2:$E$195, 2, 0)</f>
        <v>644.69</v>
      </c>
      <c r="H16" s="0" t="n">
        <f aca="false">VLOOKUP(B16, [1]bitout!$B$2:$E$195, 3, 0)</f>
        <v>65</v>
      </c>
      <c r="I16" s="9" t="n">
        <f aca="false">($E$1/F16)*C16</f>
        <v>4925.07773069302</v>
      </c>
      <c r="J16" s="24" t="n">
        <f aca="false">(I16/G16)*100</f>
        <v>763.94511016039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75" hidden="false" customHeight="false" outlineLevel="0" collapsed="false">
      <c r="A17" s="0"/>
      <c r="B17" s="25" t="s">
        <v>37</v>
      </c>
      <c r="C17" s="26" t="n">
        <v>0.86</v>
      </c>
      <c r="D17" s="27" t="s">
        <v>38</v>
      </c>
      <c r="E17" s="0"/>
      <c r="F17" s="28" t="n">
        <v>144.569</v>
      </c>
      <c r="G17" s="0" t="n">
        <f aca="false">VLOOKUP(B17, [1]bitout!$B$2:$E$195, 2, 0)</f>
        <v>0.403842</v>
      </c>
      <c r="H17" s="0" t="n">
        <f aca="false">VLOOKUP(B17, [1]bitout!$B$2:$E$195, 3, 0)</f>
        <v>321</v>
      </c>
      <c r="I17" s="9" t="n">
        <f aca="false">($E$1/F17)*C17</f>
        <v>3.19701802927737</v>
      </c>
      <c r="J17" s="24" t="n">
        <f aca="false">(I17/G17)*100</f>
        <v>791.650702323525</v>
      </c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true" outlineLevel="0" collapsed="false">
      <c r="A18" s="0"/>
      <c r="B18" s="25" t="s">
        <v>39</v>
      </c>
      <c r="C18" s="31" t="n">
        <v>0.877</v>
      </c>
      <c r="D18" s="32" t="s">
        <v>40</v>
      </c>
      <c r="E18" s="0"/>
      <c r="F18" s="28" t="n">
        <v>124.547</v>
      </c>
      <c r="G18" s="0" t="n">
        <f aca="false">VLOOKUP(B18, [1]bitout!$B$2:$E$195, 2, 0)</f>
        <v>0.437223</v>
      </c>
      <c r="H18" s="0" t="n">
        <f aca="false">VLOOKUP(B18, [1]bitout!$B$2:$E$195, 3, 0)</f>
        <v>283</v>
      </c>
      <c r="I18" s="9" t="n">
        <f aca="false">($E$1/F18)*C18</f>
        <v>3.7843224444384</v>
      </c>
      <c r="J18" s="24" t="n">
        <f aca="false">(I18/G18)*100</f>
        <v>865.535995233189</v>
      </c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75" hidden="false" customHeight="false" outlineLevel="0" collapsed="false">
      <c r="A19" s="0"/>
      <c r="B19" s="25" t="s">
        <v>41</v>
      </c>
      <c r="C19" s="26" t="n">
        <v>4.44</v>
      </c>
      <c r="D19" s="27" t="s">
        <v>42</v>
      </c>
      <c r="E19" s="0"/>
      <c r="F19" s="28" t="n">
        <v>90.252</v>
      </c>
      <c r="G19" s="0" t="n">
        <f aca="false">VLOOKUP(B19, [1]bitout!$B$2:$E$195, 2, 0)</f>
        <v>2.54</v>
      </c>
      <c r="H19" s="0" t="n">
        <f aca="false">VLOOKUP(B19, [1]bitout!$B$2:$E$195, 3, 0)</f>
        <v>496</v>
      </c>
      <c r="I19" s="9" t="n">
        <f aca="false">($E$1/F19)*C19</f>
        <v>26.4391778687276</v>
      </c>
      <c r="J19" s="24" t="n">
        <f aca="false">(I19/G19)*100</f>
        <v>1040.91251451683</v>
      </c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.75" hidden="false" customHeight="false" outlineLevel="0" collapsed="false">
      <c r="A20" s="0"/>
      <c r="B20" s="25" t="s">
        <v>43</v>
      </c>
      <c r="C20" s="1" t="n">
        <v>86.92</v>
      </c>
      <c r="D20" s="3" t="s">
        <v>44</v>
      </c>
      <c r="E20" s="0"/>
      <c r="F20" s="28" t="n">
        <v>80.999</v>
      </c>
      <c r="G20" s="0" t="n">
        <f aca="false">VLOOKUP(B20, [1]bitout!$B$2:$E$195, 2, 0)</f>
        <v>53.28</v>
      </c>
      <c r="H20" s="0" t="n">
        <f aca="false">VLOOKUP(B20, [1]bitout!$B$2:$E$195, 3, 0)</f>
        <v>319</v>
      </c>
      <c r="I20" s="9" t="n">
        <f aca="false">($E$1/F20)*C20</f>
        <v>576.715829083337</v>
      </c>
      <c r="J20" s="24" t="n">
        <f aca="false">(I20/G20)*100</f>
        <v>1082.42460413539</v>
      </c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75" hidden="false" customHeight="false" outlineLevel="0" collapsed="false">
      <c r="A21" s="0"/>
      <c r="B21" s="25" t="s">
        <v>45</v>
      </c>
      <c r="C21" s="26" t="n">
        <v>48.59</v>
      </c>
      <c r="D21" s="27" t="s">
        <v>46</v>
      </c>
      <c r="E21" s="0"/>
      <c r="F21" s="28" t="n">
        <v>145.068</v>
      </c>
      <c r="G21" s="0" t="n">
        <f aca="false">VLOOKUP(B21, [1]bitout!$B$2:$E$195, 2, 0)</f>
        <v>24.56</v>
      </c>
      <c r="H21" s="0" t="n">
        <f aca="false">VLOOKUP(B21, [1]bitout!$B$2:$E$195, 3, 0)</f>
        <v>312</v>
      </c>
      <c r="I21" s="9" t="n">
        <f aca="false">($E$1/F21)*C21</f>
        <v>180.010188465512</v>
      </c>
      <c r="J21" s="24" t="n">
        <f aca="false">(I21/G21)*100</f>
        <v>732.940506781401</v>
      </c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75" hidden="false" customHeight="false" outlineLevel="0" collapsed="false">
      <c r="A22" s="0"/>
      <c r="B22" s="25" t="s">
        <v>47</v>
      </c>
      <c r="C22" s="26" t="n">
        <v>4.98</v>
      </c>
      <c r="D22" s="27" t="s">
        <v>48</v>
      </c>
      <c r="E22" s="1" t="s">
        <v>49</v>
      </c>
      <c r="F22" s="28" t="n">
        <v>110.939</v>
      </c>
      <c r="G22" s="0" t="n">
        <f aca="false">VLOOKUP(B22, [1]bitout!$B$2:$E$195, 2, 0)</f>
        <v>3.61</v>
      </c>
      <c r="H22" s="0" t="n">
        <f aca="false">VLOOKUP(B22, [1]bitout!$B$2:$E$195, 3, 0)</f>
        <v>99</v>
      </c>
      <c r="I22" s="9" t="n">
        <f aca="false">($E$1/F22)*C22</f>
        <v>24.1249769502862</v>
      </c>
      <c r="J22" s="24" t="n">
        <f aca="false">(I22/G22)*100</f>
        <v>668.281909980227</v>
      </c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.75" hidden="false" customHeight="false" outlineLevel="0" collapsed="false">
      <c r="A23" s="0"/>
      <c r="B23" s="25" t="s">
        <v>50</v>
      </c>
      <c r="C23" s="26" t="n">
        <v>5.88</v>
      </c>
      <c r="D23" s="27" t="s">
        <v>51</v>
      </c>
      <c r="E23" s="1" t="s">
        <v>52</v>
      </c>
      <c r="F23" s="28" t="n">
        <v>103.212</v>
      </c>
      <c r="G23" s="0" t="n">
        <f aca="false">VLOOKUP(B23, [1]bitout!$B$2:$E$195, 2, 0)</f>
        <v>5.27</v>
      </c>
      <c r="H23" s="0" t="n">
        <f aca="false">VLOOKUP(B23, [1]bitout!$B$2:$E$195, 3, 0)</f>
        <v>428</v>
      </c>
      <c r="I23" s="9" t="n">
        <f aca="false">($E$1/F23)*C23</f>
        <v>30.6174447998954</v>
      </c>
      <c r="J23" s="24" t="n">
        <f aca="false">(I23/G23)*100</f>
        <v>580.976182161202</v>
      </c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.75" hidden="false" customHeight="false" outlineLevel="0" collapsed="false">
      <c r="A24" s="0"/>
      <c r="B24" s="25" t="s">
        <v>53</v>
      </c>
      <c r="C24" s="26" t="n">
        <v>3.13</v>
      </c>
      <c r="D24" s="27" t="s">
        <v>54</v>
      </c>
      <c r="E24" s="1" t="s">
        <v>55</v>
      </c>
      <c r="F24" s="28" t="n">
        <v>157.189</v>
      </c>
      <c r="G24" s="0" t="n">
        <f aca="false">VLOOKUP(B24, [1]bitout!$B$2:$E$195, 2, 0)</f>
        <v>1.16</v>
      </c>
      <c r="H24" s="0" t="n">
        <f aca="false">VLOOKUP(B24, [1]bitout!$B$2:$E$195, 3, 0)</f>
        <v>486</v>
      </c>
      <c r="I24" s="9" t="n">
        <f aca="false">($E$1/F24)*C24</f>
        <v>10.7014837815261</v>
      </c>
      <c r="J24" s="24" t="n">
        <f aca="false">(I24/G24)*100</f>
        <v>922.541705303971</v>
      </c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.75" hidden="false" customHeight="false" outlineLevel="0" collapsed="false">
      <c r="A25" s="0"/>
      <c r="B25" s="25" t="s">
        <v>56</v>
      </c>
      <c r="C25" s="1" t="n">
        <v>0.367</v>
      </c>
      <c r="D25" s="3" t="s">
        <v>57</v>
      </c>
      <c r="E25" s="0"/>
      <c r="F25" s="28" t="n">
        <v>99.566</v>
      </c>
      <c r="G25" s="0" t="n">
        <f aca="false">VLOOKUP(B25, [1]bitout!$B$2:$E$195, 2, 0)</f>
        <v>0.634576</v>
      </c>
      <c r="H25" s="0" t="n">
        <f aca="false">VLOOKUP(B25, [1]bitout!$B$2:$E$195, 3, 0)</f>
        <v>480</v>
      </c>
      <c r="I25" s="9" t="n">
        <f aca="false">($E$1/F25)*C25</f>
        <v>1.98096505937137</v>
      </c>
      <c r="J25" s="24" t="n">
        <f aca="false">(I25/G25)*100</f>
        <v>312.171443510529</v>
      </c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.75" hidden="false" customHeight="false" outlineLevel="0" collapsed="false">
      <c r="A26" s="0"/>
      <c r="B26" s="25" t="s">
        <v>58</v>
      </c>
      <c r="C26" s="26" t="n">
        <v>1.08</v>
      </c>
      <c r="D26" s="27" t="s">
        <v>59</v>
      </c>
      <c r="E26" s="0"/>
      <c r="F26" s="28" t="n">
        <v>100.864</v>
      </c>
      <c r="G26" s="0" t="n">
        <f aca="false">VLOOKUP(B26, [1]bitout!$B$2:$E$195, 2, 0)</f>
        <v>0.920024</v>
      </c>
      <c r="H26" s="0" t="n">
        <f aca="false">VLOOKUP(B26, [1]bitout!$B$2:$E$195, 3, 0)</f>
        <v>194</v>
      </c>
      <c r="I26" s="9" t="n">
        <f aca="false">($E$1/F26)*C26</f>
        <v>5.75452365322414</v>
      </c>
      <c r="J26" s="24" t="n">
        <f aca="false">(I26/G26)*100</f>
        <v>625.475384688241</v>
      </c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75" hidden="false" customHeight="false" outlineLevel="0" collapsed="false">
      <c r="A27" s="0"/>
      <c r="B27" s="25" t="s">
        <v>60</v>
      </c>
      <c r="C27" s="1" t="n">
        <v>2.75</v>
      </c>
      <c r="D27" s="3" t="s">
        <v>61</v>
      </c>
      <c r="E27" s="0"/>
      <c r="F27" s="28" t="n">
        <v>161.718</v>
      </c>
      <c r="G27" s="0" t="e">
        <f aca="false">VLOOKUP(B27, [1]bitout!$B$2:$E$195, 2, 0)</f>
        <v>#N/A</v>
      </c>
      <c r="H27" s="0" t="e">
        <f aca="false">VLOOKUP(B27, [1]bitout!$B$2:$E$195, 3, 0)</f>
        <v>#N/A</v>
      </c>
      <c r="I27" s="9" t="n">
        <f aca="false">($E$1/F27)*C27</f>
        <v>9.13894667601937</v>
      </c>
      <c r="J27" s="24" t="e">
        <f aca="false">(I27/G27)*100</f>
        <v>#N/A</v>
      </c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.75" hidden="false" customHeight="false" outlineLevel="0" collapsed="false">
      <c r="A28" s="0"/>
      <c r="B28" s="25" t="s">
        <v>62</v>
      </c>
      <c r="C28" s="26" t="n">
        <v>509.81</v>
      </c>
      <c r="D28" s="27" t="s">
        <v>63</v>
      </c>
      <c r="E28" s="1" t="s">
        <v>64</v>
      </c>
      <c r="F28" s="28" t="n">
        <v>200.163</v>
      </c>
      <c r="G28" s="0" t="n">
        <f aca="false">VLOOKUP(B28, [1]bitout!$B$2:$E$195, 2, 0)</f>
        <v>151</v>
      </c>
      <c r="H28" s="0" t="n">
        <f aca="false">VLOOKUP(B28, [1]bitout!$B$2:$E$195, 3, 0)</f>
        <v>20</v>
      </c>
      <c r="I28" s="9" t="n">
        <f aca="false">($E$1/F28)*C28</f>
        <v>1368.82005519656</v>
      </c>
      <c r="J28" s="24" t="n">
        <f aca="false">(I28/G28)*100</f>
        <v>906.503347812291</v>
      </c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.75" hidden="false" customHeight="false" outlineLevel="0" collapsed="false">
      <c r="A29" s="0"/>
      <c r="B29" s="25" t="s">
        <v>65</v>
      </c>
      <c r="C29" s="26" t="n">
        <v>7.76</v>
      </c>
      <c r="D29" s="27" t="s">
        <v>36</v>
      </c>
      <c r="E29" s="0"/>
      <c r="F29" s="28" t="n">
        <v>102.447</v>
      </c>
      <c r="G29" s="0" t="n">
        <f aca="false">VLOOKUP(B29, [1]bitout!$B$2:$E$195, 2, 0)</f>
        <v>9.48</v>
      </c>
      <c r="H29" s="0" t="n">
        <f aca="false">VLOOKUP(B29, [1]bitout!$B$2:$E$195, 3, 0)</f>
        <v>308</v>
      </c>
      <c r="I29" s="9" t="n">
        <f aca="false">($E$1/F29)*C29</f>
        <v>40.7084237989751</v>
      </c>
      <c r="J29" s="24" t="n">
        <f aca="false">(I29/G29)*100</f>
        <v>429.413753153746</v>
      </c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.75" hidden="false" customHeight="false" outlineLevel="0" collapsed="false">
      <c r="A30" s="0"/>
      <c r="B30" s="25" t="s">
        <v>66</v>
      </c>
      <c r="C30" s="26" t="n">
        <v>0.853</v>
      </c>
      <c r="D30" s="27" t="s">
        <v>48</v>
      </c>
      <c r="E30" s="0"/>
      <c r="F30" s="28" t="n">
        <v>114.128</v>
      </c>
      <c r="G30" s="0" t="n">
        <f aca="false">VLOOKUP(B30, [1]bitout!$B$2:$E$195, 2, 0)</f>
        <v>0.756378</v>
      </c>
      <c r="H30" s="0" t="n">
        <f aca="false">VLOOKUP(B30, [1]bitout!$B$2:$E$195, 3, 0)</f>
        <v>410</v>
      </c>
      <c r="I30" s="9" t="n">
        <f aca="false">($E$1/F30)*C30</f>
        <v>4.01678545398877</v>
      </c>
      <c r="J30" s="24" t="n">
        <f aca="false">(I30/G30)*100</f>
        <v>531.055299597393</v>
      </c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.75" hidden="false" customHeight="false" outlineLevel="0" collapsed="false">
      <c r="A31" s="0"/>
      <c r="B31" s="25" t="s">
        <v>67</v>
      </c>
      <c r="C31" s="1" t="n">
        <v>24.24</v>
      </c>
      <c r="D31" s="3" t="s">
        <v>68</v>
      </c>
      <c r="E31" s="0"/>
      <c r="F31" s="28" t="n">
        <v>111.664</v>
      </c>
      <c r="G31" s="0" t="n">
        <f aca="false">VLOOKUP(B31, [1]bitout!$B$2:$E$195, 2, 0)</f>
        <v>29.32</v>
      </c>
      <c r="H31" s="0" t="n">
        <f aca="false">VLOOKUP(B31, [1]bitout!$B$2:$E$195, 3, 0)</f>
        <v>18</v>
      </c>
      <c r="I31" s="9" t="n">
        <f aca="false">($E$1/F31)*C31</f>
        <v>116.665177376651</v>
      </c>
      <c r="J31" s="24" t="n">
        <f aca="false">(I31/G31)*100</f>
        <v>397.90306062978</v>
      </c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.75" hidden="false" customHeight="false" outlineLevel="0" collapsed="false">
      <c r="A32" s="0"/>
      <c r="B32" s="25" t="s">
        <v>69</v>
      </c>
      <c r="C32" s="26" t="n">
        <v>1.06</v>
      </c>
      <c r="D32" s="27" t="s">
        <v>27</v>
      </c>
      <c r="E32" s="0"/>
      <c r="F32" s="28" t="n">
        <v>392.704</v>
      </c>
      <c r="G32" s="0" t="n">
        <f aca="false">VLOOKUP(B32, [1]bitout!$B$2:$E$195, 2, 0)</f>
        <v>0.429781</v>
      </c>
      <c r="H32" s="0" t="n">
        <f aca="false">VLOOKUP(B32, [1]bitout!$B$2:$E$195, 3, 0)</f>
        <v>582</v>
      </c>
      <c r="I32" s="9" t="n">
        <f aca="false">($E$1/F32)*C32</f>
        <v>1.45064902852174</v>
      </c>
      <c r="J32" s="24" t="n">
        <f aca="false">(I32/G32)*100</f>
        <v>337.532145097558</v>
      </c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75" hidden="false" customHeight="false" outlineLevel="0" collapsed="false">
      <c r="A33" s="0"/>
      <c r="B33" s="25" t="s">
        <v>70</v>
      </c>
      <c r="C33" s="26" t="n">
        <v>6.98</v>
      </c>
      <c r="D33" s="27" t="s">
        <v>71</v>
      </c>
      <c r="E33" s="1" t="s">
        <v>72</v>
      </c>
      <c r="F33" s="28" t="n">
        <v>107.284</v>
      </c>
      <c r="G33" s="0" t="n">
        <f aca="false">VLOOKUP(B33, [1]bitout!$B$2:$E$195, 2, 0)</f>
        <v>8.28</v>
      </c>
      <c r="H33" s="0" t="n">
        <f aca="false">VLOOKUP(B33, [1]bitout!$B$2:$E$195, 3, 0)</f>
        <v>38</v>
      </c>
      <c r="I33" s="9" t="n">
        <f aca="false">($E$1/F33)*C33</f>
        <v>34.9657039643171</v>
      </c>
      <c r="J33" s="24" t="n">
        <f aca="false">(I33/G33)*100</f>
        <v>422.291110680159</v>
      </c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75" hidden="false" customHeight="false" outlineLevel="0" collapsed="false">
      <c r="A34" s="0"/>
      <c r="B34" s="25" t="s">
        <v>73</v>
      </c>
      <c r="C34" s="26" t="n">
        <v>0.244163</v>
      </c>
      <c r="D34" s="27" t="s">
        <v>74</v>
      </c>
      <c r="E34" s="0"/>
      <c r="F34" s="28" t="n">
        <v>163.072</v>
      </c>
      <c r="G34" s="0" t="n">
        <f aca="false">VLOOKUP(B34, [1]bitout!$B$2:$E$195, 2, 0)</f>
        <v>0.151135</v>
      </c>
      <c r="H34" s="0" t="n">
        <f aca="false">VLOOKUP(B34, [1]bitout!$B$2:$E$195, 3, 0)</f>
        <v>552</v>
      </c>
      <c r="I34" s="9" t="n">
        <f aca="false">($E$1/F34)*C34</f>
        <v>0.804678255922457</v>
      </c>
      <c r="J34" s="24" t="n">
        <f aca="false">(I34/G34)*100</f>
        <v>532.423499468989</v>
      </c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75" hidden="false" customHeight="false" outlineLevel="0" collapsed="false">
      <c r="A35" s="0"/>
      <c r="B35" s="25" t="s">
        <v>75</v>
      </c>
      <c r="C35" s="1" t="n">
        <v>2.06</v>
      </c>
      <c r="D35" s="3" t="s">
        <v>76</v>
      </c>
      <c r="E35" s="0"/>
      <c r="F35" s="28" t="n">
        <v>141.225</v>
      </c>
      <c r="G35" s="0" t="n">
        <f aca="false">VLOOKUP(B35, [1]bitout!$B$2:$E$195, 2, 0)</f>
        <v>1.83</v>
      </c>
      <c r="H35" s="0" t="n">
        <f aca="false">VLOOKUP(B35, [1]bitout!$B$2:$E$195, 3, 0)</f>
        <v>163</v>
      </c>
      <c r="I35" s="9" t="n">
        <f aca="false">($E$1/F35)*C35</f>
        <v>7.83930295065746</v>
      </c>
      <c r="J35" s="24" t="n">
        <f aca="false">(I35/G35)*100</f>
        <v>428.377210418441</v>
      </c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.75" hidden="false" customHeight="false" outlineLevel="0" collapsed="false">
      <c r="A36" s="0"/>
      <c r="B36" s="25" t="s">
        <v>77</v>
      </c>
      <c r="C36" s="26" t="n">
        <v>11.18</v>
      </c>
      <c r="D36" s="27" t="s">
        <v>78</v>
      </c>
      <c r="E36" s="0"/>
      <c r="F36" s="28" t="n">
        <v>88.626</v>
      </c>
      <c r="G36" s="0" t="n">
        <f aca="false">VLOOKUP(B36, [1]bitout!$B$2:$E$195, 2, 0)</f>
        <v>13.42</v>
      </c>
      <c r="H36" s="0" t="n">
        <f aca="false">VLOOKUP(B36, [1]bitout!$B$2:$E$195, 3, 0)</f>
        <v>26</v>
      </c>
      <c r="I36" s="9" t="n">
        <f aca="false">($E$1/F36)*C36</f>
        <v>67.7957494772392</v>
      </c>
      <c r="J36" s="24" t="n">
        <f aca="false">(I36/G36)*100</f>
        <v>505.184422334122</v>
      </c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.75" hidden="false" customHeight="false" outlineLevel="0" collapsed="false">
      <c r="A37" s="0"/>
      <c r="B37" s="25" t="s">
        <v>79</v>
      </c>
      <c r="C37" s="26" t="n">
        <v>0.7738</v>
      </c>
      <c r="D37" s="27" t="s">
        <v>80</v>
      </c>
      <c r="E37" s="1" t="s">
        <v>81</v>
      </c>
      <c r="F37" s="28" t="n">
        <v>152.992</v>
      </c>
      <c r="G37" s="0" t="n">
        <f aca="false">VLOOKUP(B37, [1]bitout!$B$2:$E$195, 2, 0)</f>
        <v>0.830237</v>
      </c>
      <c r="H37" s="0" t="n">
        <f aca="false">VLOOKUP(B37, [1]bitout!$B$2:$E$195, 3, 0)</f>
        <v>538</v>
      </c>
      <c r="I37" s="9" t="n">
        <f aca="false">($E$1/F37)*C37</f>
        <v>2.71820254360044</v>
      </c>
      <c r="J37" s="24" t="n">
        <f aca="false">(I37/G37)*100</f>
        <v>327.400795628289</v>
      </c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.75" hidden="false" customHeight="false" outlineLevel="0" collapsed="false">
      <c r="A38" s="0"/>
      <c r="B38" s="25" t="s">
        <v>82</v>
      </c>
      <c r="C38" s="26" t="n">
        <v>2.15</v>
      </c>
      <c r="D38" s="27" t="s">
        <v>83</v>
      </c>
      <c r="E38" s="0"/>
      <c r="F38" s="28" t="n">
        <v>133.929</v>
      </c>
      <c r="G38" s="0" t="n">
        <f aca="false">VLOOKUP(B38, [1]bitout!$B$2:$E$195, 2, 0)</f>
        <v>1.55</v>
      </c>
      <c r="H38" s="0" t="n">
        <f aca="false">VLOOKUP(B38, [1]bitout!$B$2:$E$195, 3, 0)</f>
        <v>197</v>
      </c>
      <c r="I38" s="9" t="n">
        <f aca="false">($E$1/F38)*C38</f>
        <v>8.62751344881616</v>
      </c>
      <c r="J38" s="24" t="n">
        <f aca="false">(I38/G38)*100</f>
        <v>556.613770891365</v>
      </c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.75" hidden="false" customHeight="false" outlineLevel="0" collapsed="false">
      <c r="A39" s="0"/>
      <c r="B39" s="25" t="s">
        <v>84</v>
      </c>
      <c r="C39" s="26" t="n">
        <v>7.72</v>
      </c>
      <c r="D39" s="27" t="s">
        <v>85</v>
      </c>
      <c r="E39" s="0"/>
      <c r="F39" s="28" t="n">
        <v>80.645</v>
      </c>
      <c r="G39" s="0" t="n">
        <f aca="false">VLOOKUP(B39, [1]bitout!$B$2:$E$195, 2, 0)</f>
        <v>7.69</v>
      </c>
      <c r="H39" s="0" t="n">
        <f aca="false">VLOOKUP(B39, [1]bitout!$B$2:$E$195, 3, 0)</f>
        <v>373</v>
      </c>
      <c r="I39" s="9" t="n">
        <f aca="false">($E$1/F39)*C39</f>
        <v>51.4471907447356</v>
      </c>
      <c r="J39" s="24" t="n">
        <f aca="false">(I39/G39)*100</f>
        <v>669.014183936743</v>
      </c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75" hidden="false" customHeight="false" outlineLevel="0" collapsed="false">
      <c r="A40" s="0"/>
      <c r="B40" s="25" t="s">
        <v>86</v>
      </c>
      <c r="C40" s="1" t="n">
        <v>4.25</v>
      </c>
      <c r="D40" s="3" t="s">
        <v>87</v>
      </c>
      <c r="E40" s="0"/>
      <c r="F40" s="28" t="n">
        <v>103.426</v>
      </c>
      <c r="G40" s="0" t="n">
        <f aca="false">VLOOKUP(B40, [1]bitout!$B$2:$E$195, 2, 0)</f>
        <v>8.23</v>
      </c>
      <c r="H40" s="0" t="n">
        <f aca="false">VLOOKUP(B40, [1]bitout!$B$2:$E$195, 3, 0)</f>
        <v>471</v>
      </c>
      <c r="I40" s="9" t="n">
        <f aca="false">($E$1/F40)*C40</f>
        <v>22.0841664882863</v>
      </c>
      <c r="J40" s="24" t="n">
        <f aca="false">(I40/G40)*100</f>
        <v>268.337381388655</v>
      </c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75" hidden="false" customHeight="false" outlineLevel="0" collapsed="false">
      <c r="A41" s="0"/>
      <c r="B41" s="25" t="s">
        <v>88</v>
      </c>
      <c r="C41" s="26" t="n">
        <v>2.78</v>
      </c>
      <c r="D41" s="27" t="s">
        <v>89</v>
      </c>
      <c r="E41" s="1" t="s">
        <v>90</v>
      </c>
      <c r="F41" s="28" t="n">
        <v>104.172</v>
      </c>
      <c r="G41" s="0" t="n">
        <f aca="false">VLOOKUP(B41, [1]bitout!$B$2:$E$195, 2, 0)</f>
        <v>5.18</v>
      </c>
      <c r="H41" s="0" t="n">
        <f aca="false">VLOOKUP(B41, [1]bitout!$B$2:$E$195, 3, 0)</f>
        <v>27</v>
      </c>
      <c r="I41" s="9" t="n">
        <f aca="false">($E$1/F41)*C41</f>
        <v>14.3421944000864</v>
      </c>
      <c r="J41" s="24" t="n">
        <f aca="false">(I41/G41)*100</f>
        <v>276.876339770008</v>
      </c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75" hidden="false" customHeight="false" outlineLevel="0" collapsed="false">
      <c r="A42" s="0"/>
      <c r="B42" s="25" t="s">
        <v>91</v>
      </c>
      <c r="C42" s="26" t="n">
        <v>0.194</v>
      </c>
      <c r="D42" s="27" t="s">
        <v>92</v>
      </c>
      <c r="E42" s="1" t="s">
        <v>93</v>
      </c>
      <c r="F42" s="28" t="n">
        <v>100.065</v>
      </c>
      <c r="G42" s="0" t="n">
        <f aca="false">VLOOKUP(B42, [1]bitout!$B$2:$E$195, 2, 0)</f>
        <v>0.271411</v>
      </c>
      <c r="H42" s="0" t="n">
        <f aca="false">VLOOKUP(B42, [1]bitout!$B$2:$E$195, 3, 0)</f>
        <v>303</v>
      </c>
      <c r="I42" s="9" t="n">
        <f aca="false">($E$1/F42)*C42</f>
        <v>1.04193671436906</v>
      </c>
      <c r="J42" s="24" t="n">
        <f aca="false">(I42/G42)*100</f>
        <v>383.896273315768</v>
      </c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33" customFormat="true" ht="15.75" hidden="false" customHeight="false" outlineLevel="0" collapsed="false">
      <c r="B43" s="25" t="s">
        <v>94</v>
      </c>
      <c r="C43" s="33" t="n">
        <v>0.649048</v>
      </c>
      <c r="D43" s="34" t="s">
        <v>95</v>
      </c>
      <c r="F43" s="33" t="n">
        <v>109.828</v>
      </c>
      <c r="G43" s="33" t="n">
        <f aca="false">VLOOKUP(B43, [1]bitout!$B$2:$E$195, 2, 0)</f>
        <v>0.481855</v>
      </c>
      <c r="H43" s="33" t="n">
        <f aca="false">VLOOKUP(B43, [1]bitout!$B$2:$E$195, 3, 0)</f>
        <v>290</v>
      </c>
      <c r="I43" s="9" t="n">
        <f aca="false">($E$1/F43)*C43</f>
        <v>3.17603699214025</v>
      </c>
      <c r="J43" s="35" t="n">
        <f aca="false">(I43/G43)*100</f>
        <v>659.127121673584</v>
      </c>
    </row>
    <row r="44" customFormat="false" ht="15.75" hidden="false" customHeight="false" outlineLevel="0" collapsed="false">
      <c r="B44" s="25" t="s">
        <v>96</v>
      </c>
      <c r="C44" s="1" t="n">
        <v>0.523235</v>
      </c>
      <c r="D44" s="3" t="s">
        <v>97</v>
      </c>
      <c r="E44" s="0"/>
      <c r="F44" s="1" t="n">
        <v>121.343</v>
      </c>
      <c r="G44" s="1" t="n">
        <f aca="false">VLOOKUP(B44, [1]bitout!$B$2:$E$195, 2, 0)</f>
        <v>0.332972</v>
      </c>
      <c r="H44" s="1" t="n">
        <f aca="false">VLOOKUP(B44, [1]bitout!$B$2:$E$195, 3, 0)</f>
        <v>360</v>
      </c>
      <c r="I44" s="9" t="n">
        <f aca="false">($E$1/F44)*C44</f>
        <v>2.31741530116332</v>
      </c>
      <c r="J44" s="36" t="n">
        <f aca="false">(I44/G44)*100</f>
        <v>695.979031619272</v>
      </c>
    </row>
    <row r="45" customFormat="false" ht="15.75" hidden="false" customHeight="false" outlineLevel="0" collapsed="false">
      <c r="B45" s="25" t="s">
        <v>98</v>
      </c>
      <c r="C45" s="26" t="n">
        <v>0.01781</v>
      </c>
      <c r="D45" s="27" t="s">
        <v>99</v>
      </c>
      <c r="E45" s="0"/>
      <c r="F45" s="1" t="n">
        <v>101.843</v>
      </c>
      <c r="G45" s="1" t="n">
        <f aca="false">VLOOKUP(B45, [1]bitout!$B$2:$E$195, 2, 0)</f>
        <v>0.018932</v>
      </c>
      <c r="H45" s="1" t="n">
        <f aca="false">VLOOKUP(B45, [1]bitout!$B$2:$E$195, 3, 0)</f>
        <v>395</v>
      </c>
      <c r="I45" s="9" t="n">
        <f aca="false">($E$1/F45)*C45</f>
        <v>0.093984134581553</v>
      </c>
      <c r="J45" s="36" t="n">
        <f aca="false">(I45/G45)*100</f>
        <v>496.430036876996</v>
      </c>
    </row>
    <row r="46" customFormat="false" ht="15.75" hidden="false" customHeight="false" outlineLevel="0" collapsed="false">
      <c r="B46" s="25" t="s">
        <v>100</v>
      </c>
      <c r="C46" s="1" t="n">
        <v>12.73</v>
      </c>
      <c r="D46" s="3" t="s">
        <v>101</v>
      </c>
      <c r="E46" s="0"/>
      <c r="F46" s="1" t="n">
        <v>100.769</v>
      </c>
      <c r="G46" s="1" t="n">
        <f aca="false">VLOOKUP(B46, [1]bitout!$B$2:$E$195, 2, 0)</f>
        <v>13.54</v>
      </c>
      <c r="H46" s="1" t="n">
        <f aca="false">VLOOKUP(B46, [1]bitout!$B$2:$E$195, 3, 0)</f>
        <v>208</v>
      </c>
      <c r="I46" s="9" t="n">
        <f aca="false">($E$1/F46)*C46</f>
        <v>67.8927290336344</v>
      </c>
      <c r="J46" s="36" t="n">
        <f aca="false">(I46/G46)*100</f>
        <v>501.423404975143</v>
      </c>
    </row>
    <row r="47" customFormat="false" ht="15.75" hidden="false" customHeight="false" outlineLevel="0" collapsed="false">
      <c r="B47" s="25" t="s">
        <v>102</v>
      </c>
      <c r="C47" s="26" t="n">
        <v>7.03</v>
      </c>
      <c r="D47" s="27" t="s">
        <v>103</v>
      </c>
      <c r="E47" s="0"/>
      <c r="F47" s="1" t="n">
        <v>122.944</v>
      </c>
      <c r="G47" s="1" t="n">
        <f aca="false">VLOOKUP(B47, [1]bitout!$B$2:$E$195, 2, 0)</f>
        <v>4.96</v>
      </c>
      <c r="H47" s="1" t="n">
        <f aca="false">VLOOKUP(B47, [1]bitout!$B$2:$E$195, 3, 0)</f>
        <v>508</v>
      </c>
      <c r="I47" s="9" t="n">
        <f aca="false">($E$1/F47)*C47</f>
        <v>30.7305120889454</v>
      </c>
      <c r="J47" s="36" t="n">
        <f aca="false">(I47/G47)*100</f>
        <v>619.566775986802</v>
      </c>
    </row>
    <row r="48" customFormat="false" ht="15.75" hidden="false" customHeight="false" outlineLevel="0" collapsed="false">
      <c r="B48" s="25" t="s">
        <v>104</v>
      </c>
      <c r="C48" s="26" t="n">
        <v>0.04</v>
      </c>
      <c r="D48" s="27" t="s">
        <v>105</v>
      </c>
      <c r="E48" s="0"/>
      <c r="F48" s="1" t="n">
        <v>110.576</v>
      </c>
      <c r="G48" s="1" t="n">
        <f aca="false">VLOOKUP(B48, [1]bitout!$B$2:$E$195, 2, 0)</f>
        <v>0.037655</v>
      </c>
      <c r="H48" s="1" t="n">
        <f aca="false">VLOOKUP(B48, [1]bitout!$B$2:$E$195, 3, 0)</f>
        <v>380</v>
      </c>
      <c r="I48" s="9" t="n">
        <f aca="false">($E$1/F48)*C48</f>
        <v>0.194411041495442</v>
      </c>
      <c r="J48" s="36" t="n">
        <f aca="false">(I48/G48)*100</f>
        <v>516.295422906499</v>
      </c>
    </row>
    <row r="49" customFormat="false" ht="15.75" hidden="false" customHeight="false" outlineLevel="0" collapsed="false">
      <c r="B49" s="25" t="s">
        <v>106</v>
      </c>
      <c r="C49" s="1" t="n">
        <v>6.24</v>
      </c>
      <c r="D49" s="3" t="s">
        <v>107</v>
      </c>
      <c r="E49" s="33" t="s">
        <v>108</v>
      </c>
      <c r="F49" s="1" t="n">
        <v>107.284</v>
      </c>
      <c r="G49" s="1" t="n">
        <f aca="false">VLOOKUP(B49, [1]bitout!$B$2:$E$195, 2, 0)</f>
        <v>3.89</v>
      </c>
      <c r="H49" s="1" t="n">
        <f aca="false">VLOOKUP(B49, [1]bitout!$B$2:$E$195, 3, 0)</f>
        <v>314</v>
      </c>
      <c r="I49" s="9" t="n">
        <f aca="false">($E$1/F49)*C49</f>
        <v>31.2587382145185</v>
      </c>
      <c r="J49" s="36" t="n">
        <f aca="false">(I49/G49)*100</f>
        <v>803.566535077596</v>
      </c>
    </row>
    <row r="50" customFormat="false" ht="15.75" hidden="false" customHeight="false" outlineLevel="0" collapsed="false">
      <c r="B50" s="25" t="s">
        <v>109</v>
      </c>
      <c r="C50" s="1" t="n">
        <v>4.83</v>
      </c>
      <c r="D50" s="3" t="s">
        <v>107</v>
      </c>
      <c r="E50" s="33" t="s">
        <v>110</v>
      </c>
      <c r="F50" s="1" t="n">
        <v>104.872</v>
      </c>
      <c r="G50" s="1" t="n">
        <f aca="false">VLOOKUP(B50, [1]bitout!$B$2:$E$195, 2, 0)</f>
        <v>4.3</v>
      </c>
      <c r="H50" s="1" t="n">
        <f aca="false">VLOOKUP(B50, [1]bitout!$B$2:$E$195, 3, 0)</f>
        <v>302</v>
      </c>
      <c r="I50" s="9" t="n">
        <f aca="false">($E$1/F50)*C50</f>
        <v>24.7519484268565</v>
      </c>
      <c r="J50" s="36" t="n">
        <f aca="false">(I50/G50)*100</f>
        <v>575.626707601315</v>
      </c>
    </row>
    <row r="51" customFormat="false" ht="15.75" hidden="false" customHeight="false" outlineLevel="0" collapsed="false">
      <c r="B51" s="25" t="s">
        <v>111</v>
      </c>
      <c r="C51" s="26" t="n">
        <v>0.1182</v>
      </c>
      <c r="D51" s="3" t="s">
        <v>107</v>
      </c>
      <c r="E51" s="0"/>
      <c r="F51" s="1" t="n">
        <v>104.872</v>
      </c>
      <c r="G51" s="1" t="n">
        <f aca="false">VLOOKUP(B51, [1]bitout!$B$2:$E$195, 2, 0)</f>
        <v>0.150385</v>
      </c>
      <c r="H51" s="1" t="n">
        <f aca="false">VLOOKUP(B51, [1]bitout!$B$2:$E$195, 3, 0)</f>
        <v>377</v>
      </c>
      <c r="I51" s="9" t="n">
        <f aca="false">($E$1/F51)*C51</f>
        <v>0.605730911812514</v>
      </c>
      <c r="J51" s="36" t="n">
        <f aca="false">(I51/G51)*100</f>
        <v>402.786788451318</v>
      </c>
    </row>
    <row r="52" customFormat="false" ht="15.75" hidden="false" customHeight="false" outlineLevel="0" collapsed="false">
      <c r="B52" s="25" t="s">
        <v>112</v>
      </c>
      <c r="C52" s="1" t="n">
        <v>2.18</v>
      </c>
      <c r="D52" s="3" t="s">
        <v>113</v>
      </c>
      <c r="E52" s="0"/>
      <c r="F52" s="1" t="n">
        <v>94.601</v>
      </c>
      <c r="G52" s="1" t="n">
        <f aca="false">VLOOKUP(B52, [1]bitout!$B$2:$E$195, 2, 0)</f>
        <v>1.05</v>
      </c>
      <c r="H52" s="1" t="n">
        <f aca="false">VLOOKUP(B52, [1]bitout!$B$2:$E$195, 3, 0)</f>
        <v>602</v>
      </c>
      <c r="I52" s="9" t="n">
        <f aca="false">($E$1/F52)*C52</f>
        <v>12.3846169192694</v>
      </c>
      <c r="J52" s="36" t="n">
        <f aca="false">(I52/G52)*100</f>
        <v>1179.4873256447</v>
      </c>
    </row>
    <row r="53" customFormat="false" ht="15.75" hidden="false" customHeight="false" outlineLevel="0" collapsed="false">
      <c r="B53" s="25" t="s">
        <v>114</v>
      </c>
      <c r="C53" s="26" t="n">
        <v>0.0174</v>
      </c>
      <c r="D53" s="27" t="s">
        <v>59</v>
      </c>
      <c r="E53" s="0"/>
      <c r="F53" s="1" t="n">
        <v>101.348</v>
      </c>
      <c r="G53" s="1" t="n">
        <f aca="false">VLOOKUP(B53, [1]bitout!$B$2:$E$195, 2, 0)</f>
        <v>0.020555</v>
      </c>
      <c r="H53" s="1" t="n">
        <f aca="false">VLOOKUP(B53, [1]bitout!$B$2:$E$195, 3, 0)</f>
        <v>427</v>
      </c>
      <c r="I53" s="9" t="n">
        <f aca="false">($E$1/F53)*C53</f>
        <v>0.0922690133610333</v>
      </c>
      <c r="J53" s="36" t="n">
        <f aca="false">(I53/G53)*100</f>
        <v>448.888413335117</v>
      </c>
    </row>
    <row r="54" customFormat="false" ht="15.75" hidden="false" customHeight="false" outlineLevel="0" collapsed="false">
      <c r="B54" s="25" t="s">
        <v>115</v>
      </c>
      <c r="C54" s="26" t="n">
        <v>0.0857</v>
      </c>
      <c r="D54" s="27" t="s">
        <v>31</v>
      </c>
      <c r="E54" s="0"/>
      <c r="F54" s="1" t="n">
        <v>133.602</v>
      </c>
      <c r="G54" s="1" t="n">
        <f aca="false">VLOOKUP(B54, [1]bitout!$B$2:$E$195, 2, 0)</f>
        <v>0.13916</v>
      </c>
      <c r="H54" s="1" t="n">
        <f aca="false">VLOOKUP(B54, [1]bitout!$B$2:$E$195, 3, 0)</f>
        <v>192</v>
      </c>
      <c r="I54" s="9" t="n">
        <f aca="false">($E$1/F54)*C54</f>
        <v>0.344738409473863</v>
      </c>
      <c r="J54" s="36" t="n">
        <f aca="false">(I54/G54)*100</f>
        <v>247.728089590301</v>
      </c>
    </row>
    <row r="55" customFormat="false" ht="15.75" hidden="false" customHeight="false" outlineLevel="0" collapsed="false">
      <c r="B55" s="25" t="s">
        <v>116</v>
      </c>
      <c r="C55" s="26" t="n">
        <v>48.53</v>
      </c>
      <c r="D55" s="27" t="s">
        <v>21</v>
      </c>
      <c r="E55" s="1" t="s">
        <v>117</v>
      </c>
      <c r="F55" s="1" t="n">
        <v>114.786</v>
      </c>
      <c r="G55" s="1" t="n">
        <f aca="false">VLOOKUP(B55, [1]bitout!$B$2:$E$195, 2, 0)</f>
        <v>97.27</v>
      </c>
      <c r="H55" s="1" t="n">
        <f aca="false">VLOOKUP(B55, [1]bitout!$B$2:$E$195, 3, 0)</f>
        <v>47</v>
      </c>
      <c r="I55" s="9" t="n">
        <f aca="false">($E$1/F55)*C55</f>
        <v>227.218234169048</v>
      </c>
      <c r="J55" s="36" t="n">
        <f aca="false">(I55/G55)*100</f>
        <v>233.595388268785</v>
      </c>
    </row>
    <row r="56" customFormat="false" ht="15.75" hidden="false" customHeight="false" outlineLevel="0" collapsed="false">
      <c r="B56" s="25" t="s">
        <v>118</v>
      </c>
      <c r="C56" s="1" t="n">
        <v>1.14</v>
      </c>
      <c r="D56" s="3" t="s">
        <v>119</v>
      </c>
      <c r="E56" s="0"/>
      <c r="F56" s="1" t="n">
        <v>605.661</v>
      </c>
      <c r="G56" s="1" t="n">
        <f aca="false">VLOOKUP(B56, [1]bitout!$B$2:$E$195, 2, 0)</f>
        <v>0.317821</v>
      </c>
      <c r="H56" s="1" t="n">
        <f aca="false">VLOOKUP(B56, [1]bitout!$B$2:$E$195, 3, 0)</f>
        <v>78</v>
      </c>
      <c r="I56" s="9" t="n">
        <f aca="false">($E$1/F56)*C56</f>
        <v>1.01157259051747</v>
      </c>
      <c r="J56" s="36" t="n">
        <f aca="false">(I56/G56)*100</f>
        <v>318.283747932788</v>
      </c>
    </row>
    <row r="57" customFormat="false" ht="15.75" hidden="false" customHeight="false" outlineLevel="0" collapsed="false">
      <c r="B57" s="25" t="s">
        <v>120</v>
      </c>
      <c r="C57" s="26" t="n">
        <v>1.52</v>
      </c>
      <c r="D57" s="27" t="s">
        <v>121</v>
      </c>
      <c r="E57" s="0"/>
      <c r="F57" s="1" t="n">
        <v>122.806</v>
      </c>
      <c r="G57" s="1" t="n">
        <f aca="false">VLOOKUP(B57, [1]bitout!$B$2:$E$195, 2, 0)</f>
        <v>1.14</v>
      </c>
      <c r="H57" s="1" t="n">
        <f aca="false">VLOOKUP(B57, [1]bitout!$B$2:$E$195, 3, 0)</f>
        <v>180</v>
      </c>
      <c r="I57" s="9" t="n">
        <f aca="false">($E$1/F57)*C57</f>
        <v>6.6519015547058</v>
      </c>
      <c r="J57" s="36" t="n">
        <f aca="false">(I57/G57)*100</f>
        <v>583.500136377701</v>
      </c>
    </row>
    <row r="58" customFormat="false" ht="15.75" hidden="false" customHeight="false" outlineLevel="0" collapsed="false">
      <c r="B58" s="25" t="s">
        <v>122</v>
      </c>
      <c r="C58" s="26" t="n">
        <v>0.91</v>
      </c>
      <c r="D58" s="27" t="s">
        <v>123</v>
      </c>
      <c r="E58" s="1" t="s">
        <v>124</v>
      </c>
      <c r="F58" s="1" t="n">
        <v>104.872</v>
      </c>
      <c r="G58" s="1" t="n">
        <f aca="false">VLOOKUP(B58, [1]bitout!$B$2:$E$195, 2, 0)</f>
        <v>1.62</v>
      </c>
      <c r="H58" s="1" t="n">
        <f aca="false">VLOOKUP(B58, [1]bitout!$B$2:$E$195, 3, 0)</f>
        <v>452</v>
      </c>
      <c r="I58" s="9" t="n">
        <f aca="false">($E$1/F58)*C58</f>
        <v>4.66341057317587</v>
      </c>
      <c r="J58" s="36" t="n">
        <f aca="false">(I58/G58)*100</f>
        <v>287.864850196041</v>
      </c>
    </row>
    <row r="59" customFormat="false" ht="15.75" hidden="false" customHeight="false" outlineLevel="0" collapsed="false">
      <c r="B59" s="25" t="s">
        <v>125</v>
      </c>
      <c r="C59" s="1" t="n">
        <v>0.004</v>
      </c>
      <c r="D59" s="3" t="s">
        <v>23</v>
      </c>
      <c r="E59" s="0"/>
      <c r="F59" s="1" t="n">
        <v>86.629</v>
      </c>
      <c r="G59" s="1" t="n">
        <f aca="false">VLOOKUP(B59, [1]bitout!$B$2:$E$195, 2, 0)</f>
        <v>0.006484</v>
      </c>
      <c r="H59" s="1" t="n">
        <f aca="false">VLOOKUP(B59, [1]bitout!$B$2:$E$195, 3, 0)</f>
        <v>43</v>
      </c>
      <c r="I59" s="9" t="n">
        <f aca="false">($E$1/F59)*C59</f>
        <v>0.0248152412291496</v>
      </c>
      <c r="J59" s="36" t="n">
        <f aca="false">(I59/G59)*100</f>
        <v>382.715009703109</v>
      </c>
    </row>
    <row r="60" customFormat="false" ht="15.75" hidden="false" customHeight="false" outlineLevel="0" collapsed="false">
      <c r="B60" s="25" t="s">
        <v>126</v>
      </c>
      <c r="C60" s="1" t="n">
        <v>26.08</v>
      </c>
      <c r="D60" s="3" t="s">
        <v>31</v>
      </c>
      <c r="E60" s="1" t="s">
        <v>127</v>
      </c>
      <c r="F60" s="1" t="n">
        <v>134.829</v>
      </c>
      <c r="G60" s="1" t="n">
        <f aca="false">VLOOKUP(B60, [1]bitout!$B$2:$E$195, 2, 0)</f>
        <v>38.28</v>
      </c>
      <c r="H60" s="1" t="n">
        <f aca="false">VLOOKUP(B60, [1]bitout!$B$2:$E$195, 3, 0)</f>
        <v>184</v>
      </c>
      <c r="I60" s="9" t="n">
        <f aca="false">($E$1/F60)*C60</f>
        <v>103.95516803884</v>
      </c>
      <c r="J60" s="36" t="n">
        <f aca="false">(I60/G60)*100</f>
        <v>271.565224761861</v>
      </c>
    </row>
    <row r="61" customFormat="false" ht="15.75" hidden="false" customHeight="false" outlineLevel="0" collapsed="false">
      <c r="B61" s="25" t="s">
        <v>128</v>
      </c>
      <c r="C61" s="26" t="n">
        <v>0.387</v>
      </c>
      <c r="D61" s="27" t="s">
        <v>129</v>
      </c>
      <c r="E61" s="0"/>
      <c r="F61" s="1" t="n">
        <v>155.093</v>
      </c>
      <c r="G61" s="1" t="n">
        <f aca="false">VLOOKUP(B61, [1]bitout!$B$2:$E$195, 2, 0)</f>
        <v>0.657153</v>
      </c>
      <c r="H61" s="1" t="n">
        <f aca="false">VLOOKUP(B61, [1]bitout!$B$2:$E$195, 3, 0)</f>
        <v>432</v>
      </c>
      <c r="I61" s="9" t="n">
        <f aca="false">($E$1/F61)*C61</f>
        <v>1.3410364411261</v>
      </c>
      <c r="J61" s="36" t="n">
        <f aca="false">(I61/G61)*100</f>
        <v>204.067613040814</v>
      </c>
    </row>
    <row r="62" customFormat="false" ht="15.75" hidden="false" customHeight="false" outlineLevel="0" collapsed="false">
      <c r="B62" s="25" t="s">
        <v>130</v>
      </c>
      <c r="C62" s="26" t="n">
        <v>0.168</v>
      </c>
      <c r="D62" s="27" t="s">
        <v>131</v>
      </c>
      <c r="E62" s="0"/>
      <c r="F62" s="1" t="n">
        <v>130.94</v>
      </c>
      <c r="G62" s="1" t="n">
        <f aca="false">VLOOKUP(B62, [1]bitout!$B$2:$E$195, 2, 0)</f>
        <v>0.315359</v>
      </c>
      <c r="H62" s="1" t="n">
        <f aca="false">VLOOKUP(B62, [1]bitout!$B$2:$E$195, 3, 0)</f>
        <v>594</v>
      </c>
      <c r="I62" s="9" t="n">
        <f aca="false">($E$1/F62)*C62</f>
        <v>0.689538875534443</v>
      </c>
      <c r="J62" s="36" t="n">
        <f aca="false">(I62/G62)*100</f>
        <v>218.652036420221</v>
      </c>
    </row>
    <row r="63" customFormat="false" ht="15.75" hidden="false" customHeight="false" outlineLevel="0" collapsed="false">
      <c r="B63" s="25" t="s">
        <v>132</v>
      </c>
      <c r="C63" s="37" t="n">
        <v>0.13</v>
      </c>
      <c r="D63" s="3" t="s">
        <v>133</v>
      </c>
      <c r="E63" s="1" t="s">
        <v>134</v>
      </c>
      <c r="F63" s="1" t="n">
        <v>783.221</v>
      </c>
      <c r="G63" s="1" t="n">
        <f aca="false">VLOOKUP(B63, [1]bitout!$B$2:$E$195, 2, 0)</f>
        <v>0.045151</v>
      </c>
      <c r="H63" s="1" t="n">
        <f aca="false">VLOOKUP(B63, [1]bitout!$B$2:$E$195, 3, 0)</f>
        <v>196</v>
      </c>
      <c r="I63" s="9" t="n">
        <f aca="false">($E$1/F63)*C63</f>
        <v>0.0892032833699556</v>
      </c>
      <c r="J63" s="36" t="n">
        <f aca="false">(I63/G63)*100</f>
        <v>197.566572988318</v>
      </c>
    </row>
    <row r="64" customFormat="false" ht="15.75" hidden="false" customHeight="false" outlineLevel="0" collapsed="false">
      <c r="B64" s="25" t="s">
        <v>135</v>
      </c>
      <c r="C64" s="37" t="n">
        <v>395.6</v>
      </c>
      <c r="D64" s="32" t="s">
        <v>136</v>
      </c>
      <c r="E64" s="1" t="s">
        <v>137</v>
      </c>
      <c r="F64" s="1" t="n">
        <v>114.263</v>
      </c>
      <c r="G64" s="1" t="n">
        <f aca="false">VLOOKUP(B64, [1]bitout!$B$2:$E$195, 2, 0)</f>
        <v>1144.86</v>
      </c>
      <c r="H64" s="1" t="n">
        <f aca="false">VLOOKUP(B64, [1]bitout!$B$2:$E$195, 3, 0)</f>
        <v>2</v>
      </c>
      <c r="I64" s="9" t="n">
        <f aca="false">($E$1/F64)*C64</f>
        <v>1860.68335120132</v>
      </c>
      <c r="J64" s="36" t="n">
        <f aca="false">(I64/G64)*100</f>
        <v>162.524968223304</v>
      </c>
    </row>
    <row r="65" customFormat="false" ht="15.75" hidden="false" customHeight="false" outlineLevel="0" collapsed="false">
      <c r="B65" s="25" t="s">
        <v>138</v>
      </c>
      <c r="C65" s="1" t="n">
        <v>4.53</v>
      </c>
      <c r="D65" s="3" t="s">
        <v>139</v>
      </c>
      <c r="E65" s="0"/>
      <c r="F65" s="1" t="n">
        <v>354.774</v>
      </c>
      <c r="G65" s="1" t="n">
        <f aca="false">VLOOKUP(B65, [1]bitout!$B$2:$E$195, 2, 0)</f>
        <v>1.95</v>
      </c>
      <c r="H65" s="1" t="n">
        <f aca="false">VLOOKUP(B65, [1]bitout!$B$2:$E$195, 3, 0)</f>
        <v>465</v>
      </c>
      <c r="I65" s="9" t="n">
        <f aca="false">($E$1/F65)*C65</f>
        <v>6.8622767465719</v>
      </c>
      <c r="J65" s="36" t="n">
        <f aca="false">(I65/G65)*100</f>
        <v>351.911628029328</v>
      </c>
    </row>
    <row r="66" customFormat="false" ht="15.75" hidden="false" customHeight="false" outlineLevel="0" collapsed="false">
      <c r="B66" s="25" t="s">
        <v>140</v>
      </c>
      <c r="C66" s="1" t="n">
        <v>6.825</v>
      </c>
      <c r="D66" s="3" t="s">
        <v>141</v>
      </c>
      <c r="E66" s="0"/>
      <c r="F66" s="1" t="n">
        <v>201.658</v>
      </c>
      <c r="G66" s="1" t="n">
        <f aca="false">VLOOKUP(B66, [1]bitout!$B$2:$E$195, 2, 0)</f>
        <v>1.09</v>
      </c>
      <c r="H66" s="1" t="n">
        <f aca="false">VLOOKUP(B66, [1]bitout!$B$2:$E$195, 3, 0)</f>
        <v>421</v>
      </c>
      <c r="I66" s="9" t="n">
        <f aca="false">($E$1/F66)*C66</f>
        <v>18.1890078857558</v>
      </c>
      <c r="J66" s="36" t="n">
        <f aca="false">(I66/G66)*100</f>
        <v>1668.71631979411</v>
      </c>
    </row>
    <row r="67" customFormat="false" ht="15.75" hidden="false" customHeight="false" outlineLevel="0" collapsed="false">
      <c r="B67" s="25" t="s">
        <v>142</v>
      </c>
      <c r="C67" s="26" t="n">
        <v>0.302</v>
      </c>
      <c r="D67" s="27" t="s">
        <v>25</v>
      </c>
      <c r="E67" s="0"/>
      <c r="F67" s="1" t="n">
        <v>165.466</v>
      </c>
      <c r="G67" s="1" t="n">
        <f aca="false">VLOOKUP(B67, [1]bitout!$B$2:$E$195, 2, 0)</f>
        <v>0.190739</v>
      </c>
      <c r="H67" s="1" t="n">
        <f aca="false">VLOOKUP(B67, [1]bitout!$B$2:$E$195, 3, 0)</f>
        <v>228</v>
      </c>
      <c r="I67" s="9" t="n">
        <f aca="false">($E$1/F67)*C67</f>
        <v>0.980889274529027</v>
      </c>
      <c r="J67" s="36" t="n">
        <f aca="false">(I67/G67)*100</f>
        <v>514.2573225869</v>
      </c>
    </row>
    <row r="68" customFormat="false" ht="15.75" hidden="false" customHeight="false" outlineLevel="0" collapsed="false">
      <c r="B68" s="25" t="s">
        <v>143</v>
      </c>
      <c r="C68" s="1" t="n">
        <v>4.52</v>
      </c>
      <c r="D68" s="3" t="s">
        <v>97</v>
      </c>
      <c r="E68" s="0"/>
      <c r="F68" s="1" t="n">
        <v>112.498</v>
      </c>
      <c r="G68" s="1" t="n">
        <f aca="false">VLOOKUP(B68, [1]bitout!$B$2:$E$195, 2, 0)</f>
        <v>5.98</v>
      </c>
      <c r="H68" s="1" t="n">
        <f aca="false">VLOOKUP(B68, [1]bitout!$B$2:$E$195, 3, 0)</f>
        <v>49</v>
      </c>
      <c r="I68" s="9" t="n">
        <f aca="false">($E$1/F68)*C68</f>
        <v>21.5931222924603</v>
      </c>
      <c r="J68" s="36" t="n">
        <f aca="false">(I68/G68)*100</f>
        <v>361.089001546159</v>
      </c>
    </row>
    <row r="69" customFormat="false" ht="15.75" hidden="false" customHeight="false" outlineLevel="0" collapsed="false">
      <c r="B69" s="25" t="s">
        <v>144</v>
      </c>
      <c r="C69" s="1" t="n">
        <v>0.631</v>
      </c>
      <c r="D69" s="3" t="s">
        <v>99</v>
      </c>
      <c r="E69" s="0"/>
      <c r="F69" s="1" t="n">
        <v>101.021</v>
      </c>
      <c r="G69" s="1" t="n">
        <f aca="false">VLOOKUP(B69, [1]bitout!$B$2:$E$195, 2, 0)</f>
        <v>0.611813</v>
      </c>
      <c r="H69" s="1" t="n">
        <f aca="false">VLOOKUP(B69, [1]bitout!$B$2:$E$195, 3, 0)</f>
        <v>87</v>
      </c>
      <c r="I69" s="9" t="n">
        <f aca="false">($E$1/F69)*C69</f>
        <v>3.35690852636986</v>
      </c>
      <c r="J69" s="36" t="n">
        <f aca="false">(I69/G69)*100</f>
        <v>548.682117962492</v>
      </c>
    </row>
    <row r="70" customFormat="false" ht="15.75" hidden="false" customHeight="false" outlineLevel="0" collapsed="false">
      <c r="B70" s="25" t="s">
        <v>145</v>
      </c>
      <c r="C70" s="26" t="n">
        <v>2.45</v>
      </c>
      <c r="D70" s="27" t="s">
        <v>146</v>
      </c>
      <c r="E70" s="0"/>
      <c r="F70" s="1" t="n">
        <v>627.53</v>
      </c>
      <c r="G70" s="1" t="n">
        <f aca="false">VLOOKUP(B70, [1]bitout!$B$2:$E$195, 2, 0)</f>
        <v>0.954159</v>
      </c>
      <c r="H70" s="1" t="n">
        <f aca="false">VLOOKUP(B70, [1]bitout!$B$2:$E$195, 3, 0)</f>
        <v>214</v>
      </c>
      <c r="I70" s="9" t="n">
        <f aca="false">($E$1/F70)*C70</f>
        <v>2.09823150067646</v>
      </c>
      <c r="J70" s="36" t="n">
        <f aca="false">(I70/G70)*100</f>
        <v>219.903758249564</v>
      </c>
    </row>
    <row r="71" customFormat="false" ht="15.75" hidden="false" customHeight="false" outlineLevel="0" collapsed="false">
      <c r="B71" s="25" t="s">
        <v>147</v>
      </c>
      <c r="C71" s="26" t="n">
        <v>2</v>
      </c>
      <c r="D71" s="27" t="s">
        <v>148</v>
      </c>
      <c r="E71" s="0"/>
      <c r="F71" s="1" t="n">
        <v>110.524</v>
      </c>
      <c r="G71" s="1" t="n">
        <f aca="false">VLOOKUP(B71, [1]bitout!$B$2:$E$195, 2, 0)</f>
        <v>3.76</v>
      </c>
      <c r="H71" s="1" t="n">
        <f aca="false">VLOOKUP(B71, [1]bitout!$B$2:$E$195, 3, 0)</f>
        <v>185</v>
      </c>
      <c r="I71" s="9" t="n">
        <f aca="false">($E$1/F71)*C71</f>
        <v>9.72512545890485</v>
      </c>
      <c r="J71" s="36" t="n">
        <f aca="false">(I71/G71)*100</f>
        <v>258.646953694278</v>
      </c>
    </row>
    <row r="72" customFormat="false" ht="15.75" hidden="false" customHeight="false" outlineLevel="0" collapsed="false">
      <c r="B72" s="25" t="s">
        <v>149</v>
      </c>
      <c r="C72" s="1" t="n">
        <v>0.162</v>
      </c>
      <c r="D72" s="3" t="s">
        <v>136</v>
      </c>
      <c r="E72" s="0"/>
      <c r="F72" s="1" t="n">
        <v>110.038</v>
      </c>
      <c r="G72" s="1" t="n">
        <f aca="false">VLOOKUP(B72, [1]bitout!$B$2:$E$195, 2, 0)</f>
        <v>0.213471</v>
      </c>
      <c r="H72" s="1" t="n">
        <f aca="false">VLOOKUP(B72, [1]bitout!$B$2:$E$195, 3, 0)</f>
        <v>267</v>
      </c>
      <c r="I72" s="9" t="n">
        <f aca="false">($E$1/F72)*C72</f>
        <v>0.791214317452335</v>
      </c>
      <c r="J72" s="36" t="n">
        <f aca="false">(I72/G72)*100</f>
        <v>370.642531047465</v>
      </c>
    </row>
    <row r="73" customFormat="false" ht="15.75" hidden="false" customHeight="false" outlineLevel="0" collapsed="false">
      <c r="B73" s="25" t="s">
        <v>150</v>
      </c>
      <c r="C73" s="26" t="n">
        <v>0.152</v>
      </c>
      <c r="D73" s="27" t="s">
        <v>151</v>
      </c>
      <c r="E73" s="0"/>
      <c r="F73" s="1" t="n">
        <v>74.061</v>
      </c>
      <c r="G73" s="1" t="n">
        <f aca="false">VLOOKUP(B73, [1]bitout!$B$2:$E$195, 2, 0)</f>
        <v>0.237925</v>
      </c>
      <c r="H73" s="1" t="n">
        <f aca="false">VLOOKUP(B73, [1]bitout!$B$2:$E$195, 3, 0)</f>
        <v>325</v>
      </c>
      <c r="I73" s="9" t="n">
        <f aca="false">($E$1/F73)*C73</f>
        <v>1.10300079978288</v>
      </c>
      <c r="J73" s="36" t="n">
        <f aca="false">(I73/G73)*100</f>
        <v>463.591804048705</v>
      </c>
    </row>
    <row r="74" customFormat="false" ht="15.75" hidden="false" customHeight="false" outlineLevel="0" collapsed="false">
      <c r="B74" s="25" t="s">
        <v>152</v>
      </c>
      <c r="C74" s="26" t="n">
        <v>0.15</v>
      </c>
      <c r="D74" s="27" t="s">
        <v>153</v>
      </c>
      <c r="E74" s="1" t="s">
        <v>154</v>
      </c>
      <c r="F74" s="1" t="n">
        <v>114.836</v>
      </c>
      <c r="G74" s="1" t="n">
        <f aca="false">VLOOKUP(B74, [1]bitout!$B$2:$E$195, 2, 0)</f>
        <v>0.121609</v>
      </c>
      <c r="H74" s="1" t="n">
        <f aca="false">VLOOKUP(B74, [1]bitout!$B$2:$E$195, 3, 0)</f>
        <v>518</v>
      </c>
      <c r="I74" s="9" t="n">
        <f aca="false">($E$1/F74)*C74</f>
        <v>0.701996607914765</v>
      </c>
      <c r="J74" s="36" t="n">
        <f aca="false">(I74/G74)*100</f>
        <v>577.257117412992</v>
      </c>
    </row>
    <row r="75" customFormat="false" ht="15.75" hidden="false" customHeight="false" outlineLevel="0" collapsed="false">
      <c r="B75" s="25" t="s">
        <v>155</v>
      </c>
      <c r="C75" s="1" t="n">
        <v>0.1053</v>
      </c>
      <c r="D75" s="3" t="s">
        <v>133</v>
      </c>
      <c r="E75" s="0"/>
      <c r="F75" s="1" t="n">
        <v>779.782</v>
      </c>
      <c r="G75" s="1" t="n">
        <f aca="false">VLOOKUP(B75, [1]bitout!$B$2:$E$195, 2, 0)</f>
        <v>0.028365</v>
      </c>
      <c r="H75" s="1" t="n">
        <f aca="false">VLOOKUP(B75, [1]bitout!$B$2:$E$195, 3, 0)</f>
        <v>113</v>
      </c>
      <c r="I75" s="9" t="n">
        <f aca="false">($E$1/F75)*C75</f>
        <v>0.072573317531673</v>
      </c>
      <c r="J75" s="36" t="n">
        <f aca="false">(I75/G75)*100</f>
        <v>255.855164927456</v>
      </c>
    </row>
    <row r="76" customFormat="false" ht="15.75" hidden="false" customHeight="false" outlineLevel="0" collapsed="false">
      <c r="B76" s="25" t="s">
        <v>156</v>
      </c>
      <c r="C76" s="26" t="n">
        <v>13.12</v>
      </c>
      <c r="D76" s="27" t="s">
        <v>146</v>
      </c>
      <c r="E76" s="0"/>
      <c r="F76" s="1" t="n">
        <v>594.668</v>
      </c>
      <c r="G76" s="1" t="n">
        <f aca="false">VLOOKUP(B76, [1]bitout!$B$2:$E$195, 2, 0)</f>
        <v>6.39</v>
      </c>
      <c r="H76" s="1" t="n">
        <f aca="false">VLOOKUP(B76, [1]bitout!$B$2:$E$195, 3, 0)</f>
        <v>45</v>
      </c>
      <c r="I76" s="9" t="n">
        <f aca="false">($E$1/F76)*C76</f>
        <v>11.8571708354968</v>
      </c>
      <c r="J76" s="36" t="n">
        <f aca="false">(I76/G76)*100</f>
        <v>185.558229037508</v>
      </c>
    </row>
    <row r="77" customFormat="false" ht="15.75" hidden="false" customHeight="false" outlineLevel="0" collapsed="false">
      <c r="B77" s="25" t="s">
        <v>157</v>
      </c>
      <c r="C77" s="26" t="n">
        <v>9.28</v>
      </c>
      <c r="D77" s="27" t="s">
        <v>29</v>
      </c>
      <c r="E77" s="0"/>
      <c r="F77" s="1" t="n">
        <v>772.426</v>
      </c>
      <c r="G77" s="1" t="n">
        <f aca="false">VLOOKUP(B77, [1]bitout!$B$2:$E$195, 2, 0)</f>
        <v>2.03</v>
      </c>
      <c r="H77" s="1" t="n">
        <f aca="false">VLOOKUP(B77, [1]bitout!$B$2:$E$195, 3, 0)</f>
        <v>217</v>
      </c>
      <c r="I77" s="9" t="n">
        <f aca="false">($E$1/F77)*C77</f>
        <v>6.45673412761973</v>
      </c>
      <c r="J77" s="36" t="n">
        <f aca="false">(I77/G77)*100</f>
        <v>318.065720572401</v>
      </c>
    </row>
    <row r="78" customFormat="false" ht="15.75" hidden="false" customHeight="false" outlineLevel="0" collapsed="false">
      <c r="B78" s="25" t="s">
        <v>158</v>
      </c>
      <c r="C78" s="26" t="n">
        <v>3.22</v>
      </c>
      <c r="D78" s="27" t="s">
        <v>76</v>
      </c>
      <c r="E78" s="0"/>
      <c r="F78" s="1" t="n">
        <v>143.313</v>
      </c>
      <c r="G78" s="1" t="n">
        <f aca="false">VLOOKUP(B78, [1]bitout!$B$2:$E$195, 2, 0)</f>
        <v>4.49</v>
      </c>
      <c r="H78" s="1" t="n">
        <f aca="false">VLOOKUP(B78, [1]bitout!$B$2:$E$195, 3, 0)</f>
        <v>562</v>
      </c>
      <c r="I78" s="9" t="n">
        <f aca="false">($E$1/F78)*C78</f>
        <v>12.0751378005778</v>
      </c>
      <c r="J78" s="36" t="n">
        <f aca="false">(I78/G78)*100</f>
        <v>268.934026738926</v>
      </c>
    </row>
    <row r="79" customFormat="false" ht="15.75" hidden="false" customHeight="false" outlineLevel="0" collapsed="false">
      <c r="B79" s="25" t="s">
        <v>159</v>
      </c>
      <c r="C79" s="26" t="n">
        <v>114.75</v>
      </c>
      <c r="D79" s="27" t="s">
        <v>101</v>
      </c>
      <c r="E79" s="0"/>
      <c r="F79" s="1" t="n">
        <v>100.769</v>
      </c>
      <c r="G79" s="1" t="n">
        <f aca="false">VLOOKUP(B79, [1]bitout!$B$2:$E$195, 2, 0)</f>
        <v>147.19</v>
      </c>
      <c r="H79" s="1" t="n">
        <f aca="false">VLOOKUP(B79, [1]bitout!$B$2:$E$195, 3, 0)</f>
        <v>114</v>
      </c>
      <c r="I79" s="9" t="n">
        <f aca="false">($E$1/F79)*C79</f>
        <v>611.994552758016</v>
      </c>
      <c r="J79" s="36" t="n">
        <f aca="false">(I79/G79)*100</f>
        <v>415.785415285017</v>
      </c>
    </row>
    <row r="80" customFormat="false" ht="15.75" hidden="false" customHeight="false" outlineLevel="0" collapsed="false">
      <c r="B80" s="25" t="s">
        <v>160</v>
      </c>
      <c r="C80" s="26" t="n">
        <v>2.23</v>
      </c>
      <c r="D80" s="27" t="s">
        <v>161</v>
      </c>
      <c r="E80" s="0"/>
      <c r="F80" s="1" t="n">
        <v>101.552</v>
      </c>
      <c r="G80" s="1" t="n">
        <f aca="false">VLOOKUP(B80, [1]bitout!$B$2:$E$195, 2, 0)</f>
        <v>5.15</v>
      </c>
      <c r="H80" s="1" t="n">
        <f aca="false">VLOOKUP(B80, [1]bitout!$B$2:$E$195, 3, 0)</f>
        <v>171</v>
      </c>
      <c r="I80" s="9" t="n">
        <f aca="false">($E$1/F80)*C80</f>
        <v>11.8015266989848</v>
      </c>
      <c r="J80" s="36" t="n">
        <f aca="false">(I80/G80)*100</f>
        <v>229.155858232714</v>
      </c>
    </row>
    <row r="81" customFormat="false" ht="15.75" hidden="false" customHeight="false" outlineLevel="0" collapsed="false">
      <c r="B81" s="25" t="s">
        <v>162</v>
      </c>
      <c r="C81" s="1" t="n">
        <v>5.6</v>
      </c>
      <c r="D81" s="3" t="s">
        <v>163</v>
      </c>
      <c r="E81" s="0"/>
      <c r="F81" s="1" t="n">
        <v>184.532</v>
      </c>
      <c r="G81" s="1" t="n">
        <f aca="false">VLOOKUP(B81, [1]bitout!$B$2:$E$195, 2, 0)</f>
        <v>3.99</v>
      </c>
      <c r="H81" s="1" t="n">
        <f aca="false">VLOOKUP(B81, [1]bitout!$B$2:$E$195, 3, 0)</f>
        <v>126</v>
      </c>
      <c r="I81" s="9" t="n">
        <f aca="false">($E$1/F81)*C81</f>
        <v>16.3094062028049</v>
      </c>
      <c r="J81" s="36" t="n">
        <f aca="false">(I81/G81)*100</f>
        <v>408.757047689347</v>
      </c>
    </row>
    <row r="82" customFormat="false" ht="15.75" hidden="false" customHeight="false" outlineLevel="0" collapsed="false">
      <c r="B82" s="25" t="s">
        <v>164</v>
      </c>
      <c r="C82" s="26" t="n">
        <v>0.04</v>
      </c>
      <c r="D82" s="27" t="s">
        <v>165</v>
      </c>
      <c r="E82" s="1" t="s">
        <v>166</v>
      </c>
      <c r="F82" s="1" t="n">
        <v>158.299</v>
      </c>
      <c r="G82" s="1" t="n">
        <f aca="false">VLOOKUP(B82, [1]bitout!$B$2:$E$195, 2, 0)</f>
        <v>0.043611</v>
      </c>
      <c r="H82" s="1" t="n">
        <f aca="false">VLOOKUP(B82, [1]bitout!$B$2:$E$195, 3, 0)</f>
        <v>423</v>
      </c>
      <c r="I82" s="9" t="n">
        <f aca="false">($E$1/F82)*C82</f>
        <v>0.135801207363281</v>
      </c>
      <c r="J82" s="36" t="n">
        <f aca="false">(I82/G82)*100</f>
        <v>311.392096863821</v>
      </c>
    </row>
    <row r="83" customFormat="false" ht="15.75" hidden="false" customHeight="false" outlineLevel="0" collapsed="false">
      <c r="B83" s="25" t="s">
        <v>167</v>
      </c>
      <c r="C83" s="1" t="n">
        <v>1.93</v>
      </c>
      <c r="D83" s="3" t="s">
        <v>168</v>
      </c>
      <c r="E83" s="0"/>
      <c r="F83" s="1" t="n">
        <v>69.283</v>
      </c>
      <c r="G83" s="1" t="n">
        <f aca="false">VLOOKUP(B83, [1]bitout!$B$2:$E$195, 2, 0)</f>
        <v>2.81</v>
      </c>
      <c r="H83" s="1" t="n">
        <f aca="false">VLOOKUP(B83, [1]bitout!$B$2:$E$195, 3, 0)</f>
        <v>269</v>
      </c>
      <c r="I83" s="9" t="n">
        <f aca="false">($E$1/F83)*C83</f>
        <v>14.9710560224341</v>
      </c>
      <c r="J83" s="36" t="n">
        <f aca="false">(I83/G83)*100</f>
        <v>532.777794392672</v>
      </c>
    </row>
    <row r="84" customFormat="false" ht="15.75" hidden="false" customHeight="false" outlineLevel="0" collapsed="false">
      <c r="B84" s="25" t="s">
        <v>169</v>
      </c>
      <c r="C84" s="26" t="n">
        <v>1.45</v>
      </c>
      <c r="D84" s="27" t="s">
        <v>17</v>
      </c>
      <c r="E84" s="0"/>
      <c r="F84" s="1" t="n">
        <v>114.199</v>
      </c>
      <c r="G84" s="1" t="n">
        <f aca="false">VLOOKUP(B84, [1]bitout!$B$2:$E$195, 2, 0)</f>
        <v>3.1</v>
      </c>
      <c r="H84" s="1" t="n">
        <f aca="false">VLOOKUP(B84, [1]bitout!$B$2:$E$195, 3, 0)</f>
        <v>250</v>
      </c>
      <c r="I84" s="9" t="n">
        <f aca="false">($E$1/F84)*C84</f>
        <v>6.82381921478734</v>
      </c>
      <c r="J84" s="36" t="n">
        <f aca="false">(I84/G84)*100</f>
        <v>220.123200477011</v>
      </c>
    </row>
    <row r="85" customFormat="false" ht="15.75" hidden="false" customHeight="false" outlineLevel="0" collapsed="false">
      <c r="B85" s="25" t="s">
        <v>170</v>
      </c>
      <c r="C85" s="1" t="n">
        <v>17.49</v>
      </c>
      <c r="D85" s="3" t="s">
        <v>171</v>
      </c>
      <c r="E85" s="0"/>
      <c r="F85" s="1" t="n">
        <v>618.385</v>
      </c>
      <c r="G85" s="1" t="n">
        <f aca="false">VLOOKUP(B85, [1]bitout!$B$2:$E$195, 2, 0)</f>
        <v>6.86</v>
      </c>
      <c r="H85" s="1" t="n">
        <f aca="false">VLOOKUP(B85, [1]bitout!$B$2:$E$195, 3, 0)</f>
        <v>71</v>
      </c>
      <c r="I85" s="9" t="n">
        <f aca="false">($E$1/F85)*C85</f>
        <v>15.2003180148191</v>
      </c>
      <c r="J85" s="36" t="n">
        <f aca="false">(I85/G85)*100</f>
        <v>221.578979807858</v>
      </c>
    </row>
    <row r="86" customFormat="false" ht="15.75" hidden="false" customHeight="false" outlineLevel="0" collapsed="false">
      <c r="B86" s="25" t="s">
        <v>172</v>
      </c>
      <c r="C86" s="1" t="n">
        <v>18.16</v>
      </c>
      <c r="D86" s="3" t="s">
        <v>173</v>
      </c>
      <c r="E86" s="1" t="s">
        <v>174</v>
      </c>
      <c r="F86" s="1" t="n">
        <v>379.93</v>
      </c>
      <c r="G86" s="1" t="n">
        <f aca="false">VLOOKUP(B86, [1]bitout!$B$2:$E$195, 2, 0)</f>
        <v>5.35</v>
      </c>
      <c r="H86" s="1" t="n">
        <f aca="false">VLOOKUP(B86, [1]bitout!$B$2:$E$195, 3, 0)</f>
        <v>80</v>
      </c>
      <c r="I86" s="9" t="n">
        <f aca="false">($E$1/F86)*C86</f>
        <v>25.6882232971274</v>
      </c>
      <c r="J86" s="36" t="n">
        <f aca="false">(I86/G86)*100</f>
        <v>480.153706488362</v>
      </c>
    </row>
    <row r="87" customFormat="false" ht="15.75" hidden="false" customHeight="false" outlineLevel="0" collapsed="false">
      <c r="B87" s="25" t="s">
        <v>175</v>
      </c>
      <c r="C87" s="1" t="n">
        <v>0.23</v>
      </c>
      <c r="D87" s="3" t="s">
        <v>176</v>
      </c>
      <c r="E87" s="1" t="s">
        <v>177</v>
      </c>
      <c r="F87" s="1" t="n">
        <v>95.937</v>
      </c>
      <c r="G87" s="1" t="n">
        <f aca="false">VLOOKUP(B87, [1]bitout!$B$2:$E$195, 2, 0)</f>
        <v>0.58156</v>
      </c>
      <c r="H87" s="1" t="n">
        <f aca="false">VLOOKUP(B87, [1]bitout!$B$2:$E$195, 3, 0)</f>
        <v>79</v>
      </c>
      <c r="I87" s="9" t="n">
        <f aca="false">($E$1/F87)*C87</f>
        <v>1.28843796569937</v>
      </c>
      <c r="J87" s="36" t="n">
        <f aca="false">(I87/G87)*100</f>
        <v>221.548587540299</v>
      </c>
    </row>
    <row r="88" customFormat="false" ht="15.75" hidden="false" customHeight="false" outlineLevel="0" collapsed="false">
      <c r="B88" s="25" t="s">
        <v>178</v>
      </c>
      <c r="C88" s="1" t="n">
        <v>2426.2</v>
      </c>
      <c r="D88" s="3" t="s">
        <v>179</v>
      </c>
      <c r="E88" s="0"/>
      <c r="F88" s="1" t="n">
        <v>199.723</v>
      </c>
      <c r="G88" s="1" t="n">
        <f aca="false">VLOOKUP(B88, [1]bitout!$B$2:$E$195, 2, 0)</f>
        <v>1585.46</v>
      </c>
      <c r="H88" s="1" t="n">
        <f aca="false">VLOOKUP(B88, [1]bitout!$B$2:$E$195, 3, 0)</f>
        <v>4</v>
      </c>
      <c r="I88" s="9" t="n">
        <f aca="false">($E$1/F88)*C88</f>
        <v>6528.604028587</v>
      </c>
      <c r="J88" s="36" t="n">
        <f aca="false">(I88/G88)*100</f>
        <v>411.779800725783</v>
      </c>
    </row>
    <row r="89" customFormat="false" ht="15.75" hidden="false" customHeight="false" outlineLevel="0" collapsed="false">
      <c r="B89" s="25" t="s">
        <v>180</v>
      </c>
      <c r="C89" s="1" t="n">
        <v>0.655</v>
      </c>
      <c r="D89" s="3" t="s">
        <v>181</v>
      </c>
      <c r="E89" s="0"/>
      <c r="F89" s="1" t="n">
        <v>168.722</v>
      </c>
      <c r="G89" s="1" t="n">
        <f aca="false">VLOOKUP(B89, [1]bitout!$B$2:$E$195, 2, 0)</f>
        <v>0.656702</v>
      </c>
      <c r="H89" s="1" t="n">
        <f aca="false">VLOOKUP(B89, [1]bitout!$B$2:$E$195, 3, 0)</f>
        <v>200</v>
      </c>
      <c r="I89" s="9" t="n">
        <f aca="false">($E$1/F89)*C89</f>
        <v>2.08637032181369</v>
      </c>
      <c r="J89" s="36" t="n">
        <f aca="false">(I89/G89)*100</f>
        <v>317.704274056375</v>
      </c>
    </row>
    <row r="90" customFormat="false" ht="15.75" hidden="false" customHeight="false" outlineLevel="0" collapsed="false">
      <c r="B90" s="25" t="s">
        <v>182</v>
      </c>
      <c r="C90" s="26" t="n">
        <v>1.55</v>
      </c>
      <c r="D90" s="27" t="s">
        <v>183</v>
      </c>
      <c r="E90" s="0"/>
      <c r="F90" s="1" t="n">
        <v>486.558</v>
      </c>
      <c r="G90" s="1" t="n">
        <f aca="false">VLOOKUP(B90, [1]bitout!$B$2:$E$195, 2, 0)</f>
        <v>0.740974</v>
      </c>
      <c r="H90" s="1" t="n">
        <f aca="false">VLOOKUP(B90, [1]bitout!$B$2:$E$195, 3, 0)</f>
        <v>450</v>
      </c>
      <c r="I90" s="9" t="n">
        <f aca="false">($E$1/F90)*C90</f>
        <v>1.71205964925148</v>
      </c>
      <c r="J90" s="36" t="n">
        <f aca="false">(I90/G90)*100</f>
        <v>231.055293337078</v>
      </c>
    </row>
    <row r="91" customFormat="false" ht="15.75" hidden="false" customHeight="false" outlineLevel="0" collapsed="false">
      <c r="B91" s="25" t="s">
        <v>184</v>
      </c>
      <c r="C91" s="26" t="n">
        <v>6.56</v>
      </c>
      <c r="D91" s="27" t="s">
        <v>185</v>
      </c>
      <c r="E91" s="0"/>
      <c r="F91" s="1" t="n">
        <v>295.885</v>
      </c>
      <c r="G91" s="1" t="n">
        <f aca="false">VLOOKUP(B91, [1]bitout!$B$2:$E$195, 2, 0)</f>
        <v>1.92</v>
      </c>
      <c r="H91" s="1" t="n">
        <f aca="false">VLOOKUP(B91, [1]bitout!$B$2:$E$195, 3, 0)</f>
        <v>1282</v>
      </c>
      <c r="I91" s="9" t="n">
        <f aca="false">($E$1/F91)*C91</f>
        <v>11.9152374510421</v>
      </c>
      <c r="J91" s="36" t="n">
        <f aca="false">(I91/G91)*100</f>
        <v>620.585283908444</v>
      </c>
    </row>
    <row r="92" customFormat="false" ht="15.75" hidden="false" customHeight="false" outlineLevel="0" collapsed="false">
      <c r="B92" s="25" t="s">
        <v>186</v>
      </c>
      <c r="C92" s="1" t="n">
        <v>451.35</v>
      </c>
      <c r="D92" s="3" t="s">
        <v>187</v>
      </c>
      <c r="E92" s="0"/>
      <c r="F92" s="1" t="n">
        <v>99.636</v>
      </c>
      <c r="G92" s="1" t="n">
        <f aca="false">VLOOKUP(B92, [1]bitout!$B$2:$E$195, 2, 0)</f>
        <v>67.19</v>
      </c>
      <c r="H92" s="1" t="n">
        <f aca="false">VLOOKUP(B92, [1]bitout!$B$2:$E$195, 3, 0)</f>
        <v>210</v>
      </c>
      <c r="I92" s="9" t="n">
        <f aca="false">($E$1/F92)*C92</f>
        <v>2434.55154504093</v>
      </c>
      <c r="J92" s="36" t="n">
        <f aca="false">(I92/G92)*100</f>
        <v>3623.38375508399</v>
      </c>
    </row>
    <row r="93" customFormat="false" ht="15.75" hidden="false" customHeight="false" outlineLevel="0" collapsed="false">
      <c r="B93" s="25" t="s">
        <v>188</v>
      </c>
      <c r="C93" s="26" t="n">
        <v>0.2354</v>
      </c>
      <c r="D93" s="27" t="s">
        <v>123</v>
      </c>
      <c r="E93" s="0"/>
      <c r="F93" s="1" t="n">
        <v>104.709</v>
      </c>
      <c r="G93" s="1" t="n">
        <f aca="false">VLOOKUP(B93, [1]bitout!$B$2:$E$195, 2, 0)</f>
        <v>0.308863</v>
      </c>
      <c r="H93" s="1" t="n">
        <f aca="false">VLOOKUP(B93, [1]bitout!$B$2:$E$195, 3, 0)</f>
        <v>254</v>
      </c>
      <c r="I93" s="9" t="n">
        <f aca="false">($E$1/F93)*C93</f>
        <v>1.20821509597164</v>
      </c>
      <c r="J93" s="36" t="n">
        <f aca="false">(I93/G93)*100</f>
        <v>391.181558157382</v>
      </c>
    </row>
    <row r="94" customFormat="false" ht="15.75" hidden="false" customHeight="false" outlineLevel="0" collapsed="false">
      <c r="B94" s="25" t="s">
        <v>189</v>
      </c>
      <c r="C94" s="1" t="n">
        <v>1.05</v>
      </c>
      <c r="D94" s="3" t="s">
        <v>190</v>
      </c>
      <c r="E94" s="0"/>
      <c r="F94" s="1" t="n">
        <v>96.379</v>
      </c>
      <c r="G94" s="1" t="n">
        <f aca="false">VLOOKUP(B94, [1]bitout!$B$2:$E$195, 2, 0)</f>
        <v>0.987824</v>
      </c>
      <c r="H94" s="1" t="n">
        <f aca="false">VLOOKUP(B94, [1]bitout!$B$2:$E$195, 3, 0)</f>
        <v>482</v>
      </c>
      <c r="I94" s="9" t="n">
        <f aca="false">($E$1/F94)*C94</f>
        <v>5.85502419889706</v>
      </c>
      <c r="J94" s="36" t="n">
        <f aca="false">(I94/G94)*100</f>
        <v>592.719370950398</v>
      </c>
    </row>
    <row r="95" customFormat="false" ht="15.75" hidden="false" customHeight="false" outlineLevel="0" collapsed="false">
      <c r="B95" s="25" t="s">
        <v>191</v>
      </c>
      <c r="C95" s="1" t="n">
        <v>1.92</v>
      </c>
      <c r="D95" s="3" t="s">
        <v>192</v>
      </c>
      <c r="E95" s="0"/>
      <c r="F95" s="1" t="n">
        <v>146.788</v>
      </c>
      <c r="G95" s="1" t="n">
        <f aca="false">VLOOKUP(B95, [1]bitout!$B$2:$E$195, 2, 0)</f>
        <v>2.42</v>
      </c>
      <c r="H95" s="1" t="n">
        <f aca="false">VLOOKUP(B95, [1]bitout!$B$2:$E$195, 3, 0)</f>
        <v>135</v>
      </c>
      <c r="I95" s="9" t="n">
        <f aca="false">($E$1/F95)*C95</f>
        <v>7.02963032108347</v>
      </c>
      <c r="J95" s="36" t="n">
        <f aca="false">(I95/G95)*100</f>
        <v>290.480591780309</v>
      </c>
    </row>
    <row r="96" customFormat="false" ht="15.75" hidden="false" customHeight="false" outlineLevel="0" collapsed="false">
      <c r="B96" s="25" t="s">
        <v>193</v>
      </c>
      <c r="C96" s="26" t="n">
        <v>1.31</v>
      </c>
      <c r="D96" s="27" t="s">
        <v>194</v>
      </c>
      <c r="E96" s="0"/>
      <c r="F96" s="1" t="n">
        <v>101.492</v>
      </c>
      <c r="G96" s="1" t="n">
        <f aca="false">VLOOKUP(B96, [1]bitout!$B$2:$E$195, 2, 0)</f>
        <v>3.23</v>
      </c>
      <c r="H96" s="1" t="n">
        <f aca="false">VLOOKUP(B96, [1]bitout!$B$2:$E$195, 3, 0)</f>
        <v>144</v>
      </c>
      <c r="I96" s="9" t="n">
        <f aca="false">($E$1/F96)*C96</f>
        <v>6.93683390685079</v>
      </c>
      <c r="J96" s="36" t="n">
        <f aca="false">(I96/G96)*100</f>
        <v>214.762659654823</v>
      </c>
    </row>
    <row r="97" customFormat="false" ht="15.75" hidden="false" customHeight="false" outlineLevel="0" collapsed="false">
      <c r="B97" s="25" t="s">
        <v>195</v>
      </c>
      <c r="C97" s="1" t="n">
        <v>0.8133</v>
      </c>
      <c r="D97" s="3" t="s">
        <v>196</v>
      </c>
      <c r="E97" s="0"/>
      <c r="F97" s="1" t="n">
        <v>604.847</v>
      </c>
      <c r="G97" s="1" t="n">
        <f aca="false">VLOOKUP(B97, [1]bitout!$B$2:$E$195, 2, 0)</f>
        <v>0.30981</v>
      </c>
      <c r="H97" s="1" t="n">
        <f aca="false">VLOOKUP(B97, [1]bitout!$B$2:$E$195, 3, 0)</f>
        <v>218</v>
      </c>
      <c r="I97" s="9" t="n">
        <f aca="false">($E$1/F97)*C97</f>
        <v>0.722648411802263</v>
      </c>
      <c r="J97" s="36" t="n">
        <f aca="false">(I97/G97)*100</f>
        <v>233.255353862775</v>
      </c>
    </row>
    <row r="98" customFormat="false" ht="15.75" hidden="false" customHeight="false" outlineLevel="0" collapsed="false">
      <c r="B98" s="25" t="s">
        <v>197</v>
      </c>
      <c r="C98" s="1" t="n">
        <v>3.588</v>
      </c>
      <c r="D98" s="3" t="s">
        <v>198</v>
      </c>
      <c r="E98" s="0"/>
      <c r="F98" s="1" t="n">
        <v>821.082</v>
      </c>
      <c r="G98" s="1" t="n">
        <f aca="false">VLOOKUP(B98, [1]bitout!$B$2:$E$195, 2, 0)</f>
        <v>1.3</v>
      </c>
      <c r="H98" s="1" t="n">
        <f aca="false">VLOOKUP(B98, [1]bitout!$B$2:$E$195, 3, 0)</f>
        <v>672</v>
      </c>
      <c r="I98" s="9" t="n">
        <f aca="false">($E$1/F98)*C98</f>
        <v>2.3484845857036</v>
      </c>
      <c r="J98" s="36" t="n">
        <f aca="false">(I98/G98)*100</f>
        <v>180.652660438738</v>
      </c>
    </row>
    <row r="99" customFormat="false" ht="15.75" hidden="false" customHeight="false" outlineLevel="0" collapsed="false">
      <c r="B99" s="25" t="s">
        <v>199</v>
      </c>
      <c r="C99" s="1" t="n">
        <v>106.45</v>
      </c>
      <c r="D99" s="3" t="s">
        <v>200</v>
      </c>
      <c r="E99" s="0"/>
      <c r="F99" s="1" t="n">
        <v>814.504</v>
      </c>
      <c r="G99" s="1" t="n">
        <f aca="false">VLOOKUP(B99, [1]bitout!$B$2:$E$195, 2, 0)</f>
        <v>40.18</v>
      </c>
      <c r="H99" s="1" t="n">
        <f aca="false">VLOOKUP(B99, [1]bitout!$B$2:$E$195, 3, 0)</f>
        <v>17</v>
      </c>
      <c r="I99" s="9" t="n">
        <f aca="false">($E$1/F99)*C99</f>
        <v>70.2383426687401</v>
      </c>
      <c r="J99" s="36" t="n">
        <f aca="false">(I99/G99)*100</f>
        <v>174.809215203435</v>
      </c>
    </row>
    <row r="100" customFormat="false" ht="15.75" hidden="false" customHeight="false" outlineLevel="0" collapsed="false">
      <c r="B100" s="25" t="s">
        <v>201</v>
      </c>
      <c r="C100" s="1" t="n">
        <v>402.06</v>
      </c>
      <c r="D100" s="3" t="s">
        <v>202</v>
      </c>
      <c r="E100" s="0"/>
      <c r="F100" s="1" t="n">
        <v>115.522</v>
      </c>
      <c r="G100" s="1" t="n">
        <f aca="false">VLOOKUP(B100, [1]bitout!$B$2:$E$195, 2, 0)</f>
        <v>419.59</v>
      </c>
      <c r="H100" s="1" t="n">
        <f aca="false">VLOOKUP(B100, [1]bitout!$B$2:$E$195, 3, 0)</f>
        <v>25</v>
      </c>
      <c r="I100" s="9" t="n">
        <f aca="false">($E$1/F100)*C100</f>
        <v>1870.4580842022</v>
      </c>
      <c r="J100" s="36" t="n">
        <f aca="false">(I100/G100)*100</f>
        <v>445.782331371625</v>
      </c>
    </row>
    <row r="101" customFormat="false" ht="15.75" hidden="false" customHeight="false" outlineLevel="0" collapsed="false">
      <c r="B101" s="25" t="s">
        <v>203</v>
      </c>
      <c r="C101" s="26" t="n">
        <v>23.6</v>
      </c>
      <c r="D101" s="27" t="s">
        <v>204</v>
      </c>
      <c r="E101" s="1" t="s">
        <v>205</v>
      </c>
      <c r="F101" s="1" t="n">
        <v>111.525</v>
      </c>
      <c r="G101" s="1" t="n">
        <f aca="false">VLOOKUP(B101, [1]bitout!$B$2:$E$195, 2, 0)</f>
        <v>52.35</v>
      </c>
      <c r="H101" s="1" t="n">
        <f aca="false">VLOOKUP(B101, [1]bitout!$B$2:$E$195, 3, 0)</f>
        <v>143</v>
      </c>
      <c r="I101" s="9" t="n">
        <f aca="false">($E$1/F101)*C101</f>
        <v>113.72647604928</v>
      </c>
      <c r="J101" s="36" t="n">
        <f aca="false">(I101/G101)*100</f>
        <v>217.242552147623</v>
      </c>
    </row>
    <row r="102" customFormat="false" ht="15.75" hidden="false" customHeight="false" outlineLevel="0" collapsed="false">
      <c r="B102" s="25" t="s">
        <v>206</v>
      </c>
      <c r="C102" s="1" t="n">
        <v>3.29</v>
      </c>
      <c r="D102" s="3" t="s">
        <v>207</v>
      </c>
      <c r="E102" s="0"/>
      <c r="F102" s="1" t="n">
        <v>578.492</v>
      </c>
      <c r="G102" s="1" t="n">
        <f aca="false">VLOOKUP(B102, [1]bitout!$B$2:$E$195, 2, 0)</f>
        <v>1.31</v>
      </c>
      <c r="H102" s="1" t="n">
        <f aca="false">VLOOKUP(B102, [1]bitout!$B$2:$E$195, 3, 0)</f>
        <v>654</v>
      </c>
      <c r="I102" s="9" t="n">
        <f aca="false">($E$1/F102)*C102</f>
        <v>3.05647150769916</v>
      </c>
      <c r="J102" s="36" t="n">
        <f aca="false">(I102/G102)*100</f>
        <v>233.318435702226</v>
      </c>
    </row>
    <row r="103" customFormat="false" ht="15.75" hidden="false" customHeight="false" outlineLevel="0" collapsed="false">
      <c r="B103" s="25" t="s">
        <v>208</v>
      </c>
      <c r="C103" s="1" t="n">
        <v>2.43</v>
      </c>
      <c r="D103" s="3" t="s">
        <v>209</v>
      </c>
      <c r="E103" s="1" t="s">
        <v>210</v>
      </c>
      <c r="F103" s="1" t="n">
        <v>82.933</v>
      </c>
      <c r="G103" s="1" t="n">
        <f aca="false">VLOOKUP(B103, [1]bitout!$B$2:$E$195, 2, 0)</f>
        <v>3.67</v>
      </c>
      <c r="H103" s="1" t="n">
        <f aca="false">VLOOKUP(B103, [1]bitout!$B$2:$E$195, 3, 0)</f>
        <v>561</v>
      </c>
      <c r="I103" s="9" t="n">
        <f aca="false">($E$1/F103)*C103</f>
        <v>15.7471044814163</v>
      </c>
      <c r="J103" s="36" t="n">
        <f aca="false">(I103/G103)*100</f>
        <v>429.076416387366</v>
      </c>
    </row>
    <row r="104" customFormat="false" ht="15.75" hidden="false" customHeight="false" outlineLevel="0" collapsed="false">
      <c r="B104" s="25" t="s">
        <v>211</v>
      </c>
      <c r="C104" s="26" t="n">
        <v>0.195</v>
      </c>
      <c r="D104" s="27" t="s">
        <v>212</v>
      </c>
      <c r="E104" s="1" t="s">
        <v>213</v>
      </c>
      <c r="F104" s="1" t="n">
        <v>747.897</v>
      </c>
      <c r="G104" s="1" t="n">
        <f aca="false">VLOOKUP(B104, [1]bitout!$B$2:$E$195, 2, 0)</f>
        <v>0.088028</v>
      </c>
      <c r="H104" s="1" t="n">
        <f aca="false">VLOOKUP(B104, [1]bitout!$B$2:$E$195, 3, 0)</f>
        <v>68</v>
      </c>
      <c r="I104" s="9" t="n">
        <f aca="false">($E$1/F104)*C104</f>
        <v>0.140124679209102</v>
      </c>
      <c r="J104" s="36" t="n">
        <f aca="false">(I104/G104)*100</f>
        <v>159.181941210867</v>
      </c>
    </row>
    <row r="105" customFormat="false" ht="15.75" hidden="false" customHeight="false" outlineLevel="0" collapsed="false">
      <c r="B105" s="25" t="s">
        <v>214</v>
      </c>
      <c r="C105" s="1" t="n">
        <v>2.41</v>
      </c>
      <c r="D105" s="3" t="s">
        <v>31</v>
      </c>
      <c r="E105" s="0"/>
      <c r="F105" s="1" t="n">
        <v>133.092</v>
      </c>
      <c r="G105" s="1" t="n">
        <f aca="false">VLOOKUP(B105, [1]bitout!$B$2:$E$195, 2, 0)</f>
        <v>0.698034</v>
      </c>
      <c r="H105" s="1" t="n">
        <f aca="false">VLOOKUP(B105, [1]bitout!$B$2:$E$195, 3, 0)</f>
        <v>457</v>
      </c>
      <c r="I105" s="9" t="n">
        <f aca="false">($E$1/F105)*C105</f>
        <v>9.7316594408011</v>
      </c>
      <c r="J105" s="36" t="n">
        <f aca="false">(I105/G105)*100</f>
        <v>1394.15264024404</v>
      </c>
    </row>
    <row r="106" customFormat="false" ht="15.75" hidden="false" customHeight="false" outlineLevel="0" collapsed="false">
      <c r="B106" s="25" t="s">
        <v>215</v>
      </c>
      <c r="C106" s="26" t="n">
        <v>2.25</v>
      </c>
      <c r="D106" s="27" t="s">
        <v>216</v>
      </c>
      <c r="E106" s="0"/>
      <c r="F106" s="1" t="n">
        <v>727.48</v>
      </c>
      <c r="G106" s="1" t="n">
        <f aca="false">VLOOKUP(B106, [1]bitout!$B$2:$E$195, 2, 0)</f>
        <v>1.35</v>
      </c>
      <c r="H106" s="1" t="n">
        <f aca="false">VLOOKUP(B106, [1]bitout!$B$2:$E$195, 3, 0)</f>
        <v>349</v>
      </c>
      <c r="I106" s="9" t="n">
        <f aca="false">($E$1/F106)*C106</f>
        <v>1.66219997387901</v>
      </c>
      <c r="J106" s="36" t="n">
        <f aca="false">(I106/G106)*100</f>
        <v>123.125923991038</v>
      </c>
    </row>
    <row r="107" customFormat="false" ht="15.75" hidden="false" customHeight="false" outlineLevel="0" collapsed="false">
      <c r="B107" s="25" t="s">
        <v>217</v>
      </c>
      <c r="C107" s="26" t="n">
        <v>3.84</v>
      </c>
      <c r="D107" s="27" t="s">
        <v>29</v>
      </c>
      <c r="E107" s="0"/>
      <c r="F107" s="1" t="n">
        <v>771.229</v>
      </c>
      <c r="G107" s="1" t="n">
        <f aca="false">VLOOKUP(B107, [1]bitout!$B$2:$E$195, 2, 0)</f>
        <v>1.23</v>
      </c>
      <c r="H107" s="1" t="n">
        <f aca="false">VLOOKUP(B107, [1]bitout!$B$2:$E$195, 3, 0)</f>
        <v>3</v>
      </c>
      <c r="I107" s="9" t="n">
        <f aca="false">($E$1/F107)*C107</f>
        <v>2.67589879418746</v>
      </c>
      <c r="J107" s="36" t="n">
        <f aca="false">(I107/G107)*100</f>
        <v>217.552747494915</v>
      </c>
    </row>
    <row r="108" customFormat="false" ht="15.75" hidden="false" customHeight="false" outlineLevel="0" collapsed="false">
      <c r="B108" s="25" t="s">
        <v>218</v>
      </c>
      <c r="C108" s="26" t="n">
        <v>0.649</v>
      </c>
      <c r="D108" s="27" t="s">
        <v>212</v>
      </c>
      <c r="E108" s="0"/>
      <c r="F108" s="1" t="n">
        <v>757.652</v>
      </c>
      <c r="G108" s="1" t="n">
        <f aca="false">VLOOKUP(B108, [1]bitout!$B$2:$E$195, 2, 0)</f>
        <v>0.272125</v>
      </c>
      <c r="H108" s="1" t="n">
        <f aca="false">VLOOKUP(B108, [1]bitout!$B$2:$E$195, 3, 0)</f>
        <v>33</v>
      </c>
      <c r="I108" s="9" t="n">
        <f aca="false">($E$1/F108)*C108</f>
        <v>0.460359101722677</v>
      </c>
      <c r="J108" s="36" t="n">
        <f aca="false">(I108/G108)*100</f>
        <v>169.171925300019</v>
      </c>
    </row>
    <row r="109" customFormat="false" ht="15.75" hidden="false" customHeight="false" outlineLevel="0" collapsed="false">
      <c r="B109" s="25" t="s">
        <v>219</v>
      </c>
      <c r="C109" s="1" t="n">
        <v>138.23</v>
      </c>
      <c r="D109" s="3" t="s">
        <v>129</v>
      </c>
      <c r="E109" s="0"/>
      <c r="F109" s="1" t="n">
        <v>155.563</v>
      </c>
      <c r="G109" s="1" t="n">
        <f aca="false">VLOOKUP(B109, [1]bitout!$B$2:$E$195, 2, 0)</f>
        <v>298.86</v>
      </c>
      <c r="H109" s="1" t="n">
        <f aca="false">VLOOKUP(B109, [1]bitout!$B$2:$E$195, 3, 0)</f>
        <v>13</v>
      </c>
      <c r="I109" s="9" t="n">
        <f aca="false">($E$1/F109)*C109</f>
        <v>477.548856362344</v>
      </c>
      <c r="J109" s="36" t="n">
        <f aca="false">(I109/G109)*100</f>
        <v>159.790154708674</v>
      </c>
    </row>
    <row r="110" customFormat="false" ht="15.75" hidden="false" customHeight="false" outlineLevel="0" collapsed="false">
      <c r="B110" s="25" t="s">
        <v>220</v>
      </c>
      <c r="C110" s="26" t="n">
        <v>374.89</v>
      </c>
      <c r="D110" s="27" t="s">
        <v>171</v>
      </c>
      <c r="E110" s="1" t="s">
        <v>221</v>
      </c>
      <c r="F110" s="1" t="n">
        <v>626.023</v>
      </c>
      <c r="G110" s="1" t="n">
        <f aca="false">VLOOKUP(B110, [1]bitout!$B$2:$E$195, 2, 0)</f>
        <v>172.29</v>
      </c>
      <c r="H110" s="1" t="n">
        <f aca="false">VLOOKUP(B110, [1]bitout!$B$2:$E$195, 3, 0)</f>
        <v>7</v>
      </c>
      <c r="I110" s="9" t="n">
        <f aca="false">($E$1/F110)*C110</f>
        <v>321.83656012496</v>
      </c>
      <c r="J110" s="36" t="n">
        <f aca="false">(I110/G110)*100</f>
        <v>186.799326789111</v>
      </c>
    </row>
    <row r="111" customFormat="false" ht="15.75" hidden="false" customHeight="false" outlineLevel="0" collapsed="false">
      <c r="B111" s="25" t="s">
        <v>222</v>
      </c>
      <c r="C111" s="26" t="n">
        <v>0.05</v>
      </c>
      <c r="D111" s="27" t="s">
        <v>200</v>
      </c>
      <c r="E111" s="0"/>
      <c r="F111" s="1" t="n">
        <v>815.772</v>
      </c>
      <c r="G111" s="1" t="n">
        <f aca="false">VLOOKUP(B111, [1]bitout!$B$2:$E$195, 2, 0)</f>
        <v>0.017559</v>
      </c>
      <c r="H111" s="1" t="n">
        <f aca="false">VLOOKUP(B111, [1]bitout!$B$2:$E$195, 3, 0)</f>
        <v>335</v>
      </c>
      <c r="I111" s="9" t="n">
        <f aca="false">($E$1/F111)*C111</f>
        <v>0.032939956452906</v>
      </c>
      <c r="J111" s="36" t="n">
        <f aca="false">(I111/G111)*100</f>
        <v>187.595856557355</v>
      </c>
    </row>
    <row r="112" customFormat="false" ht="15.75" hidden="false" customHeight="false" outlineLevel="0" collapsed="false">
      <c r="B112" s="25" t="s">
        <v>223</v>
      </c>
      <c r="C112" s="26" t="n">
        <v>159.98</v>
      </c>
      <c r="D112" s="27" t="s">
        <v>207</v>
      </c>
      <c r="E112" s="0"/>
      <c r="F112" s="1" t="n">
        <v>595.016</v>
      </c>
      <c r="G112" s="1" t="n">
        <f aca="false">VLOOKUP(B112, [1]bitout!$B$2:$E$195, 2, 0)</f>
        <v>73.28</v>
      </c>
      <c r="H112" s="1" t="n">
        <f aca="false">VLOOKUP(B112, [1]bitout!$B$2:$E$195, 3, 0)</f>
        <v>85</v>
      </c>
      <c r="I112" s="9" t="n">
        <f aca="false">($E$1/F112)*C112</f>
        <v>144.49700966014</v>
      </c>
      <c r="J112" s="36" t="n">
        <f aca="false">(I112/G112)*100</f>
        <v>197.184783924863</v>
      </c>
    </row>
    <row r="113" customFormat="false" ht="15.75" hidden="false" customHeight="false" outlineLevel="0" collapsed="false">
      <c r="B113" s="25" t="s">
        <v>224</v>
      </c>
      <c r="C113" s="26" t="n">
        <v>1.33</v>
      </c>
      <c r="D113" s="27" t="s">
        <v>29</v>
      </c>
      <c r="E113" s="0"/>
      <c r="F113" s="1" t="n">
        <v>764.002</v>
      </c>
      <c r="G113" s="1" t="n">
        <f aca="false">VLOOKUP(B113, [1]bitout!$B$2:$E$195, 2, 0)</f>
        <v>0.571879</v>
      </c>
      <c r="H113" s="1" t="n">
        <f aca="false">VLOOKUP(B113, [1]bitout!$B$2:$E$195, 3, 0)</f>
        <v>5</v>
      </c>
      <c r="I113" s="9" t="n">
        <f aca="false">($E$1/F113)*C113</f>
        <v>0.935575750503664</v>
      </c>
      <c r="J113" s="36" t="n">
        <f aca="false">(I113/G113)*100</f>
        <v>163.596801159627</v>
      </c>
    </row>
    <row r="114" customFormat="false" ht="15.75" hidden="false" customHeight="false" outlineLevel="0" collapsed="false">
      <c r="B114" s="25" t="s">
        <v>225</v>
      </c>
      <c r="C114" s="26" t="n">
        <v>2.08</v>
      </c>
      <c r="D114" s="27" t="s">
        <v>226</v>
      </c>
      <c r="E114" s="0"/>
      <c r="F114" s="1" t="n">
        <v>28.871</v>
      </c>
      <c r="G114" s="1" t="n">
        <f aca="false">VLOOKUP(B114, [1]bitout!$B$2:$E$195, 2, 0)</f>
        <v>8.41</v>
      </c>
      <c r="H114" s="1" t="n">
        <f aca="false">VLOOKUP(B114, [1]bitout!$B$2:$E$195, 3, 0)</f>
        <v>59</v>
      </c>
      <c r="I114" s="9" t="n">
        <f aca="false">($E$1/F114)*C114</f>
        <v>38.7189275352014</v>
      </c>
      <c r="J114" s="36" t="n">
        <f aca="false">(I114/G114)*100</f>
        <v>460.391528361491</v>
      </c>
    </row>
    <row r="115" customFormat="false" ht="15.75" hidden="false" customHeight="false" outlineLevel="0" collapsed="false">
      <c r="B115" s="25" t="s">
        <v>227</v>
      </c>
      <c r="C115" s="26" t="n">
        <v>0.44</v>
      </c>
      <c r="D115" s="27" t="s">
        <v>176</v>
      </c>
      <c r="E115" s="0"/>
      <c r="F115" s="1" t="n">
        <v>93.741</v>
      </c>
      <c r="G115" s="1" t="n">
        <f aca="false">VLOOKUP(B115, [1]bitout!$B$2:$E$195, 2, 0)</f>
        <v>0.675718</v>
      </c>
      <c r="H115" s="1" t="n">
        <f aca="false">VLOOKUP(B115, [1]bitout!$B$2:$E$195, 3, 0)</f>
        <v>554</v>
      </c>
      <c r="I115" s="9" t="n">
        <f aca="false">($E$1/F115)*C115</f>
        <v>2.52257975238583</v>
      </c>
      <c r="J115" s="36" t="n">
        <f aca="false">(I115/G115)*100</f>
        <v>373.318418687356</v>
      </c>
    </row>
    <row r="116" customFormat="false" ht="15.75" hidden="false" customHeight="false" outlineLevel="0" collapsed="false">
      <c r="B116" s="25" t="s">
        <v>228</v>
      </c>
      <c r="C116" s="1" t="n">
        <v>12.93</v>
      </c>
      <c r="D116" s="3" t="s">
        <v>131</v>
      </c>
      <c r="E116" s="0"/>
      <c r="F116" s="1" t="n">
        <v>130.94</v>
      </c>
      <c r="G116" s="1" t="n">
        <f aca="false">VLOOKUP(B116, [1]bitout!$B$2:$E$195, 2, 0)</f>
        <v>27.27</v>
      </c>
      <c r="H116" s="1" t="n">
        <f aca="false">VLOOKUP(B116, [1]bitout!$B$2:$E$195, 3, 0)</f>
        <v>97</v>
      </c>
      <c r="I116" s="9" t="n">
        <f aca="false">($E$1/F116)*C116</f>
        <v>53.0698670277402</v>
      </c>
      <c r="J116" s="36" t="n">
        <f aca="false">(I116/G116)*100</f>
        <v>194.608973332381</v>
      </c>
    </row>
    <row r="117" customFormat="false" ht="15.75" hidden="false" customHeight="false" outlineLevel="0" collapsed="false">
      <c r="B117" s="25" t="s">
        <v>229</v>
      </c>
      <c r="C117" s="26" t="n">
        <v>0.455</v>
      </c>
      <c r="D117" s="27" t="s">
        <v>29</v>
      </c>
      <c r="E117" s="0"/>
      <c r="F117" s="1" t="n">
        <v>739.979</v>
      </c>
      <c r="G117" s="1" t="n">
        <f aca="false">VLOOKUP(B117, [1]bitout!$B$2:$E$195, 2, 0)</f>
        <v>0.126167</v>
      </c>
      <c r="H117" s="1" t="n">
        <f aca="false">VLOOKUP(B117, [1]bitout!$B$2:$E$195, 3, 0)</f>
        <v>152</v>
      </c>
      <c r="I117" s="9" t="n">
        <f aca="false">($E$1/F117)*C117</f>
        <v>0.330456130261872</v>
      </c>
      <c r="J117" s="36" t="n">
        <f aca="false">(I117/G117)*100</f>
        <v>261.919622612785</v>
      </c>
    </row>
    <row r="118" customFormat="false" ht="15.75" hidden="false" customHeight="false" outlineLevel="0" collapsed="false">
      <c r="B118" s="25" t="s">
        <v>230</v>
      </c>
      <c r="C118" s="26" t="n">
        <v>0.288</v>
      </c>
      <c r="D118" s="27" t="s">
        <v>76</v>
      </c>
      <c r="E118" s="1" t="s">
        <v>231</v>
      </c>
      <c r="F118" s="1" t="n">
        <v>142.236</v>
      </c>
      <c r="G118" s="1" t="n">
        <f aca="false">VLOOKUP(B118, [1]bitout!$B$2:$E$195, 2, 0)</f>
        <v>0.56779</v>
      </c>
      <c r="H118" s="1" t="n">
        <f aca="false">VLOOKUP(B118, [1]bitout!$B$2:$E$195, 3, 0)</f>
        <v>50</v>
      </c>
      <c r="I118" s="9" t="n">
        <f aca="false">($E$1/F118)*C118</f>
        <v>1.08819009488231</v>
      </c>
      <c r="J118" s="36" t="n">
        <f aca="false">(I118/G118)*100</f>
        <v>191.653621036353</v>
      </c>
    </row>
    <row r="119" customFormat="false" ht="15.75" hidden="false" customHeight="false" outlineLevel="0" collapsed="false">
      <c r="B119" s="25" t="s">
        <v>232</v>
      </c>
      <c r="C119" s="26" t="n">
        <v>11.34</v>
      </c>
      <c r="D119" s="27" t="s">
        <v>233</v>
      </c>
      <c r="E119" s="0"/>
      <c r="F119" s="1" t="n">
        <v>159.185</v>
      </c>
      <c r="G119" s="1" t="n">
        <f aca="false">VLOOKUP(B119, [1]bitout!$B$2:$E$195, 2, 0)</f>
        <v>8.54</v>
      </c>
      <c r="H119" s="1" t="n">
        <f aca="false">VLOOKUP(B119, [1]bitout!$B$2:$E$195, 3, 0)</f>
        <v>580</v>
      </c>
      <c r="I119" s="9" t="n">
        <f aca="false">($E$1/F119)*C119</f>
        <v>38.2853590128932</v>
      </c>
      <c r="J119" s="36" t="n">
        <f aca="false">(I119/G119)*100</f>
        <v>448.306311626384</v>
      </c>
    </row>
    <row r="120" customFormat="false" ht="15.75" hidden="false" customHeight="false" outlineLevel="0" collapsed="false">
      <c r="B120" s="25" t="s">
        <v>234</v>
      </c>
      <c r="C120" s="1" t="n">
        <v>3.81</v>
      </c>
      <c r="D120" s="3" t="s">
        <v>212</v>
      </c>
      <c r="E120" s="0"/>
      <c r="F120" s="1" t="n">
        <v>755.23</v>
      </c>
      <c r="G120" s="1" t="n">
        <f aca="false">VLOOKUP(B120, [1]bitout!$B$2:$E$195, 2, 0)</f>
        <v>1.83</v>
      </c>
      <c r="H120" s="1" t="n">
        <f aca="false">VLOOKUP(B120, [1]bitout!$B$2:$E$195, 3, 0)</f>
        <v>175</v>
      </c>
      <c r="I120" s="9" t="n">
        <f aca="false">($E$1/F120)*C120</f>
        <v>2.71123744375766</v>
      </c>
      <c r="J120" s="36" t="n">
        <f aca="false">(I120/G120)*100</f>
        <v>148.155051571457</v>
      </c>
    </row>
    <row r="121" customFormat="false" ht="15.75" hidden="false" customHeight="false" outlineLevel="0" collapsed="false">
      <c r="B121" s="25" t="s">
        <v>235</v>
      </c>
      <c r="C121" s="1" t="n">
        <v>0.28</v>
      </c>
      <c r="D121" s="3" t="s">
        <v>171</v>
      </c>
      <c r="E121" s="0"/>
      <c r="F121" s="1" t="n">
        <v>618.385</v>
      </c>
      <c r="G121" s="1" t="n">
        <f aca="false">VLOOKUP(B121, [1]bitout!$B$2:$E$195, 2, 0)</f>
        <v>0.164765</v>
      </c>
      <c r="H121" s="1" t="n">
        <f aca="false">VLOOKUP(B121, [1]bitout!$B$2:$E$195, 3, 0)</f>
        <v>280</v>
      </c>
      <c r="I121" s="9" t="n">
        <f aca="false">($E$1/F121)*C121</f>
        <v>0.243344142032553</v>
      </c>
      <c r="J121" s="36" t="n">
        <f aca="false">(I121/G121)*100</f>
        <v>147.691646910784</v>
      </c>
    </row>
    <row r="122" customFormat="false" ht="15.75" hidden="false" customHeight="false" outlineLevel="0" collapsed="false">
      <c r="B122" s="25" t="s">
        <v>236</v>
      </c>
      <c r="C122" s="26" t="n">
        <v>2.15</v>
      </c>
      <c r="D122" s="27" t="s">
        <v>21</v>
      </c>
      <c r="E122" s="1" t="s">
        <v>237</v>
      </c>
      <c r="F122" s="1" t="n">
        <v>111.576</v>
      </c>
      <c r="G122" s="1" t="n">
        <f aca="false">VLOOKUP(B122, [1]bitout!$B$2:$E$195, 2, 0)</f>
        <v>5.32</v>
      </c>
      <c r="H122" s="1" t="n">
        <f aca="false">VLOOKUP(B122, [1]bitout!$B$2:$E$195, 3, 0)</f>
        <v>102</v>
      </c>
      <c r="I122" s="9" t="n">
        <f aca="false">($E$1/F122)*C122</f>
        <v>10.3559389894467</v>
      </c>
      <c r="J122" s="36" t="n">
        <f aca="false">(I122/G122)*100</f>
        <v>194.660507320426</v>
      </c>
    </row>
    <row r="123" customFormat="false" ht="15.75" hidden="false" customHeight="false" outlineLevel="0" collapsed="false">
      <c r="B123" s="25" t="s">
        <v>238</v>
      </c>
      <c r="C123" s="26" t="n">
        <v>61.5</v>
      </c>
      <c r="D123" s="27" t="s">
        <v>212</v>
      </c>
      <c r="E123" s="1" t="s">
        <v>239</v>
      </c>
      <c r="F123" s="1" t="n">
        <v>763.019</v>
      </c>
      <c r="G123" s="1" t="n">
        <f aca="false">VLOOKUP(B123, [1]bitout!$B$2:$E$195, 2, 0)</f>
        <v>50.15</v>
      </c>
      <c r="H123" s="1" t="n">
        <f aca="false">VLOOKUP(B123, [1]bitout!$B$2:$E$195, 3, 0)</f>
        <v>134</v>
      </c>
      <c r="I123" s="9" t="n">
        <f aca="false">($E$1/F123)*C123</f>
        <v>43.317319504842</v>
      </c>
      <c r="J123" s="36" t="n">
        <f aca="false">(I123/G123)*100</f>
        <v>86.3755124722671</v>
      </c>
    </row>
    <row r="124" customFormat="false" ht="15.75" hidden="false" customHeight="false" outlineLevel="0" collapsed="false">
      <c r="B124" s="25" t="s">
        <v>240</v>
      </c>
      <c r="C124" s="26" t="n">
        <v>248.73</v>
      </c>
      <c r="D124" s="27" t="s">
        <v>200</v>
      </c>
      <c r="E124" s="0"/>
      <c r="F124" s="1" t="n">
        <v>829.961</v>
      </c>
      <c r="G124" s="1" t="n">
        <f aca="false">VLOOKUP(B124, [1]bitout!$B$2:$E$195, 2, 0)</f>
        <v>127.69</v>
      </c>
      <c r="H124" s="1" t="n">
        <f aca="false">VLOOKUP(B124, [1]bitout!$B$2:$E$195, 3, 0)</f>
        <v>66</v>
      </c>
      <c r="I124" s="9" t="n">
        <f aca="false">($E$1/F124)*C124</f>
        <v>161.061706304212</v>
      </c>
      <c r="J124" s="36" t="n">
        <f aca="false">(I124/G124)*100</f>
        <v>126.134941110668</v>
      </c>
    </row>
    <row r="125" customFormat="false" ht="15.75" hidden="false" customHeight="false" outlineLevel="0" collapsed="false">
      <c r="B125" s="25" t="s">
        <v>241</v>
      </c>
      <c r="C125" s="26" t="n">
        <v>2.72</v>
      </c>
      <c r="D125" s="27" t="s">
        <v>242</v>
      </c>
      <c r="E125" s="0"/>
      <c r="F125" s="1" t="n">
        <v>172.525</v>
      </c>
      <c r="G125" s="1" t="n">
        <f aca="false">VLOOKUP(B125, [1]bitout!$B$2:$E$195, 2, 0)</f>
        <v>1.03</v>
      </c>
      <c r="H125" s="1" t="n">
        <f aca="false">VLOOKUP(B125, [1]bitout!$B$2:$E$195, 3, 0)</f>
        <v>343</v>
      </c>
      <c r="I125" s="9" t="n">
        <f aca="false">($E$1/F125)*C125</f>
        <v>8.47302873241096</v>
      </c>
      <c r="J125" s="36" t="n">
        <f aca="false">(I125/G125)*100</f>
        <v>822.624148777763</v>
      </c>
    </row>
    <row r="126" customFormat="false" ht="15.75" hidden="false" customHeight="false" outlineLevel="0" collapsed="false">
      <c r="B126" s="25" t="s">
        <v>243</v>
      </c>
      <c r="C126" s="1" t="n">
        <v>2.55</v>
      </c>
      <c r="D126" s="3" t="s">
        <v>244</v>
      </c>
      <c r="E126" s="0"/>
      <c r="F126" s="1" t="n">
        <v>656.863</v>
      </c>
      <c r="G126" s="1" t="n">
        <f aca="false">VLOOKUP(B126, [1]bitout!$B$2:$E$195, 2, 0)</f>
        <v>0.936782</v>
      </c>
      <c r="H126" s="1" t="n">
        <f aca="false">VLOOKUP(B126, [1]bitout!$B$2:$E$195, 3, 0)</f>
        <v>34</v>
      </c>
      <c r="I126" s="9" t="n">
        <f aca="false">($E$1/F126)*C126</f>
        <v>2.08635012465385</v>
      </c>
      <c r="J126" s="36" t="n">
        <f aca="false">(I126/G126)*100</f>
        <v>222.714582971689</v>
      </c>
    </row>
    <row r="127" customFormat="false" ht="15.75" hidden="false" customHeight="false" outlineLevel="0" collapsed="false">
      <c r="B127" s="25" t="s">
        <v>245</v>
      </c>
      <c r="C127" s="26" t="n">
        <v>0.04</v>
      </c>
      <c r="D127" s="27" t="s">
        <v>133</v>
      </c>
      <c r="E127" s="0"/>
      <c r="F127" s="1" t="n">
        <v>780.014</v>
      </c>
      <c r="G127" s="1" t="n">
        <f aca="false">VLOOKUP(B127, [1]bitout!$B$2:$E$195, 2, 0)</f>
        <v>0.015335</v>
      </c>
      <c r="H127" s="1" t="n">
        <f aca="false">VLOOKUP(B127, [1]bitout!$B$2:$E$195, 3, 0)</f>
        <v>544</v>
      </c>
      <c r="I127" s="9" t="n">
        <f aca="false">($E$1/F127)*C127</f>
        <v>0.0275600121592689</v>
      </c>
      <c r="J127" s="36" t="n">
        <f aca="false">(I127/G127)*100</f>
        <v>179.719674987081</v>
      </c>
    </row>
    <row r="128" customFormat="false" ht="15.75" hidden="false" customHeight="false" outlineLevel="0" collapsed="false">
      <c r="B128" s="25" t="s">
        <v>246</v>
      </c>
      <c r="C128" s="1" t="n">
        <v>2.28</v>
      </c>
      <c r="D128" s="3" t="s">
        <v>25</v>
      </c>
      <c r="E128" s="0"/>
      <c r="F128" s="1" t="n">
        <v>165.172</v>
      </c>
      <c r="G128" s="1" t="n">
        <f aca="false">VLOOKUP(B128, [1]bitout!$B$2:$E$195, 2, 0)</f>
        <v>1.96</v>
      </c>
      <c r="H128" s="1" t="n">
        <f aca="false">VLOOKUP(B128, [1]bitout!$B$2:$E$195, 3, 0)</f>
        <v>532</v>
      </c>
      <c r="I128" s="9" t="n">
        <f aca="false">($E$1/F128)*C128</f>
        <v>7.41857054156152</v>
      </c>
      <c r="J128" s="36" t="n">
        <f aca="false">(I128/G128)*100</f>
        <v>378.498497018445</v>
      </c>
    </row>
    <row r="129" customFormat="false" ht="15.75" hidden="false" customHeight="false" outlineLevel="0" collapsed="false">
      <c r="B129" s="25" t="s">
        <v>247</v>
      </c>
      <c r="C129" s="26" t="n">
        <v>0.591</v>
      </c>
      <c r="D129" s="27" t="s">
        <v>248</v>
      </c>
      <c r="E129" s="1" t="s">
        <v>249</v>
      </c>
      <c r="F129" s="1" t="n">
        <v>111.97</v>
      </c>
      <c r="G129" s="1" t="n">
        <f aca="false">VLOOKUP(B129, [1]bitout!$B$2:$E$195, 2, 0)</f>
        <v>0.638824</v>
      </c>
      <c r="H129" s="1" t="n">
        <f aca="false">VLOOKUP(B129, [1]bitout!$B$2:$E$195, 3, 0)</f>
        <v>291</v>
      </c>
      <c r="I129" s="9" t="n">
        <f aca="false">($E$1/F129)*C129</f>
        <v>2.8366621498438</v>
      </c>
      <c r="J129" s="36" t="n">
        <f aca="false">(I129/G129)*100</f>
        <v>444.044392484284</v>
      </c>
    </row>
    <row r="130" customFormat="false" ht="15.75" hidden="false" customHeight="false" outlineLevel="0" collapsed="false">
      <c r="B130" s="25" t="s">
        <v>250</v>
      </c>
      <c r="C130" s="26" t="n">
        <v>0.288</v>
      </c>
      <c r="D130" s="27" t="s">
        <v>212</v>
      </c>
      <c r="E130" s="0"/>
      <c r="F130" s="1" t="n">
        <v>746.068</v>
      </c>
      <c r="G130" s="1" t="n">
        <f aca="false">VLOOKUP(B130, [1]bitout!$B$2:$E$195, 2, 0)</f>
        <v>0.127539</v>
      </c>
      <c r="H130" s="1" t="n">
        <f aca="false">VLOOKUP(B130, [1]bitout!$B$2:$E$195, 3, 0)</f>
        <v>145</v>
      </c>
      <c r="I130" s="9" t="n">
        <f aca="false">($E$1/F130)*C130</f>
        <v>0.207460722528885</v>
      </c>
      <c r="J130" s="36" t="n">
        <f aca="false">(I130/G130)*100</f>
        <v>162.664535968515</v>
      </c>
    </row>
    <row r="131" customFormat="false" ht="15.75" hidden="false" customHeight="false" outlineLevel="0" collapsed="false">
      <c r="B131" s="25" t="s">
        <v>251</v>
      </c>
      <c r="C131" s="26" t="n">
        <v>0.992</v>
      </c>
      <c r="D131" s="27" t="s">
        <v>148</v>
      </c>
      <c r="E131" s="0"/>
      <c r="F131" s="1" t="n">
        <v>110.524</v>
      </c>
      <c r="G131" s="1" t="n">
        <f aca="false">VLOOKUP(B131, [1]bitout!$B$2:$E$195, 2, 0)</f>
        <v>1.47</v>
      </c>
      <c r="H131" s="1" t="n">
        <f aca="false">VLOOKUP(B131, [1]bitout!$B$2:$E$195, 3, 0)</f>
        <v>270</v>
      </c>
      <c r="I131" s="9" t="n">
        <f aca="false">($E$1/F131)*C131</f>
        <v>4.82366222761681</v>
      </c>
      <c r="J131" s="36" t="n">
        <f aca="false">(I131/G131)*100</f>
        <v>328.14028759298</v>
      </c>
    </row>
    <row r="132" customFormat="false" ht="15.75" hidden="false" customHeight="false" outlineLevel="0" collapsed="false">
      <c r="B132" s="25" t="s">
        <v>252</v>
      </c>
      <c r="C132" s="1" t="n">
        <v>101.5</v>
      </c>
      <c r="D132" s="3" t="s">
        <v>171</v>
      </c>
      <c r="E132" s="0"/>
      <c r="F132" s="1" t="n">
        <v>625.586</v>
      </c>
      <c r="G132" s="1" t="n">
        <f aca="false">VLOOKUP(B132, [1]bitout!$B$2:$E$195, 2, 0)</f>
        <v>74.54</v>
      </c>
      <c r="H132" s="1" t="n">
        <f aca="false">VLOOKUP(B132, [1]bitout!$B$2:$E$195, 3, 0)</f>
        <v>39</v>
      </c>
      <c r="I132" s="9" t="n">
        <f aca="false">($E$1/F132)*C132</f>
        <v>87.1968572437123</v>
      </c>
      <c r="J132" s="36" t="n">
        <f aca="false">(I132/G132)*100</f>
        <v>116.9799533723</v>
      </c>
    </row>
    <row r="133" customFormat="false" ht="15.75" hidden="false" customHeight="false" outlineLevel="0" collapsed="false">
      <c r="B133" s="25" t="s">
        <v>253</v>
      </c>
      <c r="C133" s="1" t="n">
        <v>1642.22</v>
      </c>
      <c r="D133" s="3" t="s">
        <v>254</v>
      </c>
      <c r="E133" s="1" t="s">
        <v>255</v>
      </c>
      <c r="F133" s="1" t="n">
        <v>620.273</v>
      </c>
      <c r="G133" s="1" t="n">
        <f aca="false">VLOOKUP(B133, [1]bitout!$B$2:$E$195, 2, 0)</f>
        <v>731.43</v>
      </c>
      <c r="H133" s="1" t="n">
        <f aca="false">VLOOKUP(B133, [1]bitout!$B$2:$E$195, 3, 0)</f>
        <v>12</v>
      </c>
      <c r="I133" s="9" t="n">
        <f aca="false">($E$1/F133)*C133</f>
        <v>1422.88653970252</v>
      </c>
      <c r="J133" s="36" t="n">
        <f aca="false">(I133/G133)*100</f>
        <v>194.534889148999</v>
      </c>
    </row>
    <row r="134" customFormat="false" ht="15.75" hidden="false" customHeight="false" outlineLevel="0" collapsed="false">
      <c r="B134" s="25" t="s">
        <v>256</v>
      </c>
      <c r="C134" s="1" t="n">
        <v>36.97</v>
      </c>
      <c r="D134" s="3" t="s">
        <v>200</v>
      </c>
      <c r="E134" s="0"/>
      <c r="F134" s="1" t="n">
        <v>815.772</v>
      </c>
      <c r="G134" s="1" t="n">
        <f aca="false">VLOOKUP(B134, [1]bitout!$B$2:$E$195, 2, 0)</f>
        <v>23</v>
      </c>
      <c r="H134" s="1" t="n">
        <f aca="false">VLOOKUP(B134, [1]bitout!$B$2:$E$195, 3, 0)</f>
        <v>20</v>
      </c>
      <c r="I134" s="9" t="n">
        <f aca="false">($E$1/F134)*C134</f>
        <v>24.3558038012787</v>
      </c>
      <c r="J134" s="36" t="n">
        <f aca="false">(I134/G134)*100</f>
        <v>105.894799135994</v>
      </c>
    </row>
    <row r="135" customFormat="false" ht="15.75" hidden="false" customHeight="false" outlineLevel="0" collapsed="false">
      <c r="B135" s="25" t="s">
        <v>257</v>
      </c>
      <c r="C135" s="26" t="n">
        <v>0.848</v>
      </c>
      <c r="D135" s="27" t="s">
        <v>209</v>
      </c>
      <c r="E135" s="0"/>
      <c r="F135" s="1" t="n">
        <v>78.378</v>
      </c>
      <c r="G135" s="1" t="n">
        <f aca="false">VLOOKUP(B135, [1]bitout!$B$2:$E$195, 2, 0)</f>
        <v>1.13</v>
      </c>
      <c r="H135" s="1" t="n">
        <f aca="false">VLOOKUP(B135, [1]bitout!$B$2:$E$195, 3, 0)</f>
        <v>387</v>
      </c>
      <c r="I135" s="9" t="n">
        <f aca="false">($E$1/F135)*C135</f>
        <v>5.81464876466968</v>
      </c>
      <c r="J135" s="36" t="n">
        <f aca="false">(I135/G135)*100</f>
        <v>514.57068713891</v>
      </c>
    </row>
    <row r="136" customFormat="false" ht="15.75" hidden="false" customHeight="false" outlineLevel="0" collapsed="false">
      <c r="B136" s="25" t="s">
        <v>258</v>
      </c>
      <c r="C136" s="26" t="n">
        <v>0.503</v>
      </c>
      <c r="D136" s="27" t="s">
        <v>29</v>
      </c>
      <c r="E136" s="38" t="s">
        <v>259</v>
      </c>
      <c r="F136" s="1" t="n">
        <v>755.428</v>
      </c>
      <c r="G136" s="1" t="n">
        <f aca="false">VLOOKUP(B136, [1]bitout!$B$2:$E$195, 2, 0)</f>
        <v>0.242633</v>
      </c>
      <c r="H136" s="1" t="n">
        <f aca="false">VLOOKUP(B136, [1]bitout!$B$2:$E$195, 3, 0)</f>
        <v>143</v>
      </c>
      <c r="I136" s="9" t="n">
        <f aca="false">($E$1/F136)*C136</f>
        <v>0.357846454201234</v>
      </c>
      <c r="J136" s="36" t="n">
        <f aca="false">(I136/G136)*100</f>
        <v>147.484659630485</v>
      </c>
    </row>
    <row r="137" customFormat="false" ht="15.75" hidden="false" customHeight="false" outlineLevel="0" collapsed="false">
      <c r="B137" s="25" t="s">
        <v>260</v>
      </c>
      <c r="C137" s="26" t="n">
        <v>36.26</v>
      </c>
      <c r="D137" s="27" t="s">
        <v>29</v>
      </c>
      <c r="E137" s="0"/>
      <c r="F137" s="1" t="n">
        <v>759.393</v>
      </c>
      <c r="G137" s="1" t="n">
        <f aca="false">VLOOKUP(B137, [1]bitout!$B$2:$E$195, 2, 0)</f>
        <v>4.15</v>
      </c>
      <c r="H137" s="1" t="n">
        <f aca="false">VLOOKUP(B137, [1]bitout!$B$2:$E$195, 3, 0)</f>
        <v>991</v>
      </c>
      <c r="I137" s="9" t="n">
        <f aca="false">($E$1/F137)*C137</f>
        <v>25.6615580622531</v>
      </c>
      <c r="J137" s="36" t="n">
        <f aca="false">(I137/G137)*100</f>
        <v>618.350796680798</v>
      </c>
    </row>
    <row r="138" customFormat="false" ht="15.75" hidden="false" customHeight="false" outlineLevel="0" collapsed="false">
      <c r="B138" s="25" t="s">
        <v>261</v>
      </c>
      <c r="C138" s="1" t="n">
        <v>0.45</v>
      </c>
      <c r="D138" s="3" t="s">
        <v>262</v>
      </c>
      <c r="E138" s="0"/>
      <c r="F138" s="1" t="n">
        <v>97.356</v>
      </c>
      <c r="G138" s="1" t="n">
        <f aca="false">VLOOKUP(B138, [1]bitout!$B$2:$E$195, 2, 0)</f>
        <v>0.442536</v>
      </c>
      <c r="H138" s="1" t="n">
        <f aca="false">VLOOKUP(B138, [1]bitout!$B$2:$E$195, 3, 0)</f>
        <v>386</v>
      </c>
      <c r="I138" s="9" t="n">
        <f aca="false">($E$1/F138)*C138</f>
        <v>2.48411446032602</v>
      </c>
      <c r="J138" s="36" t="n">
        <f aca="false">(I138/G138)*100</f>
        <v>561.336130919523</v>
      </c>
    </row>
    <row r="139" customFormat="false" ht="15.75" hidden="false" customHeight="false" outlineLevel="0" collapsed="false">
      <c r="B139" s="25" t="s">
        <v>263</v>
      </c>
      <c r="C139" s="1" t="n">
        <v>2.96</v>
      </c>
      <c r="D139" s="3" t="s">
        <v>264</v>
      </c>
      <c r="E139" s="0"/>
      <c r="F139" s="1" t="n">
        <v>777.617</v>
      </c>
      <c r="G139" s="1" t="n">
        <f aca="false">VLOOKUP(B139, [1]bitout!$B$2:$E$195, 2, 0)</f>
        <v>1.3</v>
      </c>
      <c r="H139" s="1" t="n">
        <f aca="false">VLOOKUP(B139, [1]bitout!$B$2:$E$195, 3, 0)</f>
        <v>251</v>
      </c>
      <c r="I139" s="9" t="n">
        <f aca="false">($E$1/F139)*C139</f>
        <v>2.04572746481314</v>
      </c>
      <c r="J139" s="36" t="n">
        <f aca="false">(I139/G139)*100</f>
        <v>157.363651139472</v>
      </c>
    </row>
    <row r="140" customFormat="false" ht="15.75" hidden="false" customHeight="false" outlineLevel="0" collapsed="false">
      <c r="B140" s="25" t="s">
        <v>265</v>
      </c>
      <c r="C140" s="1" t="n">
        <v>8.23</v>
      </c>
      <c r="D140" s="3" t="s">
        <v>266</v>
      </c>
      <c r="E140" s="0"/>
      <c r="F140" s="1" t="n">
        <v>730.663</v>
      </c>
      <c r="G140" s="1" t="n">
        <f aca="false">VLOOKUP(B140, [1]bitout!$B$2:$E$195, 2, 0)</f>
        <v>3.78</v>
      </c>
      <c r="H140" s="1" t="n">
        <f aca="false">VLOOKUP(B140, [1]bitout!$B$2:$E$195, 3, 0)</f>
        <v>86</v>
      </c>
      <c r="I140" s="9" t="n">
        <f aca="false">($E$1/F140)*C140</f>
        <v>6.05347189880328</v>
      </c>
      <c r="J140" s="36" t="n">
        <f aca="false">(I140/G140)*100</f>
        <v>160.1447592276</v>
      </c>
    </row>
    <row r="141" customFormat="false" ht="15.75" hidden="false" customHeight="false" outlineLevel="0" collapsed="false">
      <c r="B141" s="25" t="s">
        <v>267</v>
      </c>
      <c r="C141" s="1" t="n">
        <v>2.01</v>
      </c>
      <c r="D141" s="3" t="s">
        <v>29</v>
      </c>
      <c r="E141" s="0"/>
      <c r="F141" s="1" t="n">
        <v>766.918</v>
      </c>
      <c r="G141" s="1" t="n">
        <f aca="false">VLOOKUP(B141, [1]bitout!$B$2:$E$195, 2, 0)</f>
        <v>0.916386</v>
      </c>
      <c r="H141" s="1" t="n">
        <f aca="false">VLOOKUP(B141, [1]bitout!$B$2:$E$195, 3, 0)</f>
        <v>77</v>
      </c>
      <c r="I141" s="9" t="n">
        <f aca="false">($E$1/F141)*C141</f>
        <v>1.4085391985207</v>
      </c>
      <c r="J141" s="36" t="n">
        <f aca="false">(I141/G141)*100</f>
        <v>153.705883603711</v>
      </c>
    </row>
    <row r="142" customFormat="false" ht="15.75" hidden="false" customHeight="false" outlineLevel="0" collapsed="false">
      <c r="B142" s="25" t="s">
        <v>268</v>
      </c>
      <c r="C142" s="1" t="n">
        <v>0.26</v>
      </c>
      <c r="D142" s="3" t="s">
        <v>46</v>
      </c>
      <c r="E142" s="0"/>
      <c r="F142" s="1" t="n">
        <v>144.856</v>
      </c>
      <c r="G142" s="1" t="n">
        <f aca="false">VLOOKUP(B142, [1]bitout!$B$2:$E$195, 2, 0)</f>
        <v>0.138383</v>
      </c>
      <c r="H142" s="1" t="n">
        <f aca="false">VLOOKUP(B142, [1]bitout!$B$2:$E$195, 3, 0)</f>
        <v>193</v>
      </c>
      <c r="I142" s="9" t="n">
        <f aca="false">($E$1/F142)*C142</f>
        <v>0.96462534937179</v>
      </c>
      <c r="J142" s="36" t="n">
        <f aca="false">(I142/G142)*100</f>
        <v>697.069256607958</v>
      </c>
    </row>
    <row r="143" customFormat="false" ht="15.75" hidden="false" customHeight="false" outlineLevel="0" collapsed="false">
      <c r="B143" s="25" t="s">
        <v>269</v>
      </c>
      <c r="C143" s="1" t="n">
        <v>2.03</v>
      </c>
      <c r="D143" s="3" t="s">
        <v>29</v>
      </c>
      <c r="E143" s="0"/>
      <c r="F143" s="1" t="n">
        <v>760.299</v>
      </c>
      <c r="G143" s="1" t="n">
        <f aca="false">VLOOKUP(B143, [1]bitout!$B$2:$E$195, 2, 0)</f>
        <v>0.857227</v>
      </c>
      <c r="H143" s="1" t="n">
        <f aca="false">VLOOKUP(B143, [1]bitout!$B$2:$E$195, 3, 0)</f>
        <v>10</v>
      </c>
      <c r="I143" s="9" t="n">
        <f aca="false">($E$1/F143)*C143</f>
        <v>1.43493896837073</v>
      </c>
      <c r="J143" s="36" t="n">
        <f aca="false">(I143/G143)*100</f>
        <v>167.393113885906</v>
      </c>
    </row>
    <row r="144" customFormat="false" ht="15.75" hidden="false" customHeight="false" outlineLevel="0" collapsed="false">
      <c r="B144" s="25" t="s">
        <v>270</v>
      </c>
      <c r="C144" s="1" t="n">
        <v>115.15</v>
      </c>
      <c r="D144" s="3" t="s">
        <v>36</v>
      </c>
      <c r="E144" s="0"/>
      <c r="F144" s="1" t="n">
        <v>104.522</v>
      </c>
      <c r="G144" s="1" t="n">
        <f aca="false">VLOOKUP(B144, [1]bitout!$B$2:$E$195, 2, 0)</f>
        <v>189.13</v>
      </c>
      <c r="H144" s="1" t="n">
        <f aca="false">VLOOKUP(B144, [1]bitout!$B$2:$E$195, 3, 0)</f>
        <v>162</v>
      </c>
      <c r="I144" s="9" t="n">
        <f aca="false">($E$1/F144)*C144</f>
        <v>592.076797613101</v>
      </c>
      <c r="J144" s="36" t="n">
        <f aca="false">(I144/G144)*100</f>
        <v>313.052819549041</v>
      </c>
    </row>
    <row r="145" customFormat="false" ht="15.75" hidden="false" customHeight="false" outlineLevel="0" collapsed="false">
      <c r="B145" s="25" t="s">
        <v>271</v>
      </c>
      <c r="C145" s="1" t="n">
        <v>0.178</v>
      </c>
      <c r="D145" s="3" t="s">
        <v>272</v>
      </c>
      <c r="E145" s="0"/>
      <c r="F145" s="1" t="n">
        <v>42.501</v>
      </c>
      <c r="G145" s="1" t="n">
        <f aca="false">VLOOKUP(B145, [1]bitout!$B$2:$E$195, 2, 0)</f>
        <v>0.165201</v>
      </c>
      <c r="H145" s="1" t="n">
        <f aca="false">VLOOKUP(B145, [1]bitout!$B$2:$E$195, 3, 0)</f>
        <v>418</v>
      </c>
      <c r="I145" s="9" t="n">
        <f aca="false">($E$1/F145)*C145</f>
        <v>2.25082984385261</v>
      </c>
      <c r="J145" s="36" t="n">
        <f aca="false">(I145/G145)*100</f>
        <v>1362.47955148735</v>
      </c>
    </row>
    <row r="146" customFormat="false" ht="15.75" hidden="false" customHeight="false" outlineLevel="0" collapsed="false">
      <c r="B146" s="25" t="s">
        <v>273</v>
      </c>
      <c r="C146" s="1" t="n">
        <v>1.32</v>
      </c>
      <c r="D146" s="3" t="s">
        <v>29</v>
      </c>
      <c r="E146" s="38" t="s">
        <v>274</v>
      </c>
      <c r="F146" s="1" t="n">
        <v>759.912</v>
      </c>
      <c r="G146" s="1" t="n">
        <f aca="false">VLOOKUP(B146, [1]bitout!$B$2:$E$195, 2, 0)</f>
        <v>0.634548</v>
      </c>
      <c r="H146" s="1" t="n">
        <f aca="false">VLOOKUP(B146, [1]bitout!$B$2:$E$195, 3, 0)</f>
        <v>222</v>
      </c>
      <c r="I146" s="9" t="n">
        <f aca="false">($E$1/F146)*C146</f>
        <v>0.933538943595048</v>
      </c>
      <c r="J146" s="36" t="n">
        <f aca="false">(I146/G146)*100</f>
        <v>147.118727597447</v>
      </c>
    </row>
    <row r="147" customFormat="false" ht="15.75" hidden="false" customHeight="false" outlineLevel="0" collapsed="false">
      <c r="B147" s="25" t="s">
        <v>275</v>
      </c>
      <c r="C147" s="1" t="n">
        <v>4.23</v>
      </c>
      <c r="D147" s="3" t="s">
        <v>276</v>
      </c>
      <c r="E147" s="38" t="s">
        <v>277</v>
      </c>
      <c r="F147" s="1" t="n">
        <v>114.495</v>
      </c>
      <c r="G147" s="1" t="n">
        <f aca="false">VLOOKUP(B147, [1]bitout!$B$2:$E$195, 2, 0)</f>
        <v>6.46</v>
      </c>
      <c r="H147" s="1" t="n">
        <f aca="false">VLOOKUP(B147, [1]bitout!$B$2:$E$195, 3, 0)</f>
        <v>124</v>
      </c>
      <c r="I147" s="9" t="n">
        <f aca="false">($E$1/F147)*C147</f>
        <v>19.8552635971466</v>
      </c>
      <c r="J147" s="36" t="n">
        <f aca="false">(I147/G147)*100</f>
        <v>307.357021627656</v>
      </c>
    </row>
    <row r="148" customFormat="false" ht="15.75" hidden="false" customHeight="false" outlineLevel="0" collapsed="false">
      <c r="B148" s="25" t="s">
        <v>278</v>
      </c>
      <c r="C148" s="1" t="n">
        <v>0.426</v>
      </c>
      <c r="D148" s="3" t="s">
        <v>17</v>
      </c>
      <c r="E148" s="0"/>
      <c r="F148" s="1" t="n">
        <v>114.24</v>
      </c>
      <c r="G148" s="1" t="n">
        <f aca="false">VLOOKUP(B148, [1]bitout!$B$2:$E$195, 2, 0)</f>
        <v>0.406977</v>
      </c>
      <c r="H148" s="1" t="n">
        <f aca="false">VLOOKUP(B148, [1]bitout!$B$2:$E$195, 3, 0)</f>
        <v>336</v>
      </c>
      <c r="I148" s="9" t="n">
        <f aca="false">($E$1/F148)*C148</f>
        <v>2.00407151789968</v>
      </c>
      <c r="J148" s="36" t="n">
        <f aca="false">(I148/G148)*100</f>
        <v>492.428692014459</v>
      </c>
    </row>
    <row r="149" customFormat="false" ht="15.75" hidden="false" customHeight="false" outlineLevel="0" collapsed="false">
      <c r="B149" s="25" t="s">
        <v>279</v>
      </c>
      <c r="C149" s="1" t="n">
        <v>4.42</v>
      </c>
      <c r="D149" s="3" t="s">
        <v>105</v>
      </c>
      <c r="E149" s="0"/>
      <c r="F149" s="1" t="n">
        <v>111.18</v>
      </c>
      <c r="G149" s="1" t="n">
        <f aca="false">VLOOKUP(B149, [1]bitout!$B$2:$E$195, 2, 0)</f>
        <v>3.05</v>
      </c>
      <c r="H149" s="1" t="n">
        <f aca="false">VLOOKUP(B149, [1]bitout!$B$2:$E$195, 3, 0)</f>
        <v>502</v>
      </c>
      <c r="I149" s="9" t="n">
        <f aca="false">($E$1/F149)*C149</f>
        <v>21.3657140074312</v>
      </c>
      <c r="J149" s="36" t="n">
        <f aca="false">(I149/G149)*100</f>
        <v>700.5152133584</v>
      </c>
    </row>
    <row r="150" customFormat="false" ht="15.75" hidden="false" customHeight="false" outlineLevel="0" collapsed="false">
      <c r="B150" s="25" t="s">
        <v>280</v>
      </c>
      <c r="C150" s="1" t="n">
        <v>2.52</v>
      </c>
      <c r="D150" s="3" t="s">
        <v>31</v>
      </c>
      <c r="E150" s="38" t="s">
        <v>281</v>
      </c>
      <c r="F150" s="1" t="n">
        <v>132.685</v>
      </c>
      <c r="G150" s="1" t="n">
        <f aca="false">VLOOKUP(B150, [1]bitout!$B$2:$E$195, 2, 0)</f>
        <v>1.54</v>
      </c>
      <c r="H150" s="1" t="n">
        <f aca="false">VLOOKUP(B150, [1]bitout!$B$2:$E$195, 3, 0)</f>
        <v>109</v>
      </c>
      <c r="I150" s="9" t="n">
        <f aca="false">($E$1/F150)*C150</f>
        <v>10.2070566035136</v>
      </c>
      <c r="J150" s="36" t="n">
        <f aca="false">(I150/G150)*100</f>
        <v>662.795883345038</v>
      </c>
    </row>
    <row r="151" customFormat="false" ht="15.75" hidden="false" customHeight="false" outlineLevel="0" collapsed="false">
      <c r="B151" s="25" t="s">
        <v>282</v>
      </c>
      <c r="C151" s="1" t="n">
        <v>0.1234</v>
      </c>
      <c r="D151" s="3" t="s">
        <v>105</v>
      </c>
      <c r="E151" s="0"/>
      <c r="F151" s="1" t="n">
        <v>110.576</v>
      </c>
      <c r="G151" s="1" t="n">
        <f aca="false">VLOOKUP(B151, [1]bitout!$B$2:$E$195, 2, 0)</f>
        <v>0.102031</v>
      </c>
      <c r="H151" s="1" t="n">
        <f aca="false">VLOOKUP(B151, [1]bitout!$B$2:$E$195, 3, 0)</f>
        <v>362</v>
      </c>
      <c r="I151" s="9" t="n">
        <f aca="false">($E$1/F151)*C151</f>
        <v>0.599758063013439</v>
      </c>
      <c r="J151" s="36" t="n">
        <f aca="false">(I151/G151)*100</f>
        <v>587.819449984258</v>
      </c>
    </row>
    <row r="152" customFormat="false" ht="15.75" hidden="false" customHeight="false" outlineLevel="0" collapsed="false">
      <c r="B152" s="25" t="s">
        <v>283</v>
      </c>
      <c r="C152" s="1" t="n">
        <v>0.3089</v>
      </c>
      <c r="D152" s="3" t="s">
        <v>36</v>
      </c>
      <c r="E152" s="0"/>
      <c r="F152" s="1" t="n">
        <v>102.447</v>
      </c>
      <c r="G152" s="1" t="n">
        <f aca="false">VLOOKUP(B152, [1]bitout!$B$2:$E$195, 2, 0)</f>
        <v>0.245067</v>
      </c>
      <c r="H152" s="1" t="n">
        <f aca="false">VLOOKUP(B152, [1]bitout!$B$2:$E$195, 3, 0)</f>
        <v>139</v>
      </c>
      <c r="I152" s="9" t="n">
        <f aca="false">($E$1/F152)*C152</f>
        <v>1.62046805560611</v>
      </c>
      <c r="J152" s="36" t="n">
        <f aca="false">(I152/G152)*100</f>
        <v>661.234705450391</v>
      </c>
    </row>
    <row r="153" customFormat="false" ht="15.75" hidden="false" customHeight="false" outlineLevel="0" collapsed="false">
      <c r="B153" s="25" t="s">
        <v>284</v>
      </c>
      <c r="C153" s="1" t="n">
        <v>8.84</v>
      </c>
      <c r="D153" s="3" t="s">
        <v>161</v>
      </c>
      <c r="E153" s="0"/>
      <c r="F153" s="1" t="n">
        <v>99.913</v>
      </c>
      <c r="G153" s="1" t="n">
        <f aca="false">VLOOKUP(B153, [1]bitout!$B$2:$E$195, 2, 0)</f>
        <v>18.45</v>
      </c>
      <c r="H153" s="1" t="n">
        <f aca="false">VLOOKUP(B153, [1]bitout!$B$2:$E$195, 3, 0)</f>
        <v>260</v>
      </c>
      <c r="I153" s="9" t="n">
        <f aca="false">($E$1/F153)*C153</f>
        <v>47.5501703150981</v>
      </c>
      <c r="J153" s="36" t="n">
        <f aca="false">(I153/G153)*100</f>
        <v>257.724500352835</v>
      </c>
    </row>
    <row r="154" customFormat="false" ht="15.75" hidden="false" customHeight="false" outlineLevel="0" collapsed="false">
      <c r="B154" s="25" t="s">
        <v>285</v>
      </c>
      <c r="C154" s="1" t="n">
        <v>7.84</v>
      </c>
      <c r="D154" s="3" t="s">
        <v>194</v>
      </c>
      <c r="E154" s="0"/>
      <c r="F154" s="1" t="n">
        <v>101.492</v>
      </c>
      <c r="G154" s="1" t="n">
        <f aca="false">VLOOKUP(B154, [1]bitout!$B$2:$E$195, 2, 0)</f>
        <v>7.84</v>
      </c>
      <c r="H154" s="1" t="n">
        <f aca="false">VLOOKUP(B154, [1]bitout!$B$2:$E$195, 3, 0)</f>
        <v>326</v>
      </c>
      <c r="I154" s="9" t="n">
        <f aca="false">($E$1/F154)*C154</f>
        <v>41.5150975799314</v>
      </c>
      <c r="J154" s="36" t="n">
        <f aca="false">(I154/G154)*100</f>
        <v>529.529305866472</v>
      </c>
    </row>
    <row r="155" customFormat="false" ht="15.75" hidden="false" customHeight="false" outlineLevel="0" collapsed="false">
      <c r="B155" s="25" t="s">
        <v>286</v>
      </c>
      <c r="C155" s="1" t="n">
        <v>0.031</v>
      </c>
      <c r="D155" s="3" t="s">
        <v>200</v>
      </c>
      <c r="E155" s="0"/>
      <c r="F155" s="1" t="n">
        <v>819.084</v>
      </c>
      <c r="G155" s="1" t="n">
        <f aca="false">VLOOKUP(B155, [1]bitout!$B$2:$E$195, 2, 0)</f>
        <v>0.010246</v>
      </c>
      <c r="H155" s="1" t="n">
        <f aca="false">VLOOKUP(B155, [1]bitout!$B$2:$E$195, 3, 0)</f>
        <v>84</v>
      </c>
      <c r="I155" s="9" t="n">
        <f aca="false">($E$1/F155)*C155</f>
        <v>0.0203401926742678</v>
      </c>
      <c r="J155" s="36" t="n">
        <f aca="false">(I155/G155)*100</f>
        <v>198.518374724457</v>
      </c>
    </row>
    <row r="156" customFormat="false" ht="15.75" hidden="false" customHeight="false" outlineLevel="0" collapsed="false">
      <c r="B156" s="25" t="s">
        <v>287</v>
      </c>
      <c r="C156" s="1" t="n">
        <v>0.49</v>
      </c>
      <c r="D156" s="3" t="s">
        <v>36</v>
      </c>
      <c r="E156" s="0"/>
      <c r="F156" s="1" t="n">
        <v>102.447</v>
      </c>
      <c r="G156" s="1" t="n">
        <f aca="false">VLOOKUP(B156, [1]bitout!$B$2:$E$195, 2, 0)</f>
        <v>0.602087</v>
      </c>
      <c r="H156" s="1" t="n">
        <f aca="false">VLOOKUP(B156, [1]bitout!$B$2:$E$195, 3, 0)</f>
        <v>271</v>
      </c>
      <c r="I156" s="9" t="n">
        <f aca="false">($E$1/F156)*C156</f>
        <v>2.57050614194559</v>
      </c>
      <c r="J156" s="36" t="n">
        <f aca="false">(I156/G156)*100</f>
        <v>426.932676165669</v>
      </c>
    </row>
    <row r="157" customFormat="false" ht="15.75" hidden="false" customHeight="false" outlineLevel="0" collapsed="false">
      <c r="B157" s="25" t="s">
        <v>288</v>
      </c>
      <c r="C157" s="1" t="n">
        <v>2.52</v>
      </c>
      <c r="D157" s="3" t="s">
        <v>200</v>
      </c>
      <c r="E157" s="0"/>
      <c r="F157" s="1" t="n">
        <v>816.79</v>
      </c>
      <c r="G157" s="1" t="n">
        <f aca="false">VLOOKUP(B157, [1]bitout!$B$2:$E$195, 2, 0)</f>
        <v>0.900564</v>
      </c>
      <c r="H157" s="1" t="n">
        <f aca="false">VLOOKUP(B157, [1]bitout!$B$2:$E$195, 3, 0)</f>
        <v>300</v>
      </c>
      <c r="I157" s="9" t="n">
        <f aca="false">($E$1/F157)*C157</f>
        <v>1.65810466023972</v>
      </c>
      <c r="J157" s="36" t="n">
        <f aca="false">(I157/G157)*100</f>
        <v>184.118470229736</v>
      </c>
    </row>
    <row r="158" customFormat="false" ht="15.75" hidden="false" customHeight="false" outlineLevel="0" collapsed="false">
      <c r="B158" s="25" t="s">
        <v>289</v>
      </c>
      <c r="C158" s="1" t="n">
        <v>2.85</v>
      </c>
      <c r="D158" s="3" t="s">
        <v>290</v>
      </c>
      <c r="E158" s="0"/>
      <c r="F158" s="1" t="n">
        <v>111.563</v>
      </c>
      <c r="G158" s="1" t="n">
        <f aca="false">VLOOKUP(B158, [1]bitout!$B$2:$E$195, 2, 0)</f>
        <v>0.860087</v>
      </c>
      <c r="H158" s="1" t="n">
        <f aca="false">VLOOKUP(B158, [1]bitout!$B$2:$E$195, 3, 0)</f>
        <v>201</v>
      </c>
      <c r="I158" s="9" t="n">
        <f aca="false">($E$1/F158)*C158</f>
        <v>13.7292396839768</v>
      </c>
      <c r="J158" s="36" t="n">
        <f aca="false">(I158/G158)*100</f>
        <v>1596.26173677509</v>
      </c>
    </row>
    <row r="159" customFormat="false" ht="15.75" hidden="false" customHeight="false" outlineLevel="0" collapsed="false">
      <c r="B159" s="25" t="s">
        <v>291</v>
      </c>
      <c r="C159" s="1" t="n">
        <v>9.29</v>
      </c>
      <c r="D159" s="3" t="s">
        <v>212</v>
      </c>
      <c r="E159" s="0"/>
      <c r="F159" s="1" t="n">
        <v>756.737</v>
      </c>
      <c r="G159" s="1" t="n">
        <f aca="false">VLOOKUP(B159, [1]bitout!$B$2:$E$195, 2, 0)</f>
        <v>4.25</v>
      </c>
      <c r="H159" s="1" t="n">
        <f aca="false">VLOOKUP(B159, [1]bitout!$B$2:$E$195, 3, 0)</f>
        <v>215</v>
      </c>
      <c r="I159" s="9" t="n">
        <f aca="false">($E$1/F159)*C159</f>
        <v>6.59769988000045</v>
      </c>
      <c r="J159" s="36" t="n">
        <f aca="false">(I159/G159)*100</f>
        <v>155.239997176481</v>
      </c>
    </row>
    <row r="160" customFormat="false" ht="15.75" hidden="false" customHeight="false" outlineLevel="0" collapsed="false">
      <c r="B160" s="25" t="s">
        <v>292</v>
      </c>
      <c r="C160" s="1" t="n">
        <v>0.94</v>
      </c>
      <c r="D160" s="3" t="s">
        <v>105</v>
      </c>
      <c r="E160" s="0"/>
      <c r="F160" s="1" t="n">
        <v>110.504</v>
      </c>
      <c r="G160" s="1" t="n">
        <f aca="false">VLOOKUP(B160, [1]bitout!$B$2:$E$195, 2, 0)</f>
        <v>0.59055</v>
      </c>
      <c r="H160" s="1" t="n">
        <f aca="false">VLOOKUP(B160, [1]bitout!$B$2:$E$195, 3, 0)</f>
        <v>187</v>
      </c>
      <c r="I160" s="9" t="n">
        <f aca="false">($E$1/F160)*C160</f>
        <v>4.5716362314794</v>
      </c>
      <c r="J160" s="36" t="n">
        <f aca="false">(I160/G160)*100</f>
        <v>774.131950127746</v>
      </c>
    </row>
    <row r="161" customFormat="false" ht="15.75" hidden="false" customHeight="false" outlineLevel="0" collapsed="false">
      <c r="B161" s="25" t="s">
        <v>293</v>
      </c>
      <c r="C161" s="1" t="n">
        <v>0.123</v>
      </c>
      <c r="D161" s="3" t="s">
        <v>294</v>
      </c>
      <c r="E161" s="0"/>
      <c r="F161" s="1" t="n">
        <v>110.194</v>
      </c>
      <c r="G161" s="1" t="n">
        <f aca="false">VLOOKUP(B161, [1]bitout!$B$2:$E$195, 2, 0)</f>
        <v>0.087327</v>
      </c>
      <c r="H161" s="1" t="n">
        <f aca="false">VLOOKUP(B161, [1]bitout!$B$2:$E$195, 3, 0)</f>
        <v>301</v>
      </c>
      <c r="I161" s="9" t="n">
        <f aca="false">($E$1/F161)*C161</f>
        <v>0.599886342473547</v>
      </c>
      <c r="J161" s="36" t="n">
        <f aca="false">(I161/G161)*100</f>
        <v>686.942575003775</v>
      </c>
    </row>
    <row r="162" customFormat="false" ht="15.75" hidden="false" customHeight="false" outlineLevel="0" collapsed="false">
      <c r="B162" s="25" t="s">
        <v>295</v>
      </c>
      <c r="C162" s="1" t="n">
        <v>1.32</v>
      </c>
      <c r="D162" s="3" t="s">
        <v>99</v>
      </c>
      <c r="E162" s="0"/>
      <c r="F162" s="1" t="n">
        <v>102.273</v>
      </c>
      <c r="G162" s="1" t="n">
        <f aca="false">VLOOKUP(B162, [1]bitout!$B$2:$E$195, 2, 0)</f>
        <v>2.35</v>
      </c>
      <c r="H162" s="1" t="n">
        <f aca="false">VLOOKUP(B162, [1]bitout!$B$2:$E$195, 3, 0)</f>
        <v>116</v>
      </c>
      <c r="I162" s="9" t="n">
        <f aca="false">($E$1/F162)*C162</f>
        <v>6.93640986091344</v>
      </c>
      <c r="J162" s="36" t="n">
        <f aca="false">(I162/G162)*100</f>
        <v>295.166377060146</v>
      </c>
    </row>
    <row r="163" customFormat="false" ht="15.75" hidden="false" customHeight="false" outlineLevel="0" collapsed="false">
      <c r="B163" s="25" t="s">
        <v>296</v>
      </c>
      <c r="C163" s="1" t="n">
        <v>0.063</v>
      </c>
      <c r="D163" s="3" t="s">
        <v>262</v>
      </c>
      <c r="E163" s="0"/>
      <c r="F163" s="1" t="n">
        <v>99.488</v>
      </c>
      <c r="G163" s="1" t="n">
        <f aca="false">VLOOKUP(B163, [1]bitout!$B$2:$E$195, 2, 0)</f>
        <v>0.055482</v>
      </c>
      <c r="H163" s="1" t="n">
        <f aca="false">VLOOKUP(B163, [1]bitout!$B$2:$E$195, 3, 0)</f>
        <v>53</v>
      </c>
      <c r="I163" s="9" t="n">
        <f aca="false">($E$1/F163)*C163</f>
        <v>0.340323281560892</v>
      </c>
      <c r="J163" s="36" t="n">
        <f aca="false">(I163/G163)*100</f>
        <v>613.394040519253</v>
      </c>
    </row>
    <row r="164" customFormat="false" ht="15.75" hidden="false" customHeight="false" outlineLevel="0" collapsed="false">
      <c r="B164" s="25" t="s">
        <v>297</v>
      </c>
      <c r="C164" s="1" t="n">
        <v>36.6</v>
      </c>
      <c r="D164" s="3" t="s">
        <v>17</v>
      </c>
      <c r="E164" s="0"/>
      <c r="F164" s="1" t="n">
        <v>114.224</v>
      </c>
      <c r="G164" s="1" t="n">
        <f aca="false">VLOOKUP(B164, [1]bitout!$B$2:$E$195, 2, 0)</f>
        <v>41.11</v>
      </c>
      <c r="H164" s="1" t="n">
        <f aca="false">VLOOKUP(B164, [1]bitout!$B$2:$E$195, 3, 0)</f>
        <v>73</v>
      </c>
      <c r="I164" s="9" t="n">
        <f aca="false">($E$1/F164)*C164</f>
        <v>172.204910717765</v>
      </c>
      <c r="J164" s="36" t="n">
        <f aca="false">(I164/G164)*100</f>
        <v>418.888131154865</v>
      </c>
    </row>
    <row r="165" customFormat="false" ht="15.75" hidden="false" customHeight="false" outlineLevel="0" collapsed="false">
      <c r="B165" s="25" t="s">
        <v>298</v>
      </c>
      <c r="C165" s="1" t="n">
        <v>52.63</v>
      </c>
      <c r="D165" s="3" t="s">
        <v>83</v>
      </c>
      <c r="E165" s="38" t="s">
        <v>299</v>
      </c>
      <c r="F165" s="1" t="n">
        <v>136.732</v>
      </c>
      <c r="G165" s="1" t="n">
        <f aca="false">VLOOKUP(B165, [1]bitout!$B$2:$E$195, 2, 0)</f>
        <v>155.21</v>
      </c>
      <c r="H165" s="1" t="n">
        <f aca="false">VLOOKUP(B165, [1]bitout!$B$2:$E$195, 3, 0)</f>
        <v>6</v>
      </c>
      <c r="I165" s="9" t="n">
        <f aca="false">($E$1/F165)*C165</f>
        <v>206.864046076115</v>
      </c>
      <c r="J165" s="36" t="n">
        <f aca="false">(I165/G165)*100</f>
        <v>133.280101846604</v>
      </c>
    </row>
    <row r="166" customFormat="false" ht="15.75" hidden="false" customHeight="false" outlineLevel="0" collapsed="false">
      <c r="B166" s="25" t="s">
        <v>300</v>
      </c>
      <c r="C166" s="1" t="n">
        <v>0.634</v>
      </c>
      <c r="D166" s="3" t="s">
        <v>123</v>
      </c>
      <c r="E166" s="0"/>
      <c r="F166" s="1" t="n">
        <v>104.782</v>
      </c>
      <c r="G166" s="1" t="n">
        <f aca="false">VLOOKUP(B166, [1]bitout!$B$2:$E$195, 2, 0)</f>
        <v>0.514101</v>
      </c>
      <c r="H166" s="1" t="n">
        <f aca="false">VLOOKUP(B166, [1]bitout!$B$2:$E$195, 3, 0)</f>
        <v>276</v>
      </c>
      <c r="I166" s="9" t="n">
        <f aca="false">($E$1/F166)*C166</f>
        <v>3.25180418289153</v>
      </c>
      <c r="J166" s="36" t="n">
        <f aca="false">(I166/G166)*100</f>
        <v>632.522438760385</v>
      </c>
    </row>
    <row r="167" customFormat="false" ht="15.75" hidden="false" customHeight="false" outlineLevel="0" collapsed="false">
      <c r="B167" s="25" t="s">
        <v>301</v>
      </c>
      <c r="C167" s="1" t="n">
        <v>2.72</v>
      </c>
      <c r="D167" s="3" t="s">
        <v>266</v>
      </c>
      <c r="E167" s="0"/>
      <c r="F167" s="1" t="n">
        <v>718.379</v>
      </c>
      <c r="G167" s="1" t="n">
        <f aca="false">VLOOKUP(B167, [1]bitout!$B$2:$E$195, 2, 0)</f>
        <v>0.427281</v>
      </c>
      <c r="H167" s="1" t="n">
        <f aca="false">VLOOKUP(B167, [1]bitout!$B$2:$E$195, 3, 0)</f>
        <v>595</v>
      </c>
      <c r="I167" s="9" t="n">
        <f aca="false">($E$1/F167)*C167</f>
        <v>2.03487195764241</v>
      </c>
      <c r="J167" s="36" t="n">
        <f aca="false">(I167/G167)*100</f>
        <v>476.237407617567</v>
      </c>
    </row>
    <row r="168" customFormat="false" ht="15.75" hidden="false" customHeight="false" outlineLevel="0" collapsed="false">
      <c r="B168" s="25" t="s">
        <v>302</v>
      </c>
      <c r="C168" s="1" t="n">
        <v>1.57</v>
      </c>
      <c r="D168" s="3" t="s">
        <v>294</v>
      </c>
      <c r="E168" s="0"/>
      <c r="F168" s="1" t="n">
        <v>110.194</v>
      </c>
      <c r="G168" s="1" t="n">
        <f aca="false">VLOOKUP(B168, [1]bitout!$B$2:$E$195, 2, 0)</f>
        <v>0.979918</v>
      </c>
      <c r="H168" s="1" t="n">
        <f aca="false">VLOOKUP(B168, [1]bitout!$B$2:$E$195, 3, 0)</f>
        <v>370</v>
      </c>
      <c r="I168" s="9" t="n">
        <f aca="false">($E$1/F168)*C168</f>
        <v>7.65708583482495</v>
      </c>
      <c r="J168" s="36" t="n">
        <f aca="false">(I168/G168)*100</f>
        <v>781.400671773041</v>
      </c>
    </row>
    <row r="169" customFormat="false" ht="15.75" hidden="false" customHeight="false" outlineLevel="0" collapsed="false">
      <c r="B169" s="25" t="s">
        <v>303</v>
      </c>
      <c r="C169" s="1" t="n">
        <v>1.28</v>
      </c>
      <c r="D169" s="3" t="s">
        <v>212</v>
      </c>
      <c r="E169" s="0"/>
      <c r="F169" s="1" t="n">
        <v>761.306</v>
      </c>
      <c r="G169" s="1" t="n">
        <f aca="false">VLOOKUP(B169, [1]bitout!$B$2:$E$195, 2, 0)</f>
        <v>0.376409</v>
      </c>
      <c r="H169" s="1" t="n">
        <f aca="false">VLOOKUP(B169, [1]bitout!$B$2:$E$195, 3, 0)</f>
        <v>419</v>
      </c>
      <c r="I169" s="9" t="n">
        <f aca="false">($E$1/F169)*C169</f>
        <v>0.903592314234749</v>
      </c>
      <c r="J169" s="36" t="n">
        <f aca="false">(I169/G169)*100</f>
        <v>240.055980126604</v>
      </c>
    </row>
    <row r="170" customFormat="false" ht="15.75" hidden="false" customHeight="false" outlineLevel="0" collapsed="false">
      <c r="B170" s="25" t="s">
        <v>304</v>
      </c>
      <c r="C170" s="1" t="n">
        <v>2.85</v>
      </c>
      <c r="D170" s="3" t="s">
        <v>276</v>
      </c>
      <c r="E170" s="0"/>
      <c r="F170" s="1" t="n">
        <v>114.495</v>
      </c>
      <c r="G170" s="1" t="n">
        <f aca="false">VLOOKUP(B170, [1]bitout!$B$2:$E$195, 2, 0)</f>
        <v>4.75</v>
      </c>
      <c r="H170" s="1" t="n">
        <f aca="false">VLOOKUP(B170, [1]bitout!$B$2:$E$195, 3, 0)</f>
        <v>115</v>
      </c>
      <c r="I170" s="9" t="n">
        <f aca="false">($E$1/F170)*C170</f>
        <v>13.3776598704179</v>
      </c>
      <c r="J170" s="36" t="n">
        <f aca="false">(I170/G170)*100</f>
        <v>281.634944640377</v>
      </c>
    </row>
    <row r="171" customFormat="false" ht="15.75" hidden="false" customHeight="false" outlineLevel="0" collapsed="false">
      <c r="B171" s="25" t="s">
        <v>305</v>
      </c>
      <c r="C171" s="1" t="n">
        <v>0.503</v>
      </c>
      <c r="D171" s="3" t="s">
        <v>306</v>
      </c>
      <c r="E171" s="0"/>
      <c r="F171" s="1" t="n">
        <v>114.495</v>
      </c>
      <c r="G171" s="1" t="n">
        <f aca="false">VLOOKUP(B171, [1]bitout!$B$2:$E$195, 2, 0)</f>
        <v>0.590444</v>
      </c>
      <c r="H171" s="1" t="n">
        <f aca="false">VLOOKUP(B171, [1]bitout!$B$2:$E$195, 3, 0)</f>
        <v>243</v>
      </c>
      <c r="I171" s="9" t="n">
        <f aca="false">($E$1/F171)*C171</f>
        <v>2.36103961923516</v>
      </c>
      <c r="J171" s="36" t="n">
        <f aca="false">(I171/G171)*100</f>
        <v>399.875283555284</v>
      </c>
    </row>
    <row r="172" customFormat="false" ht="15.75" hidden="false" customHeight="false" outlineLevel="0" collapsed="false">
      <c r="B172" s="25" t="s">
        <v>307</v>
      </c>
      <c r="C172" s="1" t="n">
        <v>0.0559</v>
      </c>
      <c r="D172" s="3" t="s">
        <v>308</v>
      </c>
      <c r="E172" s="0"/>
      <c r="F172" s="1" t="n">
        <v>164.074</v>
      </c>
      <c r="G172" s="1" t="n">
        <f aca="false">VLOOKUP(B172, [1]bitout!$B$2:$E$195, 2, 0)</f>
        <v>0.084269</v>
      </c>
      <c r="H172" s="1" t="n">
        <f aca="false">VLOOKUP(B172, [1]bitout!$B$2:$E$195, 3, 0)</f>
        <v>483</v>
      </c>
      <c r="I172" s="9" t="n">
        <f aca="false">($E$1/F172)*C172</f>
        <v>0.183102322524282</v>
      </c>
      <c r="J172" s="36" t="n">
        <f aca="false">(I172/G172)*100</f>
        <v>217.283132022786</v>
      </c>
    </row>
    <row r="173" customFormat="false" ht="15.75" hidden="false" customHeight="false" outlineLevel="0" collapsed="false">
      <c r="B173" s="25" t="s">
        <v>309</v>
      </c>
      <c r="C173" s="1" t="n">
        <v>13.3</v>
      </c>
      <c r="D173" s="3" t="s">
        <v>308</v>
      </c>
      <c r="E173" s="0"/>
      <c r="F173" s="1" t="n">
        <v>163.727</v>
      </c>
      <c r="G173" s="1" t="n">
        <f aca="false">VLOOKUP(B173, [1]bitout!$B$2:$E$195, 2, 0)</f>
        <v>16.3</v>
      </c>
      <c r="H173" s="1" t="n">
        <f aca="false">VLOOKUP(B173, [1]bitout!$B$2:$E$195, 3, 0)</f>
        <v>24</v>
      </c>
      <c r="I173" s="9" t="n">
        <f aca="false">($E$1/F173)*C173</f>
        <v>43.6569255245806</v>
      </c>
      <c r="J173" s="36" t="n">
        <f aca="false">(I173/G173)*100</f>
        <v>267.833898923807</v>
      </c>
    </row>
    <row r="174" customFormat="false" ht="15.75" hidden="false" customHeight="false" outlineLevel="0" collapsed="false">
      <c r="B174" s="25" t="s">
        <v>310</v>
      </c>
      <c r="C174" s="1" t="n">
        <v>0.726</v>
      </c>
      <c r="D174" s="3" t="s">
        <v>83</v>
      </c>
      <c r="E174" s="38" t="s">
        <v>311</v>
      </c>
      <c r="F174" s="1" t="n">
        <v>136.732</v>
      </c>
      <c r="G174" s="1" t="n">
        <f aca="false">VLOOKUP(B174, [1]bitout!$B$2:$E$195, 2, 0)</f>
        <v>0.610548</v>
      </c>
      <c r="H174" s="1" t="n">
        <f aca="false">VLOOKUP(B174, [1]bitout!$B$2:$E$195, 3, 0)</f>
        <v>106</v>
      </c>
      <c r="I174" s="9" t="n">
        <f aca="false">($E$1/F174)*C174</f>
        <v>2.85356825862168</v>
      </c>
      <c r="J174" s="36" t="n">
        <f aca="false">(I174/G174)*100</f>
        <v>467.378200996758</v>
      </c>
    </row>
    <row r="175" customFormat="false" ht="15.75" hidden="false" customHeight="false" outlineLevel="0" collapsed="false">
      <c r="B175" s="25" t="s">
        <v>312</v>
      </c>
      <c r="C175" s="1" t="n">
        <v>0.1503</v>
      </c>
      <c r="D175" s="3" t="s">
        <v>99</v>
      </c>
      <c r="E175" s="0"/>
      <c r="F175" s="1" t="n">
        <v>100.864</v>
      </c>
      <c r="G175" s="1" t="n">
        <f aca="false">VLOOKUP(B175, [1]bitout!$B$2:$E$195, 2, 0)</f>
        <v>0.208703</v>
      </c>
      <c r="H175" s="1" t="n">
        <f aca="false">VLOOKUP(B175, [1]bitout!$B$2:$E$195, 3, 0)</f>
        <v>195</v>
      </c>
      <c r="I175" s="9" t="n">
        <f aca="false">($E$1/F175)*C175</f>
        <v>0.800837875073693</v>
      </c>
      <c r="J175" s="36" t="n">
        <f aca="false">(I175/G175)*100</f>
        <v>383.721304951866</v>
      </c>
    </row>
    <row r="176" customFormat="false" ht="15.75" hidden="false" customHeight="false" outlineLevel="0" collapsed="false">
      <c r="B176" s="25" t="s">
        <v>313</v>
      </c>
      <c r="C176" s="1" t="n">
        <v>0.3308</v>
      </c>
      <c r="D176" s="3" t="s">
        <v>314</v>
      </c>
      <c r="E176" s="0"/>
      <c r="F176" s="1" t="n">
        <v>572.908</v>
      </c>
      <c r="G176" s="1" t="n">
        <f aca="false">VLOOKUP(B176, [1]bitout!$B$2:$E$195, 2, 0)</f>
        <v>0.120219</v>
      </c>
      <c r="H176" s="1" t="n">
        <f aca="false">VLOOKUP(B176, [1]bitout!$B$2:$E$195, 3, 0)</f>
        <v>451</v>
      </c>
      <c r="I176" s="9" t="n">
        <f aca="false">($E$1/F176)*C176</f>
        <v>0.310314754433152</v>
      </c>
      <c r="J176" s="36" t="n">
        <f aca="false">(I176/G176)*100</f>
        <v>258.12455138801</v>
      </c>
    </row>
    <row r="177" customFormat="false" ht="15.75" hidden="false" customHeight="false" outlineLevel="0" collapsed="false">
      <c r="B177" s="25" t="s">
        <v>315</v>
      </c>
      <c r="C177" s="1" t="n">
        <v>0.706</v>
      </c>
      <c r="D177" s="3" t="s">
        <v>29</v>
      </c>
      <c r="E177" s="38" t="s">
        <v>316</v>
      </c>
      <c r="F177" s="1" t="n">
        <v>762.79</v>
      </c>
      <c r="G177" s="1" t="n">
        <f aca="false">VLOOKUP(B177, [1]bitout!$B$2:$E$195, 2, 0)</f>
        <v>0.405667</v>
      </c>
      <c r="H177" s="1" t="n">
        <f aca="false">VLOOKUP(B177, [1]bitout!$B$2:$E$195, 3, 0)</f>
        <v>213</v>
      </c>
      <c r="I177" s="9" t="n">
        <f aca="false">($E$1/F177)*C177</f>
        <v>0.497418027865677</v>
      </c>
      <c r="J177" s="36" t="n">
        <f aca="false">(I177/G177)*100</f>
        <v>122.61732600031</v>
      </c>
    </row>
    <row r="178" customFormat="false" ht="15.75" hidden="false" customHeight="false" outlineLevel="0" collapsed="false">
      <c r="B178" s="25" t="s">
        <v>317</v>
      </c>
      <c r="C178" s="1" t="n">
        <v>2.89</v>
      </c>
      <c r="D178" s="3" t="s">
        <v>148</v>
      </c>
      <c r="E178" s="0"/>
      <c r="F178" s="1" t="n">
        <v>112.606</v>
      </c>
      <c r="G178" s="1" t="n">
        <f aca="false">VLOOKUP(B178, [1]bitout!$B$2:$E$195, 2, 0)</f>
        <v>5.55</v>
      </c>
      <c r="H178" s="1" t="n">
        <f aca="false">VLOOKUP(B178, [1]bitout!$B$2:$E$195, 3, 0)</f>
        <v>219</v>
      </c>
      <c r="I178" s="9" t="n">
        <f aca="false">($E$1/F178)*C178</f>
        <v>13.7929805000435</v>
      </c>
      <c r="J178" s="36" t="n">
        <f aca="false">(I178/G178)*100</f>
        <v>248.522171171955</v>
      </c>
    </row>
    <row r="179" customFormat="false" ht="15.75" hidden="false" customHeight="false" outlineLevel="0" collapsed="false">
      <c r="B179" s="25" t="s">
        <v>318</v>
      </c>
      <c r="C179" s="1" t="n">
        <v>0.148</v>
      </c>
      <c r="D179" s="3" t="s">
        <v>17</v>
      </c>
      <c r="E179" s="0"/>
      <c r="F179" s="1" t="n">
        <v>114.24</v>
      </c>
      <c r="G179" s="1" t="n">
        <f aca="false">VLOOKUP(B179, [1]bitout!$B$2:$E$195, 2, 0)</f>
        <v>0.250589</v>
      </c>
      <c r="H179" s="1" t="n">
        <f aca="false">VLOOKUP(B179, [1]bitout!$B$2:$E$195, 3, 0)</f>
        <v>504</v>
      </c>
      <c r="I179" s="9" t="n">
        <f aca="false">($E$1/F179)*C179</f>
        <v>0.696250198706933</v>
      </c>
      <c r="J179" s="36" t="n">
        <f aca="false">(I179/G179)*100</f>
        <v>277.845475542395</v>
      </c>
    </row>
    <row r="180" customFormat="false" ht="15.75" hidden="false" customHeight="false" outlineLevel="0" collapsed="false">
      <c r="B180" s="25" t="s">
        <v>319</v>
      </c>
      <c r="C180" s="1" t="n">
        <v>12.87</v>
      </c>
      <c r="D180" s="3" t="s">
        <v>320</v>
      </c>
      <c r="E180" s="0"/>
      <c r="F180" s="1" t="n">
        <v>20.004</v>
      </c>
      <c r="G180" s="1" t="n">
        <f aca="false">VLOOKUP(B180, [1]bitout!$B$2:$E$195, 2, 0)</f>
        <v>4.81</v>
      </c>
      <c r="H180" s="1" t="n">
        <f aca="false">VLOOKUP(B180, [1]bitout!$B$2:$E$195, 3, 0)</f>
        <v>430</v>
      </c>
      <c r="I180" s="9" t="n">
        <f aca="false">($E$1/F180)*C180</f>
        <v>345.766976386008</v>
      </c>
      <c r="J180" s="36" t="n">
        <f aca="false">(I180/G180)*100</f>
        <v>7188.50262756773</v>
      </c>
    </row>
    <row r="181" customFormat="false" ht="15.75" hidden="false" customHeight="false" outlineLevel="0" collapsed="false">
      <c r="B181" s="25" t="s">
        <v>321</v>
      </c>
      <c r="C181" s="1" t="n">
        <v>0.704</v>
      </c>
      <c r="D181" s="3" t="s">
        <v>198</v>
      </c>
      <c r="E181" s="0"/>
      <c r="F181" s="1" t="n">
        <v>753.475</v>
      </c>
      <c r="G181" s="1" t="n">
        <f aca="false">VLOOKUP(B181, [1]bitout!$B$2:$E$195, 2, 0)</f>
        <v>0.231303</v>
      </c>
      <c r="H181" s="1" t="n">
        <f aca="false">VLOOKUP(B181, [1]bitout!$B$2:$E$195, 3, 0)</f>
        <v>247</v>
      </c>
      <c r="I181" s="9" t="n">
        <f aca="false">($E$1/F181)*C181</f>
        <v>0.502140930633982</v>
      </c>
      <c r="J181" s="36" t="n">
        <f aca="false">(I181/G181)*100</f>
        <v>217.09226885686</v>
      </c>
    </row>
    <row r="182" customFormat="false" ht="15.75" hidden="false" customHeight="false" outlineLevel="0" collapsed="false">
      <c r="B182" s="25" t="s">
        <v>322</v>
      </c>
      <c r="C182" s="1" t="n">
        <v>3.07</v>
      </c>
      <c r="D182" s="3" t="s">
        <v>31</v>
      </c>
      <c r="E182" s="38" t="s">
        <v>323</v>
      </c>
      <c r="F182" s="1" t="n">
        <v>134.609</v>
      </c>
      <c r="G182" s="1" t="n">
        <f aca="false">VLOOKUP(B182, [1]bitout!$B$2:$E$195, 2, 0)</f>
        <v>7.24</v>
      </c>
      <c r="H182" s="1" t="n">
        <f aca="false">VLOOKUP(B182, [1]bitout!$B$2:$E$195, 3, 0)</f>
        <v>103</v>
      </c>
      <c r="I182" s="9" t="n">
        <f aca="false">($E$1/F182)*C182</f>
        <v>12.2570536973583</v>
      </c>
      <c r="J182" s="36" t="n">
        <f aca="false">(I182/G182)*100</f>
        <v>169.296321786716</v>
      </c>
    </row>
    <row r="183" customFormat="false" ht="15.75" hidden="false" customHeight="false" outlineLevel="0" collapsed="false">
      <c r="B183" s="25" t="s">
        <v>324</v>
      </c>
      <c r="C183" s="1" t="n">
        <v>0.688</v>
      </c>
      <c r="D183" s="3" t="s">
        <v>200</v>
      </c>
      <c r="E183" s="0"/>
      <c r="F183" s="1" t="n">
        <v>820.613</v>
      </c>
      <c r="G183" s="1" t="n">
        <f aca="false">VLOOKUP(B183, [1]bitout!$B$2:$E$195, 2, 0)</f>
        <v>0.259346</v>
      </c>
      <c r="H183" s="1" t="n">
        <f aca="false">VLOOKUP(B183, [1]bitout!$B$2:$E$195, 3, 0)</f>
        <v>259</v>
      </c>
      <c r="I183" s="9" t="n">
        <f aca="false">($E$1/F183)*C183</f>
        <v>0.450579943992698</v>
      </c>
      <c r="J183" s="36" t="n">
        <f aca="false">(I183/G183)*100</f>
        <v>173.736993820108</v>
      </c>
    </row>
    <row r="184" customFormat="false" ht="15.75" hidden="false" customHeight="false" outlineLevel="0" collapsed="false">
      <c r="B184" s="25" t="s">
        <v>325</v>
      </c>
      <c r="C184" s="1" t="n">
        <v>0.185</v>
      </c>
      <c r="D184" s="3" t="s">
        <v>326</v>
      </c>
      <c r="E184" s="0"/>
      <c r="F184" s="1" t="n">
        <v>142.948</v>
      </c>
      <c r="G184" s="1" t="n">
        <f aca="false">VLOOKUP(B184, [1]bitout!$B$2:$E$195, 2, 0)</f>
        <v>0.209939</v>
      </c>
      <c r="H184" s="1" t="n">
        <f aca="false">VLOOKUP(B184, [1]bitout!$B$2:$E$195, 3, 0)</f>
        <v>565</v>
      </c>
      <c r="I184" s="9" t="n">
        <f aca="false">($E$1/F184)*C184</f>
        <v>0.69552934196596</v>
      </c>
      <c r="J184" s="36" t="n">
        <f aca="false">(I184/G184)*100</f>
        <v>331.300683515669</v>
      </c>
    </row>
    <row r="185" customFormat="false" ht="15.75" hidden="false" customHeight="false" outlineLevel="0" collapsed="false">
      <c r="B185" s="25" t="s">
        <v>327</v>
      </c>
      <c r="C185" s="1" t="n">
        <v>0.23</v>
      </c>
      <c r="D185" s="3" t="s">
        <v>306</v>
      </c>
      <c r="E185" s="0"/>
      <c r="F185" s="1" t="n">
        <v>99.198</v>
      </c>
      <c r="G185" s="1" t="n">
        <f aca="false">VLOOKUP(B185, [1]bitout!$B$2:$E$195, 2, 0)</f>
        <v>0.152157</v>
      </c>
      <c r="H185" s="1" t="n">
        <f aca="false">VLOOKUP(B185, [1]bitout!$B$2:$E$195, 3, 0)</f>
        <v>1284</v>
      </c>
      <c r="I185" s="9" t="n">
        <f aca="false">($E$1/F185)*C185</f>
        <v>1.24608231128954</v>
      </c>
      <c r="J185" s="36" t="n">
        <f aca="false">(I185/G185)*100</f>
        <v>818.945110175373</v>
      </c>
    </row>
    <row r="186" customFormat="false" ht="15.75" hidden="false" customHeight="false" outlineLevel="0" collapsed="false">
      <c r="B186" s="25" t="s">
        <v>328</v>
      </c>
      <c r="C186" s="1" t="n">
        <v>15.17</v>
      </c>
      <c r="D186" s="3" t="s">
        <v>133</v>
      </c>
      <c r="E186" s="0"/>
      <c r="F186" s="1" t="n">
        <v>788.529</v>
      </c>
      <c r="G186" s="1" t="n">
        <f aca="false">VLOOKUP(B186, [1]bitout!$B$2:$E$195, 2, 0)</f>
        <v>5.47</v>
      </c>
      <c r="H186" s="1" t="n">
        <f aca="false">VLOOKUP(B186, [1]bitout!$B$2:$E$195, 3, 0)</f>
        <v>81</v>
      </c>
      <c r="I186" s="9" t="n">
        <f aca="false">($E$1/F186)*C186</f>
        <v>10.3392663133235</v>
      </c>
      <c r="J186" s="36" t="n">
        <f aca="false">(I186/G186)*100</f>
        <v>189.017665691472</v>
      </c>
    </row>
    <row r="187" customFormat="false" ht="15.75" hidden="false" customHeight="false" outlineLevel="0" collapsed="false">
      <c r="B187" s="25" t="s">
        <v>329</v>
      </c>
      <c r="C187" s="1" t="n">
        <v>0.012</v>
      </c>
      <c r="D187" s="3" t="s">
        <v>176</v>
      </c>
      <c r="E187" s="38" t="s">
        <v>330</v>
      </c>
      <c r="F187" s="1" t="n">
        <v>93.024</v>
      </c>
      <c r="G187" s="1" t="n">
        <f aca="false">VLOOKUP(B187, [1]bitout!$B$2:$E$195, 2, 0)</f>
        <v>0.011169</v>
      </c>
      <c r="H187" s="1" t="n">
        <f aca="false">VLOOKUP(B187, [1]bitout!$B$2:$E$195, 3, 0)</f>
        <v>341</v>
      </c>
      <c r="I187" s="9" t="n">
        <f aca="false">($E$1/F187)*C187</f>
        <v>0.0693279002979876</v>
      </c>
      <c r="J187" s="36" t="n">
        <f aca="false">(I187/G187)*100</f>
        <v>620.717166245748</v>
      </c>
    </row>
    <row r="188" customFormat="false" ht="15.75" hidden="false" customHeight="false" outlineLevel="0" collapsed="false">
      <c r="B188" s="25" t="s">
        <v>331</v>
      </c>
      <c r="C188" s="1" t="n">
        <v>0.583</v>
      </c>
      <c r="D188" s="3" t="s">
        <v>76</v>
      </c>
      <c r="E188" s="0"/>
      <c r="F188" s="1" t="n">
        <v>144.092</v>
      </c>
      <c r="G188" s="1" t="n">
        <f aca="false">VLOOKUP(B188, [1]bitout!$B$2:$E$195, 2, 0)</f>
        <v>0.24358</v>
      </c>
      <c r="H188" s="1" t="n">
        <f aca="false">VLOOKUP(B188, [1]bitout!$B$2:$E$195, 3, 0)</f>
        <v>479</v>
      </c>
      <c r="I188" s="9" t="n">
        <f aca="false">($E$1/F188)*C188</f>
        <v>2.17445536083287</v>
      </c>
      <c r="J188" s="36" t="n">
        <f aca="false">(I188/G188)*100</f>
        <v>892.706856405645</v>
      </c>
    </row>
    <row r="189" customFormat="false" ht="15.75" hidden="false" customHeight="false" outlineLevel="0" collapsed="false">
      <c r="B189" s="25" t="s">
        <v>332</v>
      </c>
      <c r="C189" s="1" t="n">
        <v>2.16</v>
      </c>
      <c r="D189" s="3" t="s">
        <v>101</v>
      </c>
      <c r="E189" s="0"/>
      <c r="F189" s="1" t="n">
        <v>100.769</v>
      </c>
      <c r="G189" s="1" t="n">
        <f aca="false">VLOOKUP(B189, [1]bitout!$B$2:$E$195, 2, 0)</f>
        <v>1.43</v>
      </c>
      <c r="H189" s="1" t="n">
        <f aca="false">VLOOKUP(B189, [1]bitout!$B$2:$E$195, 3, 0)</f>
        <v>525</v>
      </c>
      <c r="I189" s="9" t="n">
        <f aca="false">($E$1/F189)*C189</f>
        <v>11.5198974636803</v>
      </c>
      <c r="J189" s="36" t="n">
        <f aca="false">(I189/G189)*100</f>
        <v>805.587235222399</v>
      </c>
    </row>
    <row r="190" customFormat="false" ht="15.75" hidden="false" customHeight="false" outlineLevel="0" collapsed="false">
      <c r="B190" s="25" t="s">
        <v>333</v>
      </c>
      <c r="C190" s="1" t="n">
        <v>1.12</v>
      </c>
      <c r="D190" s="3" t="s">
        <v>153</v>
      </c>
      <c r="E190" s="0"/>
      <c r="F190" s="1" t="n">
        <v>115.608</v>
      </c>
      <c r="G190" s="1" t="n">
        <f aca="false">VLOOKUP(B190, [1]bitout!$B$2:$E$195, 2, 0)</f>
        <v>1.46</v>
      </c>
      <c r="H190" s="1" t="n">
        <f aca="false">VLOOKUP(B190, [1]bitout!$B$2:$E$195, 3, 0)</f>
        <v>677</v>
      </c>
      <c r="I190" s="9" t="n">
        <f aca="false">($E$1/F190)*C190</f>
        <v>5.20657280709986</v>
      </c>
      <c r="J190" s="36" t="n">
        <f aca="false">(I190/G190)*100</f>
        <v>356.614575828757</v>
      </c>
    </row>
    <row r="191" customFormat="false" ht="15.75" hidden="false" customHeight="false" outlineLevel="0" collapsed="false">
      <c r="B191" s="25" t="s">
        <v>334</v>
      </c>
      <c r="C191" s="1" t="n">
        <v>0.107</v>
      </c>
      <c r="D191" s="3" t="s">
        <v>133</v>
      </c>
      <c r="E191" s="38" t="s">
        <v>335</v>
      </c>
      <c r="F191" s="1" t="n">
        <v>785.13</v>
      </c>
      <c r="G191" s="1" t="n">
        <f aca="false">VLOOKUP(B191, [1]bitout!$B$2:$E$195, 2, 0)</f>
        <v>0.037922</v>
      </c>
      <c r="H191" s="1" t="n">
        <f aca="false">VLOOKUP(B191, [1]bitout!$B$2:$E$195, 3, 0)</f>
        <v>28</v>
      </c>
      <c r="I191" s="9" t="n">
        <f aca="false">($E$1/F191)*C191</f>
        <v>0.0732426445209965</v>
      </c>
      <c r="J191" s="36" t="n">
        <f aca="false">(I191/G191)*100</f>
        <v>193.140247141492</v>
      </c>
    </row>
    <row r="192" customFormat="false" ht="15.75" hidden="false" customHeight="false" outlineLevel="0" collapsed="false">
      <c r="B192" s="25" t="s">
        <v>336</v>
      </c>
      <c r="C192" s="1" t="n">
        <v>0.038</v>
      </c>
      <c r="D192" s="3" t="s">
        <v>99</v>
      </c>
      <c r="E192" s="38" t="s">
        <v>337</v>
      </c>
      <c r="F192" s="1" t="n">
        <v>101.561</v>
      </c>
      <c r="G192" s="1" t="n">
        <f aca="false">VLOOKUP(B192, [1]bitout!$B$2:$E$195, 2, 0)</f>
        <v>0.032142</v>
      </c>
      <c r="H192" s="1" t="n">
        <f aca="false">VLOOKUP(B192, [1]bitout!$B$2:$E$195, 3, 0)</f>
        <v>403</v>
      </c>
      <c r="I192" s="9" t="n">
        <f aca="false">($E$1/F192)*C192</f>
        <v>0.201084427665935</v>
      </c>
      <c r="J192" s="36" t="n">
        <f aca="false">(I192/G192)*100</f>
        <v>625.612680187713</v>
      </c>
    </row>
    <row r="193" customFormat="false" ht="15.75" hidden="false" customHeight="false" outlineLevel="0" collapsed="false">
      <c r="B193" s="25" t="s">
        <v>338</v>
      </c>
      <c r="C193" s="1" t="n">
        <v>0.737</v>
      </c>
      <c r="D193" s="3" t="s">
        <v>290</v>
      </c>
      <c r="E193" s="0"/>
      <c r="F193" s="1" t="n">
        <v>112.111</v>
      </c>
      <c r="G193" s="1" t="n">
        <f aca="false">VLOOKUP(B193, [1]bitout!$B$2:$E$195, 2, 0)</f>
        <v>0.503344</v>
      </c>
      <c r="H193" s="1" t="n">
        <f aca="false">VLOOKUP(B193, [1]bitout!$B$2:$E$195, 3, 0)</f>
        <v>64</v>
      </c>
      <c r="I193" s="9" t="n">
        <f aca="false">($E$1/F193)*C193</f>
        <v>3.53297913542891</v>
      </c>
      <c r="J193" s="36" t="n">
        <f aca="false">(I193/G193)*100</f>
        <v>701.901509788317</v>
      </c>
    </row>
    <row r="194" customFormat="false" ht="15.75" hidden="false" customHeight="false" outlineLevel="0" collapsed="false">
      <c r="B194" s="25" t="s">
        <v>339</v>
      </c>
      <c r="C194" s="1" t="n">
        <v>0.293</v>
      </c>
      <c r="D194" s="3" t="s">
        <v>340</v>
      </c>
      <c r="E194" s="0"/>
      <c r="F194" s="1" t="n">
        <v>555.928</v>
      </c>
      <c r="G194" s="1" t="n">
        <f aca="false">VLOOKUP(B194, [1]bitout!$B$2:$E$195, 2, 0)</f>
        <v>0.075485</v>
      </c>
      <c r="H194" s="1" t="n">
        <f aca="false">VLOOKUP(B194, [1]bitout!$B$2:$E$195, 3, 0)</f>
        <v>32</v>
      </c>
      <c r="I194" s="9" t="n">
        <f aca="false">($E$1/F194)*C194</f>
        <v>0.283250629130445</v>
      </c>
      <c r="J194" s="36" t="n">
        <f aca="false">(I194/G194)*100</f>
        <v>375.240947380864</v>
      </c>
    </row>
    <row r="195" customFormat="false" ht="15.75" hidden="false" customHeight="false" outlineLevel="0" collapsed="false">
      <c r="B195" s="25" t="s">
        <v>341</v>
      </c>
      <c r="C195" s="1" t="n">
        <v>5.58</v>
      </c>
      <c r="D195" s="3" t="s">
        <v>342</v>
      </c>
      <c r="E195" s="0"/>
      <c r="F195" s="1" t="n">
        <v>53.465</v>
      </c>
      <c r="G195" s="1" t="n">
        <f aca="false">VLOOKUP(B195, [1]bitout!$B$2:$E$195, 2, 0)</f>
        <v>3.54</v>
      </c>
      <c r="H195" s="1" t="n">
        <f aca="false">VLOOKUP(B195, [1]bitout!$B$2:$E$195, 3, 0)</f>
        <v>233</v>
      </c>
      <c r="I195" s="9" t="n">
        <f aca="false">($E$1/F195)*C195</f>
        <v>56.0901290143795</v>
      </c>
      <c r="J195" s="36" t="n">
        <f aca="false">(I195/G195)*100</f>
        <v>1584.46692131016</v>
      </c>
    </row>
    <row r="196" customFormat="false" ht="15.75" hidden="false" customHeight="false" outlineLevel="0" collapsed="false">
      <c r="B196" s="25" t="s">
        <v>343</v>
      </c>
      <c r="C196" s="1" t="n">
        <v>388.62</v>
      </c>
      <c r="D196" s="3" t="s">
        <v>194</v>
      </c>
      <c r="E196" s="0"/>
      <c r="F196" s="1" t="n">
        <v>102.862</v>
      </c>
      <c r="G196" s="1" t="n">
        <f aca="false">VLOOKUP(B196, [1]bitout!$B$2:$E$195, 2, 0)</f>
        <v>215.01</v>
      </c>
      <c r="H196" s="1" t="n">
        <f aca="false">VLOOKUP(B196, [1]bitout!$B$2:$E$195, 3, 0)</f>
        <v>98</v>
      </c>
      <c r="I196" s="9" t="n">
        <f aca="false">($E$1/F196)*C196</f>
        <v>2030.44857356661</v>
      </c>
      <c r="J196" s="36" t="n">
        <f aca="false">(I196/G196)*100</f>
        <v>944.350762088557</v>
      </c>
    </row>
    <row r="197" customFormat="false" ht="15.75" hidden="false" customHeight="false" outlineLevel="0" collapsed="false">
      <c r="B197" s="25" t="s">
        <v>344</v>
      </c>
      <c r="C197" s="1" t="n">
        <v>1.76</v>
      </c>
      <c r="D197" s="3" t="s">
        <v>29</v>
      </c>
      <c r="E197" s="38" t="s">
        <v>345</v>
      </c>
      <c r="F197" s="1" t="n">
        <v>767.379</v>
      </c>
      <c r="G197" s="1" t="n">
        <f aca="false">VLOOKUP(B197, [1]bitout!$B$2:$E$195, 2, 0)</f>
        <v>0.55067</v>
      </c>
      <c r="H197" s="1" t="n">
        <f aca="false">VLOOKUP(B197, [1]bitout!$B$2:$E$195, 3, 0)</f>
        <v>437</v>
      </c>
      <c r="I197" s="9" t="n">
        <f aca="false">($E$1/F197)*C197</f>
        <v>1.23260682697025</v>
      </c>
      <c r="J197" s="36" t="n">
        <f aca="false">(I197/G197)*100</f>
        <v>223.837657212168</v>
      </c>
    </row>
    <row r="198" customFormat="false" ht="15.75" hidden="false" customHeight="false" outlineLevel="0" collapsed="false">
      <c r="B198" s="39" t="s">
        <v>346</v>
      </c>
      <c r="C198" s="39" t="n">
        <v>19762.5</v>
      </c>
      <c r="D198" s="39" t="s">
        <v>347</v>
      </c>
      <c r="E198" s="38" t="s">
        <v>348</v>
      </c>
      <c r="F198" s="39" t="n">
        <v>580.537</v>
      </c>
      <c r="G198" s="1" t="n">
        <f aca="false">VLOOKUP(B198, [1]bitout!$B$2:$E$195, 2, 0)</f>
        <v>10651.3</v>
      </c>
      <c r="H198" s="1" t="n">
        <f aca="false">VLOOKUP(B198, [1]bitout!$B$2:$E$195, 3, 0)</f>
        <v>1</v>
      </c>
      <c r="I198" s="9" t="n">
        <f aca="false">($E$1/F198)*C198</f>
        <v>18295.0579635086</v>
      </c>
      <c r="J198" s="36" t="n">
        <f aca="false">(I198/G198)*100</f>
        <v>171.76361536628</v>
      </c>
    </row>
  </sheetData>
  <conditionalFormatting sqref="B39:B42">
    <cfRule type="duplicateValues" priority="2" aboveAverage="0" equalAverage="0" bottom="0" percent="0" rank="0" text="" dxfId="0">
      <formula>0</formula>
    </cfRule>
  </conditionalFormatting>
  <conditionalFormatting sqref="B149:B197">
    <cfRule type="duplicateValues" priority="3" aboveAverage="0" equalAverage="0" bottom="0" percent="0" rank="0" text="" dxfId="1">
      <formula>0</formula>
    </cfRule>
  </conditionalFormatting>
  <conditionalFormatting sqref="B4:B38">
    <cfRule type="duplicateValues" priority="4" aboveAverage="0" equalAverage="0" bottom="0" percent="0" rank="0" text="" dxfId="2">
      <formula>0</formula>
    </cfRule>
  </conditionalFormatting>
  <conditionalFormatting sqref="B54:B88">
    <cfRule type="duplicateValues" priority="5" aboveAverage="0" equalAverage="0" bottom="0" percent="0" rank="0" text="" dxfId="3">
      <formula>0</formula>
    </cfRule>
  </conditionalFormatting>
  <conditionalFormatting sqref="B43:B53">
    <cfRule type="duplicateValues" priority="6" aboveAverage="0" equalAverage="0" bottom="0" percent="0" rank="0" text="" dxfId="4">
      <formula>0</formula>
    </cfRule>
  </conditionalFormatting>
  <conditionalFormatting sqref="B4:B88">
    <cfRule type="duplicateValues" priority="7" aboveAverage="0" equalAverage="0" bottom="0" percent="0" rank="0" text="" dxfId="5">
      <formula>0</formula>
    </cfRule>
  </conditionalFormatting>
  <conditionalFormatting sqref="B110">
    <cfRule type="duplicateValues" priority="8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2018-01-12T17:51:40Z</dcterms:created>
  <dc:creator>Furqan Ahmed</dc:creator>
  <dc:description/>
  <dc:language>en-US</dc:language>
  <cp:lastModifiedBy/>
  <dcterms:modified xsi:type="dcterms:W3CDTF">2018-01-31T21:28:11Z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