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 Iyer\Documents\ANALYSIS FOLDER\CROWD Funding Analysis\"/>
    </mc:Choice>
  </mc:AlternateContent>
  <xr:revisionPtr revIDLastSave="0" documentId="13_ncr:1_{ACEA9ED5-D22C-41E4-880B-4B4437C3076F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Kickstart" sheetId="1" r:id="rId1"/>
    <sheet name="Successfil US Kickstarters" sheetId="7" r:id="rId2"/>
    <sheet name="Failed US Kickstaters" sheetId="8" r:id="rId3"/>
    <sheet name="Descriptive Statistics" sheetId="9" r:id="rId4"/>
    <sheet name="Edinburgh Reserach" sheetId="6" r:id="rId5"/>
    <sheet name="Category Statistics" sheetId="2" r:id="rId6"/>
    <sheet name="Subcategory Stats" sheetId="4" r:id="rId7"/>
    <sheet name="Outcomes Based on Launch Date" sheetId="5" r:id="rId8"/>
  </sheets>
  <definedNames>
    <definedName name="_xlnm._FilterDatabase" localSheetId="0" hidden="1">Kickstart!$A$1:$T$4115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3" i="9"/>
  <c r="C2" i="9"/>
  <c r="B6" i="9"/>
  <c r="B5" i="9"/>
  <c r="B3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<sst xmlns="http://schemas.openxmlformats.org/spreadsheetml/2006/main" count="38608" uniqueCount="8392">
  <si>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</si>
  <si>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</si>
  <si>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</si>
  <si>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</si>
  <si>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</si>
  <si>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</si>
  <si>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</si>
  <si>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</si>
  <si>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</si>
  <si>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</si>
  <si>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</si>
  <si>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</si>
  <si>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</si>
  <si>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</si>
  <si>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</si>
  <si>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</si>
  <si>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</si>
  <si>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</si>
  <si>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</si>
  <si>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</si>
  <si>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</si>
  <si>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</si>
  <si>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</si>
  <si>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</si>
  <si>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</si>
  <si>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</si>
  <si>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</si>
  <si>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</si>
  <si>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</si>
  <si>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</si>
  <si>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</si>
  <si>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</si>
  <si>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</si>
  <si>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</si>
  <si>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</si>
  <si>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</si>
  <si>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</si>
  <si>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</si>
  <si>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</si>
  <si>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</si>
  <si>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</si>
  <si>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</si>
  <si>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</si>
  <si>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</si>
  <si>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</si>
  <si>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</si>
  <si>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</si>
  <si>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</si>
  <si>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</si>
  <si>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</si>
  <si>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</si>
  <si>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</si>
  <si>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</si>
  <si>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</si>
  <si>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</si>
  <si>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</si>
  <si>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</si>
  <si>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</si>
  <si>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</si>
  <si>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</si>
  <si>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</si>
  <si>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</si>
  <si>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</si>
  <si>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</si>
  <si>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</si>
  <si>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</si>
  <si>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</si>
  <si>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</si>
  <si>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</si>
  <si>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</si>
  <si>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</si>
  <si>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</si>
  <si>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</si>
  <si>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</si>
  <si>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</si>
  <si>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</si>
  <si>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</si>
  <si>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</si>
  <si>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</si>
  <si>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</si>
  <si>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</si>
  <si>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</si>
  <si>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</si>
  <si>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</si>
  <si>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</si>
  <si>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</si>
  <si>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</si>
  <si>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</si>
  <si>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</si>
  <si>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</si>
  <si>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</si>
  <si>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</si>
  <si>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</si>
  <si>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</si>
  <si>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</si>
  <si>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</si>
  <si>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</si>
  <si>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</si>
  <si>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</si>
  <si>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</si>
  <si>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</si>
  <si>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</si>
  <si>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</si>
  <si>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</si>
  <si>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</si>
  <si>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</si>
  <si>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</si>
  <si>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</si>
  <si>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</si>
  <si>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</si>
  <si>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</si>
  <si>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</si>
  <si>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</si>
  <si>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</si>
  <si>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</si>
  <si>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</si>
  <si>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</si>
  <si>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</si>
  <si>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</si>
  <si>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</si>
  <si>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</si>
  <si>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</si>
  <si>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</si>
  <si>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</si>
  <si>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</si>
  <si>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</si>
  <si>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</si>
  <si>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</si>
  <si>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</si>
  <si>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</si>
  <si>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</si>
  <si>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</si>
  <si>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</si>
  <si>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</si>
  <si>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</si>
  <si>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</si>
  <si>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</si>
  <si>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</si>
  <si>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</si>
  <si>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</si>
  <si>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</si>
  <si>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</si>
  <si>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</si>
  <si>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</si>
  <si>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</si>
  <si>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</si>
  <si>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</si>
  <si>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</si>
  <si>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</si>
  <si>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</si>
  <si>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</si>
  <si>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</si>
  <si>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</si>
  <si>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</si>
  <si>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</si>
  <si>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</si>
  <si>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</si>
  <si>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</si>
  <si>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</si>
  <si>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</si>
  <si>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</si>
  <si>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</si>
  <si>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</si>
  <si>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</si>
  <si>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</si>
  <si>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</si>
  <si>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</si>
  <si>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</si>
  <si>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</si>
  <si>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</si>
  <si>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</si>
  <si>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</si>
  <si>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</si>
  <si>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</si>
  <si>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</si>
  <si>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</si>
  <si>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</si>
  <si>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</si>
  <si>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</si>
  <si>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</si>
  <si>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</si>
  <si>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</si>
  <si>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</si>
  <si>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</si>
  <si>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</si>
  <si>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</si>
  <si>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</si>
  <si>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</si>
  <si>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</si>
  <si>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</si>
  <si>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</si>
  <si>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</si>
  <si>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</si>
  <si>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</si>
  <si>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</si>
  <si>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</si>
  <si>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</si>
  <si>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</si>
  <si>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</si>
  <si>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</si>
  <si>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</si>
  <si>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</si>
  <si>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</si>
  <si>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</si>
  <si>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</si>
  <si>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</si>
  <si>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</si>
  <si>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</si>
  <si>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</si>
  <si>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</si>
  <si>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</si>
  <si>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</si>
  <si>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</si>
  <si>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</si>
  <si>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</si>
  <si>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</si>
  <si>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</si>
  <si>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</si>
  <si>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</si>
  <si>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</si>
  <si>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</si>
  <si>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</si>
  <si>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</si>
  <si>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</si>
  <si>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</si>
  <si>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</si>
  <si>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</si>
  <si>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</si>
  <si>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</si>
  <si>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</si>
  <si>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</si>
  <si>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</si>
  <si>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</si>
  <si>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</si>
  <si>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</si>
  <si>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</si>
  <si>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</si>
  <si>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</si>
  <si>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</si>
  <si>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</si>
  <si>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</si>
  <si>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</si>
  <si>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</si>
  <si>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</si>
  <si>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</si>
  <si>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</si>
  <si>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</si>
  <si>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</si>
  <si>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</si>
  <si>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</si>
  <si>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</si>
  <si>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</si>
  <si>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</si>
  <si>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</si>
  <si>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</si>
  <si>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</si>
  <si>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</si>
  <si>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</si>
  <si>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</si>
  <si>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</si>
  <si>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</si>
  <si>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</si>
  <si>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</si>
  <si>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</si>
  <si>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</si>
  <si>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</si>
  <si>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</si>
  <si>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</si>
  <si>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</si>
  <si>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</si>
  <si>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</si>
  <si>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</si>
  <si>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</si>
  <si>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</si>
  <si>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</si>
  <si>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</si>
  <si>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</si>
  <si>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</si>
  <si>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</si>
  <si>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</si>
  <si>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</si>
  <si>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</si>
  <si>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</si>
  <si>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</si>
  <si>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</si>
  <si>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</si>
  <si>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</si>
  <si>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</si>
  <si>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</si>
  <si>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</si>
  <si>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</si>
  <si>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</si>
  <si>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</si>
  <si>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</si>
  <si>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</si>
  <si>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</si>
  <si>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</si>
  <si>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</si>
  <si>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</si>
  <si>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</si>
  <si>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</si>
  <si>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</si>
  <si>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</si>
  <si>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</si>
  <si>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</si>
  <si>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</si>
  <si>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</si>
  <si>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</si>
  <si>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</si>
  <si>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</si>
  <si>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</si>
  <si>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</si>
  <si>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</si>
  <si>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</si>
  <si>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</si>
  <si>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</si>
  <si>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</si>
  <si>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</si>
  <si>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</si>
  <si>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</si>
  <si>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</si>
  <si>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</si>
  <si>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</si>
  <si>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</si>
  <si>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</si>
  <si>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</si>
  <si>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</si>
  <si>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</si>
  <si>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</si>
  <si>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</si>
  <si>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</si>
  <si>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</si>
  <si>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</si>
  <si>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</si>
  <si>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</si>
  <si>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</si>
  <si>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</si>
  <si>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</si>
  <si>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</si>
  <si>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</si>
  <si>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</si>
  <si>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</si>
  <si>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</si>
  <si>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</si>
  <si>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</si>
  <si>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</si>
  <si>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</si>
  <si>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</si>
  <si>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</si>
  <si>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</si>
  <si>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</si>
  <si>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</si>
  <si>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</si>
  <si>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</si>
  <si>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</si>
  <si>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</si>
  <si>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</si>
  <si>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</si>
  <si>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</si>
  <si>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</si>
  <si>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</si>
  <si>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</si>
  <si>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</si>
  <si>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</si>
  <si>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</si>
  <si>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</si>
  <si>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</si>
  <si>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</si>
  <si>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</si>
  <si>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</si>
  <si>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</si>
  <si>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</si>
  <si>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</si>
  <si>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</si>
  <si>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</si>
  <si>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</si>
  <si>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</si>
  <si>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</si>
  <si>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</si>
  <si>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</si>
  <si>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</si>
  <si>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</si>
  <si>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</si>
  <si>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</si>
  <si>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</si>
  <si>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</si>
  <si>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</si>
  <si>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</si>
  <si>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</si>
  <si>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</si>
  <si>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</si>
  <si>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</si>
  <si>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</si>
  <si>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</si>
  <si>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</si>
  <si>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</si>
  <si>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</si>
  <si>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</si>
  <si>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</si>
  <si>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</si>
  <si>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</si>
  <si>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</si>
  <si>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</si>
  <si>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</si>
  <si>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</si>
  <si>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</si>
  <si>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</si>
  <si>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</si>
  <si>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</si>
  <si>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</si>
  <si>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</si>
  <si>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</si>
  <si>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</si>
  <si>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</si>
  <si>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</si>
  <si>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</si>
  <si>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</si>
  <si>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</si>
  <si>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</si>
  <si>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</si>
  <si>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</si>
  <si>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</si>
  <si>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</si>
  <si>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</si>
  <si>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</si>
  <si>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</si>
  <si>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</si>
  <si>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</si>
  <si>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</si>
  <si>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</si>
  <si>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</si>
  <si>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</si>
  <si>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</si>
  <si>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</si>
  <si>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</si>
  <si>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</si>
  <si>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</si>
  <si>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</si>
  <si>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</si>
  <si>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</si>
  <si>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</si>
  <si>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</si>
  <si>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</si>
  <si>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</si>
  <si>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</si>
  <si>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</si>
  <si>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</si>
  <si>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</si>
  <si>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</si>
  <si>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</si>
  <si>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</si>
  <si>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</si>
  <si>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</si>
  <si>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</si>
  <si>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</si>
  <si>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</si>
  <si>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</si>
  <si>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</si>
  <si>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</si>
  <si>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</si>
  <si>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</si>
  <si>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</si>
  <si>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</si>
  <si>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</si>
  <si>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</si>
  <si>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</si>
  <si>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</si>
  <si>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</si>
  <si>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</si>
  <si>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</si>
  <si>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</si>
  <si>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</si>
  <si>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</si>
  <si>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</si>
  <si>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</si>
  <si>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</si>
  <si>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</si>
  <si>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</si>
  <si>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</si>
  <si>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</si>
  <si>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</si>
  <si>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</si>
  <si>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</si>
  <si>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</si>
  <si>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</si>
  <si>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</si>
  <si>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</si>
  <si>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</si>
  <si>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</si>
  <si>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</si>
  <si>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</si>
  <si>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</si>
  <si>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</si>
  <si>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</si>
  <si>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</si>
  <si>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</si>
  <si>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</si>
  <si>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</si>
  <si>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</si>
  <si>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</si>
  <si>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</si>
  <si>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</si>
  <si>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</si>
  <si>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</si>
  <si>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</si>
  <si>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</si>
  <si>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</si>
  <si>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</si>
  <si>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</si>
  <si>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</si>
  <si>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</si>
  <si>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</si>
  <si>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</si>
  <si>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</si>
  <si>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</si>
  <si>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</si>
  <si>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</si>
  <si>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</si>
  <si>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</si>
  <si>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</si>
  <si>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</si>
  <si>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</si>
  <si>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</si>
  <si>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</si>
  <si>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</si>
  <si>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</si>
  <si>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</si>
  <si>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</si>
  <si>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</si>
  <si>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</si>
  <si>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</si>
  <si>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</si>
  <si>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</si>
  <si>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</si>
  <si>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</si>
  <si>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</si>
  <si>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</si>
  <si>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</si>
  <si>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</si>
  <si>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</si>
  <si>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</si>
  <si>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</si>
  <si>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</si>
  <si>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</si>
  <si>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</si>
  <si>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</si>
  <si>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</si>
  <si>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</si>
  <si>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</si>
  <si>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</si>
  <si>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</si>
  <si>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</si>
  <si>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</si>
  <si>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</si>
  <si>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</si>
  <si>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</si>
  <si>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</si>
  <si>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</si>
  <si>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</si>
  <si>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</si>
  <si>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</si>
  <si>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</si>
  <si>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</si>
  <si>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</si>
  <si>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</si>
  <si>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</si>
  <si>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</si>
  <si>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</si>
  <si>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</si>
  <si>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</si>
  <si>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</si>
  <si>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</si>
  <si>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</si>
  <si>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</si>
  <si>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</si>
  <si>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</si>
  <si>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</si>
  <si>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</si>
  <si>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</si>
  <si>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</si>
  <si>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</si>
  <si>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</si>
  <si>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</si>
  <si>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</si>
  <si>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</si>
  <si>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</si>
  <si>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</si>
  <si>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</si>
  <si>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</si>
  <si>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</si>
  <si>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</si>
  <si>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</si>
  <si>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</si>
  <si>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</si>
  <si>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</si>
  <si>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</si>
  <si>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</si>
  <si>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</si>
  <si>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</si>
  <si>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</si>
  <si>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</si>
  <si>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</si>
  <si>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</si>
  <si>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</si>
  <si>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</si>
  <si>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</si>
  <si>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</si>
  <si>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</si>
  <si>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</si>
  <si>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</si>
  <si>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</si>
  <si>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</si>
  <si>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</si>
  <si>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</si>
  <si>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</si>
  <si>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</si>
  <si>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</si>
  <si>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</si>
  <si>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</si>
  <si>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</si>
  <si>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</si>
  <si>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</si>
  <si>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</si>
  <si>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</si>
  <si>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</si>
  <si>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</si>
  <si>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</si>
  <si>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</si>
  <si>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</si>
  <si>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</si>
  <si>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</si>
  <si>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</si>
  <si>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</si>
  <si>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</si>
  <si>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</si>
  <si>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</si>
  <si>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</si>
  <si>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</si>
  <si>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</si>
  <si>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</si>
  <si>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</si>
  <si>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</si>
  <si>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</si>
  <si>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</si>
  <si>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</si>
  <si>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</si>
  <si>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</si>
  <si>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</si>
  <si>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</si>
  <si>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</si>
  <si>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</si>
  <si>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</si>
  <si>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</si>
  <si>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</si>
  <si>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</si>
  <si>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</si>
  <si>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</si>
  <si>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</si>
  <si>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</si>
  <si>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</si>
  <si>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</si>
  <si>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</si>
  <si>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</si>
  <si>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</si>
  <si>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</si>
  <si>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</si>
  <si>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</si>
  <si>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</si>
  <si>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</si>
  <si>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</si>
  <si>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</si>
  <si>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</si>
  <si>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</si>
  <si>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</si>
  <si>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</si>
  <si>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</si>
  <si>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</si>
  <si>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</si>
  <si>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</si>
  <si>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</si>
  <si>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</si>
  <si>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</si>
  <si>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</si>
  <si>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</si>
  <si>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</si>
  <si>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</si>
  <si>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</si>
  <si>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</si>
  <si>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</si>
  <si>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</si>
  <si>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</si>
  <si>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</si>
  <si>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</si>
  <si>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</si>
  <si>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</si>
  <si>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</si>
  <si>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</si>
  <si>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</si>
  <si>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</si>
  <si>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</si>
  <si>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</si>
  <si>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</si>
  <si>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</si>
  <si>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</si>
  <si>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</si>
  <si>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</si>
  <si>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</si>
  <si>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</si>
  <si>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</si>
  <si>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</si>
  <si>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</si>
  <si>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</si>
  <si>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</si>
  <si>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</si>
  <si>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</si>
  <si>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</si>
  <si>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</si>
  <si>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</si>
  <si>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</si>
  <si>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</si>
  <si>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</si>
  <si>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</si>
  <si>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</si>
  <si>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</si>
  <si>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</si>
  <si>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</si>
  <si>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</si>
  <si>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</si>
  <si>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</si>
  <si>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</si>
  <si>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</si>
  <si>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</si>
  <si>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</si>
  <si>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</si>
  <si>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</si>
  <si>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</si>
  <si>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</si>
  <si>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</si>
  <si>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</si>
  <si>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</si>
  <si>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</si>
  <si>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</si>
  <si>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</si>
  <si>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</si>
  <si>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</si>
  <si>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</si>
  <si>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</si>
  <si>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</si>
  <si>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</si>
  <si>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</si>
  <si>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</si>
  <si>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</si>
  <si>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</si>
  <si>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</si>
  <si>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</si>
  <si>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</si>
  <si>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</si>
  <si>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</si>
  <si>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</si>
  <si>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</si>
  <si>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</si>
  <si>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</si>
  <si>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</si>
  <si>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</si>
  <si>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</si>
  <si>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</si>
  <si>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</si>
  <si>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</si>
  <si>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</si>
  <si>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</si>
  <si>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</si>
  <si>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</si>
  <si>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</si>
  <si>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</si>
  <si>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</si>
  <si>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</si>
  <si>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</si>
  <si>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</si>
  <si>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</si>
  <si>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</si>
  <si>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</si>
  <si>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</si>
  <si>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</si>
  <si>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</si>
  <si>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</si>
  <si>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</si>
  <si>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</si>
  <si>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</si>
  <si>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</si>
  <si>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</si>
  <si>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</si>
  <si>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</si>
  <si>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</si>
  <si>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</si>
  <si>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</si>
  <si>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</si>
  <si>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</si>
  <si>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</si>
  <si>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</si>
  <si>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</si>
  <si>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</si>
  <si>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</si>
  <si>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</si>
  <si>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</si>
  <si>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</si>
  <si>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</si>
  <si>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</si>
  <si>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</si>
  <si>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</si>
  <si>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</si>
  <si>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</si>
  <si>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</si>
  <si>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</si>
  <si>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</si>
  <si>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</si>
  <si>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</si>
  <si>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</si>
  <si>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</si>
  <si>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</si>
  <si>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</si>
  <si>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</si>
  <si>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</si>
  <si>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</si>
  <si>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</si>
  <si>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</si>
  <si>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</si>
  <si>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</si>
  <si>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</si>
  <si>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</si>
  <si>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</si>
  <si>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</si>
  <si>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</si>
  <si>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</si>
  <si>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</si>
  <si>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</si>
  <si>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</si>
  <si>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</si>
  <si>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</si>
  <si>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</si>
  <si>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</si>
  <si>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</si>
  <si>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</si>
  <si>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</si>
  <si>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</si>
  <si>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</si>
  <si>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</si>
  <si>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</si>
  <si>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</si>
  <si>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</si>
  <si>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</si>
  <si>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</si>
  <si>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</si>
  <si>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</si>
  <si>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</si>
  <si>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</si>
  <si>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</si>
  <si>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</si>
  <si>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</si>
  <si>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</si>
  <si>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</si>
  <si>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</si>
  <si>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</si>
  <si>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</si>
  <si>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</si>
  <si>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</si>
  <si>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</si>
  <si>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</si>
  <si>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</si>
  <si>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</si>
  <si>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</si>
  <si>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</si>
  <si>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</si>
  <si>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</si>
  <si>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</si>
  <si>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</si>
  <si>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</si>
  <si>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</si>
  <si>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</si>
  <si>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</si>
  <si>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</si>
  <si>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</si>
  <si>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</si>
  <si>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</si>
  <si>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</si>
  <si>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</si>
  <si>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</si>
  <si>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</si>
  <si>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</si>
  <si>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</si>
  <si>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</si>
  <si>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</si>
  <si>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</si>
  <si>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</si>
  <si>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</si>
  <si>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</si>
  <si>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</si>
  <si>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</si>
  <si>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</si>
  <si>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</si>
  <si>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</si>
  <si>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</si>
  <si>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</si>
  <si>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</si>
  <si>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</si>
  <si>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</si>
  <si>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</si>
  <si>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</si>
  <si>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</si>
  <si>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</si>
  <si>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</si>
  <si>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</si>
  <si>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</si>
  <si>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</si>
  <si>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</si>
  <si>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</si>
  <si>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</si>
  <si>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</si>
  <si>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</si>
  <si>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</si>
  <si>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</si>
  <si>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</si>
  <si>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</si>
  <si>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</si>
  <si>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</si>
  <si>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</si>
  <si>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</si>
  <si>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</si>
  <si>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</si>
  <si>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</si>
  <si>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</si>
  <si>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</si>
  <si>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</si>
  <si>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</si>
  <si>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</si>
  <si>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</si>
  <si>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</si>
  <si>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</si>
  <si>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</si>
  <si>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</si>
  <si>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</si>
  <si>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</si>
  <si>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</si>
  <si>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</si>
  <si>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</si>
  <si>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</si>
  <si>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</si>
  <si>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</si>
  <si>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</si>
  <si>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</si>
  <si>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</si>
  <si>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</si>
  <si>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</si>
  <si>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</si>
  <si>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</si>
  <si>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</si>
  <si>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</si>
  <si>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</si>
  <si>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</si>
  <si>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</si>
  <si>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</si>
  <si>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</si>
  <si>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</si>
  <si>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</si>
  <si>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</si>
  <si>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</si>
  <si>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</si>
  <si>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</si>
  <si>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</si>
  <si>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</si>
  <si>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</si>
  <si>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</si>
  <si>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</si>
  <si>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</si>
  <si>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</si>
  <si>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</si>
  <si>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</si>
  <si>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</si>
  <si>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</si>
  <si>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</si>
  <si>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</si>
  <si>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</si>
  <si>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</si>
  <si>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</si>
  <si>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</si>
  <si>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</si>
  <si>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</si>
  <si>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</si>
  <si>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</si>
  <si>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</si>
  <si>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</si>
  <si>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</si>
  <si>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</si>
  <si>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</si>
  <si>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</si>
  <si>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</si>
  <si>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</si>
  <si>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</si>
  <si>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</si>
  <si>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</si>
  <si>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</si>
  <si>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</si>
  <si>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</si>
  <si>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</si>
  <si>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</si>
  <si>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</si>
  <si>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</si>
  <si>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</si>
  <si>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</si>
  <si>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</si>
  <si>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</si>
  <si>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</si>
  <si>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</si>
  <si>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</si>
  <si>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</si>
  <si>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</si>
  <si>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</si>
  <si>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</si>
  <si>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</si>
  <si>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</si>
  <si>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</si>
  <si>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</si>
  <si>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</si>
  <si>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</si>
  <si>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</si>
  <si>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</si>
  <si>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</si>
  <si>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</si>
  <si>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</si>
  <si>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</si>
  <si>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</si>
  <si>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</si>
  <si>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</si>
  <si>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</si>
  <si>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</si>
  <si>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</si>
  <si>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</si>
  <si>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</si>
  <si>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</si>
  <si>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</si>
  <si>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</si>
  <si>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</si>
  <si>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</si>
  <si>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</si>
  <si>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</si>
  <si>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</si>
  <si>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</si>
  <si>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</si>
  <si>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</si>
  <si>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</si>
  <si>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</si>
  <si>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</si>
  <si>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</si>
  <si>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</si>
  <si>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</si>
  <si>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</si>
  <si>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</si>
  <si>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</si>
  <si>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</si>
  <si>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</si>
  <si>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</si>
  <si>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</si>
  <si>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</si>
  <si>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</si>
  <si>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</si>
  <si>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</si>
  <si>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</si>
  <si>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</si>
  <si>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</si>
  <si>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</si>
  <si>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</si>
  <si>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</si>
  <si>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</si>
  <si>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</si>
  <si>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</si>
  <si>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</si>
  <si>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</si>
  <si>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</si>
  <si>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</si>
  <si>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</si>
  <si>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</si>
  <si>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</si>
  <si>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</si>
  <si>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</si>
  <si>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</si>
  <si>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</si>
  <si>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</si>
  <si>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</si>
  <si>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</si>
  <si>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</si>
  <si>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</si>
  <si>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</si>
  <si>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</si>
  <si>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</si>
  <si>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</si>
  <si>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</si>
  <si>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</si>
  <si>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</si>
  <si>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</si>
  <si>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</si>
  <si>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</si>
  <si>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</si>
  <si>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</si>
  <si>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</si>
  <si>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</si>
  <si>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</si>
  <si>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</si>
  <si>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</si>
  <si>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</si>
  <si>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</si>
  <si>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</si>
  <si>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</si>
  <si>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</si>
  <si>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</si>
  <si>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</si>
  <si>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</si>
  <si>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</si>
  <si>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</si>
  <si>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</si>
  <si>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</si>
  <si>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</si>
  <si>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</si>
  <si>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</si>
  <si>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</si>
  <si>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</si>
  <si>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</si>
  <si>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</si>
  <si>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</si>
  <si>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</si>
  <si>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</si>
  <si>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</si>
  <si>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</si>
  <si>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</si>
  <si>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</si>
  <si>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</si>
  <si>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</si>
  <si>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</si>
  <si>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</si>
  <si>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</si>
  <si>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</si>
  <si>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</si>
  <si>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</si>
  <si>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</si>
  <si>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</si>
  <si>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</si>
  <si>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</si>
  <si>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</si>
  <si>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</si>
  <si>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</si>
  <si>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</si>
  <si>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</si>
  <si>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</si>
  <si>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</si>
  <si>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</si>
  <si>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</si>
  <si>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</si>
  <si>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</si>
  <si>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</si>
  <si>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</si>
  <si>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</si>
  <si>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</si>
  <si>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</si>
  <si>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</si>
  <si>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</si>
  <si>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</si>
  <si>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</si>
  <si>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</si>
  <si>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</si>
  <si>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</si>
  <si>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</si>
  <si>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</si>
  <si>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</si>
  <si>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</si>
  <si>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</si>
  <si>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</si>
  <si>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</si>
  <si>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</si>
  <si>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</si>
  <si>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</si>
  <si>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</si>
  <si>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</si>
  <si>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</si>
  <si>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</si>
  <si>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</si>
  <si>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</si>
  <si>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</si>
  <si>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</si>
  <si>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</si>
  <si>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</si>
  <si>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</si>
  <si>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</si>
  <si>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</si>
  <si>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</si>
  <si>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</si>
  <si>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</si>
  <si>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</si>
  <si>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</si>
  <si>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</si>
  <si>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</si>
  <si>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</si>
  <si>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</si>
  <si>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</si>
  <si>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</si>
  <si>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</si>
  <si>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</si>
  <si>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</si>
  <si>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</si>
  <si>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</si>
  <si>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</si>
  <si>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</si>
  <si>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</si>
  <si>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</si>
  <si>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</si>
  <si>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</si>
  <si>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</si>
  <si>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</si>
  <si>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</si>
  <si>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</si>
  <si>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</si>
  <si>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</si>
  <si>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</si>
  <si>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</si>
  <si>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</si>
  <si>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</si>
  <si>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</si>
  <si>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</si>
  <si>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</si>
  <si>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</si>
  <si>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</si>
  <si>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</si>
  <si>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</si>
  <si>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</si>
  <si>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</si>
  <si>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</si>
  <si>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</si>
  <si>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</si>
  <si>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</si>
  <si>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</si>
  <si>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</si>
  <si>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</si>
  <si>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</si>
  <si>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</si>
  <si>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</si>
  <si>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</si>
  <si>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</si>
  <si>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</si>
  <si>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</si>
  <si>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</si>
  <si>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</si>
  <si>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</si>
  <si>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</si>
  <si>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</si>
  <si>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</si>
  <si>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</si>
  <si>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</si>
  <si>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</si>
  <si>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</si>
  <si>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</si>
  <si>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</si>
  <si>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</si>
  <si>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</si>
  <si>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</si>
  <si>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</si>
  <si>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</si>
  <si>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</si>
  <si>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</si>
  <si>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</si>
  <si>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</si>
  <si>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</si>
  <si>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</si>
  <si>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</si>
  <si>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</si>
  <si>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</si>
  <si>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</si>
  <si>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</si>
  <si>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</si>
  <si>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</si>
  <si>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</si>
  <si>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</si>
  <si>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</si>
  <si>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</si>
  <si>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</si>
  <si>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</si>
  <si>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</si>
  <si>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</si>
  <si>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</si>
  <si>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</si>
  <si>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</si>
  <si>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</si>
  <si>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</si>
  <si>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</si>
  <si>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</si>
  <si>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</si>
  <si>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</si>
  <si>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</si>
  <si>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</si>
  <si>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</si>
  <si>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</si>
  <si>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</si>
  <si>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</si>
  <si>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</si>
  <si>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</si>
  <si>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</si>
  <si>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</si>
  <si>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</si>
  <si>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</si>
  <si>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</si>
  <si>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</si>
  <si>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</si>
  <si>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</si>
  <si>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</si>
  <si>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</si>
  <si>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</si>
  <si>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</si>
  <si>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</si>
  <si>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</si>
  <si>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</si>
  <si>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</si>
  <si>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</si>
  <si>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</si>
  <si>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</si>
  <si>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</si>
  <si>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</si>
  <si>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</si>
  <si>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</si>
  <si>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</si>
  <si>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</si>
  <si>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</si>
  <si>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</si>
  <si>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</si>
  <si>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</si>
  <si>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</si>
  <si>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</si>
  <si>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</si>
  <si>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</si>
  <si>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</si>
  <si>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</si>
  <si>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</si>
  <si>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</si>
  <si>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</si>
  <si>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</si>
  <si>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</si>
  <si>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</si>
  <si>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</si>
  <si>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</si>
  <si>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</si>
  <si>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</si>
  <si>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</si>
  <si>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</si>
  <si>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</si>
  <si>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</si>
  <si>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</si>
  <si>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</si>
  <si>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</si>
  <si>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</si>
  <si>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</si>
  <si>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</si>
  <si>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</si>
  <si>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</si>
  <si>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</si>
  <si>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</si>
  <si>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</si>
  <si>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</si>
  <si>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</si>
  <si>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</si>
  <si>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</si>
  <si>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</si>
  <si>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</si>
  <si>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</si>
  <si>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</si>
  <si>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</si>
  <si>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</si>
  <si>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</si>
  <si>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</si>
  <si>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</si>
  <si>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</si>
  <si>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</si>
  <si>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</si>
  <si>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</si>
  <si>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</si>
  <si>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</si>
  <si>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</si>
  <si>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</si>
  <si>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</si>
  <si>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</si>
  <si>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</si>
  <si>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</si>
  <si>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</si>
  <si>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</si>
  <si>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</si>
  <si>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</si>
  <si>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</si>
  <si>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</si>
  <si>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</si>
  <si>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</si>
  <si>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</si>
  <si>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</si>
  <si>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</si>
  <si>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</si>
  <si>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</si>
  <si>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</si>
  <si>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</si>
  <si>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</si>
  <si>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</si>
  <si>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</si>
  <si>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</si>
  <si>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</si>
  <si>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</si>
  <si>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</si>
  <si>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</si>
  <si>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</si>
  <si>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</si>
  <si>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</si>
  <si>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</si>
  <si>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</si>
  <si>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</si>
  <si>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</si>
  <si>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</si>
  <si>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</si>
  <si>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</si>
  <si>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</si>
  <si>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</si>
  <si>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</si>
  <si>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</si>
  <si>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</si>
  <si>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</si>
  <si>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</si>
  <si>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</si>
  <si>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</si>
  <si>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</si>
  <si>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</si>
  <si>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</si>
  <si>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</si>
  <si>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</si>
  <si>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</si>
  <si>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</si>
  <si>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</si>
  <si>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</si>
  <si>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</si>
  <si>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</si>
  <si>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</si>
  <si>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</si>
  <si>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</si>
  <si>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</si>
  <si>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</si>
  <si>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</si>
  <si>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</si>
  <si>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</si>
  <si>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</si>
  <si>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</si>
  <si>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</si>
  <si>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</si>
  <si>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</si>
  <si>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</si>
  <si>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</si>
  <si>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</si>
  <si>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</si>
  <si>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</si>
  <si>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</si>
  <si>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</si>
  <si>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</si>
  <si>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</si>
  <si>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</si>
  <si>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</si>
  <si>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</si>
  <si>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</si>
  <si>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</si>
  <si>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</si>
  <si>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</si>
  <si>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</si>
  <si>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</si>
  <si>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</si>
  <si>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</si>
  <si>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</si>
  <si>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</si>
  <si>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</si>
  <si>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</si>
  <si>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</si>
  <si>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</si>
  <si>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</si>
  <si>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</si>
  <si>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</si>
  <si>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</si>
  <si>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</si>
  <si>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</si>
  <si>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</si>
  <si>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</si>
  <si>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</si>
  <si>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</si>
  <si>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</si>
  <si>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</si>
  <si>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</si>
  <si>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</si>
  <si>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</si>
  <si>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</si>
  <si>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</si>
  <si>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</si>
  <si>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</si>
  <si>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</si>
  <si>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</si>
  <si>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</si>
  <si>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</si>
  <si>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</si>
  <si>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</si>
  <si>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</si>
  <si>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</si>
  <si>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</si>
  <si>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</si>
  <si>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</si>
  <si>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</si>
  <si>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</si>
  <si>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</si>
  <si>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</si>
  <si>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</si>
  <si>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</si>
  <si>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</si>
  <si>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</si>
  <si>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</si>
  <si>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</si>
  <si>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</si>
  <si>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</si>
  <si>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</si>
  <si>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</si>
  <si>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</si>
  <si>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</si>
  <si>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</si>
  <si>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</si>
  <si>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</si>
  <si>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</si>
  <si>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</si>
  <si>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</si>
  <si>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</si>
  <si>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</si>
  <si>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</si>
  <si>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</si>
  <si>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</si>
  <si>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</si>
  <si>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</si>
  <si>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</si>
  <si>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</si>
  <si>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</si>
  <si>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</si>
  <si>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</si>
  <si>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</si>
  <si>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</si>
  <si>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</si>
  <si>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</si>
  <si>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</si>
  <si>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</si>
  <si>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</si>
  <si>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</si>
  <si>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</si>
  <si>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</si>
  <si>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</si>
  <si>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</si>
  <si>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</si>
  <si>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</si>
  <si>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</si>
  <si>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</si>
  <si>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</si>
  <si>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</si>
  <si>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</si>
  <si>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</si>
  <si>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</si>
  <si>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</si>
  <si>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</si>
  <si>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</si>
  <si>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</si>
  <si>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</si>
  <si>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</si>
  <si>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</si>
  <si>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</si>
  <si>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</si>
  <si>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</si>
  <si>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</si>
  <si>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</si>
  <si>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</si>
  <si>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</si>
  <si>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</si>
  <si>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</si>
  <si>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</si>
  <si>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</si>
  <si>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</si>
  <si>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</si>
  <si>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</si>
  <si>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</si>
  <si>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</si>
  <si>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</si>
  <si>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</si>
  <si>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</si>
  <si>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</si>
  <si>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</si>
  <si>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</si>
  <si>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</si>
  <si>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</si>
  <si>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</si>
  <si>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</si>
  <si>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</si>
  <si>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</si>
  <si>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</si>
  <si>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</si>
  <si>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</si>
  <si>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</si>
  <si>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</si>
  <si>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</si>
  <si>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</si>
  <si>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</si>
  <si>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</si>
  <si>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</si>
  <si>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</si>
  <si>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</si>
  <si>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</si>
  <si>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</si>
  <si>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</si>
  <si>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</si>
  <si>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</si>
  <si>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</si>
  <si>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</si>
  <si>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</si>
  <si>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</si>
  <si>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</si>
  <si>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</si>
  <si>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</si>
  <si>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</si>
  <si>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</si>
  <si>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</si>
  <si>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</si>
  <si>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</si>
  <si>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</si>
  <si>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</si>
  <si>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</si>
  <si>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</si>
  <si>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</si>
  <si>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</si>
  <si>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</si>
  <si>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</si>
  <si>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</si>
  <si>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</si>
  <si>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</si>
  <si>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</si>
  <si>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</si>
  <si>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</si>
  <si>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</si>
  <si>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</si>
  <si>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</si>
  <si>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</si>
  <si>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</si>
  <si>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</si>
  <si>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</si>
  <si>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</si>
  <si>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</si>
  <si>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</si>
  <si>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</si>
  <si>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</si>
  <si>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</si>
  <si>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</si>
  <si>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</si>
  <si>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</si>
  <si>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</si>
  <si>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</si>
  <si>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</si>
  <si>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</si>
  <si>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</si>
  <si>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</si>
  <si>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</si>
  <si>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</si>
  <si>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</si>
  <si>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</si>
  <si>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</si>
  <si>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</si>
  <si>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</si>
  <si>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</si>
  <si>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</si>
  <si>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</si>
  <si>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</si>
  <si>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</si>
  <si>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</si>
  <si>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</si>
  <si>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</si>
  <si>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</si>
  <si>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</si>
  <si>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</si>
  <si>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</si>
  <si>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</si>
  <si>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</si>
  <si>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</si>
  <si>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</si>
  <si>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</si>
  <si>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</si>
  <si>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</si>
  <si>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</si>
  <si>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</si>
  <si>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</si>
  <si>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</si>
  <si>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</si>
  <si>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</si>
  <si>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</si>
  <si>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</si>
  <si>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</si>
  <si>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</si>
  <si>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</si>
  <si>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</si>
  <si>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</si>
  <si>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</si>
  <si>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</si>
  <si>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</si>
  <si>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</si>
  <si>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</si>
  <si>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</si>
  <si>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</si>
  <si>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</si>
  <si>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</si>
  <si>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</si>
  <si>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</si>
  <si>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</si>
  <si>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</si>
  <si>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</si>
  <si>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</si>
  <si>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</si>
  <si>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</si>
  <si>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</si>
  <si>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</si>
  <si>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</si>
  <si>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</si>
  <si>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</si>
  <si>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</si>
  <si>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</si>
  <si>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</si>
  <si>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</si>
  <si>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</si>
  <si>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</si>
  <si>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</si>
  <si>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</si>
  <si>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</si>
  <si>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</si>
  <si>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</si>
  <si>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</si>
  <si>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</si>
  <si>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</si>
  <si>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</si>
  <si>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</si>
  <si>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</si>
  <si>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</si>
  <si>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</si>
  <si>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</si>
  <si>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</si>
  <si>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</si>
  <si>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</si>
  <si>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</si>
  <si>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</si>
  <si>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</si>
  <si>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</si>
  <si>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</si>
  <si>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</si>
  <si>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</si>
  <si>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</si>
  <si>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</si>
  <si>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</si>
  <si>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</si>
  <si>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</si>
  <si>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</si>
  <si>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</si>
  <si>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</si>
  <si>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</si>
  <si>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</si>
  <si>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</si>
  <si>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</si>
  <si>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</si>
  <si>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</si>
  <si>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</si>
  <si>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</si>
  <si>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</si>
  <si>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</si>
  <si>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</si>
  <si>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</si>
  <si>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</si>
  <si>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</si>
  <si>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</si>
  <si>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</si>
  <si>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</si>
  <si>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</si>
  <si>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</si>
  <si>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</si>
  <si>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</si>
  <si>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</si>
  <si>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</si>
  <si>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</si>
  <si>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</si>
  <si>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</si>
  <si>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</si>
  <si>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</si>
  <si>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</si>
  <si>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</si>
  <si>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</si>
  <si>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</si>
  <si>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</si>
  <si>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</si>
  <si>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</si>
  <si>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</si>
  <si>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</si>
  <si>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</si>
  <si>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</si>
  <si>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</si>
  <si>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</si>
  <si>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</si>
  <si>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</si>
  <si>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</si>
  <si>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</si>
  <si>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</si>
  <si>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</si>
  <si>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</si>
  <si>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</si>
  <si>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</si>
  <si>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</si>
  <si>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</si>
  <si>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</si>
  <si>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</si>
  <si>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</si>
  <si>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</si>
  <si>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</si>
  <si>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</si>
  <si>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</si>
  <si>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</si>
  <si>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</si>
  <si>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</si>
  <si>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</si>
  <si>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</si>
  <si>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</si>
  <si>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</si>
  <si>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</si>
  <si>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</si>
  <si>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</si>
  <si>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</si>
  <si>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</si>
  <si>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</si>
  <si>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</si>
  <si>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</si>
  <si>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</si>
  <si>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</si>
  <si>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</si>
  <si>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</si>
  <si>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</si>
  <si>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</si>
  <si>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</si>
  <si>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</si>
  <si>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</si>
  <si>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</si>
  <si>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</si>
  <si>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</si>
  <si>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</si>
  <si>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</si>
  <si>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</si>
  <si>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</si>
  <si>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</si>
  <si>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</si>
  <si>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</si>
  <si>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</si>
  <si>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</si>
  <si>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</si>
  <si>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</si>
  <si>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</si>
  <si>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</si>
  <si>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</si>
  <si>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</si>
  <si>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</si>
  <si>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</si>
  <si>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</si>
  <si>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</si>
  <si>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</si>
  <si>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</si>
  <si>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</si>
  <si>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</si>
  <si>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</si>
  <si>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</si>
  <si>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</si>
  <si>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</si>
  <si>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</si>
  <si>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</si>
  <si>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</si>
  <si>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</si>
  <si>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</si>
  <si>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</si>
  <si>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</si>
  <si>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</si>
  <si>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</si>
  <si>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</si>
  <si>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</si>
  <si>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</si>
  <si>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</si>
  <si>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</si>
  <si>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</si>
  <si>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</si>
  <si>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</si>
  <si>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</si>
  <si>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</si>
  <si>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</si>
  <si>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</si>
  <si>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</si>
  <si>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</si>
  <si>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</si>
  <si>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</si>
  <si>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</si>
  <si>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</si>
  <si>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</si>
  <si>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</si>
  <si>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</si>
  <si>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</si>
  <si>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</si>
  <si>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</si>
  <si>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</si>
  <si>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</si>
  <si>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</si>
  <si>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</si>
  <si>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</si>
  <si>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</si>
  <si>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</si>
  <si>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</si>
  <si>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</si>
  <si>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</si>
  <si>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</si>
  <si>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</si>
  <si>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</si>
  <si>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</si>
  <si>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</si>
  <si>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</si>
  <si>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</si>
  <si>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</si>
  <si>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</si>
  <si>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</si>
  <si>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</si>
  <si>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</si>
  <si>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</si>
  <si>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</si>
  <si>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</si>
  <si>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</si>
  <si>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</si>
  <si>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</si>
  <si>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</si>
  <si>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</si>
  <si>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</si>
  <si>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</si>
  <si>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</si>
  <si>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</si>
  <si>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</si>
  <si>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</si>
  <si>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</si>
  <si>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</si>
  <si>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</si>
  <si>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</si>
  <si>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</si>
  <si>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</si>
  <si>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</si>
  <si>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</si>
  <si>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</si>
  <si>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</si>
  <si>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</si>
  <si>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</si>
  <si>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</si>
  <si>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</si>
  <si>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</si>
  <si>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</si>
  <si>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</si>
  <si>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</si>
  <si>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</si>
  <si>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</si>
  <si>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</si>
  <si>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</si>
  <si>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</si>
  <si>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</si>
  <si>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</si>
  <si>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</si>
  <si>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</si>
  <si>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</si>
  <si>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</si>
  <si>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</si>
  <si>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</si>
  <si>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</si>
  <si>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</si>
  <si>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</si>
  <si>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</si>
  <si>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</si>
  <si>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</si>
  <si>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</si>
  <si>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</si>
  <si>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</si>
  <si>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</si>
  <si>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</si>
  <si>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</si>
  <si>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</si>
  <si>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</si>
  <si>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</si>
  <si>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</si>
  <si>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</si>
  <si>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</si>
  <si>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</si>
  <si>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</si>
  <si>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</si>
  <si>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</si>
  <si>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</si>
  <si>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</si>
  <si>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</si>
  <si>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</si>
  <si>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</si>
  <si>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</si>
  <si>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</si>
  <si>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</si>
  <si>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</si>
  <si>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</si>
  <si>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</si>
  <si>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</si>
  <si>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</si>
  <si>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</si>
  <si>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</si>
  <si>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</si>
  <si>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</si>
  <si>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</si>
  <si>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</si>
  <si>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</si>
  <si>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</si>
  <si>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</si>
  <si>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</si>
  <si>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</si>
  <si>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</si>
  <si>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</si>
  <si>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</si>
  <si>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</si>
  <si>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</si>
  <si>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</si>
  <si>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</si>
  <si>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</si>
  <si>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</si>
  <si>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</si>
  <si>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</si>
  <si>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</si>
  <si>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</si>
  <si>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</si>
  <si>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</si>
  <si>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</si>
  <si>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</si>
  <si>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</si>
  <si>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</si>
  <si>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</si>
  <si>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</si>
  <si>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</si>
  <si>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</si>
  <si>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</si>
  <si>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</si>
  <si>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</si>
  <si>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</si>
  <si>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</si>
  <si>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</si>
  <si>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</si>
  <si>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</si>
  <si>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</si>
  <si>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</si>
  <si>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</si>
  <si>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</si>
  <si>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</si>
  <si>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</si>
  <si>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</si>
  <si>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</si>
  <si>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</si>
  <si>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</si>
  <si>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</si>
  <si>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</si>
  <si>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</si>
  <si>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</si>
  <si>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</si>
  <si>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</si>
  <si>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</si>
  <si>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</si>
  <si>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</si>
  <si>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</si>
  <si>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</si>
  <si>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</si>
  <si>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</si>
  <si>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</si>
  <si>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</si>
  <si>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</si>
  <si>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</si>
  <si>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</si>
  <si>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</si>
  <si>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</si>
  <si>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</si>
  <si>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</si>
  <si>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</si>
  <si>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</si>
  <si>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</si>
  <si>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</si>
  <si>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</si>
  <si>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</si>
  <si>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</si>
  <si>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</si>
  <si>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</si>
  <si>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</si>
  <si>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</si>
  <si>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</si>
  <si>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</si>
  <si>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</si>
  <si>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</si>
  <si>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</si>
  <si>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</si>
  <si>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</si>
  <si>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</si>
  <si>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</si>
  <si>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</si>
  <si>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</si>
  <si>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</si>
  <si>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</si>
  <si>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</si>
  <si>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</si>
  <si>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</si>
  <si>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</si>
  <si>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</si>
  <si>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</si>
  <si>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</si>
  <si>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</si>
  <si>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</si>
  <si>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</si>
  <si>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</si>
  <si>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</si>
  <si>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</si>
  <si>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</si>
  <si>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</si>
  <si>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</si>
  <si>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</si>
  <si>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</si>
  <si>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</si>
  <si>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</si>
  <si>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</si>
  <si>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</si>
  <si>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</si>
  <si>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</si>
  <si>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</si>
  <si>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</si>
  <si>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</si>
  <si>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</si>
  <si>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</si>
  <si>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</si>
  <si>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</si>
  <si>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</si>
  <si>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</si>
  <si>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</si>
  <si>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</si>
  <si>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</si>
  <si>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</si>
  <si>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</si>
  <si>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</si>
  <si>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</si>
  <si>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</si>
  <si>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</si>
  <si>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</si>
  <si>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</si>
  <si>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</si>
  <si>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</si>
  <si>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</si>
  <si>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</si>
  <si>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</si>
  <si>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</si>
  <si>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</si>
  <si>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</si>
  <si>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</si>
  <si>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</si>
  <si>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</si>
  <si>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</si>
  <si>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</si>
  <si>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</si>
  <si>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</si>
  <si>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</si>
  <si>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</si>
  <si>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</si>
  <si>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</si>
  <si>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</si>
  <si>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</si>
  <si>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</si>
  <si>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</si>
  <si>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</si>
  <si>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</si>
  <si>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</si>
  <si>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</si>
  <si>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</si>
  <si>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</si>
  <si>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</si>
  <si>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</si>
  <si>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</si>
  <si>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</si>
  <si>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</si>
  <si>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</si>
  <si>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</si>
  <si>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</si>
  <si>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</si>
  <si>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</si>
  <si>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</si>
  <si>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</si>
  <si>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</si>
  <si>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</si>
  <si>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</si>
  <si>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</si>
  <si>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</si>
  <si>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</si>
  <si>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</si>
  <si>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</si>
  <si>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</si>
  <si>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</si>
  <si>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</si>
  <si>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</si>
  <si>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</si>
  <si>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</si>
  <si>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</si>
  <si>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</si>
  <si>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</si>
  <si>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</si>
  <si>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</si>
  <si>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</si>
  <si>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</si>
  <si>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</si>
  <si>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</si>
  <si>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</si>
  <si>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</si>
  <si>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</si>
  <si>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</si>
  <si>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</si>
  <si>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</si>
  <si>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</si>
  <si>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</si>
  <si>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</si>
  <si>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</si>
  <si>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</si>
  <si>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</si>
  <si>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</si>
  <si>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</si>
  <si>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</si>
  <si>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</si>
  <si>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</si>
  <si>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</si>
  <si>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</si>
  <si>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</si>
  <si>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</si>
  <si>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</si>
  <si>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</si>
  <si>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</si>
  <si>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</si>
  <si>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</si>
  <si>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</si>
  <si>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</si>
  <si>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</si>
  <si>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</si>
  <si>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</si>
  <si>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</si>
  <si>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</si>
  <si>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</si>
  <si>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</si>
  <si>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</si>
  <si>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</si>
  <si>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</si>
  <si>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</si>
  <si>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</si>
  <si>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</si>
  <si>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</si>
  <si>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</si>
  <si>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</si>
  <si>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</si>
  <si>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</si>
  <si>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</si>
  <si>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</si>
  <si>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</si>
  <si>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</si>
  <si>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</si>
  <si>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</si>
  <si>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</si>
  <si>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</si>
  <si>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</si>
  <si>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</si>
  <si>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</si>
  <si>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</si>
  <si>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</si>
  <si>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</si>
  <si>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</si>
  <si>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</si>
  <si>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</si>
  <si>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</si>
  <si>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</si>
  <si>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</si>
  <si>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</si>
  <si>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</si>
  <si>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</si>
  <si>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</si>
  <si>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</si>
  <si>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</si>
  <si>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</si>
  <si>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</si>
  <si>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</si>
  <si>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</si>
  <si>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</si>
  <si>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</si>
  <si>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</si>
  <si>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</si>
  <si>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</si>
  <si>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</si>
  <si>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</si>
  <si>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</si>
  <si>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</si>
  <si>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</si>
  <si>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</si>
  <si>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</si>
  <si>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</si>
  <si>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</si>
  <si>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</si>
  <si>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</si>
  <si>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</si>
  <si>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</si>
  <si>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</si>
  <si>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</si>
  <si>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</si>
  <si>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</si>
  <si>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</si>
  <si>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</si>
  <si>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</si>
  <si>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</si>
  <si>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</si>
  <si>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</si>
  <si>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</si>
  <si>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</si>
  <si>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</si>
  <si>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</si>
  <si>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</si>
  <si>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</si>
  <si>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</si>
  <si>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</si>
  <si>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</si>
  <si>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</si>
  <si>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</si>
  <si>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</si>
  <si>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</si>
  <si>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</si>
  <si>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</si>
  <si>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</si>
  <si>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</si>
  <si>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</si>
  <si>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</si>
  <si>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</si>
  <si>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</si>
  <si>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</si>
  <si>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</si>
  <si>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</si>
  <si>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</si>
  <si>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</si>
  <si>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</si>
  <si>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</si>
  <si>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</si>
  <si>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</si>
  <si>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</si>
  <si>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</si>
  <si>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</si>
  <si>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</si>
  <si>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</si>
  <si>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</si>
  <si>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</si>
  <si>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</si>
  <si>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</si>
  <si>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</si>
  <si>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</si>
  <si>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</si>
  <si>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</si>
  <si>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</si>
  <si>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</si>
  <si>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</si>
  <si>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</si>
  <si>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</si>
  <si>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</si>
  <si>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</si>
  <si>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</si>
  <si>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</si>
  <si>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</si>
  <si>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</si>
  <si>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</si>
  <si>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</si>
  <si>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</si>
  <si>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</si>
  <si>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</si>
  <si>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</si>
  <si>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</si>
  <si>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</si>
  <si>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</si>
  <si>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</si>
  <si>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</si>
  <si>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</si>
  <si>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</si>
  <si>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</si>
  <si>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</si>
  <si>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</si>
  <si>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</si>
  <si>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</si>
  <si>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</si>
  <si>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</si>
  <si>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</si>
  <si>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</si>
  <si>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</si>
  <si>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</si>
  <si>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</si>
  <si>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</si>
  <si>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</si>
  <si>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</si>
  <si>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</si>
  <si>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</si>
  <si>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</si>
  <si>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</si>
  <si>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</si>
  <si>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</si>
  <si>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</si>
  <si>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</si>
  <si>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</si>
  <si>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</si>
  <si>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</si>
  <si>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</si>
  <si>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</si>
  <si>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</si>
  <si>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</si>
  <si>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</si>
  <si>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</si>
  <si>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</si>
  <si>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</si>
  <si>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</si>
  <si>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</si>
  <si>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</si>
  <si>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</si>
  <si>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</si>
  <si>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</si>
  <si>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</si>
  <si>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</si>
  <si>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</si>
  <si>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</si>
  <si>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</si>
  <si>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</si>
  <si>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</si>
  <si>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</si>
  <si>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</si>
  <si>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</si>
  <si>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</si>
  <si>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</si>
  <si>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</si>
  <si>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</si>
  <si>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</si>
  <si>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</si>
  <si>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</si>
  <si>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</si>
  <si>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</si>
  <si>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</si>
  <si>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</si>
  <si>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</si>
  <si>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</si>
  <si>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</si>
  <si>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</si>
  <si>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</si>
  <si>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</si>
  <si>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</si>
  <si>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</si>
  <si>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</si>
  <si>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</si>
  <si>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</si>
  <si>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</si>
  <si>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</si>
  <si>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</si>
  <si>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</si>
  <si>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</si>
  <si>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</si>
  <si>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</si>
  <si>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</si>
  <si>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</si>
  <si>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</si>
  <si>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</si>
  <si>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</si>
  <si>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</si>
  <si>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</si>
  <si>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</si>
  <si>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</si>
  <si>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</si>
  <si>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</si>
  <si>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</si>
  <si>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</si>
  <si>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</si>
  <si>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</si>
  <si>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</si>
  <si>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</si>
  <si>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</si>
  <si>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</si>
  <si>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</si>
  <si>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</si>
  <si>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</si>
  <si>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</si>
  <si>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</si>
  <si>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</si>
  <si>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</si>
  <si>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</si>
  <si>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</si>
  <si>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</si>
  <si>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</si>
  <si>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</si>
  <si>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</si>
  <si>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</si>
  <si>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</si>
  <si>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</si>
  <si>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</si>
  <si>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</si>
  <si>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</si>
  <si>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</si>
  <si>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</si>
  <si>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</si>
  <si>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</si>
  <si>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</si>
  <si>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</si>
  <si>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</si>
  <si>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</si>
  <si>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</si>
  <si>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</si>
  <si>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</si>
  <si>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</si>
  <si>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</si>
  <si>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</si>
  <si>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</si>
  <si>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</si>
  <si>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</si>
  <si>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</si>
  <si>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</si>
  <si>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</si>
  <si>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</si>
  <si>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</si>
  <si>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</si>
  <si>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</si>
  <si>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</si>
  <si>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</si>
  <si>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</si>
  <si>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</si>
  <si>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</si>
  <si>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</si>
  <si>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</si>
  <si>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</si>
  <si>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</si>
  <si>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</si>
  <si>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</si>
  <si>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</si>
  <si>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</si>
  <si>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</si>
  <si>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</si>
  <si>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</si>
  <si>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</si>
  <si>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</si>
  <si>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</si>
  <si>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</si>
  <si>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</si>
  <si>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</si>
  <si>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</si>
  <si>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</si>
  <si>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</si>
  <si>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</si>
  <si>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</si>
  <si>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</si>
  <si>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</si>
  <si>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</si>
  <si>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</si>
  <si>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</si>
  <si>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</si>
  <si>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</si>
  <si>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</si>
  <si>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</si>
  <si>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</si>
  <si>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</si>
  <si>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</si>
  <si>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</si>
  <si>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</si>
  <si>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</si>
  <si>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</si>
  <si>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</si>
  <si>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</si>
  <si>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</si>
  <si>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</si>
  <si>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</si>
  <si>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</si>
  <si>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</si>
  <si>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</si>
  <si>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</si>
  <si>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</si>
  <si>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</si>
  <si>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</si>
  <si>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</si>
  <si>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</si>
  <si>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</si>
  <si>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</si>
  <si>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</si>
  <si>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</si>
  <si>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</si>
  <si>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</si>
  <si>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</si>
  <si>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</si>
  <si>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</si>
  <si>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</si>
  <si>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</si>
  <si>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</si>
  <si>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</si>
  <si>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</si>
  <si>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</si>
  <si>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</si>
  <si>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</si>
  <si>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</si>
  <si>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</si>
  <si>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</si>
  <si>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</si>
  <si>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</si>
  <si>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</si>
  <si>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</si>
  <si>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</si>
  <si>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</si>
  <si>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</si>
  <si>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</si>
  <si>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</si>
  <si>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</si>
  <si>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</si>
  <si>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</si>
  <si>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</si>
  <si>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</si>
  <si>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</si>
  <si>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</si>
  <si>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</si>
  <si>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</si>
  <si>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</si>
  <si>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</si>
  <si>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</si>
  <si>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</si>
  <si>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</si>
  <si>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</si>
  <si>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</si>
  <si>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</si>
  <si>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</si>
  <si>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</si>
  <si>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</si>
  <si>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</si>
  <si>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</si>
  <si>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</si>
  <si>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</si>
  <si>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</si>
  <si>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</si>
  <si>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</si>
  <si>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</si>
  <si>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</si>
  <si>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</si>
  <si>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</si>
  <si>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</si>
  <si>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</si>
  <si>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</si>
  <si>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</si>
  <si>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</si>
  <si>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</si>
  <si>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</si>
  <si>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</si>
  <si>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</si>
  <si>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</si>
  <si>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</si>
  <si>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</si>
  <si>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</si>
  <si>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</si>
  <si>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</si>
  <si>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</si>
  <si>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</si>
  <si>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</si>
  <si>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</si>
  <si>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</si>
  <si>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</si>
  <si>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</si>
  <si>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</si>
  <si>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</si>
  <si>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</si>
  <si>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</si>
  <si>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</si>
  <si>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</si>
  <si>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</si>
  <si>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</si>
  <si>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</si>
  <si>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</si>
  <si>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</si>
  <si>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</si>
  <si>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</si>
  <si>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</si>
  <si>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</si>
  <si>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</si>
  <si>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</si>
  <si>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</si>
  <si>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</si>
  <si>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</si>
  <si>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</si>
  <si>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</si>
  <si>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</si>
  <si>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</si>
  <si>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</si>
  <si>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</si>
  <si>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</si>
  <si>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</si>
  <si>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</si>
  <si>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</si>
  <si>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</si>
  <si>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</si>
  <si>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</si>
  <si>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</si>
  <si>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</si>
  <si>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</si>
  <si>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</si>
  <si>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</si>
  <si>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</si>
  <si>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</si>
  <si>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</si>
  <si>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</si>
  <si>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</si>
  <si>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</si>
  <si>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</si>
  <si>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</si>
  <si>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</si>
  <si>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</si>
  <si>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</si>
  <si>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</si>
  <si>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</si>
  <si>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</si>
  <si>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</si>
  <si>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</si>
  <si>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</si>
  <si>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</si>
  <si>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</si>
  <si>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</si>
  <si>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</si>
  <si>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</si>
  <si>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</si>
  <si>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</si>
  <si>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</si>
  <si>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</si>
  <si>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</si>
  <si>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</si>
  <si>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</si>
  <si>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</si>
  <si>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</si>
  <si>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</si>
  <si>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</si>
  <si>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</si>
  <si>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</si>
  <si>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</si>
  <si>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</si>
  <si>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</si>
  <si>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</si>
  <si>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</si>
  <si>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</si>
  <si>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</si>
  <si>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</si>
  <si>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</si>
  <si>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</si>
  <si>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</si>
  <si>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</si>
  <si>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</si>
  <si>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</si>
  <si>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</si>
  <si>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</si>
  <si>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</si>
  <si>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</si>
  <si>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</si>
  <si>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</si>
  <si>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</si>
  <si>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</si>
  <si>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</si>
  <si>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</si>
  <si>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</si>
  <si>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</si>
  <si>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</si>
  <si>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</si>
  <si>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</si>
  <si>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</si>
  <si>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</si>
  <si>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</si>
  <si>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</si>
  <si>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</si>
  <si>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</si>
  <si>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</si>
  <si>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</si>
  <si>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</si>
  <si>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</si>
  <si>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</si>
  <si>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</si>
  <si>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</si>
  <si>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</si>
  <si>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</si>
  <si>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</si>
  <si>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</si>
  <si>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</si>
  <si>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</si>
  <si>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</si>
  <si>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</si>
  <si>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</si>
  <si>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</si>
  <si>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</si>
  <si>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</si>
  <si>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</si>
  <si>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</si>
  <si>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</si>
  <si>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</si>
  <si>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</si>
  <si>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</si>
  <si>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</si>
  <si>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</si>
  <si>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</si>
  <si>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</si>
  <si>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</si>
  <si>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</si>
  <si>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</si>
  <si>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</si>
  <si>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</si>
  <si>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</si>
  <si>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</si>
  <si>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</si>
  <si>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</si>
  <si>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</si>
  <si>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</si>
  <si>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</si>
  <si>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</si>
  <si>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</si>
  <si>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</si>
  <si>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</si>
  <si>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</si>
  <si>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</si>
  <si>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</si>
  <si>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</si>
  <si>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</si>
  <si>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</si>
  <si>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</si>
  <si>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</si>
  <si>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</si>
  <si>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</si>
  <si>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</si>
  <si>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</si>
  <si>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</si>
  <si>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</si>
  <si>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</si>
  <si>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</si>
  <si>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</si>
  <si>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</si>
  <si>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</si>
  <si>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</si>
  <si>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</si>
  <si>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</si>
  <si>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</si>
  <si>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</si>
  <si>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</si>
  <si>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</si>
  <si>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</si>
  <si>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</si>
  <si>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</si>
  <si>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</si>
  <si>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</si>
  <si>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</si>
  <si>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</si>
  <si>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</si>
  <si>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</si>
  <si>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</si>
  <si>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</si>
  <si>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</si>
  <si>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</si>
  <si>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</si>
  <si>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</si>
  <si>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</si>
  <si>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</si>
  <si>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</si>
  <si>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</si>
  <si>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</si>
  <si>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</si>
  <si>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</si>
  <si>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</si>
  <si>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</si>
  <si>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</si>
  <si>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</si>
  <si>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</si>
  <si>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</si>
  <si>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</si>
  <si>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</si>
  <si>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</si>
  <si>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</si>
  <si>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</si>
  <si>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</si>
  <si>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</si>
  <si>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</si>
  <si>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</si>
  <si>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</si>
  <si>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</si>
  <si>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</si>
  <si>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</si>
  <si>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</si>
  <si>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</si>
  <si>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</si>
  <si>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</si>
  <si>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</si>
  <si>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</si>
  <si>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</si>
  <si>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</si>
  <si>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</si>
  <si>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</si>
  <si>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</si>
  <si>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</si>
  <si>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</si>
  <si>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</si>
  <si>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</si>
  <si>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</si>
  <si>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</si>
  <si>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</si>
  <si>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</si>
  <si>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</si>
  <si>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</si>
  <si>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</si>
  <si>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</si>
  <si>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</si>
  <si>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</si>
  <si>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</si>
  <si>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</si>
  <si>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</si>
  <si>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</si>
  <si>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</si>
  <si>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</si>
  <si>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</si>
  <si>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</si>
  <si>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</si>
  <si>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</si>
  <si>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</si>
  <si>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</si>
  <si>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</si>
  <si>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</si>
  <si>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</si>
  <si>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</si>
  <si>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</si>
  <si>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</si>
  <si>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</si>
  <si>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</si>
  <si>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</si>
  <si>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</si>
  <si>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</si>
  <si>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</si>
  <si>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</si>
  <si>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</si>
  <si>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</si>
  <si>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</si>
  <si>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</si>
  <si>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</si>
  <si>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</si>
  <si>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</si>
  <si>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</si>
  <si>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</si>
  <si>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</si>
  <si>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</si>
  <si>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</si>
  <si>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</si>
  <si>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</si>
  <si>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</si>
  <si>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</si>
  <si>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</si>
  <si>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</si>
  <si>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</si>
  <si>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</si>
  <si>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</si>
  <si>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</si>
  <si>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</si>
  <si>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</si>
  <si>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</si>
  <si>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</si>
  <si>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</si>
  <si>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</si>
  <si>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</si>
  <si>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</si>
  <si>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</si>
  <si>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</si>
  <si>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</si>
  <si>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</si>
  <si>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</si>
  <si>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</si>
  <si>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</si>
  <si>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</si>
  <si>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</si>
  <si>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</si>
  <si>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</si>
  <si>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</si>
  <si>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</si>
  <si>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</si>
  <si>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</si>
  <si>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</si>
  <si>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</si>
  <si>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</si>
  <si>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</si>
  <si>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</si>
  <si>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</si>
  <si>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</si>
  <si>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</si>
  <si>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</si>
  <si>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</si>
  <si>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</si>
  <si>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</si>
  <si>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</si>
  <si>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</si>
  <si>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</si>
  <si>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</si>
  <si>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</si>
  <si>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</si>
  <si>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</si>
  <si>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</si>
  <si>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</si>
  <si>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</si>
  <si>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</si>
  <si>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</si>
  <si>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</si>
  <si>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</si>
  <si>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</si>
  <si>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</si>
  <si>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</si>
  <si>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</si>
  <si>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</si>
  <si>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</si>
  <si>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</si>
  <si>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</si>
  <si>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</si>
  <si>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</si>
  <si>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</si>
  <si>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</si>
  <si>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</si>
  <si>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</si>
  <si>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</si>
  <si>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</si>
  <si>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</si>
  <si>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</si>
  <si>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</si>
  <si>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</si>
  <si>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</si>
  <si>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</si>
  <si>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</si>
  <si>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</si>
  <si>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</si>
  <si>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</si>
  <si>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</si>
  <si>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</si>
  <si>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</si>
  <si>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</si>
  <si>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</si>
  <si>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</si>
  <si>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</si>
  <si>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</si>
  <si>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</si>
  <si>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</si>
  <si>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</si>
  <si>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</si>
  <si>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</si>
  <si>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</si>
  <si>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</si>
  <si>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</si>
  <si>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</si>
  <si>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</si>
  <si>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</si>
  <si>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</si>
  <si>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</si>
  <si>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</si>
  <si>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</si>
  <si>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</si>
  <si>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</si>
  <si>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</si>
  <si>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</si>
  <si>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</si>
  <si>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</si>
  <si>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</si>
  <si>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</si>
  <si>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</si>
  <si>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</si>
  <si>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</si>
  <si>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</si>
  <si>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</si>
  <si>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</si>
  <si>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</si>
  <si>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</si>
  <si>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</si>
  <si>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</si>
  <si>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</si>
  <si>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</si>
  <si>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</si>
  <si>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</si>
  <si>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</si>
  <si>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</si>
  <si>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</si>
  <si>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</si>
  <si>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</si>
  <si>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</si>
  <si>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</si>
  <si>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</si>
  <si>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</si>
  <si>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</si>
  <si>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</si>
  <si>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</si>
  <si>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</si>
  <si>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</si>
  <si>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</si>
  <si>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</si>
  <si>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</si>
  <si>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</si>
  <si>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</si>
  <si>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</si>
  <si>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</si>
  <si>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</si>
  <si>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</si>
  <si>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</si>
  <si>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</si>
  <si>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</si>
  <si>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</si>
  <si>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</si>
  <si>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</si>
  <si>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</si>
  <si>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</si>
  <si>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</si>
  <si>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</si>
  <si>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</si>
  <si>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</si>
  <si>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</si>
  <si>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</si>
  <si>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</si>
  <si>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</si>
  <si>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</si>
  <si>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</si>
  <si>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</si>
  <si>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</si>
  <si>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</si>
  <si>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</si>
  <si>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</si>
  <si>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</si>
  <si>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</si>
  <si>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</si>
  <si>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</si>
  <si>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</si>
  <si>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</si>
  <si>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</si>
  <si>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</si>
  <si>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</si>
  <si>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</si>
  <si>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</si>
  <si>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</si>
  <si>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</si>
  <si>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</si>
  <si>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</si>
  <si>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</si>
  <si>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</si>
  <si>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</si>
  <si>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</si>
  <si>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</si>
  <si>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</si>
  <si>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</si>
  <si>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</si>
  <si>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</si>
  <si>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</si>
  <si>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</si>
  <si>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</si>
  <si>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</si>
  <si>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</si>
  <si>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</si>
  <si>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</si>
  <si>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</si>
  <si>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</si>
  <si>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</si>
  <si>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</si>
  <si>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</si>
  <si>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</si>
  <si>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</si>
  <si>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</si>
  <si>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</si>
  <si>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</si>
  <si>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</si>
  <si>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</si>
  <si>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</si>
  <si>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</si>
  <si>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</si>
  <si>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</si>
  <si>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</si>
  <si>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</si>
  <si>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</si>
  <si>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</si>
  <si>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</si>
  <si>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</si>
  <si>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</si>
  <si>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</si>
  <si>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</si>
  <si>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</si>
  <si>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</si>
  <si>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</si>
  <si>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</si>
  <si>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</si>
  <si>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</si>
  <si>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</si>
  <si>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</si>
  <si>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</si>
  <si>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</si>
  <si>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</si>
  <si>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</si>
  <si>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</si>
  <si>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</si>
  <si>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</si>
  <si>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</si>
  <si>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</si>
  <si>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</si>
  <si>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</si>
  <si>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</si>
  <si>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</si>
  <si>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</si>
  <si>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</si>
  <si>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</si>
  <si>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</si>
  <si>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</si>
  <si>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</si>
  <si>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</si>
  <si>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</si>
  <si>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</si>
  <si>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</si>
  <si>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</si>
  <si>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</si>
  <si>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</si>
  <si>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</si>
  <si>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</si>
  <si>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</si>
  <si>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</si>
  <si>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</si>
  <si>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</si>
  <si>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</si>
  <si>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</si>
  <si>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</si>
  <si>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</si>
  <si>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</si>
  <si>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</si>
  <si>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</si>
  <si>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</si>
  <si>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</si>
  <si>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</si>
  <si>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</si>
  <si>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</si>
  <si>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</si>
  <si>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</si>
  <si>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</si>
  <si>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</si>
  <si>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</si>
  <si>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</si>
  <si>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</si>
  <si>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</si>
  <si>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</si>
  <si>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</si>
  <si>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</si>
  <si>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</si>
  <si>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</si>
  <si>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</si>
  <si>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</si>
  <si>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</si>
  <si>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</si>
  <si>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</si>
  <si>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</si>
  <si>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</si>
  <si>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</si>
  <si>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</si>
  <si>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</si>
  <si>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</si>
  <si>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</si>
  <si>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</si>
  <si>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</si>
  <si>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</si>
  <si>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</si>
  <si>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</si>
  <si>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</si>
  <si>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</si>
  <si>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</si>
  <si>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</si>
  <si>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</si>
  <si>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</si>
  <si>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</si>
  <si>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</si>
  <si>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</si>
  <si>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</si>
  <si>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</si>
  <si>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</si>
  <si>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</si>
  <si>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</si>
  <si>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</si>
  <si>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</si>
  <si>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</si>
  <si>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</si>
  <si>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</si>
  <si>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</si>
  <si>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</si>
  <si>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</si>
  <si>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</si>
  <si>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</si>
  <si>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</si>
  <si>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</si>
  <si>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</si>
  <si>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</si>
  <si>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</si>
  <si>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</si>
  <si>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</si>
  <si>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</si>
  <si>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</si>
  <si>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</si>
  <si>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</si>
  <si>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</si>
  <si>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</si>
  <si>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</si>
  <si>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</si>
  <si>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</si>
  <si>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</si>
  <si>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</si>
  <si>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</si>
  <si>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</si>
  <si>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</si>
  <si>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</si>
  <si>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</si>
  <si>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</si>
  <si>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</si>
  <si>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</si>
  <si>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</si>
  <si>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</si>
  <si>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</si>
  <si>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</si>
  <si>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</si>
  <si>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</si>
  <si>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</si>
  <si>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</si>
  <si>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</si>
  <si>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</si>
  <si>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</si>
  <si>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</si>
  <si>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</si>
  <si>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</si>
  <si>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</si>
  <si>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</si>
  <si>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</si>
  <si>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</si>
  <si>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</si>
  <si>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</si>
  <si>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</si>
  <si>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</si>
  <si>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</si>
  <si>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</si>
  <si>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</si>
  <si>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</si>
  <si>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</si>
  <si>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</si>
  <si>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</si>
  <si>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</si>
  <si>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</si>
  <si>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</si>
  <si>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</si>
  <si>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</si>
  <si>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</si>
  <si>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</si>
  <si>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</si>
  <si>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</si>
  <si>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</si>
  <si>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</si>
  <si>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</si>
  <si>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</si>
  <si>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</si>
  <si>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</si>
  <si>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</si>
  <si>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</si>
  <si>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</si>
  <si>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</si>
  <si>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</si>
  <si>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</si>
  <si>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</si>
  <si>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</si>
  <si>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</si>
  <si>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</si>
  <si>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</si>
  <si>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</si>
  <si>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</si>
  <si>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</si>
  <si>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</si>
  <si>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</si>
  <si>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</si>
  <si>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</si>
  <si>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</si>
  <si>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</si>
  <si>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</si>
  <si>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</si>
  <si>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</si>
  <si>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</si>
  <si>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</si>
  <si>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</si>
  <si>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</si>
  <si>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</si>
  <si>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</si>
  <si>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</si>
  <si>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</si>
  <si>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</si>
  <si>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</si>
  <si>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</si>
  <si>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</si>
  <si>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</si>
  <si>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</si>
  <si>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</si>
  <si>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</si>
  <si>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</si>
  <si>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</si>
  <si>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</si>
  <si>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</si>
  <si>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</si>
  <si>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</si>
  <si>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</si>
  <si>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</si>
  <si>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</si>
  <si>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</si>
  <si>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</si>
  <si>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</si>
  <si>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</si>
  <si>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</si>
  <si>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</si>
  <si>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</si>
  <si>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</si>
  <si>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</si>
  <si>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</si>
  <si>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</si>
  <si>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</si>
  <si>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</si>
  <si>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</si>
  <si>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</si>
  <si>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</si>
  <si>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</si>
  <si>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</si>
  <si>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</si>
  <si>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</si>
  <si>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</si>
  <si>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</si>
  <si>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</si>
  <si>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</si>
  <si>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</si>
  <si>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</si>
  <si>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</si>
  <si>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</si>
  <si>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</si>
  <si>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</si>
  <si>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</si>
  <si>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</si>
  <si>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</si>
  <si>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</si>
  <si>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</si>
  <si>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</si>
  <si>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</si>
  <si>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</si>
  <si>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</si>
  <si>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</si>
  <si>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</si>
  <si>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</si>
  <si>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</si>
  <si>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</si>
  <si>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</si>
  <si>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</si>
  <si>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</si>
  <si>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</si>
  <si>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</si>
  <si>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</si>
  <si>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</si>
  <si>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</si>
  <si>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</si>
  <si>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</si>
  <si>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</si>
  <si>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</si>
  <si>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</si>
  <si>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</si>
  <si>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</si>
  <si>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</si>
  <si>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</si>
  <si>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</si>
  <si>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</si>
  <si>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</si>
  <si>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</si>
  <si>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</si>
  <si>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</si>
  <si>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</si>
  <si>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</si>
  <si>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</si>
  <si>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</si>
  <si>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</si>
  <si>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</si>
  <si>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</si>
  <si>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</si>
  <si>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</si>
  <si>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</si>
  <si>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</si>
  <si>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</si>
  <si>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</si>
  <si>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</si>
  <si>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</si>
  <si>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</si>
  <si>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</si>
  <si>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</si>
  <si>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</si>
  <si>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</si>
  <si>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</si>
  <si>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</si>
  <si>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</si>
  <si>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</si>
  <si>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</si>
  <si>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</si>
  <si>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</si>
  <si>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</si>
  <si>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</si>
  <si>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</si>
  <si>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</si>
  <si>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</si>
  <si>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</si>
  <si>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</si>
  <si>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</si>
  <si>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</si>
  <si>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</si>
  <si>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</si>
  <si>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</si>
  <si>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</si>
  <si>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</si>
  <si>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</si>
  <si>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</si>
  <si>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</si>
  <si>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</si>
  <si>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</si>
  <si>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</si>
  <si>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</si>
  <si>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</si>
  <si>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</si>
  <si>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</si>
  <si>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</si>
  <si>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</si>
  <si>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</si>
  <si>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</si>
  <si>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</si>
  <si>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</si>
  <si>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</si>
  <si>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</si>
  <si>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</si>
  <si>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</si>
  <si>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</si>
  <si>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</si>
  <si>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</si>
  <si>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</si>
  <si>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</si>
  <si>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</si>
  <si>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</si>
  <si>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</si>
  <si>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</si>
  <si>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</si>
  <si>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</si>
  <si>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</si>
  <si>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</si>
  <si>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</si>
  <si>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</si>
  <si>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</si>
  <si>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</si>
  <si>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</si>
  <si>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</si>
  <si>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</si>
  <si>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</si>
  <si>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</si>
  <si>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</si>
  <si>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</si>
  <si>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</si>
  <si>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</si>
  <si>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</si>
  <si>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</si>
  <si>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</si>
  <si>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</si>
  <si>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</si>
  <si>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</si>
  <si>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</si>
  <si>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</si>
  <si>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</si>
  <si>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</si>
  <si>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</si>
  <si>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</si>
  <si>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</si>
  <si>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</si>
  <si>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</si>
  <si>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</si>
  <si>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</si>
  <si>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</si>
  <si>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</si>
  <si>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</si>
  <si>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</si>
  <si>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</si>
  <si>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</si>
  <si>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</si>
  <si>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</si>
  <si>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</si>
  <si>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</si>
  <si>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</si>
  <si>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</si>
  <si>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</si>
  <si>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</si>
  <si>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</si>
  <si>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</si>
  <si>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</si>
  <si>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</si>
  <si>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</si>
  <si>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</si>
  <si>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</si>
  <si>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</si>
  <si>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</si>
  <si>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</si>
  <si>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</si>
  <si>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</si>
  <si>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</si>
  <si>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</si>
  <si>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</si>
  <si>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</si>
  <si>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</si>
  <si>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</si>
  <si>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</si>
  <si>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</si>
  <si>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</si>
  <si>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</si>
  <si>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</si>
  <si>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</si>
  <si>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</si>
  <si>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</si>
  <si>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</si>
  <si>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</si>
  <si>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</si>
  <si>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</si>
  <si>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</si>
  <si>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</si>
  <si>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</si>
  <si>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</si>
  <si>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</si>
  <si>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</si>
  <si>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</si>
  <si>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</si>
  <si>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</si>
  <si>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</si>
  <si>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</si>
  <si>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</si>
  <si>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</si>
  <si>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</si>
  <si>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</si>
  <si>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</si>
  <si>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</si>
  <si>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</si>
  <si>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</si>
  <si>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</si>
  <si>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</si>
  <si>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</si>
  <si>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</si>
  <si>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</si>
  <si>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</si>
  <si>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</si>
  <si>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</si>
  <si>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</si>
  <si>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</si>
  <si>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</si>
  <si>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</si>
  <si>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</si>
  <si>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</si>
  <si>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</si>
  <si>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</si>
  <si>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</si>
  <si>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</si>
  <si>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</si>
  <si>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</si>
  <si>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</si>
  <si>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</si>
  <si>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</si>
  <si>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</si>
  <si>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</si>
  <si>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</si>
  <si>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</si>
  <si>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</si>
  <si>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</si>
  <si>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</si>
  <si>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</si>
  <si>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</si>
  <si>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</si>
  <si>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</si>
  <si>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</si>
  <si>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</si>
  <si>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</si>
  <si>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</si>
  <si>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</si>
  <si>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</si>
  <si>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</si>
  <si>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</si>
  <si>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</si>
  <si>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</si>
  <si>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</si>
  <si>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</si>
  <si>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</si>
  <si>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</si>
  <si>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</si>
  <si>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</si>
  <si>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</si>
  <si>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</si>
  <si>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</si>
  <si>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</si>
  <si>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</si>
  <si>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</si>
  <si>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</si>
  <si>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</si>
  <si>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</si>
  <si>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</si>
  <si>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</si>
  <si>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</si>
  <si>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</si>
  <si>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</si>
  <si>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</si>
  <si>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</si>
  <si>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</si>
  <si>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</si>
  <si>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</si>
  <si>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</si>
  <si>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</si>
  <si>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</si>
  <si>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</si>
  <si>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</si>
  <si>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</si>
  <si>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</si>
  <si>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</si>
  <si>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</si>
  <si>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</si>
  <si>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</si>
  <si>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</si>
  <si>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</si>
  <si>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</si>
  <si>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</si>
  <si>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</si>
  <si>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</si>
  <si>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</si>
  <si>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</si>
  <si>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</si>
  <si>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</si>
  <si>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</si>
  <si>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</si>
  <si>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</si>
  <si>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</si>
  <si>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</si>
  <si>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</si>
  <si>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</si>
  <si>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</si>
  <si>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</si>
  <si>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</si>
  <si>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</si>
  <si>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</si>
  <si>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</si>
  <si>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</si>
  <si>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</si>
  <si>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</si>
  <si>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</si>
  <si>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</si>
  <si>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</si>
  <si>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</si>
  <si>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</si>
  <si>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</si>
  <si>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</si>
  <si>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</si>
  <si>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</si>
  <si>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</si>
  <si>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</si>
  <si>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</si>
  <si>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</si>
  <si>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</si>
  <si>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</si>
  <si>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</si>
  <si>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</si>
  <si>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</si>
  <si>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</si>
  <si>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</si>
  <si>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</si>
  <si>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</si>
  <si>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</si>
  <si>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</si>
  <si>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</si>
  <si>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</si>
  <si>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</si>
  <si>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</si>
  <si>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</si>
  <si>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</si>
  <si>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</si>
  <si>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</si>
  <si>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</si>
  <si>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</si>
  <si>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</si>
  <si>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</si>
  <si>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</si>
  <si>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</si>
  <si>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</si>
  <si>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</si>
  <si>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</si>
  <si>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</si>
  <si>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</si>
  <si>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</si>
  <si>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</si>
  <si>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</si>
  <si>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</si>
  <si>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</si>
  <si>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</si>
  <si>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</si>
  <si>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</si>
  <si>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</si>
  <si>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</si>
  <si>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</si>
  <si>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</si>
  <si>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</si>
  <si>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</si>
  <si>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</si>
  <si>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</si>
  <si>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</si>
  <si>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</si>
  <si>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</si>
  <si>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</si>
  <si>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</si>
  <si>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</si>
  <si>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</si>
  <si>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</si>
  <si>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</si>
  <si>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</si>
  <si>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</si>
  <si>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</si>
  <si>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</si>
  <si>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</si>
  <si>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</si>
  <si>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</si>
  <si>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</si>
  <si>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</si>
  <si>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</si>
  <si>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</si>
  <si>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</si>
  <si>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</si>
  <si>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</si>
  <si>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</si>
  <si>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</si>
  <si>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</si>
  <si>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</si>
  <si>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</si>
  <si>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</si>
  <si>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</si>
  <si>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</si>
  <si>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</si>
  <si>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</si>
  <si>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</si>
  <si>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</si>
  <si>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</si>
  <si>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</si>
  <si>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</si>
  <si>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</si>
  <si>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</si>
  <si>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</si>
  <si>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</si>
  <si>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</si>
  <si>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</si>
  <si>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</si>
  <si>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</si>
  <si>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</si>
  <si>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</si>
  <si>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</si>
  <si>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</si>
  <si>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</si>
  <si>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</si>
  <si>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</si>
  <si>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</si>
  <si>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</si>
  <si>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</si>
  <si>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</si>
  <si>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</si>
  <si>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</si>
  <si>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</si>
  <si>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</si>
  <si>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</si>
  <si>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</si>
  <si>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</si>
  <si>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</si>
  <si>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</si>
  <si>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</si>
  <si>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</si>
  <si>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</si>
  <si>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</si>
  <si>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</si>
  <si>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</si>
  <si>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</si>
  <si>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</si>
  <si>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</si>
  <si>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</si>
  <si>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</si>
  <si>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</si>
  <si>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</si>
  <si>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</si>
  <si>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</si>
  <si>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</si>
  <si>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</si>
  <si>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</si>
  <si>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</si>
  <si>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</si>
  <si>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</si>
  <si>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</si>
  <si>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</si>
  <si>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</si>
  <si>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</si>
  <si>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</si>
  <si>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</si>
  <si>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</si>
  <si>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</si>
  <si>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</si>
  <si>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</si>
  <si>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</si>
  <si>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</si>
  <si>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</si>
  <si>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</si>
  <si>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</si>
  <si>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</si>
  <si>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</si>
  <si>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</si>
  <si>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</si>
  <si>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</si>
  <si>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</si>
  <si>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</si>
  <si>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</si>
  <si>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</si>
  <si>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</si>
  <si>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</si>
  <si>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</si>
  <si>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</si>
  <si>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</si>
  <si>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</si>
  <si>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</si>
  <si>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</si>
  <si>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</si>
  <si>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</si>
  <si>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</si>
  <si>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</si>
  <si>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</si>
  <si>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</si>
  <si>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</si>
  <si>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</si>
  <si>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</si>
  <si>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</si>
  <si>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</si>
  <si>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</si>
  <si>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</si>
  <si>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</si>
  <si>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</si>
  <si>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</si>
  <si>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</si>
  <si>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</si>
  <si>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</si>
  <si>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</si>
  <si>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</si>
  <si>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</si>
  <si>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</si>
  <si>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</si>
  <si>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</si>
  <si>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</si>
  <si>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</si>
  <si>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</si>
  <si>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</si>
  <si>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</si>
  <si>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</si>
  <si>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</si>
  <si>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</si>
  <si>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</si>
  <si>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</si>
  <si>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</si>
  <si>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</si>
  <si>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</si>
  <si>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</si>
  <si>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</si>
  <si>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</si>
  <si>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</si>
  <si>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</si>
  <si>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</si>
  <si>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</si>
  <si>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</si>
  <si>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</si>
  <si>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</si>
  <si>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</si>
  <si>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</si>
  <si>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</si>
  <si>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</si>
  <si>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</si>
  <si>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</si>
  <si>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</si>
  <si>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</si>
  <si>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</si>
  <si>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</si>
  <si>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</si>
  <si>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</si>
  <si>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</si>
  <si>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</si>
  <si>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</si>
  <si>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</si>
  <si>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</si>
  <si>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</si>
  <si>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</si>
  <si>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</si>
  <si>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</si>
  <si>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</si>
  <si>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</si>
  <si>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</si>
  <si>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</si>
  <si>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</si>
  <si>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</si>
  <si>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</si>
  <si>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</si>
  <si>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</si>
  <si>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</si>
  <si>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</si>
  <si>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</si>
  <si>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</si>
  <si>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</si>
  <si>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</si>
  <si>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</si>
  <si>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</si>
  <si>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</si>
  <si>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</si>
  <si>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</si>
  <si>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</si>
  <si>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</si>
  <si>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</si>
  <si>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</si>
  <si>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</si>
  <si>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</si>
  <si>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</si>
  <si>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</si>
  <si>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</si>
  <si>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</si>
  <si>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</si>
  <si>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</si>
  <si>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</si>
  <si>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</si>
  <si>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</si>
  <si>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</si>
  <si>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</si>
  <si>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</si>
  <si>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</si>
  <si>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</si>
  <si>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</si>
  <si>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</si>
  <si>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</si>
  <si>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</si>
  <si>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</si>
  <si>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</si>
  <si>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</si>
  <si>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</si>
  <si>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</si>
  <si>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</si>
  <si>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</si>
  <si>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</si>
  <si>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</si>
  <si>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</si>
  <si>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</si>
  <si>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</si>
  <si>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</si>
  <si>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</si>
  <si>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</si>
  <si>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</si>
  <si>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</si>
  <si>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</si>
  <si>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</si>
  <si>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</si>
  <si>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</si>
  <si>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</si>
  <si>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</si>
  <si>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</si>
  <si>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</si>
  <si>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</si>
  <si>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</si>
  <si>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</si>
  <si>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</si>
  <si>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</si>
  <si>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</si>
  <si>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</si>
  <si>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</si>
  <si>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</si>
  <si>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</si>
  <si>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</si>
  <si>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</si>
  <si>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</si>
  <si>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</si>
  <si>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</si>
  <si>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</si>
  <si>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</si>
  <si>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</si>
  <si>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</si>
  <si>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</si>
  <si>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</si>
  <si>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</si>
  <si>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</si>
  <si>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</si>
  <si>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</si>
  <si>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</si>
  <si>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</si>
  <si>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</si>
  <si>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</si>
  <si>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</si>
  <si>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</si>
  <si>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</si>
  <si>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</si>
  <si>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</si>
  <si>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</si>
  <si>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</si>
  <si>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</si>
  <si>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</si>
  <si>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</si>
  <si>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</si>
  <si>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</si>
  <si>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</si>
  <si>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</si>
  <si>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</si>
  <si>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</si>
  <si>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</si>
  <si>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</si>
  <si>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</si>
  <si>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</si>
  <si>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</si>
  <si>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</si>
  <si>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</si>
  <si>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</si>
  <si>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</si>
  <si>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</si>
  <si>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</si>
  <si>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</si>
  <si>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</si>
  <si>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</si>
  <si>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</si>
  <si>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</si>
  <si>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</si>
  <si>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</si>
  <si>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</si>
  <si>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</si>
  <si>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</si>
  <si>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</si>
  <si>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</si>
  <si>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</si>
  <si>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</si>
  <si>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</si>
  <si>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</si>
  <si>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</si>
  <si>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</si>
  <si>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</si>
  <si>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</si>
  <si>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</si>
  <si>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</si>
  <si>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</si>
  <si>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</si>
  <si>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</si>
  <si>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</si>
  <si>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</si>
  <si>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</si>
  <si>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</si>
  <si>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</si>
  <si>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</si>
  <si>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</si>
  <si>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</si>
  <si>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</si>
  <si>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</si>
  <si>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</si>
  <si>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</si>
  <si>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</si>
  <si>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</si>
  <si>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</si>
  <si>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</si>
  <si>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</si>
  <si>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</si>
  <si>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</si>
  <si>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</si>
  <si>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</si>
  <si>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</si>
  <si>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</si>
  <si>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</si>
  <si>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</si>
  <si>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</si>
  <si>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</si>
  <si>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</si>
  <si>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</si>
  <si>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</si>
  <si>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</si>
  <si>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</si>
  <si>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</si>
  <si>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</si>
  <si>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</si>
  <si>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</si>
  <si>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</si>
  <si>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</si>
  <si>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</si>
  <si>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</si>
  <si>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</si>
  <si>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</si>
  <si>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</si>
  <si>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</si>
  <si>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</si>
  <si>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</si>
  <si>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</si>
  <si>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</si>
  <si>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</si>
  <si>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</si>
  <si>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</si>
  <si>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</si>
  <si>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</si>
  <si>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</si>
  <si>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</si>
  <si>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</si>
  <si>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</si>
  <si>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</si>
  <si>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</si>
  <si>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</si>
  <si>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</si>
  <si>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</si>
  <si>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</si>
  <si>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</si>
  <si>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</si>
  <si>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</si>
  <si>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</si>
  <si>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</si>
  <si>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</si>
  <si>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</si>
  <si>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</si>
  <si>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</si>
  <si>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</si>
  <si>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</si>
  <si>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</si>
  <si>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</si>
  <si>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</si>
  <si>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</si>
  <si>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</si>
  <si>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</si>
  <si>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</si>
  <si>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</si>
  <si>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</si>
  <si>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</si>
  <si>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</si>
  <si>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</si>
  <si>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</si>
  <si>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</si>
  <si>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</si>
  <si>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</si>
  <si>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</si>
  <si>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</si>
  <si>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</si>
  <si>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</si>
  <si>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</si>
  <si>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</si>
  <si>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</si>
  <si>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</si>
  <si>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</si>
  <si>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</si>
  <si>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</si>
  <si>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</si>
  <si>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</si>
  <si>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</si>
  <si>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</si>
  <si>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</si>
  <si>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</si>
  <si>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</si>
  <si>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</si>
  <si>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</si>
  <si>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</si>
  <si>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</si>
  <si>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</si>
  <si>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</si>
  <si>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</si>
  <si>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</si>
  <si>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</si>
  <si>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</si>
  <si>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</si>
  <si>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</si>
  <si>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</si>
  <si>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</si>
  <si>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</si>
  <si>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</si>
  <si>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</si>
  <si>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</si>
  <si>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</si>
  <si>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</si>
  <si>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</si>
  <si>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</si>
  <si>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</si>
  <si>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</si>
  <si>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</si>
  <si>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</si>
  <si>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</si>
  <si>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</si>
  <si>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</si>
  <si>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</si>
  <si>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</si>
  <si>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</si>
  <si>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</si>
  <si>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</si>
  <si>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</si>
  <si>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</si>
  <si>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</si>
  <si>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</si>
  <si>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</si>
  <si>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</si>
  <si>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</si>
  <si>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</si>
  <si>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</si>
  <si>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</si>
  <si>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</si>
  <si>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</si>
  <si>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</si>
  <si>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</si>
  <si>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</si>
  <si>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</si>
  <si>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</si>
  <si>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</si>
  <si>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</si>
  <si>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</si>
  <si>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</si>
  <si>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</si>
  <si>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</si>
  <si>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</si>
  <si>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</si>
  <si>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</si>
  <si>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</si>
  <si>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</si>
  <si>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</si>
  <si>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</si>
  <si>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</si>
  <si>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</si>
  <si>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</si>
  <si>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</si>
  <si>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</si>
  <si>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</si>
  <si>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</si>
  <si>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</si>
  <si>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</si>
  <si>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</si>
  <si>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</si>
  <si>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</si>
  <si>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</si>
  <si>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</si>
  <si>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</si>
  <si>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</si>
  <si>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</si>
  <si>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</si>
  <si>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</si>
  <si>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</si>
  <si>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</si>
  <si>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</si>
  <si>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</si>
  <si>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</si>
  <si>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</si>
  <si>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</si>
  <si>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</si>
  <si>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</si>
  <si>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</si>
  <si>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</si>
  <si>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</si>
  <si>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</si>
  <si>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</si>
  <si>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</si>
  <si>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</si>
  <si>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</si>
  <si>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</si>
  <si>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</si>
  <si>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</si>
  <si>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</si>
  <si>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</si>
  <si>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</si>
  <si>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</si>
  <si>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</si>
  <si>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</si>
  <si>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</si>
  <si>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</si>
  <si>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</si>
  <si>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</si>
  <si>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</si>
  <si>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</si>
  <si>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</si>
  <si>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</si>
  <si>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</si>
  <si>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</si>
  <si>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</si>
  <si>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</si>
  <si>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</si>
  <si>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</si>
  <si>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</si>
  <si>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</si>
  <si>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</si>
  <si>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</si>
  <si>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</si>
  <si>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</si>
  <si>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</si>
  <si>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</si>
  <si>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</si>
  <si>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</si>
  <si>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</si>
  <si>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</si>
  <si>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</si>
  <si>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</si>
  <si>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</si>
  <si>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</si>
  <si>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</si>
  <si>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</si>
  <si>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</si>
  <si>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</si>
  <si>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</si>
  <si>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</si>
  <si>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</si>
  <si>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</si>
  <si>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</si>
  <si>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</si>
  <si>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</si>
  <si>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</si>
  <si>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</si>
  <si>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</si>
  <si>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</si>
  <si>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</si>
  <si>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</si>
  <si>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</si>
  <si>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</si>
  <si>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</si>
  <si>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</si>
  <si>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</si>
  <si>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</si>
  <si>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</si>
  <si>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</si>
  <si>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</si>
  <si>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</si>
  <si>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</si>
  <si>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</si>
  <si>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</si>
  <si>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</si>
  <si>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</si>
  <si>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</si>
  <si>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</si>
  <si>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</si>
  <si>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</si>
  <si>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</si>
  <si>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</si>
  <si>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</si>
  <si>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</si>
  <si>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</si>
  <si>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</si>
  <si>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</si>
  <si>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</si>
  <si>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</si>
  <si>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</si>
  <si>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</si>
  <si>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</si>
  <si>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</si>
  <si>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</si>
  <si>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</si>
  <si>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</si>
  <si>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</si>
  <si>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</si>
  <si>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</si>
  <si>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</si>
  <si>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</si>
  <si>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</si>
  <si>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</si>
  <si>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</si>
  <si>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</si>
  <si>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</si>
  <si>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</si>
  <si>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</si>
  <si>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</si>
  <si>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</si>
  <si>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</si>
  <si>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</si>
  <si>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</si>
  <si>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</si>
  <si>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</si>
  <si>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</si>
  <si>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</si>
  <si>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</si>
  <si>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</si>
  <si>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</si>
  <si>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</si>
  <si>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</si>
  <si>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</si>
  <si>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</si>
  <si>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</si>
  <si>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</si>
  <si>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</si>
  <si>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</si>
  <si>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</si>
  <si>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</si>
  <si>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</si>
  <si>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</si>
  <si>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</si>
  <si>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</si>
  <si>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</si>
  <si>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</si>
  <si>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</si>
  <si>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</si>
  <si>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</si>
  <si>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</si>
  <si>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</si>
  <si>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</si>
  <si>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</si>
  <si>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</si>
  <si>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</si>
  <si>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</si>
  <si>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</si>
  <si>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</si>
  <si>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</si>
  <si>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</si>
  <si>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</si>
  <si>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</si>
  <si>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</si>
  <si>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</si>
  <si>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</si>
  <si>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</si>
  <si>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</si>
  <si>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</si>
  <si>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</si>
  <si>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</si>
  <si>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</si>
  <si>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</si>
  <si>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</si>
  <si>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</si>
  <si>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</si>
  <si>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</si>
  <si>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</si>
  <si>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</si>
  <si>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</si>
  <si>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</si>
  <si>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</si>
  <si>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</si>
  <si>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</si>
  <si>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</si>
  <si>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</si>
  <si>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</si>
  <si>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</si>
  <si>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</si>
  <si>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</si>
  <si>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</si>
  <si>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</si>
  <si>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</si>
  <si>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</si>
  <si>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</si>
  <si>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</si>
  <si>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</si>
  <si>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</si>
  <si>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</si>
  <si>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</si>
  <si>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</si>
  <si>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</si>
  <si>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</si>
  <si>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</si>
  <si>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</si>
  <si>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</si>
  <si>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</si>
  <si>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</si>
  <si>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</si>
  <si>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</si>
  <si>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</si>
  <si>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</si>
  <si>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</si>
  <si>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</si>
  <si>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</si>
  <si>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</si>
  <si>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</si>
  <si>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</si>
  <si>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</si>
  <si>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</si>
  <si>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</si>
  <si>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</si>
  <si>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</si>
  <si>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</si>
  <si>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</si>
  <si>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</si>
  <si>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</si>
  <si>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</si>
  <si>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</si>
  <si>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</si>
  <si>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</si>
  <si>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</si>
  <si>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</si>
  <si>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</si>
  <si>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</si>
  <si>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</si>
  <si>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</si>
  <si>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</si>
  <si>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</si>
  <si>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</si>
  <si>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</si>
  <si>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</si>
  <si>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</si>
  <si>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</si>
  <si>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</si>
  <si>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</si>
  <si>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</si>
  <si>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</si>
  <si>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</si>
  <si>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</si>
  <si>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</si>
  <si>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</si>
  <si>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</si>
  <si>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</si>
  <si>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</si>
  <si>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</si>
  <si>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</si>
  <si>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</si>
  <si>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</si>
  <si>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</si>
  <si>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</si>
  <si>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</si>
  <si>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</si>
  <si>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</si>
  <si>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</si>
  <si>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</si>
  <si>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</si>
  <si>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</si>
  <si>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</si>
  <si>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</si>
  <si>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</si>
  <si>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</si>
  <si>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</si>
  <si>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</si>
  <si>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</si>
  <si>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</si>
  <si>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</si>
  <si>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</si>
  <si>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</si>
  <si>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</si>
  <si>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</si>
  <si>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</si>
  <si>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</si>
  <si>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</si>
  <si>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</si>
  <si>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</si>
  <si>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</si>
  <si>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</si>
  <si>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</si>
  <si>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</si>
  <si>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</si>
  <si>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</si>
  <si>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</si>
  <si>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</si>
  <si>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</si>
  <si>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</si>
  <si>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</si>
  <si>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</si>
  <si>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</si>
  <si>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</si>
  <si>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</si>
  <si>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</si>
  <si>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</si>
  <si>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</si>
  <si>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</si>
  <si>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</si>
  <si>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</si>
  <si>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</si>
  <si>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</si>
  <si>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</si>
  <si>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</si>
  <si>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</si>
  <si>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</si>
  <si>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</si>
  <si>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</si>
  <si>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</si>
  <si>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</si>
  <si>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</si>
  <si>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</si>
  <si>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</si>
  <si>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</si>
  <si>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</si>
  <si>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</si>
  <si>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</si>
  <si>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</si>
  <si>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</si>
  <si>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</si>
  <si>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</si>
  <si>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</si>
  <si>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</si>
  <si>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</si>
  <si>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</si>
  <si>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</si>
  <si>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</si>
  <si>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</si>
  <si>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</si>
  <si>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</si>
  <si>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</si>
  <si>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</si>
  <si>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</si>
  <si>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</si>
  <si>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</si>
  <si>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</si>
  <si>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</si>
  <si>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</si>
  <si>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</si>
  <si>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</si>
  <si>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</si>
  <si>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</si>
  <si>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</si>
  <si>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</si>
  <si>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</si>
  <si>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</si>
  <si>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</si>
  <si>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</si>
  <si>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</si>
  <si>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</si>
  <si>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</si>
  <si>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</si>
  <si>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</si>
  <si>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</si>
  <si>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</si>
  <si>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</si>
  <si>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</si>
  <si>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</si>
  <si>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</si>
  <si>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</si>
  <si>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</si>
  <si>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</si>
  <si>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</si>
  <si>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</si>
  <si>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</si>
  <si>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</si>
  <si>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</si>
  <si>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</si>
  <si>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</si>
  <si>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</si>
  <si>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</si>
  <si>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</si>
  <si>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</si>
  <si>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</si>
  <si>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</si>
  <si>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</si>
  <si>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</si>
  <si>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</si>
  <si>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</si>
  <si>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</si>
  <si>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</si>
  <si>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</si>
  <si>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</si>
  <si>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</si>
  <si>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</si>
  <si>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</si>
  <si>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</si>
  <si>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</si>
  <si>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</si>
  <si>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</si>
  <si>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</si>
  <si>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</si>
  <si>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</si>
  <si>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</si>
  <si>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</si>
  <si>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</si>
  <si>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</si>
  <si>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</si>
  <si>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</si>
  <si>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</si>
  <si>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</si>
  <si>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</si>
  <si>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</si>
  <si>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</si>
  <si>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</si>
  <si>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</si>
  <si>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</si>
  <si>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</si>
  <si>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</si>
  <si>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</si>
  <si>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</si>
  <si>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</si>
  <si>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</si>
  <si>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</si>
  <si>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</si>
  <si>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</si>
  <si>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</si>
  <si>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</si>
  <si>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</si>
  <si>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</si>
  <si>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</si>
  <si>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</si>
  <si>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</si>
  <si>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</si>
  <si>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</si>
  <si>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</si>
  <si>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</si>
  <si>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</si>
  <si>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</si>
  <si>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</si>
  <si>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</si>
  <si>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</si>
  <si>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</si>
  <si>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</si>
  <si>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</si>
  <si>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</si>
  <si>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</si>
  <si>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</si>
  <si>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</si>
  <si>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</si>
  <si>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</si>
  <si>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</si>
  <si>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</si>
  <si>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</si>
  <si>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</si>
  <si>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</si>
  <si>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</si>
  <si>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</si>
  <si>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</si>
  <si>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</si>
  <si>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</si>
  <si>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</si>
  <si>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</si>
  <si>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</si>
  <si>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</si>
  <si>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</si>
  <si>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</si>
  <si>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</si>
  <si>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</si>
  <si>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</si>
  <si>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</si>
  <si>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</si>
  <si>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</si>
  <si>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</si>
  <si>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</si>
  <si>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</si>
  <si>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</si>
  <si>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</si>
  <si>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</si>
  <si>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</si>
  <si>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</si>
  <si>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</si>
  <si>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</si>
  <si>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</si>
  <si>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</si>
  <si>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</si>
  <si>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</si>
  <si>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</si>
  <si>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</si>
  <si>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</si>
  <si>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</si>
  <si>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</si>
  <si>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</si>
  <si>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</si>
  <si>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</si>
  <si>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</si>
  <si>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</si>
  <si>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</si>
  <si>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</si>
  <si>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</si>
  <si>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</si>
  <si>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</si>
  <si>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</si>
  <si>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</si>
  <si>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</si>
  <si>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</si>
  <si>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</si>
  <si>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</si>
  <si>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</si>
  <si>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</si>
  <si>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</si>
  <si>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</si>
  <si>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</si>
  <si>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</si>
  <si>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</si>
  <si>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</si>
  <si>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</si>
  <si>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</si>
  <si>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</si>
  <si>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</si>
  <si>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</si>
  <si>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</si>
  <si>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</si>
  <si>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</si>
  <si>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</si>
  <si>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</si>
  <si>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</si>
  <si>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</si>
  <si>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</si>
  <si>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</si>
  <si>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</si>
  <si>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</si>
  <si>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</si>
  <si>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</si>
  <si>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</si>
  <si>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</si>
  <si>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</si>
  <si>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</si>
  <si>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</si>
  <si>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</si>
  <si>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</si>
  <si>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</si>
  <si>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</si>
  <si>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</si>
  <si>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</si>
  <si>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</si>
  <si>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</si>
  <si>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</si>
  <si>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</si>
  <si>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</si>
  <si>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</si>
  <si>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</si>
  <si>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</si>
  <si>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</si>
  <si>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</si>
  <si>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</si>
  <si>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</si>
  <si>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</si>
  <si>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</si>
  <si>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</si>
  <si>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</si>
  <si>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</si>
  <si>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</si>
  <si>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</si>
  <si>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</si>
  <si>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</si>
  <si>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</si>
  <si>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</si>
  <si>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</si>
  <si>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</si>
  <si>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</si>
  <si>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</si>
  <si>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</si>
  <si>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</si>
  <si>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</si>
  <si>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</si>
  <si>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</si>
  <si>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</si>
  <si>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</si>
  <si>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</si>
  <si>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</si>
  <si>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</si>
  <si>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</si>
  <si>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</si>
  <si>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</si>
  <si>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</si>
  <si>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</si>
  <si>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</si>
  <si>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</si>
  <si>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</si>
  <si>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</si>
  <si>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</si>
  <si>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</si>
  <si>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</si>
  <si>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</si>
  <si>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</si>
  <si>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</si>
  <si>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</si>
  <si>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</si>
  <si>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</si>
  <si>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</si>
  <si>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</si>
  <si>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</si>
  <si>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</si>
  <si>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</si>
  <si>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</si>
  <si>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</si>
  <si>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</si>
  <si>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</si>
  <si>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</si>
  <si>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</si>
  <si>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</si>
  <si>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</si>
  <si>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</si>
  <si>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</si>
  <si>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</si>
  <si>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</si>
  <si>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</si>
  <si>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</si>
  <si>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</si>
  <si>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</si>
  <si>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</si>
  <si>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</si>
  <si>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</si>
  <si>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</si>
  <si>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</si>
  <si>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</si>
  <si>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</si>
  <si>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</si>
  <si>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</si>
  <si>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</si>
  <si>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</si>
  <si>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</si>
  <si>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</si>
  <si>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</si>
  <si>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</si>
  <si>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</si>
  <si>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</si>
  <si>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</si>
  <si>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</si>
  <si>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</si>
  <si>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</si>
  <si>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</si>
  <si>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</si>
  <si>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</si>
  <si>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</si>
  <si>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</si>
  <si>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</si>
  <si>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</si>
  <si>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</si>
  <si>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</si>
  <si>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</si>
  <si>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</si>
  <si>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</si>
  <si>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</si>
  <si>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</si>
  <si>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</si>
  <si>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</si>
  <si>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</si>
  <si>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</si>
  <si>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</si>
  <si>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</si>
  <si>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</si>
  <si>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</si>
  <si>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</si>
  <si>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</si>
  <si>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</si>
  <si>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</si>
  <si>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</si>
  <si>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</si>
  <si>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</si>
  <si>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</si>
  <si>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</si>
  <si>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</si>
  <si>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</si>
  <si>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</si>
  <si>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</si>
  <si>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</si>
  <si>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</si>
  <si>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</si>
  <si>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</si>
  <si>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</si>
  <si>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</si>
  <si>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</si>
  <si>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</si>
  <si>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</si>
  <si>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</si>
  <si>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</si>
  <si>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</si>
  <si>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</si>
  <si>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</si>
  <si>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</si>
  <si>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</si>
  <si>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</si>
  <si>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</si>
  <si>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</si>
  <si>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</si>
  <si>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</si>
  <si>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</si>
  <si>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</si>
  <si>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</si>
  <si>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</si>
  <si>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</si>
  <si>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</si>
  <si>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</si>
  <si>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</si>
  <si>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</si>
  <si>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</si>
  <si>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</si>
  <si>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</si>
  <si>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</si>
  <si>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</si>
  <si>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</si>
  <si>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</si>
  <si>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</si>
  <si>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</si>
  <si>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</si>
  <si>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</si>
  <si>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</si>
  <si>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</si>
  <si>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</si>
  <si>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</si>
  <si>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</si>
  <si>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</si>
  <si>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</si>
  <si>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</si>
  <si>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</si>
  <si>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</si>
  <si>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</si>
  <si>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</si>
  <si>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</si>
  <si>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</si>
  <si>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</si>
  <si>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</si>
  <si>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</si>
  <si>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</si>
  <si>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</si>
  <si>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</si>
  <si>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</si>
  <si>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</si>
  <si>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</si>
  <si>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</si>
  <si>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</si>
  <si>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</si>
  <si>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</si>
  <si>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</si>
  <si>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</si>
  <si>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</si>
  <si>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</si>
  <si>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</si>
  <si>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</si>
  <si>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</si>
  <si>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</si>
  <si>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</si>
  <si>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</si>
  <si>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</si>
  <si>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</si>
  <si>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</si>
  <si>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</si>
  <si>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</si>
  <si>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</si>
  <si>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</si>
  <si>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</si>
  <si>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</si>
  <si>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</si>
  <si>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</si>
  <si>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</si>
  <si>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</si>
  <si>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</si>
  <si>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</si>
  <si>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</si>
  <si>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</si>
  <si>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</si>
  <si>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</si>
  <si>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</si>
  <si>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</si>
  <si>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</si>
  <si>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</si>
  <si>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</si>
  <si>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</si>
  <si>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</si>
  <si>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</si>
  <si>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</si>
  <si>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</si>
  <si>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</si>
  <si>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</si>
  <si>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</si>
  <si>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</si>
  <si>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</si>
  <si>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</si>
  <si>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</si>
  <si>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</si>
  <si>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</si>
  <si>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</si>
  <si>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</si>
  <si>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</si>
  <si>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</si>
  <si>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</si>
  <si>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</si>
  <si>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</si>
  <si>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</si>
  <si>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</si>
  <si>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</si>
  <si>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</si>
  <si>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</si>
  <si>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</si>
  <si>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</si>
  <si>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</si>
  <si>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</si>
  <si>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</si>
  <si>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</si>
  <si>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</si>
  <si>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</si>
  <si>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</si>
  <si>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</si>
  <si>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</si>
  <si>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</si>
  <si>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</si>
  <si>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</si>
  <si>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</si>
  <si>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</si>
  <si>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</si>
  <si>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</si>
  <si>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</si>
  <si>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</si>
  <si>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</si>
  <si>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</si>
  <si>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</si>
  <si>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</si>
  <si>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</si>
  <si>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</si>
  <si>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</si>
  <si>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</si>
  <si>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</si>
  <si>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</si>
  <si>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</si>
  <si>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</si>
  <si>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</si>
  <si>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</si>
  <si>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</si>
  <si>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</si>
  <si>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</si>
  <si>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</si>
  <si>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</si>
  <si>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</si>
  <si>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</si>
  <si>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</si>
  <si>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</si>
  <si>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</si>
  <si>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</si>
  <si>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</si>
  <si>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</si>
  <si>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</si>
  <si>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</si>
  <si>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</si>
  <si>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</si>
  <si>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</si>
  <si>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</si>
  <si>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</si>
  <si>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</si>
  <si>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</si>
  <si>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</si>
  <si>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</si>
  <si>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</si>
  <si>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</si>
  <si>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</si>
  <si>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</si>
  <si>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</si>
  <si>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</si>
  <si>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</si>
  <si>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</si>
  <si>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</si>
  <si>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</si>
  <si>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</si>
  <si>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</si>
  <si>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</si>
  <si>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</si>
  <si>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</si>
  <si>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</si>
  <si>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</si>
  <si>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</si>
  <si>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</si>
  <si>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</si>
  <si>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</si>
  <si>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</si>
  <si>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</si>
  <si>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</si>
  <si>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</si>
  <si>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</si>
  <si>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</si>
  <si>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</si>
  <si>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</si>
  <si>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</si>
  <si>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</si>
  <si>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</si>
  <si>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</si>
  <si>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</si>
  <si>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</si>
  <si>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</si>
  <si>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</si>
  <si>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</si>
  <si>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</si>
  <si>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</si>
  <si>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</si>
  <si>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</si>
  <si>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</si>
  <si>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</si>
  <si>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</si>
  <si>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</si>
  <si>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</si>
  <si>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</si>
  <si>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</si>
  <si>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</si>
  <si>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</si>
  <si>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</si>
  <si>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</si>
  <si>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</si>
  <si>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</si>
  <si>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</si>
  <si>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</si>
  <si>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</si>
  <si>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</si>
  <si>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</si>
  <si>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</si>
  <si>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</si>
  <si>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</si>
  <si>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</si>
  <si>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</si>
  <si>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</si>
  <si>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</si>
  <si>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</si>
  <si>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</si>
  <si>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</si>
  <si>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</si>
  <si>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</si>
  <si>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</si>
  <si>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</si>
  <si>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</si>
  <si>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</si>
  <si>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</si>
  <si>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</si>
  <si>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</si>
  <si>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</si>
  <si>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</si>
  <si>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</si>
  <si>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</si>
  <si>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</si>
  <si>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</si>
  <si>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</si>
  <si>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</si>
  <si>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</si>
  <si>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</si>
  <si>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</si>
  <si>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</si>
  <si>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</si>
  <si>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</si>
  <si>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</si>
  <si>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</si>
  <si>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</si>
  <si>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</si>
  <si>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</si>
  <si>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</si>
  <si>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</si>
  <si>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</si>
  <si>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</si>
  <si>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</si>
  <si>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</si>
  <si>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</si>
  <si>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</si>
  <si>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</si>
  <si>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</si>
  <si>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</si>
  <si>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</si>
  <si>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</si>
  <si>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</si>
  <si>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</si>
  <si>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</si>
  <si>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</si>
  <si>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</si>
  <si>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</si>
  <si>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</si>
  <si>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</si>
  <si>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</si>
  <si>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</si>
  <si>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</si>
  <si>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</si>
  <si>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</si>
  <si>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</si>
  <si>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</si>
  <si>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</si>
  <si>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</si>
  <si>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</si>
  <si>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</si>
  <si>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</si>
  <si>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</si>
  <si>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</si>
  <si>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</si>
  <si>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</si>
  <si>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</si>
  <si>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</si>
  <si>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</si>
  <si>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</si>
  <si>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</si>
  <si>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</si>
  <si>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</si>
  <si>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</si>
  <si>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</si>
  <si>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</si>
  <si>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</si>
  <si>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</si>
  <si>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</si>
  <si>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</si>
  <si>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</si>
  <si>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</si>
  <si>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</si>
  <si>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</si>
  <si>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</si>
  <si>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</si>
  <si>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</si>
  <si>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</si>
  <si>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</si>
  <si>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</si>
  <si>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</si>
  <si>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</si>
  <si>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</si>
  <si>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</si>
  <si>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</si>
  <si>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</si>
  <si>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</si>
  <si>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</si>
  <si>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</si>
  <si>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</si>
  <si>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</si>
  <si>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</si>
  <si>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</si>
  <si>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</si>
  <si>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</si>
  <si>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</si>
  <si>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</si>
  <si>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</si>
  <si>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</si>
  <si>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</si>
  <si>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</si>
  <si>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</si>
  <si>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</si>
  <si>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</si>
  <si>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</si>
  <si>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</si>
  <si>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</si>
  <si>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</si>
  <si>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</si>
  <si>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</si>
  <si>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</si>
  <si>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</si>
  <si>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</si>
  <si>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</si>
  <si>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</si>
  <si>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</si>
  <si>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</si>
  <si>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</si>
  <si>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</si>
  <si>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</si>
  <si>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</si>
  <si>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</si>
  <si>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</si>
  <si>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</si>
  <si>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</si>
  <si>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</si>
  <si>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</si>
  <si>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</si>
  <si>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</si>
  <si>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</si>
  <si>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</si>
  <si>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</si>
  <si>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</si>
  <si>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</si>
  <si>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</si>
  <si>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</si>
  <si>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</si>
  <si>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</si>
  <si>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</si>
  <si>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</si>
  <si>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</si>
  <si>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</si>
  <si>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</si>
  <si>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</si>
  <si>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</si>
  <si>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</si>
  <si>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</si>
  <si>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</si>
  <si>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</si>
  <si>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</si>
  <si>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</si>
  <si>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</si>
  <si>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</si>
  <si>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</si>
  <si>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</si>
  <si>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</si>
  <si>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</si>
  <si>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</si>
  <si>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</si>
  <si>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</si>
  <si>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</si>
  <si>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</si>
  <si>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</si>
  <si>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</si>
  <si>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</si>
  <si>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</si>
  <si>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</si>
  <si>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</si>
  <si>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</si>
  <si>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</si>
  <si>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</si>
  <si>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</si>
  <si>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</si>
  <si>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</si>
  <si>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</si>
  <si>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</si>
  <si>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</si>
  <si>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</si>
  <si>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</si>
  <si>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</si>
  <si>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</si>
  <si>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</si>
  <si>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</si>
  <si>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</si>
  <si>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</si>
  <si>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</si>
  <si>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</si>
  <si>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</si>
  <si>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</si>
  <si>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</si>
  <si>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</si>
  <si>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</si>
  <si>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</si>
  <si>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</si>
  <si>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</si>
  <si>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</si>
  <si>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</si>
  <si>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</si>
  <si>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</si>
  <si>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</si>
  <si>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</si>
  <si>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</si>
  <si>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</si>
  <si>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</si>
  <si>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</si>
  <si>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</si>
  <si>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</si>
  <si>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</si>
  <si>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</si>
  <si>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</si>
  <si>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</si>
  <si>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</si>
  <si>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</si>
  <si>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</si>
  <si>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</si>
  <si>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</si>
  <si>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</si>
  <si>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</si>
  <si>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</si>
  <si>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</si>
  <si>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</si>
  <si>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</si>
  <si>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</si>
  <si>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</si>
  <si>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</si>
  <si>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</si>
  <si>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</si>
  <si>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</si>
  <si>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</si>
  <si>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</si>
  <si>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</si>
  <si>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</si>
  <si>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</si>
  <si>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</si>
  <si>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</si>
  <si>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</si>
  <si>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</si>
  <si>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</si>
  <si>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</si>
  <si>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</si>
  <si>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</si>
  <si>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</si>
  <si>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</si>
  <si>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</si>
  <si>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</si>
  <si>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</si>
  <si>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</si>
  <si>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</si>
  <si>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</si>
  <si>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</si>
  <si>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</si>
  <si>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</si>
  <si>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</si>
  <si>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</si>
  <si>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</si>
  <si>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</si>
  <si>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</si>
  <si>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</si>
  <si>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</si>
  <si>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</si>
  <si>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</si>
  <si>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</si>
  <si>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</si>
  <si>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</si>
  <si>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</si>
  <si>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</si>
  <si>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</si>
  <si>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</si>
  <si>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</si>
  <si>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</si>
  <si>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</si>
  <si>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</si>
  <si>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</si>
  <si>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</si>
  <si>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</si>
  <si>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</si>
  <si>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</si>
  <si>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</si>
  <si>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</si>
  <si>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</si>
  <si>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</si>
  <si>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</si>
  <si>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</si>
  <si>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</si>
  <si>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</si>
  <si>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</si>
  <si>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</si>
  <si>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</si>
  <si>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</si>
  <si>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</si>
  <si>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</si>
  <si>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</si>
  <si>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</si>
  <si>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</si>
  <si>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</si>
  <si>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</si>
  <si>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</si>
  <si>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</si>
  <si>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</si>
  <si>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</si>
  <si>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</si>
  <si>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</si>
  <si>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</si>
  <si>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</si>
  <si>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</si>
  <si>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</si>
  <si>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</si>
  <si>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</si>
  <si>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</si>
  <si>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</si>
  <si>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</si>
  <si>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</si>
  <si>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</si>
  <si>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</si>
  <si>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</si>
  <si>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</si>
  <si>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</si>
  <si>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</si>
  <si>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</si>
  <si>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</si>
  <si>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</si>
  <si>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</si>
  <si>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</si>
  <si>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</si>
  <si>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</si>
  <si>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</si>
  <si>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</si>
  <si>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</si>
  <si>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</si>
  <si>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</si>
  <si>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</si>
  <si>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</si>
  <si>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</si>
  <si>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</si>
  <si>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</si>
  <si>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</si>
  <si>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</si>
  <si>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</si>
  <si>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</si>
  <si>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</si>
  <si>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</si>
  <si>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</si>
  <si>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</si>
  <si>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</si>
  <si>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</si>
  <si>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</si>
  <si>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</si>
  <si>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</si>
  <si>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</si>
  <si>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</si>
  <si>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</si>
  <si>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</si>
  <si>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</si>
  <si>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</si>
  <si>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</si>
  <si>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</si>
  <si>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</si>
  <si>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</si>
  <si>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</si>
  <si>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</si>
  <si>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</si>
  <si>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</si>
  <si>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</si>
  <si>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</si>
  <si>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</si>
  <si>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</si>
  <si>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</si>
  <si>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</si>
  <si>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</si>
  <si>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</si>
  <si>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</si>
  <si>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</si>
  <si>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</si>
  <si>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</si>
  <si>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</si>
  <si>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</si>
  <si>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</si>
  <si>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</si>
  <si>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</si>
  <si>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</si>
  <si>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</si>
  <si>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</si>
  <si>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</si>
  <si>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</si>
  <si>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</si>
  <si>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</si>
  <si>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</si>
  <si>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</si>
  <si>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</si>
  <si>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</si>
  <si>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</si>
  <si>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</si>
  <si>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</si>
  <si>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</si>
  <si>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</si>
  <si>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</si>
  <si>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</si>
  <si>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</si>
  <si>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</si>
  <si>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</si>
  <si>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</si>
  <si>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</si>
  <si>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</si>
  <si>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</si>
  <si>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</si>
  <si>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</si>
  <si>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</si>
  <si>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</si>
  <si>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</si>
  <si>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</si>
  <si>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</si>
  <si>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</si>
  <si>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</si>
  <si>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</si>
  <si>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</si>
  <si>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</si>
  <si>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</si>
  <si>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</si>
  <si>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</si>
  <si>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</si>
  <si>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</si>
  <si>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</si>
  <si>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</si>
  <si>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</si>
  <si>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</si>
  <si>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</si>
  <si>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</si>
  <si>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</si>
  <si>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</si>
  <si>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</si>
  <si>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</si>
  <si>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</si>
  <si>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</si>
  <si>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</si>
  <si>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</si>
  <si>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</si>
  <si>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</si>
  <si>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</si>
  <si>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</si>
  <si>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</si>
  <si>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</si>
  <si>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</si>
  <si>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</si>
  <si>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</si>
  <si>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</si>
  <si>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</si>
  <si>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</si>
  <si>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</si>
  <si>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</si>
  <si>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</si>
  <si>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</si>
  <si>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</si>
  <si>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</si>
  <si>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</si>
  <si>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</si>
  <si>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</si>
  <si>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</si>
  <si>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</si>
  <si>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</si>
  <si>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</si>
  <si>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</si>
  <si>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</si>
  <si>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</si>
  <si>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</si>
  <si>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</si>
  <si>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</si>
  <si>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</si>
  <si>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</si>
  <si>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</si>
  <si>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</si>
  <si>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</si>
  <si>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</si>
  <si>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</si>
  <si>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</si>
  <si>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</si>
  <si>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</si>
  <si>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</si>
  <si>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</si>
  <si>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</si>
  <si>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</si>
  <si>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</si>
  <si>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</si>
  <si>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</si>
  <si>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</si>
  <si>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</si>
  <si>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</si>
  <si>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</si>
  <si>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</si>
  <si>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</si>
  <si>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</si>
  <si>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</si>
  <si>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</si>
  <si>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</si>
  <si>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</si>
  <si>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</si>
  <si>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</si>
  <si>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</si>
  <si>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</si>
  <si>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</si>
  <si>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</si>
  <si>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</si>
  <si>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</si>
  <si>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</si>
  <si>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</si>
  <si>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</si>
  <si>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</si>
  <si>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</si>
  <si>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</si>
  <si>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</si>
  <si>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</si>
  <si>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</si>
  <si>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</si>
  <si>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</si>
  <si>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</si>
  <si>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</si>
  <si>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</si>
  <si>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</si>
  <si>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</si>
  <si>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</si>
  <si>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</si>
  <si>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</si>
  <si>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</si>
  <si>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</si>
  <si>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</si>
  <si>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</si>
  <si>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</si>
  <si>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</si>
  <si>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</si>
  <si>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</si>
  <si>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</si>
  <si>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</si>
  <si>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</si>
  <si>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</si>
  <si>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</si>
  <si>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</si>
  <si>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</si>
  <si>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</si>
  <si>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</si>
  <si>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</si>
  <si>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</si>
  <si>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</si>
  <si>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</si>
  <si>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</si>
  <si>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</si>
  <si>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</si>
  <si>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</si>
  <si>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</si>
  <si>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</si>
  <si>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</si>
  <si>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</si>
  <si>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</si>
  <si>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</si>
  <si>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</si>
  <si>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</si>
  <si>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</si>
  <si>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</si>
  <si>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</si>
  <si>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</si>
  <si>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</si>
  <si>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</si>
  <si>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</si>
  <si>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</si>
  <si>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</si>
  <si>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</si>
  <si>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</si>
  <si>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</si>
  <si>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</si>
  <si>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</si>
  <si>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</si>
  <si>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</si>
  <si>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</si>
  <si>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</si>
  <si>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</si>
  <si>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</si>
  <si>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</si>
  <si>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</si>
  <si>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</si>
  <si>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</si>
  <si>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</si>
  <si>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</si>
  <si>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</si>
  <si>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</si>
  <si>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</si>
  <si>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</si>
  <si>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</si>
  <si>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</si>
  <si>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</si>
  <si>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</si>
  <si>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</si>
  <si>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</si>
  <si>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</si>
  <si>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</si>
  <si>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</si>
  <si>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</si>
  <si>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</si>
  <si>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</si>
  <si>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</si>
  <si>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</si>
  <si>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</si>
  <si>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</si>
  <si>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</si>
  <si>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</si>
  <si>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</si>
  <si>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</si>
  <si>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</si>
  <si>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</si>
  <si>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</si>
  <si>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</si>
  <si>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</si>
  <si>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</si>
  <si>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</si>
  <si>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</si>
  <si>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</si>
  <si>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</si>
  <si>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</si>
  <si>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</si>
  <si>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</si>
  <si>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</si>
  <si>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</si>
  <si>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</si>
  <si>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</si>
  <si>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</si>
  <si>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</si>
  <si>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</si>
  <si>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</si>
  <si>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</si>
  <si>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</si>
  <si>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</si>
  <si>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</si>
  <si>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</si>
  <si>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</si>
  <si>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</si>
  <si>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</si>
  <si>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</si>
  <si>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</si>
  <si>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</si>
  <si>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</si>
  <si>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</si>
  <si>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</si>
  <si>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</si>
  <si>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</si>
  <si>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</si>
  <si>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</si>
  <si>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</si>
  <si>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</si>
  <si>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</si>
  <si>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</si>
  <si>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</si>
  <si>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</si>
  <si>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</si>
  <si>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</si>
  <si>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</si>
  <si>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</si>
  <si>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</si>
  <si>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</si>
  <si>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</si>
  <si>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</si>
  <si>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</si>
  <si>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</si>
  <si>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</si>
  <si>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</si>
  <si>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</si>
  <si>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</si>
  <si>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</si>
  <si>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</si>
  <si>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</si>
  <si>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</si>
  <si>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</si>
  <si>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</si>
  <si>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</si>
  <si>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</si>
  <si>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</si>
  <si>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</si>
  <si>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</si>
  <si>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</si>
  <si>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</si>
  <si>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</si>
  <si>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</si>
  <si>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</si>
  <si>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</si>
  <si>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</si>
  <si>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</si>
  <si>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</si>
  <si>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</si>
  <si>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</si>
  <si>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</si>
  <si>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</si>
  <si>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</si>
  <si>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</si>
  <si>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</si>
  <si>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</si>
  <si>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</si>
  <si>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</si>
  <si>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</si>
  <si>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</si>
  <si>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</si>
  <si>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</si>
  <si>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</si>
  <si>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</si>
  <si>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</si>
  <si>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</si>
  <si>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</si>
  <si>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</si>
  <si>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</si>
  <si>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</si>
  <si>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</si>
  <si>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</si>
  <si>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</si>
  <si>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</si>
  <si>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</si>
  <si>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</si>
  <si>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</si>
  <si>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</si>
  <si>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</si>
  <si>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</si>
  <si>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</si>
  <si>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</si>
  <si>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</si>
  <si>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</si>
  <si>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</si>
  <si>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</si>
  <si>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</si>
  <si>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</si>
  <si>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</si>
  <si>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</si>
  <si>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</si>
  <si>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</si>
  <si>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</si>
  <si>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</si>
  <si>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</si>
  <si>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</si>
  <si>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</si>
  <si>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</si>
  <si>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</si>
  <si>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</si>
  <si>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</si>
  <si>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</si>
  <si>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</si>
  <si>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</si>
  <si>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</si>
  <si>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</si>
  <si>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</si>
  <si>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</si>
  <si>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</si>
  <si>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</si>
  <si>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</si>
  <si>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</si>
  <si>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</si>
  <si>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</si>
  <si>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</si>
  <si>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</si>
  <si>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</si>
  <si>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</si>
  <si>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</si>
  <si>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</si>
  <si>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</si>
  <si>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</si>
  <si>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</si>
  <si>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</si>
  <si>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</si>
  <si>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</si>
  <si>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</si>
  <si>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</si>
  <si>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</si>
  <si>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</si>
  <si>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</si>
  <si>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</si>
  <si>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</si>
  <si>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</si>
  <si>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</si>
  <si>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</si>
  <si>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</si>
  <si>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</si>
  <si>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</si>
  <si>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</si>
  <si>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</si>
  <si>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</si>
  <si>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</si>
  <si>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</si>
  <si>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</si>
  <si>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</si>
  <si>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</si>
  <si>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</si>
  <si>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</si>
  <si>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</si>
  <si>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</si>
  <si>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</si>
  <si>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</si>
  <si>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</si>
  <si>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</si>
  <si>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</si>
  <si>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</si>
  <si>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</si>
  <si>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</si>
  <si>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</si>
  <si>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</si>
  <si>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</si>
  <si>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</si>
  <si>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</si>
  <si>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</si>
  <si>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</si>
  <si>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</si>
  <si>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</si>
  <si>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</si>
  <si>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</si>
  <si>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</si>
  <si>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</si>
  <si>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</si>
  <si>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</si>
  <si>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</si>
  <si>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</si>
  <si>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</si>
  <si>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</si>
  <si>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</si>
  <si>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</si>
  <si>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</si>
  <si>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</si>
  <si>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</si>
  <si>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</si>
  <si>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</si>
  <si>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</si>
  <si>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</si>
  <si>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</si>
  <si>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</si>
  <si>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</si>
  <si>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</si>
  <si>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</si>
  <si>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</si>
  <si>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</si>
  <si>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</si>
  <si>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</si>
  <si>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</si>
  <si>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</si>
  <si>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</si>
  <si>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</si>
  <si>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</si>
  <si>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</si>
  <si>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</si>
  <si>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</si>
  <si>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</si>
  <si>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</si>
  <si>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</si>
  <si>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</si>
  <si>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</si>
  <si>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</si>
  <si>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</si>
  <si>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</si>
  <si>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</si>
  <si>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</si>
  <si>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</si>
  <si>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</si>
  <si>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</si>
  <si>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</si>
  <si>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</si>
  <si>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</si>
  <si>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</si>
  <si>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</si>
  <si>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</si>
  <si>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</si>
  <si>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</si>
  <si>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</si>
  <si>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</si>
  <si>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</si>
  <si>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</si>
  <si>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</si>
  <si>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</si>
  <si>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</si>
  <si>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</si>
  <si>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</si>
  <si>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</si>
  <si>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</si>
  <si>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</si>
  <si>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</si>
  <si>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</si>
  <si>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</si>
  <si>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</si>
  <si>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</si>
  <si>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</si>
  <si>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</si>
  <si>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</si>
  <si>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</si>
  <si>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</si>
  <si>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</si>
  <si>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</si>
  <si>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</si>
  <si>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</si>
  <si>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</si>
  <si>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</si>
  <si>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</si>
  <si>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</si>
  <si>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</si>
  <si>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</si>
  <si>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</si>
  <si>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</si>
  <si>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</si>
  <si>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</si>
  <si>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</si>
  <si>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</si>
  <si>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</si>
  <si>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</si>
  <si>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</si>
  <si>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</si>
  <si>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</si>
  <si>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</si>
  <si>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</si>
  <si>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</si>
  <si>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</si>
  <si>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</si>
  <si>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</si>
  <si>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</si>
  <si>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</si>
  <si>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</si>
  <si>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</si>
  <si>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</si>
  <si>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</si>
  <si>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</si>
  <si>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</si>
  <si>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</si>
  <si>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</si>
  <si>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</si>
  <si>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</si>
  <si>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</si>
  <si>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</si>
  <si>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</si>
  <si>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</si>
  <si>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</si>
  <si>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</si>
  <si>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</si>
  <si>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</si>
  <si>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</si>
  <si>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</si>
  <si>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</si>
  <si>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</si>
  <si>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</si>
  <si>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</si>
  <si>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</si>
  <si>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</si>
  <si>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</si>
  <si>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</si>
  <si>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</si>
  <si>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</si>
  <si>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</si>
  <si>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</si>
  <si>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</si>
  <si>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</si>
  <si>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</si>
  <si>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</si>
  <si>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</si>
  <si>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</si>
  <si>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</si>
  <si>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</si>
  <si>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</si>
  <si>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</si>
  <si>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</si>
  <si>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</si>
  <si>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</si>
  <si>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</si>
  <si>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</si>
  <si>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</si>
  <si>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</si>
  <si>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</si>
  <si>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</si>
  <si>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</si>
  <si>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</si>
  <si>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</si>
  <si>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</si>
  <si>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</si>
  <si>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</si>
  <si>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</si>
  <si>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</si>
  <si>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</si>
  <si>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</si>
  <si>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</si>
  <si>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</si>
  <si>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</si>
  <si>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</si>
  <si>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</si>
  <si>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</si>
  <si>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</si>
  <si>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</si>
  <si>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</si>
  <si>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</si>
  <si>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</si>
  <si>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</si>
  <si>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</si>
  <si>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</si>
  <si>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</si>
  <si>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</si>
  <si>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</si>
  <si>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</si>
  <si>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</si>
  <si>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</si>
  <si>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</si>
  <si>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</si>
  <si>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</si>
  <si>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</si>
  <si>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</si>
  <si>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</si>
  <si>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</si>
  <si>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</si>
  <si>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</si>
  <si>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</si>
  <si>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</si>
  <si>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</si>
  <si>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</si>
  <si>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</si>
  <si>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</si>
  <si>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</si>
  <si>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</si>
  <si>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</si>
  <si>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</si>
  <si>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</si>
  <si>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</si>
  <si>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</si>
  <si>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</si>
  <si>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</si>
  <si>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</si>
  <si>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</si>
  <si>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</si>
  <si>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</si>
  <si>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</si>
  <si>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</si>
  <si>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</si>
  <si>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</si>
  <si>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</si>
  <si>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</si>
  <si>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</si>
  <si>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</si>
  <si>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</si>
  <si>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</si>
  <si>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</si>
  <si>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</si>
  <si>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</si>
  <si>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</si>
  <si>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</si>
  <si>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</si>
  <si>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</si>
  <si>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</si>
  <si>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</si>
  <si>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</si>
  <si>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</si>
  <si>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</si>
  <si>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</si>
  <si>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</si>
  <si>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</si>
  <si>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</si>
  <si>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</si>
  <si>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</si>
  <si>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</si>
  <si>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</si>
  <si>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</si>
  <si>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</si>
  <si>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</si>
  <si>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</si>
  <si>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</si>
  <si>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</si>
  <si>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</si>
  <si>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</si>
  <si>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</si>
  <si>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</si>
  <si>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</si>
  <si>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</si>
  <si>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</si>
  <si>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</si>
  <si>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</si>
  <si>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</si>
  <si>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</si>
  <si>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</si>
  <si>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</si>
  <si>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</si>
  <si>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</si>
  <si>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</si>
  <si>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</si>
  <si>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</si>
  <si>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</si>
  <si>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</si>
  <si>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</si>
  <si>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</si>
  <si>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</si>
  <si>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</si>
  <si>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</si>
  <si>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</si>
  <si>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</si>
  <si>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</si>
  <si>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</si>
  <si>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</si>
  <si>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</si>
  <si>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</si>
  <si>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</si>
  <si>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</si>
  <si>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</si>
  <si>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</si>
  <si>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</si>
  <si>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</si>
  <si>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</si>
  <si>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</si>
  <si>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</si>
  <si>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</si>
  <si>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</si>
  <si>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</si>
  <si>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</si>
  <si>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</si>
  <si>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</si>
  <si>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</si>
  <si>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</si>
  <si>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</si>
  <si>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</si>
  <si>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</si>
  <si>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</si>
  <si>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</si>
  <si>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</si>
  <si>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</si>
  <si>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</si>
  <si>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</si>
  <si>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</si>
  <si>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</si>
  <si>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</si>
  <si>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</si>
  <si>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</si>
  <si>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</si>
  <si>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</si>
  <si>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</si>
  <si>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</si>
  <si>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</si>
  <si>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</si>
  <si>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</si>
  <si>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</si>
  <si>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</si>
  <si>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</si>
  <si>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</si>
  <si>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</si>
  <si>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</si>
  <si>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</si>
  <si>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</si>
  <si>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</si>
  <si>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</si>
  <si>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</si>
  <si>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</si>
  <si>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</si>
  <si>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</si>
  <si>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</si>
  <si>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</si>
  <si>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</si>
  <si>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</si>
  <si>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</si>
  <si>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</si>
  <si>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</si>
  <si>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</si>
  <si>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</si>
  <si>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</si>
  <si>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</si>
  <si>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</si>
  <si>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</si>
  <si>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</si>
  <si>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</si>
  <si>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</si>
  <si>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</si>
  <si>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</si>
  <si>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</si>
  <si>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</si>
  <si>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</si>
  <si>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</si>
  <si>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</si>
  <si>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</si>
  <si>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</si>
  <si>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</si>
  <si>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</si>
  <si>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</si>
  <si>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</si>
  <si>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</si>
  <si>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</si>
  <si>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</si>
  <si>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</si>
  <si>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</si>
  <si>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</si>
  <si>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</si>
  <si>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</si>
  <si>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</si>
  <si>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</si>
  <si>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</si>
  <si>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</si>
  <si>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</si>
  <si>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</si>
  <si>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</si>
  <si>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</si>
  <si>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</si>
  <si>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</si>
  <si>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</si>
  <si>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</si>
  <si>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</si>
  <si>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</si>
  <si>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</si>
  <si>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</si>
  <si>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</si>
  <si>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</si>
  <si>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</si>
  <si>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</si>
  <si>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</si>
  <si>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</si>
  <si>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</si>
  <si>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</si>
  <si>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</si>
  <si>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</si>
  <si>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</si>
  <si>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</si>
  <si>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</si>
  <si>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</si>
  <si>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</si>
  <si>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</si>
  <si>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</si>
  <si>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</si>
  <si>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</si>
  <si>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</si>
  <si>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</si>
  <si>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</si>
  <si>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</si>
  <si>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</si>
  <si>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</si>
  <si>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</si>
  <si>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</si>
  <si>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</si>
  <si>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</si>
  <si>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</si>
  <si>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</si>
  <si>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</si>
  <si>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</si>
  <si>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</si>
  <si>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</si>
  <si>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</si>
  <si>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</si>
  <si>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</si>
  <si>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</si>
  <si>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</si>
  <si>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</si>
  <si>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</si>
  <si>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</si>
  <si>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</si>
  <si>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</si>
  <si>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</si>
  <si>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</si>
  <si>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</si>
  <si>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</si>
  <si>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</si>
  <si>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</si>
  <si>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</si>
  <si>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</si>
  <si>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</si>
  <si>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</si>
  <si>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</si>
  <si>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</si>
  <si>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</si>
  <si>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</si>
  <si>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</si>
  <si>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</si>
  <si>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</si>
  <si>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</si>
  <si>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</si>
  <si>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</si>
  <si>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</si>
  <si>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</si>
  <si>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</si>
  <si>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</si>
  <si>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</si>
  <si>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</si>
  <si>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</si>
  <si>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</si>
  <si>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</si>
  <si>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</si>
  <si>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</si>
  <si>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</si>
  <si>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</si>
  <si>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</si>
  <si>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</si>
  <si>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</si>
  <si>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</si>
  <si>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</si>
  <si>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</si>
  <si>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</si>
  <si>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</si>
  <si>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</si>
  <si>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</si>
  <si>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</si>
  <si>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</si>
  <si>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</si>
  <si>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</si>
  <si>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</si>
  <si>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</si>
  <si>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</si>
  <si>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</si>
  <si>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</si>
  <si>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</si>
  <si>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</si>
  <si>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</si>
  <si>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</si>
  <si>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</si>
  <si>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</si>
  <si>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</si>
  <si>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</si>
  <si>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</si>
  <si>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</si>
  <si>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</si>
  <si>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</si>
  <si>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</si>
  <si>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</si>
  <si>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</si>
  <si>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</si>
  <si>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</si>
  <si>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</si>
  <si>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</si>
  <si>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</si>
  <si>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</si>
  <si>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</si>
  <si>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</si>
  <si>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</si>
  <si>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</si>
  <si>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</si>
  <si>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</si>
  <si>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</si>
  <si>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</si>
  <si>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</si>
  <si>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</si>
  <si>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</si>
  <si>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</si>
  <si>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</si>
  <si>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</si>
  <si>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</si>
  <si>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</si>
  <si>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</si>
  <si>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</si>
  <si>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</si>
  <si>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</si>
  <si>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</si>
  <si>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</si>
  <si>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</si>
  <si>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</si>
  <si>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</si>
  <si>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</si>
  <si>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</si>
  <si>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</si>
  <si>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</si>
  <si>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</si>
  <si>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</si>
  <si>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</si>
  <si>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</si>
  <si>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</si>
  <si>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</si>
  <si>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</si>
  <si>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</si>
  <si>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</si>
  <si>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</si>
  <si>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</si>
  <si>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</si>
  <si>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</si>
  <si>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</si>
  <si>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</si>
  <si>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</si>
  <si>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</si>
  <si>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</si>
  <si>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</si>
  <si>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</si>
  <si>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</si>
  <si>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</si>
  <si>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</si>
  <si>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</si>
  <si>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</si>
  <si>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</si>
  <si>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</si>
  <si>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</si>
  <si>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</si>
  <si>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</si>
  <si>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</si>
  <si>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</si>
  <si>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</si>
  <si>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</si>
  <si>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</si>
  <si>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</si>
  <si>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</si>
  <si>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</si>
  <si>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</si>
  <si>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</si>
  <si>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</si>
  <si>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</si>
  <si>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</si>
  <si>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</si>
  <si>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</si>
  <si>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</si>
  <si>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</si>
  <si>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</si>
  <si>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</si>
  <si>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</si>
  <si>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</si>
  <si>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</si>
  <si>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</si>
  <si>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</si>
  <si>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</si>
  <si>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</si>
  <si>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</si>
  <si>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</si>
  <si>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</si>
  <si>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</si>
  <si>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</si>
  <si>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</si>
  <si>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</si>
  <si>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</si>
  <si>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</si>
  <si>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</si>
  <si>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</si>
  <si>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</si>
  <si>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</si>
  <si>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</si>
  <si>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</si>
  <si>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</si>
  <si>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</si>
  <si>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</si>
  <si>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</si>
  <si>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</si>
  <si>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</si>
  <si>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</si>
  <si>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</si>
  <si>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</si>
  <si>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</si>
  <si>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</si>
  <si>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</si>
  <si>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</si>
  <si>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</si>
  <si>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</si>
  <si>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</si>
  <si>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</si>
  <si>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</si>
  <si>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</si>
  <si>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</si>
  <si>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</si>
  <si>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</si>
  <si>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</si>
  <si>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</si>
  <si>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</si>
  <si>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</si>
  <si>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</si>
  <si>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</si>
  <si>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</si>
  <si>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</si>
  <si>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</si>
  <si>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</si>
  <si>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</si>
  <si>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</si>
  <si>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</si>
  <si>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</si>
  <si>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</si>
  <si>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</si>
  <si>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</si>
  <si>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</si>
  <si>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</si>
  <si>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</si>
  <si>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</si>
  <si>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</si>
  <si>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</si>
  <si>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</si>
  <si>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</si>
  <si>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</si>
  <si>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</si>
  <si>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</si>
  <si>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</si>
  <si>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</si>
  <si>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</si>
  <si>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</si>
  <si>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</si>
  <si>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</si>
  <si>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</si>
  <si>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</si>
  <si>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</si>
  <si>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</si>
  <si>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</si>
  <si>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</si>
  <si>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</si>
  <si>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</si>
  <si>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</si>
  <si>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</si>
  <si>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</si>
  <si>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</si>
  <si>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</si>
  <si>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</si>
  <si>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</si>
  <si>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</si>
  <si>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</si>
  <si>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</si>
  <si>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</si>
  <si>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</si>
  <si>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</si>
  <si>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</si>
  <si>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</si>
  <si>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</si>
  <si>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</si>
  <si>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</si>
  <si>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</si>
  <si>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</si>
  <si>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</si>
  <si>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</si>
  <si>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</si>
  <si>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</si>
  <si>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</si>
  <si>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</si>
  <si>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</si>
  <si>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</si>
  <si>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</si>
  <si>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</si>
  <si>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</si>
  <si>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</si>
  <si>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</si>
  <si>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</si>
  <si>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</si>
  <si>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</si>
  <si>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</si>
  <si>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</si>
  <si>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</si>
  <si>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</si>
  <si>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</si>
  <si>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</si>
  <si>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</si>
  <si>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</si>
  <si>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</si>
  <si>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</si>
  <si>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</si>
  <si>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</si>
  <si>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</si>
  <si>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</si>
  <si>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</si>
  <si>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</si>
  <si>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</si>
  <si>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</si>
  <si>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</si>
  <si>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</si>
  <si>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</si>
  <si>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</si>
  <si>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</si>
  <si>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</si>
  <si>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</si>
  <si>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</si>
  <si>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</si>
  <si>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</si>
  <si>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</si>
  <si>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</si>
  <si>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</si>
  <si>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</si>
  <si>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</si>
  <si>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</si>
  <si>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</si>
  <si>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</si>
  <si>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</si>
  <si>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</si>
  <si>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</si>
  <si>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</si>
  <si>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</si>
  <si>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</si>
  <si>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</si>
  <si>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</si>
  <si>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</si>
  <si>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</si>
  <si>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</si>
  <si>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</si>
  <si>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</si>
  <si>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</si>
  <si>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</si>
  <si>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</si>
  <si>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</si>
  <si>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</si>
  <si>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</si>
  <si>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</si>
  <si>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</si>
  <si>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</si>
  <si>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</si>
  <si>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</si>
  <si>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</si>
  <si>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</si>
  <si>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</si>
  <si>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</si>
  <si>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</si>
  <si>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</si>
  <si>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</si>
  <si>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</si>
  <si>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</si>
  <si>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</si>
  <si>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</si>
  <si>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</si>
  <si>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</si>
  <si>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</si>
  <si>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</si>
  <si>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</si>
  <si>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</si>
  <si>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</si>
  <si>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</si>
  <si>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</si>
  <si>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</si>
  <si>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</si>
  <si>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</si>
  <si>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</si>
  <si>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</si>
  <si>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</si>
  <si>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</si>
  <si>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</si>
  <si>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</si>
  <si>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</si>
  <si>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</si>
  <si>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</si>
  <si>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</si>
  <si>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</si>
  <si>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</si>
  <si>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</si>
  <si>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</si>
  <si>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</si>
  <si>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</si>
  <si>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</si>
  <si>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</si>
  <si>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</si>
  <si>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</si>
  <si>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</si>
  <si>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</si>
  <si>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</si>
  <si>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</si>
  <si>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</si>
  <si>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</si>
  <si>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</si>
  <si>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</si>
  <si>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</si>
  <si>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</si>
  <si>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</si>
  <si>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</si>
  <si>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</si>
  <si>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</si>
  <si>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</si>
  <si>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</si>
  <si>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</si>
  <si>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</si>
  <si>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</si>
  <si>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</si>
  <si>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</si>
  <si>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</si>
  <si>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</si>
  <si>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</si>
  <si>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</si>
  <si>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</si>
  <si>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</si>
  <si>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</si>
  <si>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</si>
  <si>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</si>
  <si>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</si>
  <si>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</si>
  <si>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</si>
  <si>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</si>
  <si>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</si>
  <si>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</si>
  <si>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</si>
  <si>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</si>
  <si>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</si>
  <si>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</si>
  <si>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</si>
  <si>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</si>
  <si>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</si>
  <si>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</si>
  <si>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</si>
  <si>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</si>
  <si>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</si>
  <si>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</si>
  <si>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</si>
  <si>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</si>
  <si>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</si>
  <si>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</si>
  <si>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</si>
  <si>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</si>
  <si>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</si>
  <si>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</si>
  <si>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</si>
  <si>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</si>
  <si>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</si>
  <si>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</si>
  <si>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</si>
  <si>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</si>
  <si>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</si>
  <si>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</si>
  <si>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</si>
  <si>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</si>
  <si>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</si>
  <si>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</si>
  <si>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</si>
  <si>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</si>
  <si>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</si>
  <si>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</si>
  <si>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</si>
  <si>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</si>
  <si>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</si>
  <si>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</si>
  <si>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</si>
  <si>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</si>
  <si>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</si>
  <si>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</si>
  <si>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</si>
  <si>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</si>
  <si>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</si>
  <si>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</si>
  <si>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</si>
  <si>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</si>
  <si>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</si>
  <si>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</si>
  <si>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</si>
  <si>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</si>
  <si>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</si>
  <si>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</si>
  <si>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</si>
  <si>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</si>
  <si>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</si>
  <si>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</si>
  <si>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</si>
  <si>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</si>
  <si>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</si>
  <si>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</si>
  <si>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</si>
  <si>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</si>
  <si>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</si>
  <si>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</si>
  <si>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</si>
  <si>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</si>
  <si>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</si>
  <si>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</si>
  <si>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</si>
  <si>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</si>
  <si>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</si>
  <si>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</si>
  <si>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</si>
  <si>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</si>
  <si>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</si>
  <si>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</si>
  <si>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</si>
  <si>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</si>
  <si>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</si>
  <si>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</si>
  <si>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</si>
  <si>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</si>
  <si>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</si>
  <si>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</si>
  <si>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</si>
  <si>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</si>
  <si>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</si>
  <si>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</si>
  <si>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</si>
  <si>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</si>
  <si>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</si>
  <si>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</si>
  <si>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</si>
  <si>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</si>
  <si>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</si>
  <si>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</si>
  <si>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</si>
  <si>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</si>
  <si>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</si>
  <si>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</si>
  <si>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</si>
  <si>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</si>
  <si>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</si>
  <si>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</si>
  <si>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</si>
  <si>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</si>
  <si>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</si>
  <si>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</si>
  <si>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</si>
  <si>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</si>
  <si>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</si>
  <si>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</si>
  <si>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</si>
  <si>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</si>
  <si>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</si>
  <si>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</si>
  <si>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</si>
  <si>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</si>
  <si>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</si>
  <si>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</si>
  <si>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</si>
  <si>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</si>
  <si>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</si>
  <si>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</si>
  <si>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</si>
  <si>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</si>
  <si>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</si>
  <si>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</si>
  <si>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</si>
  <si>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</si>
  <si>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</si>
  <si>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</si>
  <si>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</si>
  <si>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</si>
  <si>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</si>
  <si>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</si>
  <si>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</si>
  <si>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</si>
  <si>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</si>
  <si>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</si>
  <si>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</si>
  <si>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</si>
  <si>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</si>
  <si>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</si>
  <si>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</si>
  <si>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</si>
  <si>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</si>
  <si>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</si>
  <si>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</si>
  <si>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</si>
  <si>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</si>
  <si>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</si>
  <si>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</si>
  <si>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</si>
  <si>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</si>
  <si>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</si>
  <si>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</si>
  <si>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</si>
  <si>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</si>
  <si>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</si>
  <si>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</si>
  <si>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</si>
  <si>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</si>
  <si>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</si>
  <si>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</si>
  <si>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</si>
  <si>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</si>
  <si>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</si>
  <si>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</si>
  <si>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</si>
  <si>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</si>
  <si>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</si>
  <si>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</si>
  <si>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</si>
  <si>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</si>
  <si>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</si>
  <si>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</si>
  <si>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</si>
  <si>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</si>
  <si>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</si>
  <si>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</si>
  <si>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</si>
  <si>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</si>
  <si>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</si>
  <si>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</si>
  <si>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</si>
  <si>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</si>
  <si>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</si>
  <si>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</si>
  <si>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</si>
  <si>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</si>
  <si>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</si>
  <si>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</si>
  <si>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</si>
  <si>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</si>
  <si>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</si>
  <si>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</si>
  <si>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</si>
  <si>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</si>
  <si>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</si>
  <si>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</si>
  <si>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</si>
  <si>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</si>
  <si>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</si>
  <si>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</si>
  <si>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</si>
  <si>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</si>
  <si>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</si>
  <si>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</si>
  <si>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</si>
  <si>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</si>
  <si>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</si>
  <si>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</si>
  <si>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</si>
  <si>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</si>
  <si>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</si>
  <si>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</si>
  <si>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</si>
  <si>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</si>
  <si>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</si>
  <si>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</si>
  <si>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</si>
  <si>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</si>
  <si>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</si>
  <si>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</si>
  <si>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</si>
  <si>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</si>
  <si>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</si>
  <si>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</si>
  <si>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</si>
  <si>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</si>
  <si>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</si>
  <si>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</si>
  <si>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</si>
  <si>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</si>
  <si>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</si>
  <si>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</si>
  <si>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</si>
  <si>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</si>
  <si>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</si>
  <si>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</si>
  <si>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</si>
  <si>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</si>
  <si>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</si>
  <si>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</si>
  <si>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</si>
  <si>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</si>
  <si>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</si>
  <si>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</si>
  <si>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</si>
  <si>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</si>
  <si>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</si>
  <si>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</si>
  <si>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</si>
  <si>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</si>
  <si>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</si>
  <si>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</si>
  <si>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</si>
  <si>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</si>
  <si>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</si>
  <si>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</si>
  <si>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</si>
  <si>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</si>
  <si>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</si>
  <si>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</si>
  <si>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</si>
  <si>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</si>
  <si>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</si>
  <si>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</si>
  <si>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</si>
  <si>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</si>
  <si>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</si>
  <si>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</si>
  <si>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</si>
  <si>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</si>
  <si>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</si>
  <si>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</si>
  <si>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</si>
  <si>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</si>
  <si>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</si>
  <si>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</si>
  <si>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</si>
  <si>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</si>
  <si>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</si>
  <si>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</si>
  <si>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</si>
  <si>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</si>
  <si>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</si>
  <si>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</si>
  <si>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</si>
  <si>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</si>
  <si>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</si>
  <si>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</si>
  <si>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</si>
  <si>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</si>
  <si>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</si>
  <si>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</si>
  <si>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</si>
  <si>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</si>
  <si>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</si>
  <si>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</si>
  <si>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</si>
  <si>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</si>
  <si>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</si>
  <si>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</si>
  <si>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</si>
  <si>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</si>
  <si>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</si>
  <si>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</si>
  <si>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</si>
  <si>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</si>
  <si>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</si>
  <si>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</si>
  <si>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</si>
  <si>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</si>
  <si>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</si>
  <si>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</si>
  <si>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</si>
  <si>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</si>
  <si>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</si>
  <si>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</si>
  <si>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</si>
  <si>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</si>
  <si>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</si>
  <si>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</si>
  <si>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</si>
  <si>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</si>
  <si>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</si>
  <si>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</si>
  <si>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</si>
  <si>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</si>
  <si>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</si>
  <si>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</si>
  <si>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</si>
  <si>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</si>
  <si>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</si>
  <si>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</si>
  <si>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</si>
  <si>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</si>
  <si>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</si>
  <si>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</si>
  <si>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</si>
  <si>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</si>
  <si>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</si>
  <si>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</si>
  <si>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</si>
  <si>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</si>
  <si>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</si>
  <si>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</si>
  <si>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</si>
  <si>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</si>
  <si>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</si>
  <si>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</si>
  <si>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</si>
  <si>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</si>
  <si>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</si>
  <si>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</si>
  <si>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</si>
  <si>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</si>
  <si>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</si>
  <si>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</si>
  <si>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</si>
  <si>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</si>
  <si>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</si>
  <si>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</si>
  <si>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</si>
  <si>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</si>
  <si>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</si>
  <si>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</si>
  <si>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</si>
  <si>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</si>
  <si>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</si>
  <si>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</si>
  <si>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</si>
  <si>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</si>
  <si>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</si>
  <si>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</si>
  <si>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</si>
  <si>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</si>
  <si>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</si>
  <si>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</si>
  <si>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</si>
  <si>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</si>
  <si>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</si>
  <si>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</si>
  <si>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</si>
  <si>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</si>
  <si>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</si>
  <si>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</si>
  <si>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</si>
  <si>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</si>
  <si>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</si>
  <si>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</si>
  <si>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</si>
  <si>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</si>
  <si>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</si>
  <si>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</si>
  <si>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</si>
  <si>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</si>
  <si>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</si>
  <si>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</si>
  <si>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</si>
  <si>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</si>
  <si>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</si>
  <si>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</si>
  <si>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</si>
  <si>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</si>
  <si>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</si>
  <si>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</si>
  <si>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</si>
  <si>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</si>
  <si>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</si>
  <si>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</si>
  <si>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</si>
  <si>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</si>
  <si>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</si>
  <si>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</si>
  <si>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</si>
  <si>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</si>
  <si>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</si>
  <si>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</si>
  <si>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</si>
  <si>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</si>
  <si>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</si>
  <si>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</si>
  <si>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</si>
  <si>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</si>
  <si>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</si>
  <si>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</si>
  <si>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</si>
  <si>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</si>
  <si>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</si>
  <si>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</si>
  <si>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</si>
  <si>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</si>
  <si>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</si>
  <si>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</si>
  <si>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</si>
  <si>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</si>
  <si>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</si>
  <si>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</si>
  <si>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</si>
  <si>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</si>
  <si>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</si>
  <si>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</si>
  <si>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</si>
  <si>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</si>
  <si>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</si>
  <si>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</si>
  <si>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</si>
  <si>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</si>
  <si>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</si>
  <si>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</si>
  <si>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</si>
  <si>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</si>
  <si>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</si>
  <si>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</si>
  <si>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</si>
  <si>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</si>
  <si>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</si>
  <si>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</si>
  <si>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</si>
  <si>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</si>
  <si>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</si>
  <si>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</si>
  <si>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</si>
  <si>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</si>
  <si>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</si>
  <si>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</si>
  <si>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</si>
  <si>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</si>
  <si>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</si>
  <si>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</si>
  <si>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</si>
  <si>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</si>
  <si>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</si>
  <si>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</si>
  <si>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</si>
  <si>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</si>
  <si>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</si>
  <si>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</si>
  <si>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</si>
  <si>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</si>
  <si>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</si>
  <si>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</si>
  <si>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</si>
  <si>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</si>
  <si>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</si>
  <si>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</si>
  <si>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</si>
  <si>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</si>
  <si>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</si>
  <si>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</si>
  <si>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</si>
  <si>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</si>
  <si>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</si>
  <si>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</si>
  <si>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</si>
  <si>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</si>
  <si>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</si>
  <si>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</si>
  <si>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</si>
  <si>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</si>
  <si>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</si>
  <si>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</si>
  <si>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</si>
  <si>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</si>
  <si>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</si>
  <si>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</si>
  <si>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</si>
  <si>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</si>
  <si>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</si>
  <si>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</si>
  <si>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</si>
  <si>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</si>
  <si>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</si>
  <si>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</si>
  <si>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</si>
  <si>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</si>
  <si>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</si>
  <si>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</si>
  <si>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</si>
  <si>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</si>
  <si>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</si>
  <si>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</si>
  <si>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</si>
  <si>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</si>
  <si>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</si>
  <si>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</si>
  <si>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</si>
  <si>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</si>
  <si>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</si>
  <si>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</si>
  <si>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</si>
  <si>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</si>
  <si>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</si>
  <si>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</si>
  <si>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</si>
  <si>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</si>
  <si>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</si>
  <si>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</si>
  <si>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</si>
  <si>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</si>
  <si>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</si>
  <si>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</si>
  <si>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</si>
  <si>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</si>
  <si>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</si>
  <si>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</si>
  <si>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</si>
  <si>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</si>
  <si>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</si>
  <si>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</si>
  <si>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</si>
  <si>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</si>
  <si>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</si>
  <si>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</si>
  <si>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</si>
  <si>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</si>
  <si>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</si>
  <si>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</si>
  <si>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</si>
  <si>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</si>
  <si>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</si>
  <si>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</si>
  <si>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</si>
  <si>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</si>
  <si>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</si>
  <si>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</si>
  <si>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</si>
  <si>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</si>
  <si>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</si>
  <si>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</si>
  <si>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</si>
  <si>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</si>
  <si>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</si>
  <si>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</si>
  <si>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</si>
  <si>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</si>
  <si>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</si>
  <si>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</si>
  <si>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</si>
  <si>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</si>
  <si>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</si>
  <si>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</si>
  <si>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</si>
  <si>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</si>
  <si>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</si>
  <si>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</si>
  <si>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</si>
  <si>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</si>
  <si>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</si>
  <si>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</si>
  <si>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</si>
  <si>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</si>
  <si>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</si>
  <si>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</si>
  <si>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</si>
  <si>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</si>
  <si>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</si>
  <si>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</si>
  <si>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</si>
  <si>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</si>
  <si>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</si>
  <si>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</si>
  <si>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</si>
  <si>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</si>
  <si>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</si>
  <si>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</si>
  <si>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</si>
  <si>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</si>
  <si>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</si>
  <si>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</si>
  <si>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</si>
  <si>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</si>
  <si>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</si>
  <si>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</si>
  <si>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</si>
  <si>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</si>
  <si>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</si>
  <si>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</si>
  <si>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</si>
  <si>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</si>
  <si>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</si>
  <si>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</si>
  <si>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</si>
  <si>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</si>
  <si>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</si>
  <si>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</si>
  <si>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</si>
  <si>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</si>
  <si>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</si>
  <si>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</si>
  <si>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</si>
  <si>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</si>
  <si>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</si>
  <si>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</si>
  <si>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</si>
  <si>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</si>
  <si>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</si>
  <si>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</si>
  <si>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</si>
  <si>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</si>
  <si>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</si>
  <si>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</si>
  <si>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</si>
  <si>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</si>
  <si>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</si>
  <si>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</si>
  <si>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</si>
  <si>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</si>
  <si>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</si>
  <si>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</si>
  <si>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</si>
  <si>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</si>
  <si>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</si>
  <si>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</si>
  <si>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</si>
  <si>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</si>
  <si>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</si>
  <si>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</si>
  <si>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</si>
  <si>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</si>
  <si>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</si>
  <si>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</si>
  <si>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</si>
  <si>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</si>
  <si>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</si>
  <si>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</si>
  <si>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</si>
  <si>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</si>
  <si>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</si>
  <si>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</si>
  <si>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</si>
  <si>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</si>
  <si>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</si>
  <si>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</si>
  <si>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</si>
  <si>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</si>
  <si>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</si>
  <si>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</si>
  <si>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</si>
  <si>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</si>
  <si>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</si>
  <si>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</si>
  <si>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</si>
  <si>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</si>
  <si>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</si>
  <si>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</si>
  <si>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</si>
  <si>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</si>
  <si>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</si>
  <si>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</si>
  <si>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</si>
  <si>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</si>
  <si>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</si>
  <si>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</si>
  <si>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</si>
  <si>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</si>
  <si>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</si>
  <si>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</si>
  <si>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</si>
  <si>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</si>
  <si>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</si>
  <si>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</si>
  <si>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</si>
  <si>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</si>
  <si>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</si>
  <si>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</si>
  <si>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</si>
  <si>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</si>
  <si>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</si>
  <si>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</si>
  <si>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</si>
  <si>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</si>
  <si>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</si>
  <si>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</si>
  <si>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</si>
  <si>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</si>
  <si>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</si>
  <si>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</si>
  <si>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</si>
  <si>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</si>
  <si>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</si>
  <si>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</si>
  <si>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</si>
  <si>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</si>
  <si>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</si>
  <si>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</si>
  <si>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</si>
  <si>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</si>
  <si>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</si>
  <si>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</si>
  <si>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</si>
  <si>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</si>
  <si>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</si>
  <si>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</si>
  <si>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</si>
  <si>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</si>
  <si>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</si>
  <si>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</si>
  <si>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</si>
  <si>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</si>
  <si>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</si>
  <si>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</si>
  <si>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</si>
  <si>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</si>
  <si>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</si>
  <si>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</si>
  <si>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</si>
  <si>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</si>
  <si>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</si>
  <si>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</si>
  <si>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</si>
  <si>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</si>
  <si>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</si>
  <si>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</si>
  <si>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</si>
  <si>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</si>
  <si>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</si>
  <si>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</si>
  <si>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</si>
  <si>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</si>
  <si>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</si>
  <si>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</si>
  <si>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</si>
  <si>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</si>
  <si>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</si>
  <si>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</si>
  <si>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</si>
  <si>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</si>
  <si>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</si>
  <si>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</si>
  <si>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</si>
  <si>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</si>
  <si>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</si>
  <si>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</si>
  <si>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</si>
  <si>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</si>
  <si>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</si>
  <si>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</si>
  <si>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</si>
  <si>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</si>
  <si>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</si>
  <si>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</si>
  <si>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</si>
  <si>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</si>
  <si>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</si>
  <si>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</si>
  <si>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</si>
  <si>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</si>
  <si>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</si>
  <si>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</si>
  <si>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</si>
  <si>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</si>
  <si>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</si>
  <si>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</si>
  <si>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</si>
  <si>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</si>
  <si>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</si>
  <si>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</si>
  <si>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</si>
  <si>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</si>
  <si>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</si>
  <si>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</si>
  <si>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</si>
  <si>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</si>
  <si>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</si>
  <si>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</si>
  <si>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</si>
  <si>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</si>
  <si>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</si>
  <si>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</si>
  <si>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</si>
  <si>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</si>
  <si>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</si>
  <si>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</si>
  <si>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</si>
  <si>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</si>
  <si>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</si>
  <si>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</si>
  <si>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</si>
  <si>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</si>
  <si>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</si>
  <si>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</si>
  <si>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</si>
  <si>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</si>
  <si>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</si>
  <si>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</si>
  <si>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</si>
  <si>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</si>
  <si>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</si>
  <si>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</si>
  <si>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</si>
  <si>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</si>
  <si>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</si>
  <si>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</si>
  <si>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</si>
  <si>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</si>
  <si>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</si>
  <si>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</si>
  <si>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</si>
  <si>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</si>
  <si>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</si>
  <si>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</si>
  <si>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</si>
  <si>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</si>
  <si>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</si>
  <si>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</si>
  <si>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</si>
  <si>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</si>
  <si>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</si>
  <si>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</si>
  <si>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</si>
  <si>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</si>
  <si>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</si>
  <si>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</si>
  <si>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</si>
  <si>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</si>
  <si>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</si>
  <si>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</si>
  <si>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</si>
  <si>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</si>
  <si>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</si>
  <si>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</si>
  <si>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</si>
  <si>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</si>
  <si>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</si>
  <si>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</si>
  <si>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</si>
  <si>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</si>
  <si>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</si>
  <si>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</si>
  <si>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</si>
  <si>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</si>
  <si>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</si>
  <si>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</si>
  <si>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</si>
  <si>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</si>
  <si>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</si>
  <si>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</si>
  <si>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</si>
  <si>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</si>
  <si>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</si>
  <si>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</si>
  <si>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</si>
  <si>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</si>
  <si>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</si>
  <si>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</si>
  <si>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</si>
  <si>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</si>
  <si>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</si>
  <si>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</si>
  <si>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</si>
  <si>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</si>
  <si>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</si>
  <si>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</si>
  <si>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</si>
  <si>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</si>
  <si>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</si>
  <si>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</si>
  <si>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</si>
  <si>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</si>
  <si>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</si>
  <si>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</si>
  <si>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</si>
  <si>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</si>
  <si>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</si>
  <si>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</si>
  <si>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</si>
  <si>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</si>
  <si>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</si>
  <si>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</si>
  <si>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</si>
  <si>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</si>
  <si>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</si>
  <si>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</si>
  <si>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</si>
  <si>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</si>
  <si>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</si>
  <si>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</si>
  <si>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</si>
  <si>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</si>
  <si>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</si>
  <si>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</si>
  <si>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</si>
  <si>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</si>
  <si>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</si>
  <si>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</si>
  <si>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</si>
  <si>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</si>
  <si>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</si>
  <si>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</si>
  <si>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</si>
  <si>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</si>
  <si>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</si>
  <si>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</si>
  <si>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</si>
  <si>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</si>
  <si>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</si>
  <si>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</si>
  <si>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</si>
  <si>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</si>
  <si>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</si>
  <si>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</si>
  <si>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</si>
  <si>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</si>
  <si>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</si>
  <si>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</si>
  <si>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</si>
  <si>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</si>
  <si>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</si>
  <si>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</si>
  <si>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</si>
  <si>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</si>
  <si>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</si>
  <si>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</si>
  <si>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</si>
  <si>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</si>
  <si>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</si>
  <si>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</si>
  <si>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</si>
  <si>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</si>
  <si>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</si>
  <si>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</si>
  <si>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</si>
  <si>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</si>
  <si>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</si>
  <si>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</si>
  <si>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</si>
  <si>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</si>
  <si>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</si>
  <si>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</si>
  <si>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</si>
  <si>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</si>
  <si>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</si>
  <si>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</si>
  <si>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</si>
  <si>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</si>
  <si>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</si>
  <si>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</si>
  <si>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</si>
  <si>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</si>
  <si>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</si>
  <si>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</si>
  <si>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</si>
  <si>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</si>
  <si>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</si>
  <si>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</si>
  <si>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</si>
  <si>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</si>
  <si>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</si>
  <si>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</si>
  <si>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</si>
  <si>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</si>
  <si>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</si>
  <si>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</si>
  <si>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</si>
  <si>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</si>
  <si>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</si>
  <si>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</si>
  <si>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</si>
  <si>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</si>
  <si>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</si>
  <si>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</si>
  <si>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</si>
  <si>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</si>
  <si>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</si>
  <si>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</si>
  <si>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</si>
  <si>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</si>
  <si>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</si>
  <si>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</si>
  <si>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</si>
  <si>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</si>
  <si>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</si>
  <si>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</si>
  <si>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</si>
  <si>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</si>
  <si>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</si>
  <si>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</si>
  <si>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</si>
  <si>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</si>
  <si>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</si>
  <si>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</si>
  <si>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</si>
  <si>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</si>
  <si>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</si>
  <si>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</si>
  <si>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</si>
  <si>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</si>
  <si>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</si>
  <si>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</si>
  <si>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</si>
  <si>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</si>
  <si>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</si>
  <si>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</si>
  <si>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</si>
  <si>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</si>
  <si>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</si>
  <si>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</si>
  <si>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</si>
  <si>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</si>
  <si>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</si>
  <si>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</si>
  <si>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</si>
  <si>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</si>
  <si>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</si>
  <si>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</si>
  <si>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</si>
  <si>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</si>
  <si>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</si>
  <si>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</si>
  <si>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</si>
  <si>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</si>
  <si>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</si>
  <si>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</si>
  <si>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</si>
  <si>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</si>
  <si>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</si>
  <si>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</si>
  <si>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</si>
  <si>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</si>
  <si>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</si>
  <si>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</si>
  <si>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</si>
  <si>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</si>
  <si>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</si>
  <si>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</si>
  <si>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</si>
  <si>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</si>
  <si>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</si>
  <si>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</si>
  <si>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</si>
  <si>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</si>
  <si>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</si>
  <si>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</si>
  <si>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</si>
  <si>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</si>
  <si>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</si>
  <si>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</si>
  <si>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</si>
  <si>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</si>
  <si>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</si>
  <si>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</si>
  <si>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</si>
  <si>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</si>
  <si>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</si>
  <si>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</si>
  <si>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</si>
  <si>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</si>
  <si>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</si>
  <si>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</si>
  <si>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</si>
  <si>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</si>
  <si>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</si>
  <si>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</si>
  <si>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</si>
  <si>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</si>
  <si>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</si>
  <si>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</si>
  <si>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</si>
  <si>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</si>
  <si>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</si>
  <si>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</si>
  <si>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</si>
  <si>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</si>
  <si>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</si>
  <si>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</si>
  <si>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</si>
  <si>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</si>
  <si>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</si>
  <si>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</si>
  <si>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</si>
  <si>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</si>
  <si>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</si>
  <si>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</si>
  <si>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</si>
  <si>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</si>
  <si>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</si>
  <si>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</si>
  <si>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</si>
  <si>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</si>
  <si>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</si>
  <si>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</si>
  <si>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</si>
  <si>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</si>
  <si>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</si>
  <si>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</si>
  <si>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</si>
  <si>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</si>
  <si>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</si>
  <si>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</si>
  <si>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</si>
  <si>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</si>
  <si>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</si>
  <si>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</si>
  <si>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</si>
  <si>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</si>
  <si>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</si>
  <si>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</si>
  <si>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</si>
  <si>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</si>
  <si>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</si>
  <si>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</si>
  <si>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</si>
  <si>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</si>
  <si>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</si>
  <si>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</si>
  <si>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</si>
  <si>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</si>
  <si>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</si>
  <si>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</si>
  <si>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</si>
  <si>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</si>
  <si>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</si>
  <si>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</si>
  <si>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</si>
  <si>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</si>
  <si>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</si>
  <si>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</si>
  <si>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</si>
  <si>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</si>
  <si>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</si>
  <si>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</si>
  <si>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</si>
  <si>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</si>
  <si>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</si>
  <si>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</si>
  <si>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</si>
  <si>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</si>
  <si>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</si>
  <si>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</si>
  <si>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</si>
  <si>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</si>
  <si>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</si>
  <si>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</si>
  <si>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</si>
  <si>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</si>
  <si>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</si>
  <si>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</si>
  <si>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</si>
  <si>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</si>
  <si>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</si>
  <si>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</si>
  <si>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</si>
  <si>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</si>
  <si>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</si>
  <si>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</si>
  <si>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</si>
  <si>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</si>
  <si>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</si>
  <si>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</si>
  <si>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</si>
  <si>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</si>
  <si>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</si>
  <si>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</si>
  <si>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</si>
  <si>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</si>
  <si>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</si>
  <si>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</si>
  <si>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</si>
  <si>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</si>
  <si>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</si>
  <si>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</si>
  <si>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</si>
  <si>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</si>
  <si>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</si>
  <si>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</si>
  <si>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</si>
  <si>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</si>
  <si>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</si>
  <si>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</si>
  <si>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</si>
  <si>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</si>
  <si>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</si>
  <si>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</si>
  <si>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</si>
  <si>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</si>
  <si>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</si>
  <si>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</si>
  <si>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</si>
  <si>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</si>
  <si>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</si>
  <si>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</si>
  <si>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</si>
  <si>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</si>
  <si>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</si>
  <si>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</si>
  <si>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</si>
  <si>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</si>
  <si>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</si>
  <si>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</si>
  <si>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</si>
  <si>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</si>
  <si>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</si>
  <si>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</si>
  <si>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</si>
  <si>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</si>
  <si>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</si>
  <si>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</si>
  <si>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</si>
  <si>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</si>
  <si>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</si>
  <si>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</si>
  <si>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</si>
  <si>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</si>
  <si>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</si>
  <si>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</si>
  <si>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</si>
  <si>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</si>
  <si>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</si>
  <si>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</si>
  <si>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</si>
  <si>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</si>
  <si>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</si>
  <si>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</si>
  <si>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</si>
  <si>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</si>
  <si>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</si>
  <si>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</si>
  <si>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</si>
  <si>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</si>
  <si>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</si>
  <si>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</si>
  <si>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</si>
  <si>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</si>
  <si>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</si>
  <si>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</si>
  <si>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</si>
  <si>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</si>
  <si>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</si>
  <si>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</si>
  <si>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</si>
  <si>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</si>
  <si>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</si>
  <si>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</si>
  <si>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</si>
  <si>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</si>
  <si>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</si>
  <si>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</si>
  <si>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</si>
  <si>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</si>
  <si>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</si>
  <si>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</si>
  <si>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</si>
  <si>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</si>
  <si>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</si>
  <si>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</si>
  <si>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</si>
  <si>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</si>
  <si>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</si>
  <si>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</si>
  <si>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</si>
  <si>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</si>
  <si>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</si>
  <si>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</si>
  <si>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</si>
  <si>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</si>
  <si>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</si>
  <si>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</si>
  <si>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</si>
  <si>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</si>
  <si>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</si>
  <si>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</si>
  <si>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</si>
  <si>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</si>
  <si>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</si>
  <si>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</si>
  <si>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</si>
  <si>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</si>
  <si>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</si>
  <si>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</si>
  <si>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</si>
  <si>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</si>
  <si>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</si>
  <si>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</si>
  <si>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</si>
  <si>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</si>
  <si>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</si>
  <si>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</si>
  <si>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</si>
  <si>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</si>
  <si>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</si>
  <si>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</si>
  <si>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</si>
  <si>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</si>
  <si>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</si>
  <si>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</si>
  <si>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</si>
  <si>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</si>
  <si>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</si>
  <si>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</si>
  <si>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</si>
  <si>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</si>
  <si>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</si>
  <si>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</si>
  <si>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</si>
  <si>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</si>
  <si>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</si>
  <si>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</si>
  <si>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</si>
  <si>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</si>
  <si>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</si>
  <si>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</si>
  <si>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</si>
  <si>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</si>
  <si>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</si>
  <si>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</si>
  <si>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</si>
  <si>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</si>
  <si>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</si>
  <si>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</si>
  <si>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</si>
  <si>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</si>
  <si>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</si>
  <si>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</si>
  <si>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</si>
  <si>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</si>
  <si>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</si>
  <si>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</si>
  <si>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</si>
  <si>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</si>
  <si>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</si>
  <si>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</si>
  <si>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</si>
  <si>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</si>
  <si>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</si>
  <si>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</si>
  <si>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</si>
  <si>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</si>
  <si>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</si>
  <si>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</si>
  <si>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</si>
  <si>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</si>
  <si>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</si>
  <si>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</si>
  <si>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</si>
  <si>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</si>
  <si>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Percentahe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</si>
  <si>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</si>
  <si>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</si>
  <si>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</si>
  <si>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</si>
  <si>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</si>
  <si>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</si>
  <si>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</si>
  <si>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</si>
  <si>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</si>
  <si>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</si>
  <si>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</si>
  <si>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</si>
  <si>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</si>
  <si>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</si>
  <si>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</si>
  <si>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</si>
  <si>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</si>
  <si>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</si>
  <si>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</si>
  <si>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</si>
  <si>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</si>
  <si>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</si>
  <si>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</si>
  <si>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</si>
  <si>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</si>
  <si>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</si>
  <si>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</si>
  <si>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</si>
  <si>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</si>
  <si>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</si>
  <si>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</si>
  <si>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</si>
  <si>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</si>
  <si>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</si>
  <si>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</si>
  <si>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</si>
  <si>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</si>
  <si>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</si>
  <si>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</si>
  <si>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</si>
  <si>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</si>
  <si>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</si>
  <si>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</si>
  <si>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</si>
  <si>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</si>
  <si>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</si>
  <si>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</si>
  <si>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</si>
  <si>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</si>
  <si>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</si>
  <si>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</si>
  <si>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</si>
  <si>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Categary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</si>
  <si>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</si>
  <si>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</si>
  <si>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</si>
  <si>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</si>
  <si>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</si>
  <si>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</si>
  <si>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</si>
  <si>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</si>
  <si>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</si>
  <si>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</si>
  <si>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</si>
  <si>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</si>
  <si>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</si>
  <si>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</si>
  <si>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</si>
  <si>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</si>
  <si>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</si>
  <si>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</si>
  <si>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</si>
  <si>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</si>
  <si>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</si>
  <si>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</si>
  <si>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</si>
  <si>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</si>
  <si>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Average</t>
  </si>
  <si>
    <t>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</si>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</sst>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168" fontId="0" fillId="0" borderId="0" xfId="0" applyNumberFormat="1"/>
  </cellXfs>
  <cellStyles count="1">
    <cellStyle name="Normal" xfId="0" builtinId="0"/>
  </cellStyles>
  <dxfs count="2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 Analysied.xlsx]Category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671522309711289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6-4FB7-8168-F0EA561302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6-4FB7-8168-F0EA561302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6-4FB7-8168-F0EA561302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6-4FB7-8168-F0EA56130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7593984"/>
        <c:axId val="523715560"/>
      </c:barChart>
      <c:catAx>
        <c:axId val="23759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15560"/>
        <c:crosses val="autoZero"/>
        <c:auto val="1"/>
        <c:lblAlgn val="ctr"/>
        <c:lblOffset val="100"/>
        <c:noMultiLvlLbl val="0"/>
      </c:catAx>
      <c:valAx>
        <c:axId val="52371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 Analysied.xlsx]Subcategory Stats!PivotTable3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Stats'!$A$6:$A$245</c:f>
              <c:multiLvlStrCache>
                <c:ptCount val="238"/>
                <c:lvl>
                  <c:pt idx="0">
                    <c:v>"Lifted" - The Theatre Shed's 10 Year Anniversary Show</c:v>
                  </c:pt>
                  <c:pt idx="1">
                    <c:v>"Oh, the Humanity" at the Tabard Theatre this September</c:v>
                  </c:pt>
                  <c:pt idx="2">
                    <c:v>"The Tale of The Cockatrice" by Peafrog Puppetry</c:v>
                  </c:pt>
                  <c:pt idx="3">
                    <c:v>1 in 3</c:v>
                  </c:pt>
                  <c:pt idx="4">
                    <c:v>15% of The Seagull Flies to Edinburgh</c:v>
                  </c:pt>
                  <c:pt idx="5">
                    <c:v>A Bright Room Called Day by Tony Kushner</c:v>
                  </c:pt>
                  <c:pt idx="6">
                    <c:v>a colder water than here - VAULT 2017</c:v>
                  </c:pt>
                  <c:pt idx="7">
                    <c:v>A History, w Nowell Edmurnds at the Edinburgh Fringe!</c:v>
                  </c:pt>
                  <c:pt idx="8">
                    <c:v>ACOrN: A Crunch Or None --&gt; Edinburgh Fringe!</c:v>
                  </c:pt>
                  <c:pt idx="9">
                    <c:v>Action To The Word's DRACULA</c:v>
                  </c:pt>
                  <c:pt idx="10">
                    <c:v>After The End</c:v>
                  </c:pt>
                  <c:pt idx="11">
                    <c:v>Alix in Wundergarten</c:v>
                  </c:pt>
                  <c:pt idx="12">
                    <c:v>All Bare Theatre bring THE MAIDS to Edinburgh 2015</c:v>
                  </c:pt>
                  <c:pt idx="13">
                    <c:v>ALLIE</c:v>
                  </c:pt>
                  <c:pt idx="14">
                    <c:v>Amateur production of The Blue Room by David Hare</c:v>
                  </c:pt>
                  <c:pt idx="15">
                    <c:v>And Now: The World!</c:v>
                  </c:pt>
                  <c:pt idx="16">
                    <c:v>As You Like It? by Purple Ostrich Productions</c:v>
                  </c:pt>
                  <c:pt idx="17">
                    <c:v>Astronauts of Hartlepool: a Brexit sci-fi for VAULT 2017</c:v>
                  </c:pt>
                  <c:pt idx="18">
                    <c:v>Axon Theatre - First Project (Phase 1)</c:v>
                  </c:pt>
                  <c:pt idx="19">
                    <c:v>Back To Blackbrick- A new play with live music</c:v>
                  </c:pt>
                  <c:pt idx="20">
                    <c:v>Be Prepared</c:v>
                  </c:pt>
                  <c:pt idx="21">
                    <c:v>Beauty and the Beast</c:v>
                  </c:pt>
                  <c:pt idx="22">
                    <c:v>Being Patient</c:v>
                  </c:pt>
                  <c:pt idx="23">
                    <c:v>Better to Have Loved...?</c:v>
                  </c:pt>
                  <c:pt idx="24">
                    <c:v>BIRDS (debut play with Hightide) - Response Workshops</c:v>
                  </c:pt>
                  <c:pt idx="25">
                    <c:v>Blue Stockings @ The Cockpit Theatre</c:v>
                  </c:pt>
                  <c:pt idx="26">
                    <c:v>Bookstory</c:v>
                  </c:pt>
                  <c:pt idx="27">
                    <c:v>Brief Hiatus: Little Deaths 2016</c:v>
                  </c:pt>
                  <c:pt idx="28">
                    <c:v>BROKEN BISCUITS EDINBURGH</c:v>
                  </c:pt>
                  <c:pt idx="29">
                    <c:v>BRUTE</c:v>
                  </c:pt>
                  <c:pt idx="30">
                    <c:v>Buffer: Edinburgh Fringe 2014</c:v>
                  </c:pt>
                  <c:pt idx="31">
                    <c:v>Cancel The Sunshine</c:v>
                  </c:pt>
                  <c:pt idx="32">
                    <c:v>Cancer patient Anne Bartram's bucket list wish...</c:v>
                  </c:pt>
                  <c:pt idx="33">
                    <c:v>Cans at Theatre503</c:v>
                  </c:pt>
                  <c:pt idx="34">
                    <c:v>Checkpoint 22</c:v>
                  </c:pt>
                  <c:pt idx="35">
                    <c:v>CHILD Z</c:v>
                  </c:pt>
                  <c:pt idx="36">
                    <c:v>Chlorine Edinburgh 2014</c:v>
                  </c:pt>
                  <c:pt idx="37">
                    <c:v>Cicada Studios presents "Miss Sarah"</c:v>
                  </c:pt>
                  <c:pt idx="38">
                    <c:v>Civil Rogues</c:v>
                  </c:pt>
                  <c:pt idx="39">
                    <c:v>Collision Course</c:v>
                  </c:pt>
                  <c:pt idx="40">
                    <c:v>Constellations by Nick Payne at the Nottingham New Theatre</c:v>
                  </c:pt>
                  <c:pt idx="41">
                    <c:v>Corium</c:v>
                  </c:pt>
                  <c:pt idx="42">
                    <c:v>'Cornermen' - Smoke &amp; Oakum Theatre return to the Fringe!</c:v>
                  </c:pt>
                  <c:pt idx="43">
                    <c:v>Cosmic Fear or The Day Brad Pitt Got Paranoia - EdFringe '16</c:v>
                  </c:pt>
                  <c:pt idx="44">
                    <c:v>Count Your Blessings - A Verbatim Performance</c:v>
                  </c:pt>
                  <c:pt idx="45">
                    <c:v>CREDITORS | Jack Studio Theatre | Smith after Strindberg</c:v>
                  </c:pt>
                  <c:pt idx="46">
                    <c:v>Critical Ambition - BLINK by Phil Porter</c:v>
                  </c:pt>
                  <c:pt idx="47">
                    <c:v>Crooked Tree Theatre Presents Family Duels</c:v>
                  </c:pt>
                  <c:pt idx="48">
                    <c:v>Cutting Off Kate Bush</c:v>
                  </c:pt>
                  <c:pt idx="49">
                    <c:v>CYRIL THE SQUIRREL a magical children's theatre tour</c:v>
                  </c:pt>
                  <c:pt idx="50">
                    <c:v>Darktales The Play</c:v>
                  </c:pt>
                  <c:pt idx="51">
                    <c:v>Das Ding - A Globetrotting Comedy</c:v>
                  </c:pt>
                  <c:pt idx="52">
                    <c:v>DAY OF THE DOG by Blue Sparrow Theatre Company</c:v>
                  </c:pt>
                  <c:pt idx="53">
                    <c:v>Dick Whittington - our 2016 community pantomime!</c:v>
                  </c:pt>
                  <c:pt idx="54">
                    <c:v>Different is Dangerous</c:v>
                  </c:pt>
                  <c:pt idx="55">
                    <c:v>Dinosaur Dreams</c:v>
                  </c:pt>
                  <c:pt idx="56">
                    <c:v>Dog Show</c:v>
                  </c:pt>
                  <c:pt idx="57">
                    <c:v>Down the Rabbit Hole</c:v>
                  </c:pt>
                  <c:pt idx="58">
                    <c:v>Dusk Theatre Company presents... Macbeth Rebothered</c:v>
                  </c:pt>
                  <c:pt idx="59">
                    <c:v>E15 at The Pleasance and CPT</c:v>
                  </c:pt>
                  <c:pt idx="60">
                    <c:v>Edfringe support - What a Gay Play</c:v>
                  </c:pt>
                  <c:pt idx="61">
                    <c:v>ENDURING SONG</c:v>
                  </c:pt>
                  <c:pt idx="62">
                    <c:v>EUTCo presents 'One Flew Over the Cuckoo's Nest'</c:v>
                  </c:pt>
                  <c:pt idx="63">
                    <c:v>Far From Fiction</c:v>
                  </c:pt>
                  <c:pt idx="64">
                    <c:v>Farcical Elements Presents Boeing-Boeing</c:v>
                  </c:pt>
                  <c:pt idx="65">
                    <c:v>'Fats and Tanya' - a play by Lucy Gallagher</c:v>
                  </c:pt>
                  <c:pt idx="66">
                    <c:v>Faustus</c:v>
                  </c:pt>
                  <c:pt idx="67">
                    <c:v>fEast Theatre presents "Winter '53", a new play by Rob John</c:v>
                  </c:pt>
                  <c:pt idx="68">
                    <c:v>Fierce</c:v>
                  </c:pt>
                  <c:pt idx="69">
                    <c:v>Fishcakes</c:v>
                  </c:pt>
                  <c:pt idx="70">
                    <c:v>Foresight</c:v>
                  </c:pt>
                  <c:pt idx="71">
                    <c:v>Forward Arena Theatre Company: Summer Season</c:v>
                  </c:pt>
                  <c:pt idx="72">
                    <c:v>Funding for 'Cooked' a dark comedy by Christopher Adams</c:v>
                  </c:pt>
                  <c:pt idx="73">
                    <c:v>Get FREAK to the Edinburgh Fringe</c:v>
                  </c:pt>
                  <c:pt idx="74">
                    <c:v>Get JunkBox Theatre To Edinburgh Fringe!</c:v>
                  </c:pt>
                  <c:pt idx="75">
                    <c:v>Get Trip The Light Theatre's show to its 2nd London Stage!</c:v>
                  </c:pt>
                  <c:pt idx="76">
                    <c:v>'Gilead', an original theatre piece</c:v>
                  </c:pt>
                  <c:pt idx="77">
                    <c:v>Glass Mountain: An Original Fairytale</c:v>
                  </c:pt>
                  <c:pt idx="78">
                    <c:v>Go People does 'Almost, Maine'</c:v>
                  </c:pt>
                  <c:pt idx="79">
                    <c:v>'Gretel and Hansel' - A Children's Theatre Production</c:v>
                  </c:pt>
                  <c:pt idx="80">
                    <c:v>Happy to Help: A New Play About the Supermarket Industry</c:v>
                  </c:pt>
                  <c:pt idx="81">
                    <c:v>'Hello From Bertha' &amp; '27 Wagons Full of Cotton'</c:v>
                  </c:pt>
                  <c:pt idx="82">
                    <c:v>HELMER'S LOO</c:v>
                  </c:pt>
                  <c:pt idx="83">
                    <c:v>Help take 'Conversations With Rats' to Edinburgh Fringe 2017</c:v>
                  </c:pt>
                  <c:pt idx="84">
                    <c:v>Henry V</c:v>
                  </c:pt>
                  <c:pt idx="85">
                    <c:v>Home</c:v>
                  </c:pt>
                  <c:pt idx="86">
                    <c:v>Honest</c:v>
                  </c:pt>
                  <c:pt idx="87">
                    <c:v>'I and The Village' by Silva Semerciyan - World Premiere</c:v>
                  </c:pt>
                  <c:pt idx="88">
                    <c:v>ICONS</c:v>
                  </c:pt>
                  <c:pt idx="89">
                    <c:v>IHDC's 2017 Pantomime - Jack and the Beanstalk</c:v>
                  </c:pt>
                  <c:pt idx="90">
                    <c:v>Immortal</c:v>
                  </c:pt>
                  <c:pt idx="91">
                    <c:v>In My Head - A new mental health theatre project</c:v>
                  </c:pt>
                  <c:pt idx="92">
                    <c:v>Infectious, love at the end of the 21st century!</c:v>
                  </c:pt>
                  <c:pt idx="93">
                    <c:v>Itch + Scratch at Hackney Showroom</c:v>
                  </c:pt>
                  <c:pt idx="94">
                    <c:v>Jason (Georgia on My Mind)</c:v>
                  </c:pt>
                  <c:pt idx="95">
                    <c:v>Jelly Beans at Theatre503</c:v>
                  </c:pt>
                  <c:pt idx="96">
                    <c:v>Jericho Creek</c:v>
                  </c:pt>
                  <c:pt idx="97">
                    <c:v>Jestia and Raedon</c:v>
                  </c:pt>
                  <c:pt idx="98">
                    <c:v>Joe Orton's Fred &amp; Madge</c:v>
                  </c:pt>
                  <c:pt idx="99">
                    <c:v>KHOJALY - Giving a voice to refugees across the world</c:v>
                  </c:pt>
                  <c:pt idx="100">
                    <c:v>KLIPPIES</c:v>
                  </c:pt>
                  <c:pt idx="101">
                    <c:v>Land of the Three Towers</c:v>
                  </c:pt>
                  <c:pt idx="102">
                    <c:v>Licensed To Ill</c:v>
                  </c:pt>
                  <c:pt idx="103">
                    <c:v>Lock&amp;Key Theatre present 'Timon of Athens'</c:v>
                  </c:pt>
                  <c:pt idx="104">
                    <c:v>Lonely Soldier Monologues a play by Helen Benedict.</c:v>
                  </c:pt>
                  <c:pt idx="105">
                    <c:v>Magnificence</c:v>
                  </c:pt>
                  <c:pt idx="106">
                    <c:v>Make TES a success at The Edinburgh Fringe Fest</c:v>
                  </c:pt>
                  <c:pt idx="107">
                    <c:v>Memoir of a Forgotten Past</c:v>
                  </c:pt>
                  <c:pt idx="108">
                    <c:v>MENTAL Play short-tour 2015!</c:v>
                  </c:pt>
                  <c:pt idx="109">
                    <c:v>Migrants' Theatre</c:v>
                  </c:pt>
                  <c:pt idx="110">
                    <c:v>Mine by Polly Teale A Paper Parachutes Production</c:v>
                  </c:pt>
                  <c:pt idx="111">
                    <c:v>MIRAMAR</c:v>
                  </c:pt>
                  <c:pt idx="112">
                    <c:v>Misfits of London: The Gin Chronicles</c:v>
                  </c:pt>
                  <c:pt idx="113">
                    <c:v>Modern Love</c:v>
                  </c:pt>
                  <c:pt idx="114">
                    <c:v>Monster</c:v>
                  </c:pt>
                  <c:pt idx="115">
                    <c:v>MOONFACE</c:v>
                  </c:pt>
                  <c:pt idx="116">
                    <c:v>'Mooring' - Vocal Point Theatre Project</c:v>
                  </c:pt>
                  <c:pt idx="117">
                    <c:v>Moving Dust presents 'THIS MUCH' 2015</c:v>
                  </c:pt>
                  <c:pt idx="118">
                    <c:v>MTA's National Theatre Connections Show!</c:v>
                  </c:pt>
                  <c:pt idx="119">
                    <c:v>Much Further Out Than You Thought @ Edinburgh Fringe 2015</c:v>
                  </c:pt>
                  <c:pt idx="120">
                    <c:v>MUMBURGER by Sarah Kosar</c:v>
                  </c:pt>
                  <c:pt idx="121">
                    <c:v>Muscovado: BurntOut's new play about slavery in Barbados</c:v>
                  </c:pt>
                  <c:pt idx="122">
                    <c:v>MY EYES WENT DARK</c:v>
                  </c:pt>
                  <c:pt idx="123">
                    <c:v>Nude: A play by Paul Hewitt</c:v>
                  </c:pt>
                  <c:pt idx="124">
                    <c:v>old man's Gift</c:v>
                  </c:pt>
                  <c:pt idx="125">
                    <c:v>Old Trunk - Edinburgh 2014</c:v>
                  </c:pt>
                  <c:pt idx="126">
                    <c:v>Once Upon A Nightmare</c:v>
                  </c:pt>
                  <c:pt idx="127">
                    <c:v>One Good Night by Aisling Caffrey</c:v>
                  </c:pt>
                  <c:pt idx="128">
                    <c:v>Only Forever at The Hope Theatre</c:v>
                  </c:pt>
                  <c:pt idx="129">
                    <c:v>Open Letter Theatre presents 'Boys' by Ella Hickson</c:v>
                  </c:pt>
                  <c:pt idx="130">
                    <c:v>'Over the Top: The true-life tale of Dorothy Lawrence'</c:v>
                  </c:pt>
                  <c:pt idx="131">
                    <c:v>Paria Exchange at Dave's Leicester Comedy Festival</c:v>
                  </c:pt>
                  <c:pt idx="132">
                    <c:v>'Patagonia' - by Robert George</c:v>
                  </c:pt>
                  <c:pt idx="133">
                    <c:v>Peace In Our Time</c:v>
                  </c:pt>
                  <c:pt idx="134">
                    <c:v>Petrification</c:v>
                  </c:pt>
                  <c:pt idx="135">
                    <c:v>Pig by Alex Oates (London Run)</c:v>
                  </c:pt>
                  <c:pt idx="136">
                    <c:v>Pink Confetti at The Courtyard Theatre, Hoxton</c:v>
                  </c:pt>
                  <c:pt idx="137">
                    <c:v>Pizza Delique</c:v>
                  </c:pt>
                  <c:pt idx="138">
                    <c:v>Poleroid Theatre Present : FREE FALL by Vinay Patel</c:v>
                  </c:pt>
                  <c:pt idx="139">
                    <c:v>'Pope Head' - The World Tour of Australia</c:v>
                  </c:pt>
                  <c:pt idx="140">
                    <c:v>Pramkicker - Edinburgh and Beyond</c:v>
                  </c:pt>
                  <c:pt idx="141">
                    <c:v>Princess Suffragette: a new play for VAULT Festival 2017</c:v>
                  </c:pt>
                  <c:pt idx="142">
                    <c:v>Protocols</c:v>
                  </c:pt>
                  <c:pt idx="143">
                    <c:v>Prowl Theatre Company</c:v>
                  </c:pt>
                  <c:pt idx="144">
                    <c:v>PUNK ROCK</c:v>
                  </c:pt>
                  <c:pt idx="145">
                    <c:v>Pushers</c:v>
                  </c:pt>
                  <c:pt idx="146">
                    <c:v>Quirky Bird Theatre's Young Actors on Tour</c:v>
                  </c:pt>
                  <c:pt idx="147">
                    <c:v>Ray Gunn and Starburst</c:v>
                  </c:pt>
                  <c:pt idx="148">
                    <c:v>Red and The Wolf: A Prospero Theatre Production</c:v>
                  </c:pt>
                  <c:pt idx="149">
                    <c:v>Repetitive Beats: A new play premiering at Vault Festival</c:v>
                  </c:pt>
                  <c:pt idx="150">
                    <c:v>Roll The Dice Theatre Company</c:v>
                  </c:pt>
                  <c:pt idx="151">
                    <c:v>Rose of June</c:v>
                  </c:pt>
                  <c:pt idx="152">
                    <c:v>Rounds. Set design campaign.</c:v>
                  </c:pt>
                  <c:pt idx="153">
                    <c:v>Royal Holloway's Drama Society Presents 'Posh'</c:v>
                  </c:pt>
                  <c:pt idx="154">
                    <c:v>SANKARA</c:v>
                  </c:pt>
                  <c:pt idx="155">
                    <c:v>Saxon Court at Southwark Playhouse</c:v>
                  </c:pt>
                  <c:pt idx="156">
                    <c:v>Scarlet at Southwark Playhouse - Theatre Renegade</c:v>
                  </c:pt>
                  <c:pt idx="157">
                    <c:v>Score</c:v>
                  </c:pt>
                  <c:pt idx="158">
                    <c:v>Sea Life by Lucy Catherine at The Hope Theatre</c:v>
                  </c:pt>
                  <c:pt idx="159">
                    <c:v>Seance Theatre Performs Noel Coward's Blithe Spirit</c:v>
                  </c:pt>
                  <c:pt idx="160">
                    <c:v>Season Scandinavia</c:v>
                  </c:pt>
                  <c:pt idx="161">
                    <c:v>Secret Diaries</c:v>
                  </c:pt>
                  <c:pt idx="162">
                    <c:v>See Bob Run by Daniel MacIvor</c:v>
                  </c:pt>
                  <c:pt idx="163">
                    <c:v>Seliges Theater presents "The God of Carnage"</c:v>
                  </c:pt>
                  <c:pt idx="164">
                    <c:v>Send 'Bin Laden: The One Man Show' to Hollywood!</c:v>
                  </c:pt>
                  <c:pt idx="165">
                    <c:v>Send The Bad Arm to Edinburgh. Meet the Dodgy Irish Dancer!</c:v>
                  </c:pt>
                  <c:pt idx="166">
                    <c:v>Sid the tour 2016</c:v>
                  </c:pt>
                  <c:pt idx="167">
                    <c:v>Silent Planet</c:v>
                  </c:pt>
                  <c:pt idx="168">
                    <c:v>Some big Some bang</c:v>
                  </c:pt>
                  <c:pt idx="169">
                    <c:v>SPILL - A verbatim show about sex</c:v>
                  </c:pt>
                  <c:pt idx="170">
                    <c:v>Spinning Wheel Youth Takeover</c:v>
                  </c:pt>
                  <c:pt idx="171">
                    <c:v>Stage Adaptation of Studio Ghibli's Princess Mononoke</c:v>
                  </c:pt>
                  <c:pt idx="172">
                    <c:v>Stitching by Anthony Neilson</c:v>
                  </c:pt>
                  <c:pt idx="173">
                    <c:v>Support new theatre piece IT DOESN'T MATTER</c:v>
                  </c:pt>
                  <c:pt idx="174">
                    <c:v>Sweeney Todd: The Panto at the Edinburgh Fringe!</c:v>
                  </c:pt>
                  <c:pt idx="175">
                    <c:v>Taming of the Shrew - New Wimbledon Theatre</c:v>
                  </c:pt>
                  <c:pt idx="176">
                    <c:v>Tarantella</c:v>
                  </c:pt>
                  <c:pt idx="177">
                    <c:v>ThÃ©rÃ¨se Raquin at The Courtyard Theatre</c:v>
                  </c:pt>
                  <c:pt idx="178">
                    <c:v>Thank You For Smoking</c:v>
                  </c:pt>
                  <c:pt idx="179">
                    <c:v>The Beautiful House</c:v>
                  </c:pt>
                  <c:pt idx="180">
                    <c:v>The Bombing of the Grand Hotel. A compelling new play</c:v>
                  </c:pt>
                  <c:pt idx="181">
                    <c:v>The Book's the Thing - Welcome to Hamlet's Library</c:v>
                  </c:pt>
                  <c:pt idx="182">
                    <c:v>The Canterbury Shakespeare Festival - first season</c:v>
                  </c:pt>
                  <c:pt idx="183">
                    <c:v>The Diary of a Nobody</c:v>
                  </c:pt>
                  <c:pt idx="184">
                    <c:v>The Divine Comedy Show</c:v>
                  </c:pt>
                  <c:pt idx="185">
                    <c:v>The Eulogy of Toby Peach - Edinburgh Festival 2015</c:v>
                  </c:pt>
                  <c:pt idx="186">
                    <c:v>The Fall - an epic theatrical adaptation</c:v>
                  </c:pt>
                  <c:pt idx="187">
                    <c:v>The Florence Company presents 'America'</c:v>
                  </c:pt>
                  <c:pt idx="188">
                    <c:v>The Frida Kahlo of Penge West</c:v>
                  </c:pt>
                  <c:pt idx="189">
                    <c:v>The Girl Who Touched the Stars</c:v>
                  </c:pt>
                  <c:pt idx="190">
                    <c:v>The Glasshouse</c:v>
                  </c:pt>
                  <c:pt idx="191">
                    <c:v>The Hitchhiker's Guide to the Family</c:v>
                  </c:pt>
                  <c:pt idx="192">
                    <c:v>The Inspectors Call</c:v>
                  </c:pt>
                  <c:pt idx="193">
                    <c:v>The Merchant of Venice</c:v>
                  </c:pt>
                  <c:pt idx="194">
                    <c:v>The Munitionettes</c:v>
                  </c:pt>
                  <c:pt idx="195">
                    <c:v>The Night Before Christmas</c:v>
                  </c:pt>
                  <c:pt idx="196">
                    <c:v>The Not So Curious Incident of the Man in the Green Volvo</c:v>
                  </c:pt>
                  <c:pt idx="197">
                    <c:v>The Piano Man</c:v>
                  </c:pt>
                  <c:pt idx="198">
                    <c:v>The Pillowman Aberdeen</c:v>
                  </c:pt>
                  <c:pt idx="199">
                    <c:v>The Promise</c:v>
                  </c:pt>
                  <c:pt idx="200">
                    <c:v>The Ruby Darlings Show</c:v>
                  </c:pt>
                  <c:pt idx="201">
                    <c:v>The Rules: Sex, Lies &amp; Serial Killers</c:v>
                  </c:pt>
                  <c:pt idx="202">
                    <c:v>The Secret Lives of Baba Segi's Wives; A Workshop Production</c:v>
                  </c:pt>
                  <c:pt idx="203">
                    <c:v>The Silence at the Song's End</c:v>
                  </c:pt>
                  <c:pt idx="204">
                    <c:v>The Stolen Inches, Edinburgh 2015</c:v>
                  </c:pt>
                  <c:pt idx="205">
                    <c:v>The Tulip Tree 2014</c:v>
                  </c:pt>
                  <c:pt idx="206">
                    <c:v>The White Bike</c:v>
                  </c:pt>
                  <c:pt idx="207">
                    <c:v>These are your lives.</c:v>
                  </c:pt>
                  <c:pt idx="208">
                    <c:v>This is why we Live ... (Astonishment)</c:v>
                  </c:pt>
                  <c:pt idx="209">
                    <c:v>ThreeWay - A new play about dating and relationships.</c:v>
                  </c:pt>
                  <c:pt idx="210">
                    <c:v>Time at the Bar! The road to Edinburgh</c:v>
                  </c:pt>
                  <c:pt idx="211">
                    <c:v>'Time Please'</c:v>
                  </c:pt>
                  <c:pt idx="212">
                    <c:v>Tissue by Louise Page. A play about Breast Cancer.</c:v>
                  </c:pt>
                  <c:pt idx="213">
                    <c:v>To Kill a Machine</c:v>
                  </c:pt>
                  <c:pt idx="214">
                    <c:v>Today I Live</c:v>
                  </c:pt>
                  <c:pt idx="215">
                    <c:v>Told Look Younger at Jermyn Street Theatre</c:v>
                  </c:pt>
                  <c:pt idx="216">
                    <c:v>Tonight I'll be April</c:v>
                  </c:pt>
                  <c:pt idx="217">
                    <c:v>TUSENTACK THEATRE</c:v>
                  </c:pt>
                  <c:pt idx="218">
                    <c:v>Twelfth Night or What You Will</c:v>
                  </c:pt>
                  <c:pt idx="219">
                    <c:v>Twelve Angry Women</c:v>
                  </c:pt>
                  <c:pt idx="220">
                    <c:v>Unhinged Creations Presents 'Phantom Pain' - Ed Fringe 2014</c:v>
                  </c:pt>
                  <c:pt idx="221">
                    <c:v>Unusual Charles Dickens adaptation at Edinburgh Fringe</c:v>
                  </c:pt>
                  <c:pt idx="222">
                    <c:v>VANITY BITES BACK by Helen Duff</c:v>
                  </c:pt>
                  <c:pt idx="223">
                    <c:v>Victory by Madicken Malm</c:v>
                  </c:pt>
                  <c:pt idx="224">
                    <c:v>Village Pub Theatre- FRINGE 2015</c:v>
                  </c:pt>
                  <c:pt idx="225">
                    <c:v>Virtual Reality - A play about autism, family and The Sims.</c:v>
                  </c:pt>
                  <c:pt idx="226">
                    <c:v>Waiting for Godot - Blue Sky Theatre &amp; Arts</c:v>
                  </c:pt>
                  <c:pt idx="227">
                    <c:v>We just keep going</c:v>
                  </c:pt>
                  <c:pt idx="228">
                    <c:v>We Were Kings</c:v>
                  </c:pt>
                  <c:pt idx="229">
                    <c:v>Weald at The Finborough Theatre</c:v>
                  </c:pt>
                  <c:pt idx="230">
                    <c:v>Who Said Theatre Presents: The Calm</c:v>
                  </c:pt>
                  <c:pt idx="231">
                    <c:v>WILDE TALES</c:v>
                  </c:pt>
                  <c:pt idx="232">
                    <c:v>With My Eyes Wide Open</c:v>
                  </c:pt>
                  <c:pt idx="233">
                    <c:v>World premiere of BIRTHDAY SUIT at the Old Red Lion</c:v>
                  </c:pt>
                  <c:pt idx="234">
                    <c:v>World Premiere of Sket - a play by  Maya Sondhi</c:v>
                  </c:pt>
                  <c:pt idx="235">
                    <c:v>Xavier Project: Leftovers</c:v>
                  </c:pt>
                  <c:pt idx="236">
                    <c:v>Yuri in Edinburgh</c:v>
                  </c:pt>
                  <c:pt idx="237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Stats'!$B$6:$B$245</c:f>
              <c:numCache>
                <c:formatCode>General</c:formatCode>
                <c:ptCount val="2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5-4388-B2F2-09D7E813E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5045792"/>
        <c:axId val="535046776"/>
      </c:barChart>
      <c:catAx>
        <c:axId val="53504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6776"/>
        <c:crosses val="autoZero"/>
        <c:auto val="1"/>
        <c:lblAlgn val="ctr"/>
        <c:lblOffset val="100"/>
        <c:noMultiLvlLbl val="0"/>
      </c:catAx>
      <c:valAx>
        <c:axId val="5350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 Analysied.xlsx]Outcomes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F-4C9F-91FE-7EFD030D49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F-4C9F-91FE-7EFD030D49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F-4C9F-91FE-7EFD030D49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9F-4C9F-91FE-7EFD030D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046120"/>
        <c:axId val="535046448"/>
      </c:lineChart>
      <c:catAx>
        <c:axId val="53504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6448"/>
        <c:crosses val="autoZero"/>
        <c:auto val="1"/>
        <c:lblAlgn val="ctr"/>
        <c:lblOffset val="100"/>
        <c:noMultiLvlLbl val="0"/>
      </c:catAx>
      <c:valAx>
        <c:axId val="5350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14</xdr:col>
      <xdr:colOff>257175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B0BA0-A769-48BB-A3CD-DC3879EB3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190499</xdr:rowOff>
    </xdr:from>
    <xdr:to>
      <xdr:col>16</xdr:col>
      <xdr:colOff>381000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2E996-63CB-47FE-A4EC-C165EFD6F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190499</xdr:rowOff>
    </xdr:from>
    <xdr:to>
      <xdr:col>18</xdr:col>
      <xdr:colOff>361949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BD673-56C5-4D83-893D-88DD05D4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Iyer" refreshedDate="44537.871146874997" createdVersion="7" refreshedVersion="7" minRefreshableVersion="3" recordCount="4114" xr:uid="{73E764AB-2B71-4358-8692-2E0A38C1C121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h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a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Iyer" refreshedDate="44537.899277430559" createdVersion="7" refreshedVersion="7" minRefreshableVersion="3" recordCount="4114" xr:uid="{6243DA98-4F4A-46CC-8DCC-602E8DC7FADC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h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a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131"/>
    <x v="3701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3886"/>
    <x v="4069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D5491-75A7-4ADB-B3EE-DEFCB4177D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8C930-5F64-4267-B82C-FD43662E552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245" firstHeaderRow="1" firstDataRow="2" firstDataCol="1" rowPageCount="2" colPageCount="1"/>
  <pivotFields count="18">
    <pivotField showAll="0"/>
    <pivotField axis="axisRow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2">
    <field x="17"/>
    <field x="1"/>
  </rowFields>
  <rowItems count="240">
    <i>
      <x v="24"/>
    </i>
    <i r="1">
      <x v="45"/>
    </i>
    <i r="1">
      <x v="55"/>
    </i>
    <i r="1">
      <x v="96"/>
    </i>
    <i r="1">
      <x v="122"/>
    </i>
    <i r="1">
      <x v="131"/>
    </i>
    <i r="1">
      <x v="179"/>
    </i>
    <i r="1">
      <x v="182"/>
    </i>
    <i r="1">
      <x v="204"/>
    </i>
    <i r="1">
      <x v="264"/>
    </i>
    <i r="1">
      <x v="268"/>
    </i>
    <i r="1">
      <x v="286"/>
    </i>
    <i r="1">
      <x v="314"/>
    </i>
    <i r="1">
      <x v="316"/>
    </i>
    <i r="1">
      <x v="324"/>
    </i>
    <i r="1">
      <x v="331"/>
    </i>
    <i r="1">
      <x v="361"/>
    </i>
    <i r="1">
      <x v="412"/>
    </i>
    <i r="1">
      <x v="418"/>
    </i>
    <i r="1">
      <x v="442"/>
    </i>
    <i r="1">
      <x v="448"/>
    </i>
    <i r="1">
      <x v="477"/>
    </i>
    <i r="1">
      <x v="485"/>
    </i>
    <i r="1">
      <x v="503"/>
    </i>
    <i r="1">
      <x v="518"/>
    </i>
    <i r="1">
      <x v="537"/>
    </i>
    <i r="1">
      <x v="562"/>
    </i>
    <i r="1">
      <x v="572"/>
    </i>
    <i r="1">
      <x v="600"/>
    </i>
    <i r="1">
      <x v="623"/>
    </i>
    <i r="1">
      <x v="633"/>
    </i>
    <i r="1">
      <x v="635"/>
    </i>
    <i r="1">
      <x v="682"/>
    </i>
    <i r="1">
      <x v="683"/>
    </i>
    <i r="1">
      <x v="687"/>
    </i>
    <i r="1">
      <x v="740"/>
    </i>
    <i r="1">
      <x v="745"/>
    </i>
    <i r="1">
      <x v="753"/>
    </i>
    <i r="1">
      <x v="765"/>
    </i>
    <i r="1">
      <x v="777"/>
    </i>
    <i r="1">
      <x v="797"/>
    </i>
    <i r="1">
      <x v="817"/>
    </i>
    <i r="1">
      <x v="831"/>
    </i>
    <i r="1">
      <x v="832"/>
    </i>
    <i r="1">
      <x v="836"/>
    </i>
    <i r="1">
      <x v="840"/>
    </i>
    <i r="1">
      <x v="856"/>
    </i>
    <i r="1">
      <x v="857"/>
    </i>
    <i r="1">
      <x v="858"/>
    </i>
    <i r="1">
      <x v="883"/>
    </i>
    <i r="1">
      <x v="889"/>
    </i>
    <i r="1">
      <x v="903"/>
    </i>
    <i r="1">
      <x v="907"/>
    </i>
    <i r="1">
      <x v="913"/>
    </i>
    <i r="1">
      <x v="956"/>
    </i>
    <i r="1">
      <x v="960"/>
    </i>
    <i r="1">
      <x v="966"/>
    </i>
    <i r="1">
      <x v="988"/>
    </i>
    <i r="1">
      <x v="997"/>
    </i>
    <i r="1">
      <x v="1021"/>
    </i>
    <i r="1">
      <x v="1026"/>
    </i>
    <i r="1">
      <x v="1034"/>
    </i>
    <i r="1">
      <x v="1069"/>
    </i>
    <i r="1">
      <x v="1089"/>
    </i>
    <i r="1">
      <x v="1125"/>
    </i>
    <i r="1">
      <x v="1128"/>
    </i>
    <i r="1">
      <x v="1137"/>
    </i>
    <i r="1">
      <x v="1139"/>
    </i>
    <i r="1">
      <x v="1142"/>
    </i>
    <i r="1">
      <x v="1153"/>
    </i>
    <i r="1">
      <x v="1180"/>
    </i>
    <i r="1">
      <x v="1207"/>
    </i>
    <i r="1">
      <x v="1212"/>
    </i>
    <i r="1">
      <x v="1246"/>
    </i>
    <i r="1">
      <x v="1284"/>
    </i>
    <i r="1">
      <x v="1286"/>
    </i>
    <i r="1">
      <x v="1290"/>
    </i>
    <i r="1">
      <x v="1302"/>
    </i>
    <i r="1">
      <x v="1315"/>
    </i>
    <i r="1">
      <x v="1325"/>
    </i>
    <i r="1">
      <x v="1370"/>
    </i>
    <i r="1">
      <x v="1403"/>
    </i>
    <i r="1">
      <x v="1436"/>
    </i>
    <i r="1">
      <x v="1440"/>
    </i>
    <i r="1">
      <x v="1492"/>
    </i>
    <i r="1">
      <x v="1509"/>
    </i>
    <i r="1">
      <x v="1542"/>
    </i>
    <i r="1">
      <x v="1544"/>
    </i>
    <i r="1">
      <x v="1590"/>
    </i>
    <i r="1">
      <x v="1603"/>
    </i>
    <i r="1">
      <x v="1610"/>
    </i>
    <i r="1">
      <x v="1622"/>
    </i>
    <i r="1">
      <x v="1633"/>
    </i>
    <i r="1">
      <x v="1651"/>
    </i>
    <i r="1">
      <x v="1694"/>
    </i>
    <i r="1">
      <x v="1722"/>
    </i>
    <i r="1">
      <x v="1731"/>
    </i>
    <i r="1">
      <x v="1736"/>
    </i>
    <i r="1">
      <x v="1739"/>
    </i>
    <i r="1">
      <x v="1747"/>
    </i>
    <i r="1">
      <x v="1813"/>
    </i>
    <i r="1">
      <x v="1844"/>
    </i>
    <i r="1">
      <x v="1864"/>
    </i>
    <i r="1">
      <x v="1926"/>
    </i>
    <i r="1">
      <x v="1971"/>
    </i>
    <i r="1">
      <x v="1979"/>
    </i>
    <i r="1">
      <x v="2042"/>
    </i>
    <i r="1">
      <x v="2051"/>
    </i>
    <i r="1">
      <x v="2119"/>
    </i>
    <i r="1">
      <x v="2122"/>
    </i>
    <i r="1">
      <x v="2144"/>
    </i>
    <i r="1">
      <x v="2151"/>
    </i>
    <i r="1">
      <x v="2160"/>
    </i>
    <i r="1">
      <x v="2165"/>
    </i>
    <i r="1">
      <x v="2179"/>
    </i>
    <i r="1">
      <x v="2187"/>
    </i>
    <i r="1">
      <x v="2196"/>
    </i>
    <i r="1">
      <x v="2198"/>
    </i>
    <i r="1">
      <x v="2217"/>
    </i>
    <i r="1">
      <x v="2226"/>
    </i>
    <i r="1">
      <x v="2228"/>
    </i>
    <i r="1">
      <x v="2231"/>
    </i>
    <i r="1">
      <x v="2234"/>
    </i>
    <i r="1">
      <x v="2241"/>
    </i>
    <i r="1">
      <x v="2333"/>
    </i>
    <i r="1">
      <x v="2356"/>
    </i>
    <i r="1">
      <x v="2357"/>
    </i>
    <i r="1">
      <x v="2367"/>
    </i>
    <i r="1">
      <x v="2370"/>
    </i>
    <i r="1">
      <x v="2379"/>
    </i>
    <i r="1">
      <x v="2384"/>
    </i>
    <i r="1">
      <x v="2419"/>
    </i>
    <i r="1">
      <x v="2443"/>
    </i>
    <i r="1">
      <x v="2450"/>
    </i>
    <i r="1">
      <x v="2462"/>
    </i>
    <i r="1">
      <x v="2478"/>
    </i>
    <i r="1">
      <x v="2510"/>
    </i>
    <i r="1">
      <x v="2516"/>
    </i>
    <i r="1">
      <x v="2523"/>
    </i>
    <i r="1">
      <x v="2539"/>
    </i>
    <i r="1">
      <x v="2546"/>
    </i>
    <i r="1">
      <x v="2562"/>
    </i>
    <i r="1">
      <x v="2585"/>
    </i>
    <i r="1">
      <x v="2625"/>
    </i>
    <i r="1">
      <x v="2626"/>
    </i>
    <i r="1">
      <x v="2643"/>
    </i>
    <i r="1">
      <x v="2649"/>
    </i>
    <i r="1">
      <x v="2663"/>
    </i>
    <i r="1">
      <x v="2689"/>
    </i>
    <i r="1">
      <x v="2705"/>
    </i>
    <i r="1">
      <x v="2727"/>
    </i>
    <i r="1">
      <x v="2769"/>
    </i>
    <i r="1">
      <x v="2782"/>
    </i>
    <i r="1">
      <x v="2785"/>
    </i>
    <i r="1">
      <x v="2787"/>
    </i>
    <i r="1">
      <x v="2823"/>
    </i>
    <i r="1">
      <x v="2837"/>
    </i>
    <i r="1">
      <x v="2840"/>
    </i>
    <i r="1">
      <x v="2847"/>
    </i>
    <i r="1">
      <x v="2855"/>
    </i>
    <i r="1">
      <x v="2857"/>
    </i>
    <i r="1">
      <x v="2862"/>
    </i>
    <i r="1">
      <x v="2865"/>
    </i>
    <i r="1">
      <x v="2870"/>
    </i>
    <i r="1">
      <x v="2873"/>
    </i>
    <i r="1">
      <x v="2877"/>
    </i>
    <i r="1">
      <x v="2880"/>
    </i>
    <i r="1">
      <x v="2932"/>
    </i>
    <i r="1">
      <x v="2939"/>
    </i>
    <i r="1">
      <x v="3016"/>
    </i>
    <i r="1">
      <x v="3067"/>
    </i>
    <i r="1">
      <x v="3070"/>
    </i>
    <i r="1">
      <x v="3084"/>
    </i>
    <i r="1">
      <x v="3115"/>
    </i>
    <i r="1">
      <x v="3169"/>
    </i>
    <i r="1">
      <x v="3175"/>
    </i>
    <i r="1">
      <x v="3198"/>
    </i>
    <i r="1">
      <x v="3203"/>
    </i>
    <i r="1">
      <x v="3234"/>
    </i>
    <i r="1">
      <x v="3235"/>
    </i>
    <i r="1">
      <x v="3273"/>
    </i>
    <i r="1">
      <x v="3290"/>
    </i>
    <i r="1">
      <x v="3293"/>
    </i>
    <i r="1">
      <x v="3305"/>
    </i>
    <i r="1">
      <x v="3344"/>
    </i>
    <i r="1">
      <x v="3348"/>
    </i>
    <i r="1">
      <x v="3365"/>
    </i>
    <i r="1">
      <x v="3370"/>
    </i>
    <i r="1">
      <x v="3381"/>
    </i>
    <i r="1">
      <x v="3390"/>
    </i>
    <i r="1">
      <x v="3401"/>
    </i>
    <i r="1">
      <x v="3404"/>
    </i>
    <i r="1">
      <x v="3427"/>
    </i>
    <i r="1">
      <x v="3440"/>
    </i>
    <i r="1">
      <x v="3500"/>
    </i>
    <i r="1">
      <x v="3519"/>
    </i>
    <i r="1">
      <x v="3527"/>
    </i>
    <i r="1">
      <x v="3531"/>
    </i>
    <i r="1">
      <x v="3557"/>
    </i>
    <i r="1">
      <x v="3558"/>
    </i>
    <i r="1">
      <x v="3568"/>
    </i>
    <i r="1">
      <x v="3593"/>
    </i>
    <i r="1">
      <x v="3594"/>
    </i>
    <i r="1">
      <x v="3608"/>
    </i>
    <i r="1">
      <x v="3619"/>
    </i>
    <i r="1">
      <x v="3635"/>
    </i>
    <i r="1">
      <x v="3648"/>
    </i>
    <i r="1">
      <x v="3673"/>
    </i>
    <i r="1">
      <x v="3712"/>
    </i>
    <i r="1">
      <x v="3723"/>
    </i>
    <i r="1">
      <x v="3738"/>
    </i>
    <i r="1">
      <x v="3752"/>
    </i>
    <i r="1">
      <x v="3755"/>
    </i>
    <i r="1">
      <x v="3763"/>
    </i>
    <i r="1">
      <x v="3768"/>
    </i>
    <i r="1">
      <x v="3771"/>
    </i>
    <i r="1">
      <x v="3773"/>
    </i>
    <i r="1">
      <x v="3775"/>
    </i>
    <i r="1">
      <x v="3820"/>
    </i>
    <i r="1">
      <x v="3823"/>
    </i>
    <i r="1">
      <x v="3824"/>
    </i>
    <i r="1">
      <x v="3859"/>
    </i>
    <i r="1">
      <x v="3873"/>
    </i>
    <i r="1">
      <x v="3896"/>
    </i>
    <i r="1">
      <x v="3915"/>
    </i>
    <i r="1">
      <x v="3920"/>
    </i>
    <i r="1">
      <x v="3926"/>
    </i>
    <i r="1">
      <x v="3949"/>
    </i>
    <i r="1">
      <x v="3969"/>
    </i>
    <i r="1">
      <x v="3975"/>
    </i>
    <i r="1">
      <x v="3976"/>
    </i>
    <i r="1">
      <x v="4014"/>
    </i>
    <i r="1">
      <x v="4025"/>
    </i>
    <i r="1">
      <x v="4035"/>
    </i>
    <i r="1">
      <x v="4052"/>
    </i>
    <i r="1">
      <x v="4053"/>
    </i>
    <i r="1">
      <x v="4065"/>
    </i>
    <i r="1">
      <x v="4095"/>
    </i>
    <i r="1">
      <x v="4097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AB6C2-0342-4CB2-AF55-1A189E0EB53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5" zoomScale="95" zoomScaleNormal="95" workbookViewId="0">
      <selection sqref="A1:XFD411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bestFit="1" customWidth="1"/>
    <col min="16" max="16" width="17.28515625" bestFit="1" customWidth="1"/>
    <col min="17" max="17" width="41.140625" customWidth="1"/>
    <col min="19" max="19" width="23.5703125" style="13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IFERROR(ROUND(E2/L2,2),"N/A")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IFERROR(ROUND(E3/L3,2),"N/A")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IFERROR(ROUND(E67/L67,2),"N/A")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IFERROR(ROUND(E131/L131,2),"N/A")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IFERROR(ROUND(E195/L195,2),"N/A")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IFERROR(ROUND(E259/L259,2),"N/A")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IFERROR(ROUND(E323/L323,2),"N/A")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IFERROR(ROUND(E387/L387,2),"N/A")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IFERROR(ROUND(E451/L451,2),"N/A")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IFERROR(ROUND(E515/L515,2),"N/A")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IFERROR(ROUND(E579/L579,2),"N/A")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IFERROR(ROUND(E643/L643,2),"N/A")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IFERROR(ROUND(E707/L707,2),"N/A")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IFERROR(ROUND(E771/L771,2),"N/A")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IFERROR(ROUND(E835/L835,2),"N/A")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IFERROR(ROUND(E899/L899,2),"N/A")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IFERROR(ROUND(E963/L963,2),"N/A")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IFERROR(ROUND(E1027/L1027,2),"N/A")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IFERROR(ROUND(E1091/L1091,2),"N/A")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IFERROR(ROUND(E1155/L1155,2),"N/A")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IFERROR(ROUND(E1219/L1219,2),"N/A")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IFERROR(ROUND(E1283/L1283,2),"N/A")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IFERROR(ROUND(E1347/L1347,2),"N/A")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IFERROR(ROUND(E1411/L1411,2),"N/A")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IFERROR(ROUND(E1475/L1475,2),"N/A")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IFERROR(ROUND(E1539/L1539,2),"N/A")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IFERROR(ROUND(E1603/L1603,2),"N/A")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IFERROR(ROUND(E1667/L1667,2),"N/A")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IFERROR(ROUND(E1731/L1731,2),"N/A")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IFERROR(ROUND(E1795/L1795,2),"N/A")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IFERROR(ROUND(E1859/L1859,2),"N/A")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IFERROR(ROUND(E1923/L1923,2),"N/A")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IFERROR(ROUND(E1987/L1987,2),"N/A")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IFERROR(ROUND(E2051/L2051,2),"N/A")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IFERROR(ROUND(E2115/L2115,2),"N/A")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IFERROR(ROUND(E2179/L2179,2),"N/A")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IFERROR(ROUND(E2243/L2243,2),"N/A")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IFERROR(ROUND(E2307/L2307,2),"N/A")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IFERROR(ROUND(E2371/L2371,2),"N/A")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IFERROR(ROUND(E2435/L2435,2),"N/A")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IFERROR(ROUND(E2499/L2499,2),"N/A")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IFERROR(ROUND(E2563/L2563,2),"N/A")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IFERROR(ROUND(E2627/L2627,2),"N/A")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IFERROR(ROUND(E2691/L2691,2),"N/A")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IFERROR(ROUND(E2755/L2755,2),"N/A")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IFERROR(ROUND(E2819/L2819,2),"N/A")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IFERROR(ROUND(E2883/L2883,2),"N/A")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IFERROR(ROUND(E2947/L2947,2),"N/A")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IFERROR(ROUND(E3011/L3011,2),"N/A")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IFERROR(ROUND(E3075/L3075,2),"N/A")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IFERROR(ROUND(E3139/L3139,2),"N/A")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IFERROR(ROUND(E3203/L3203,2),"N/A")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IFERROR(ROUND(E3267/L3267,2),"N/A")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IFERROR(ROUND(E3331/L3331,2),"N/A")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IFERROR(ROUND(E3395/L3395,2),"N/A")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IFERROR(ROUND(E3459/L3459,2),"N/A")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IFERROR(ROUND(E3523/L3523,2),"N/A")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IFERROR(ROUND(E3587/L3587,2),"N/A")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IFERROR(ROUND(E3651/L3651,2),"N/A")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str">
        <f t="shared" si="229"/>
        <v>N/A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str">
        <f t="shared" si="229"/>
        <v>N/A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str">
        <f t="shared" si="229"/>
        <v>N/A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str">
        <f t="shared" si="229"/>
        <v>N/A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str">
        <f t="shared" si="229"/>
        <v>N/A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str">
        <f t="shared" si="229"/>
        <v>N/A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str">
        <f t="shared" si="229"/>
        <v>N/A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str">
        <f t="shared" si="229"/>
        <v>N/A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str">
        <f t="shared" si="229"/>
        <v>N/A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str">
        <f t="shared" ref="P3715:P3778" si="233">IFERROR(ROUND(E3715/L3715,2),"N/A")</f>
        <v>N/A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str">
        <f t="shared" si="233"/>
        <v>N/A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str">
        <f t="shared" si="233"/>
        <v>N/A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str">
        <f t="shared" si="233"/>
        <v>N/A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str">
        <f t="shared" si="233"/>
        <v>N/A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str">
        <f t="shared" si="233"/>
        <v>N/A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str">
        <f t="shared" si="233"/>
        <v>N/A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str">
        <f t="shared" si="233"/>
        <v>N/A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str">
        <f t="shared" si="233"/>
        <v>N/A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str">
        <f t="shared" si="233"/>
        <v>N/A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str">
        <f t="shared" si="233"/>
        <v>N/A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str">
        <f t="shared" si="233"/>
        <v>N/A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str">
        <f t="shared" si="233"/>
        <v>N/A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str">
        <f t="shared" si="233"/>
        <v>N/A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str">
        <f t="shared" si="233"/>
        <v>N/A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str">
        <f t="shared" si="233"/>
        <v>N/A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str">
        <f t="shared" si="233"/>
        <v>N/A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str">
        <f t="shared" si="233"/>
        <v>N/A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str">
        <f t="shared" si="233"/>
        <v>N/A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str">
        <f t="shared" si="233"/>
        <v>N/A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str">
        <f t="shared" si="233"/>
        <v>N/A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str">
        <f t="shared" si="233"/>
        <v>N/A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str">
        <f t="shared" si="233"/>
        <v>N/A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str">
        <f t="shared" si="233"/>
        <v>N/A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str">
        <f t="shared" si="233"/>
        <v>N/A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str">
        <f t="shared" si="233"/>
        <v>N/A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str">
        <f t="shared" si="233"/>
        <v>N/A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str">
        <f t="shared" si="233"/>
        <v>N/A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str">
        <f t="shared" si="233"/>
        <v>N/A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str">
        <f t="shared" si="233"/>
        <v>N/A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str">
        <f t="shared" si="233"/>
        <v>N/A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str">
        <f t="shared" si="233"/>
        <v>N/A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str">
        <f t="shared" si="233"/>
        <v>N/A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str">
        <f t="shared" si="233"/>
        <v>N/A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str">
        <f t="shared" si="233"/>
        <v>N/A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str">
        <f t="shared" si="233"/>
        <v>N/A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str">
        <f t="shared" si="233"/>
        <v>N/A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str">
        <f t="shared" si="233"/>
        <v>N/A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str">
        <f t="shared" si="233"/>
        <v>N/A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str">
        <f t="shared" si="233"/>
        <v>N/A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str">
        <f t="shared" si="233"/>
        <v>N/A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str">
        <f t="shared" si="233"/>
        <v>N/A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str">
        <f t="shared" si="233"/>
        <v>N/A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str">
        <f t="shared" si="233"/>
        <v>N/A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str">
        <f t="shared" si="233"/>
        <v>N/A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str">
        <f t="shared" si="233"/>
        <v>N/A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str">
        <f t="shared" si="233"/>
        <v>N/A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str">
        <f t="shared" si="233"/>
        <v>N/A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str">
        <f t="shared" si="233"/>
        <v>N/A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str">
        <f t="shared" si="233"/>
        <v>N/A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str">
        <f t="shared" si="233"/>
        <v>N/A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str">
        <f t="shared" si="233"/>
        <v>N/A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str">
        <f t="shared" si="233"/>
        <v>N/A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str">
        <f t="shared" si="233"/>
        <v>N/A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str">
        <f t="shared" si="233"/>
        <v>N/A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str">
        <f t="shared" si="233"/>
        <v>N/A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str">
        <f t="shared" si="233"/>
        <v>N/A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str">
        <f t="shared" si="233"/>
        <v>N/A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str">
        <f t="shared" si="233"/>
        <v>N/A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str">
        <f t="shared" si="233"/>
        <v>N/A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str">
        <f t="shared" si="233"/>
        <v>N/A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str">
        <f t="shared" si="233"/>
        <v>N/A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str">
        <f t="shared" si="233"/>
        <v>N/A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str">
        <f t="shared" si="233"/>
        <v>N/A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str">
        <f t="shared" ref="P3779:P3842" si="237">IFERROR(ROUND(E3779/L3779,2),"N/A")</f>
        <v>N/A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str">
        <f t="shared" si="237"/>
        <v>N/A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str">
        <f t="shared" si="237"/>
        <v>N/A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str">
        <f t="shared" si="237"/>
        <v>N/A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7"/>
        <v>N/A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7"/>
        <v>N/A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str">
        <f t="shared" si="237"/>
        <v>N/A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N/A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str">
        <f t="shared" si="237"/>
        <v>N/A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str">
        <f t="shared" si="237"/>
        <v>N/A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7"/>
        <v>N/A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7"/>
        <v>N/A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7"/>
        <v>N/A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7"/>
        <v>N/A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str">
        <f t="shared" si="237"/>
        <v>N/A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N/A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7"/>
        <v>N/A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7"/>
        <v>N/A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str">
        <f t="shared" si="237"/>
        <v>N/A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N/A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7"/>
        <v>N/A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7"/>
        <v>N/A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7"/>
        <v>N/A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str">
        <f t="shared" si="237"/>
        <v>N/A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str">
        <f t="shared" si="237"/>
        <v>N/A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str">
        <f t="shared" si="237"/>
        <v>N/A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str">
        <f t="shared" si="237"/>
        <v>N/A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str">
        <f t="shared" si="237"/>
        <v>N/A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str">
        <f t="shared" si="237"/>
        <v>N/A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str">
        <f t="shared" si="237"/>
        <v>N/A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str">
        <f t="shared" si="237"/>
        <v>N/A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str">
        <f t="shared" si="237"/>
        <v>N/A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str">
        <f t="shared" si="237"/>
        <v>N/A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str">
        <f t="shared" si="237"/>
        <v>N/A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str">
        <f t="shared" si="237"/>
        <v>N/A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str">
        <f t="shared" si="237"/>
        <v>N/A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str">
        <f t="shared" si="237"/>
        <v>N/A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str">
        <f t="shared" si="237"/>
        <v>N/A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str">
        <f t="shared" si="237"/>
        <v>N/A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str">
        <f t="shared" si="237"/>
        <v>N/A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str">
        <f t="shared" si="237"/>
        <v>N/A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str">
        <f t="shared" si="237"/>
        <v>N/A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str">
        <f t="shared" si="237"/>
        <v>N/A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str">
        <f t="shared" si="237"/>
        <v>N/A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str">
        <f t="shared" si="237"/>
        <v>N/A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str">
        <f t="shared" si="237"/>
        <v>N/A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str">
        <f t="shared" si="237"/>
        <v>N/A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str">
        <f t="shared" si="237"/>
        <v>N/A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str">
        <f t="shared" si="237"/>
        <v>N/A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str">
        <f t="shared" si="237"/>
        <v>N/A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str">
        <f t="shared" si="237"/>
        <v>N/A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str">
        <f t="shared" si="237"/>
        <v>N/A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str">
        <f t="shared" si="237"/>
        <v>N/A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str">
        <f t="shared" si="237"/>
        <v>N/A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str">
        <f t="shared" si="237"/>
        <v>N/A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str">
        <f t="shared" si="237"/>
        <v>N/A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str">
        <f t="shared" si="237"/>
        <v>N/A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str">
        <f t="shared" si="237"/>
        <v>N/A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str">
        <f t="shared" si="237"/>
        <v>N/A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str">
        <f t="shared" si="237"/>
        <v>N/A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str">
        <f t="shared" si="237"/>
        <v>N/A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str">
        <f t="shared" si="237"/>
        <v>N/A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str">
        <f t="shared" si="237"/>
        <v>N/A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str">
        <f t="shared" si="237"/>
        <v>N/A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str">
        <f t="shared" ref="P3843:P3906" si="241">IFERROR(ROUND(E3843/L3843,2),"N/A")</f>
        <v>N/A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str">
        <f t="shared" si="241"/>
        <v>N/A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str">
        <f t="shared" si="241"/>
        <v>N/A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str">
        <f t="shared" si="241"/>
        <v>N/A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str">
        <f t="shared" si="241"/>
        <v>N/A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str">
        <f t="shared" si="241"/>
        <v>N/A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str">
        <f t="shared" si="241"/>
        <v>N/A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str">
        <f t="shared" si="241"/>
        <v>N/A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str">
        <f t="shared" si="241"/>
        <v>N/A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str">
        <f t="shared" si="241"/>
        <v>N/A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str">
        <f t="shared" si="241"/>
        <v>N/A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str">
        <f t="shared" si="241"/>
        <v>N/A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str">
        <f t="shared" si="241"/>
        <v>N/A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str">
        <f t="shared" si="241"/>
        <v>N/A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str">
        <f t="shared" si="241"/>
        <v>N/A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str">
        <f t="shared" si="241"/>
        <v>N/A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str">
        <f t="shared" si="241"/>
        <v>N/A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str">
        <f t="shared" si="241"/>
        <v>N/A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str">
        <f t="shared" si="241"/>
        <v>N/A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str">
        <f t="shared" si="241"/>
        <v>N/A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str">
        <f t="shared" si="241"/>
        <v>N/A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str">
        <f t="shared" si="241"/>
        <v>N/A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str">
        <f t="shared" si="241"/>
        <v>N/A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str">
        <f t="shared" si="241"/>
        <v>N/A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str">
        <f t="shared" si="241"/>
        <v>N/A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str">
        <f t="shared" si="241"/>
        <v>N/A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str">
        <f t="shared" si="241"/>
        <v>N/A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str">
        <f t="shared" si="241"/>
        <v>N/A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str">
        <f t="shared" si="241"/>
        <v>N/A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str">
        <f t="shared" si="241"/>
        <v>N/A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str">
        <f t="shared" si="241"/>
        <v>N/A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str">
        <f t="shared" si="241"/>
        <v>N/A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str">
        <f t="shared" si="241"/>
        <v>N/A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str">
        <f t="shared" si="241"/>
        <v>N/A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str">
        <f t="shared" si="241"/>
        <v>N/A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str">
        <f t="shared" si="241"/>
        <v>N/A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str">
        <f t="shared" si="241"/>
        <v>N/A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str">
        <f t="shared" si="241"/>
        <v>N/A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str">
        <f t="shared" si="241"/>
        <v>N/A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str">
        <f t="shared" si="241"/>
        <v>N/A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str">
        <f t="shared" si="241"/>
        <v>N/A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str">
        <f t="shared" si="241"/>
        <v>N/A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str">
        <f t="shared" si="241"/>
        <v>N/A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str">
        <f t="shared" si="241"/>
        <v>N/A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str">
        <f t="shared" si="241"/>
        <v>N/A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str">
        <f t="shared" si="241"/>
        <v>N/A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str">
        <f t="shared" si="241"/>
        <v>N/A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str">
        <f t="shared" si="241"/>
        <v>N/A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str">
        <f t="shared" si="241"/>
        <v>N/A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str">
        <f t="shared" si="241"/>
        <v>N/A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str">
        <f t="shared" si="241"/>
        <v>N/A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str">
        <f t="shared" si="241"/>
        <v>N/A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str">
        <f t="shared" si="241"/>
        <v>N/A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str">
        <f t="shared" si="241"/>
        <v>N/A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str">
        <f t="shared" si="241"/>
        <v>N/A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str">
        <f t="shared" si="241"/>
        <v>N/A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str">
        <f t="shared" si="241"/>
        <v>N/A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str">
        <f t="shared" si="241"/>
        <v>N/A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str">
        <f t="shared" si="241"/>
        <v>N/A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str">
        <f t="shared" si="241"/>
        <v>N/A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str">
        <f t="shared" si="241"/>
        <v>N/A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str">
        <f t="shared" si="241"/>
        <v>N/A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str">
        <f t="shared" si="241"/>
        <v>N/A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str">
        <f t="shared" si="241"/>
        <v>N/A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str">
        <f t="shared" ref="P3907:P3970" si="245">IFERROR(ROUND(E3907/L3907,2),"N/A")</f>
        <v>N/A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str">
        <f t="shared" si="245"/>
        <v>N/A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str">
        <f t="shared" si="245"/>
        <v>N/A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str">
        <f t="shared" si="245"/>
        <v>N/A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str">
        <f t="shared" si="245"/>
        <v>N/A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str">
        <f t="shared" si="245"/>
        <v>N/A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str">
        <f t="shared" si="245"/>
        <v>N/A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str">
        <f t="shared" si="245"/>
        <v>N/A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str">
        <f t="shared" si="245"/>
        <v>N/A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str">
        <f t="shared" si="245"/>
        <v>N/A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str">
        <f t="shared" si="245"/>
        <v>N/A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str">
        <f t="shared" si="245"/>
        <v>N/A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str">
        <f t="shared" si="245"/>
        <v>N/A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str">
        <f t="shared" si="245"/>
        <v>N/A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str">
        <f t="shared" si="245"/>
        <v>N/A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str">
        <f t="shared" si="245"/>
        <v>N/A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str">
        <f t="shared" si="245"/>
        <v>N/A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str">
        <f t="shared" si="245"/>
        <v>N/A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str">
        <f t="shared" si="245"/>
        <v>N/A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str">
        <f t="shared" si="245"/>
        <v>N/A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str">
        <f t="shared" si="245"/>
        <v>N/A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str">
        <f t="shared" si="245"/>
        <v>N/A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str">
        <f t="shared" si="245"/>
        <v>N/A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str">
        <f t="shared" si="245"/>
        <v>N/A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str">
        <f t="shared" si="245"/>
        <v>N/A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str">
        <f t="shared" si="245"/>
        <v>N/A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str">
        <f t="shared" si="245"/>
        <v>N/A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str">
        <f t="shared" si="245"/>
        <v>N/A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str">
        <f t="shared" si="245"/>
        <v>N/A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str">
        <f t="shared" si="245"/>
        <v>N/A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str">
        <f t="shared" si="245"/>
        <v>N/A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str">
        <f t="shared" si="245"/>
        <v>N/A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str">
        <f t="shared" si="245"/>
        <v>N/A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str">
        <f t="shared" si="245"/>
        <v>N/A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str">
        <f t="shared" si="245"/>
        <v>N/A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str">
        <f t="shared" si="245"/>
        <v>N/A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str">
        <f t="shared" si="245"/>
        <v>N/A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str">
        <f t="shared" si="245"/>
        <v>N/A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str">
        <f t="shared" si="245"/>
        <v>N/A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str">
        <f t="shared" si="245"/>
        <v>N/A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str">
        <f t="shared" si="245"/>
        <v>N/A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str">
        <f t="shared" si="245"/>
        <v>N/A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str">
        <f t="shared" si="245"/>
        <v>N/A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str">
        <f t="shared" si="245"/>
        <v>N/A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str">
        <f t="shared" si="245"/>
        <v>N/A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str">
        <f t="shared" si="245"/>
        <v>N/A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str">
        <f t="shared" si="245"/>
        <v>N/A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str">
        <f t="shared" si="245"/>
        <v>N/A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str">
        <f t="shared" si="245"/>
        <v>N/A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str">
        <f t="shared" si="245"/>
        <v>N/A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str">
        <f t="shared" si="245"/>
        <v>N/A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str">
        <f t="shared" si="245"/>
        <v>N/A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str">
        <f t="shared" si="245"/>
        <v>N/A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str">
        <f t="shared" si="245"/>
        <v>N/A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str">
        <f t="shared" si="245"/>
        <v>N/A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str">
        <f t="shared" si="245"/>
        <v>N/A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str">
        <f t="shared" si="245"/>
        <v>N/A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str">
        <f t="shared" si="245"/>
        <v>N/A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str">
        <f t="shared" si="245"/>
        <v>N/A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str">
        <f t="shared" si="245"/>
        <v>N/A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str">
        <f t="shared" si="245"/>
        <v>N/A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str">
        <f t="shared" si="245"/>
        <v>N/A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str">
        <f t="shared" si="245"/>
        <v>N/A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str">
        <f t="shared" si="245"/>
        <v>N/A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str">
        <f t="shared" ref="P3971:P4034" si="249">IFERROR(ROUND(E3971/L3971,2),"N/A")</f>
        <v>N/A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str">
        <f t="shared" si="249"/>
        <v>N/A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str">
        <f t="shared" si="249"/>
        <v>N/A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str">
        <f t="shared" si="249"/>
        <v>N/A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str">
        <f t="shared" si="249"/>
        <v>N/A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str">
        <f t="shared" si="249"/>
        <v>N/A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str">
        <f t="shared" si="249"/>
        <v>N/A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str">
        <f t="shared" si="249"/>
        <v>N/A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str">
        <f t="shared" si="249"/>
        <v>N/A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str">
        <f t="shared" si="249"/>
        <v>N/A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str">
        <f t="shared" si="249"/>
        <v>N/A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str">
        <f t="shared" si="249"/>
        <v>N/A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str">
        <f t="shared" si="249"/>
        <v>N/A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str">
        <f t="shared" si="249"/>
        <v>N/A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str">
        <f t="shared" si="249"/>
        <v>N/A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str">
        <f t="shared" si="249"/>
        <v>N/A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str">
        <f t="shared" si="249"/>
        <v>N/A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str">
        <f t="shared" si="249"/>
        <v>N/A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str">
        <f t="shared" si="249"/>
        <v>N/A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str">
        <f t="shared" si="249"/>
        <v>N/A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str">
        <f t="shared" si="249"/>
        <v>N/A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str">
        <f t="shared" si="249"/>
        <v>N/A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str">
        <f t="shared" si="249"/>
        <v>N/A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str">
        <f t="shared" si="249"/>
        <v>N/A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str">
        <f t="shared" si="249"/>
        <v>N/A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str">
        <f t="shared" si="249"/>
        <v>N/A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str">
        <f t="shared" si="249"/>
        <v>N/A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str">
        <f t="shared" si="249"/>
        <v>N/A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str">
        <f t="shared" si="249"/>
        <v>N/A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str">
        <f t="shared" si="249"/>
        <v>N/A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str">
        <f t="shared" si="249"/>
        <v>N/A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str">
        <f t="shared" si="249"/>
        <v>N/A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str">
        <f t="shared" si="249"/>
        <v>N/A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str">
        <f t="shared" si="249"/>
        <v>N/A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str">
        <f t="shared" si="249"/>
        <v>N/A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str">
        <f t="shared" si="249"/>
        <v>N/A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str">
        <f t="shared" si="249"/>
        <v>N/A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str">
        <f t="shared" si="249"/>
        <v>N/A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str">
        <f t="shared" si="249"/>
        <v>N/A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str">
        <f t="shared" si="249"/>
        <v>N/A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str">
        <f t="shared" si="249"/>
        <v>N/A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str">
        <f t="shared" si="249"/>
        <v>N/A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str">
        <f t="shared" si="249"/>
        <v>N/A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str">
        <f t="shared" si="249"/>
        <v>N/A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str">
        <f t="shared" si="249"/>
        <v>N/A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str">
        <f t="shared" si="249"/>
        <v>N/A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str">
        <f t="shared" si="249"/>
        <v>N/A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str">
        <f t="shared" si="249"/>
        <v>N/A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str">
        <f t="shared" si="249"/>
        <v>N/A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str">
        <f t="shared" si="249"/>
        <v>N/A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str">
        <f t="shared" si="249"/>
        <v>N/A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str">
        <f t="shared" si="249"/>
        <v>N/A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str">
        <f t="shared" si="249"/>
        <v>N/A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str">
        <f t="shared" si="249"/>
        <v>N/A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str">
        <f t="shared" si="249"/>
        <v>N/A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str">
        <f t="shared" si="249"/>
        <v>N/A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str">
        <f t="shared" si="249"/>
        <v>N/A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49"/>
        <v>N/A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str">
        <f t="shared" si="249"/>
        <v>N/A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str">
        <f t="shared" si="249"/>
        <v>N/A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str">
        <f t="shared" ref="P4035:P4098" si="253">IFERROR(ROUND(E4035/L4035,2),"N/A")</f>
        <v>N/A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str">
        <f t="shared" si="253"/>
        <v>N/A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str">
        <f t="shared" si="253"/>
        <v>N/A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str">
        <f t="shared" si="253"/>
        <v>N/A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str">
        <f t="shared" si="253"/>
        <v>N/A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str">
        <f t="shared" si="253"/>
        <v>N/A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str">
        <f t="shared" si="253"/>
        <v>N/A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str">
        <f t="shared" si="253"/>
        <v>N/A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str">
        <f t="shared" si="253"/>
        <v>N/A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str">
        <f t="shared" si="253"/>
        <v>N/A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str">
        <f t="shared" si="253"/>
        <v>N/A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str">
        <f t="shared" si="253"/>
        <v>N/A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str">
        <f t="shared" si="253"/>
        <v>N/A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str">
        <f t="shared" si="253"/>
        <v>N/A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3"/>
        <v>N/A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str">
        <f t="shared" si="253"/>
        <v>N/A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str">
        <f t="shared" si="253"/>
        <v>N/A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str">
        <f t="shared" si="253"/>
        <v>N/A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str">
        <f t="shared" si="253"/>
        <v>N/A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str">
        <f t="shared" si="253"/>
        <v>N/A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str">
        <f t="shared" si="253"/>
        <v>N/A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str">
        <f t="shared" si="253"/>
        <v>N/A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str">
        <f t="shared" si="253"/>
        <v>N/A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str">
        <f t="shared" si="253"/>
        <v>N/A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str">
        <f t="shared" si="253"/>
        <v>N/A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3"/>
        <v>N/A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3"/>
        <v>N/A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str">
        <f t="shared" si="253"/>
        <v>N/A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str">
        <f t="shared" si="253"/>
        <v>N/A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str">
        <f t="shared" si="253"/>
        <v>N/A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str">
        <f t="shared" si="253"/>
        <v>N/A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str">
        <f t="shared" si="253"/>
        <v>N/A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3"/>
        <v>N/A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str">
        <f t="shared" si="253"/>
        <v>N/A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str">
        <f t="shared" si="253"/>
        <v>N/A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str">
        <f t="shared" si="253"/>
        <v>N/A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str">
        <f t="shared" si="253"/>
        <v>N/A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str">
        <f t="shared" si="253"/>
        <v>N/A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str">
        <f t="shared" si="253"/>
        <v>N/A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str">
        <f t="shared" si="253"/>
        <v>N/A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str">
        <f t="shared" si="253"/>
        <v>N/A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str">
        <f t="shared" si="253"/>
        <v>N/A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str">
        <f t="shared" si="253"/>
        <v>N/A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str">
        <f t="shared" si="253"/>
        <v>N/A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str">
        <f t="shared" si="253"/>
        <v>N/A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N/A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str">
        <f t="shared" si="253"/>
        <v>N/A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3"/>
        <v>N/A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N/A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3"/>
        <v>N/A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3"/>
        <v>N/A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str">
        <f t="shared" si="253"/>
        <v>N/A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3"/>
        <v>N/A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str">
        <f t="shared" si="253"/>
        <v>N/A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str">
        <f t="shared" si="253"/>
        <v>N/A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str">
        <f t="shared" si="253"/>
        <v>N/A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N/A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3"/>
        <v>N/A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3"/>
        <v>N/A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str">
        <f t="shared" si="253"/>
        <v>N/A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IFERROR(ROUND(E4099/L4099,2),"N/A")</f>
        <v>N/A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N/A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7"/>
        <v>N/A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str">
        <f t="shared" si="257"/>
        <v>N/A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str">
        <f t="shared" si="257"/>
        <v>N/A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7"/>
        <v>N/A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str">
        <f t="shared" si="257"/>
        <v>N/A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7"/>
        <v>N/A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7"/>
        <v>N/A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7"/>
        <v>N/A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7"/>
        <v>N/A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str">
        <f t="shared" si="257"/>
        <v>N/A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str">
        <f t="shared" si="257"/>
        <v>N/A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25" priority="5" operator="equal">
      <formula>"canceled"</formula>
    </cfRule>
    <cfRule type="cellIs" dxfId="24" priority="7" operator="equal">
      <formula>"cancelled"</formula>
    </cfRule>
    <cfRule type="cellIs" dxfId="23" priority="8" operator="equal">
      <formula>"failed"</formula>
    </cfRule>
    <cfRule type="cellIs" dxfId="22" priority="10" operator="equal">
      <formula>"successful"</formula>
    </cfRule>
    <cfRule type="cellIs" dxfId="21" priority="11" operator="equal">
      <formula>"live"</formula>
    </cfRule>
    <cfRule type="cellIs" dxfId="20" priority="12" operator="equal">
      <formula>"succesful"</formula>
    </cfRule>
  </conditionalFormatting>
  <conditionalFormatting sqref="F246">
    <cfRule type="cellIs" dxfId="19" priority="9" operator="equal">
      <formula>"fail"</formula>
    </cfRule>
  </conditionalFormatting>
  <conditionalFormatting sqref="F308">
    <cfRule type="cellIs" dxfId="18" priority="6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num" val="0"/>
        <cfvo type="num" val="0"/>
        <color rgb="FFFF7128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A1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C9731-8DC6-49D2-817A-D61424C7982C}">
  <dimension ref="A1:T413"/>
  <sheetViews>
    <sheetView workbookViewId="0">
      <selection activeCell="T2" sqref="T2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5703125" bestFit="1" customWidth="1"/>
    <col min="16" max="16" width="17" bestFit="1" customWidth="1"/>
    <col min="17" max="17" width="15.140625" bestFit="1" customWidth="1"/>
    <col min="18" max="18" width="11.85546875" bestFit="1" customWidth="1"/>
    <col min="19" max="19" width="23.42578125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2:F413">
    <cfRule type="cellIs" dxfId="17" priority="14" operator="equal">
      <formula>"canceled"</formula>
    </cfRule>
    <cfRule type="cellIs" dxfId="16" priority="15" operator="equal">
      <formula>"cancelled"</formula>
    </cfRule>
    <cfRule type="cellIs" dxfId="15" priority="16" operator="equal">
      <formula>"failed"</formula>
    </cfRule>
    <cfRule type="cellIs" dxfId="14" priority="17" operator="equal">
      <formula>"successful"</formula>
    </cfRule>
    <cfRule type="cellIs" dxfId="13" priority="18" operator="equal">
      <formula>"live"</formula>
    </cfRule>
    <cfRule type="cellIs" dxfId="12" priority="19" operator="equal">
      <formula>"succesful"</formula>
    </cfRule>
  </conditionalFormatting>
  <conditionalFormatting sqref="O2:O413">
    <cfRule type="colorScale" priority="11">
      <colorScale>
        <cfvo type="min"/>
        <cfvo type="percentile" val="90"/>
        <color rgb="FFFF0000"/>
        <color rgb="FF00B0F0"/>
      </colorScale>
    </cfRule>
    <cfRule type="colorScale" priority="12">
      <colorScale>
        <cfvo type="num" val="0"/>
        <cfvo type="num" val="0"/>
        <color rgb="FFFF7128"/>
        <color rgb="FF00B0F0"/>
      </colorScale>
    </cfRule>
    <cfRule type="colorScale" priority="13">
      <colorScale>
        <cfvo type="min"/>
        <cfvo type="max"/>
        <color rgb="FFFF0000"/>
        <color rgb="FF00B0F0"/>
      </colorScale>
    </cfRule>
  </conditionalFormatting>
  <conditionalFormatting sqref="F1">
    <cfRule type="cellIs" dxfId="11" priority="5" operator="equal">
      <formula>"canceled"</formula>
    </cfRule>
    <cfRule type="cellIs" dxfId="10" priority="6" operator="equal">
      <formula>"cancelled"</formula>
    </cfRule>
    <cfRule type="cellIs" dxfId="9" priority="7" operator="equal">
      <formula>"failed"</formula>
    </cfRule>
    <cfRule type="cellIs" dxfId="8" priority="8" operator="equal">
      <formula>"successful"</formula>
    </cfRule>
    <cfRule type="cellIs" dxfId="7" priority="9" operator="equal">
      <formula>"live"</formula>
    </cfRule>
    <cfRule type="cellIs" dxfId="6" priority="10" operator="equal">
      <formula>"succesful"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num" val="0"/>
        <cfvo type="num" val="0"/>
        <color rgb="FFFF7128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A1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54C6-F90E-4D31-8C02-BD10F3F4E2BD}">
  <dimension ref="A1:T25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5703125" bestFit="1" customWidth="1"/>
    <col min="16" max="16" width="17" bestFit="1" customWidth="1"/>
    <col min="17" max="17" width="15.140625" bestFit="1" customWidth="1"/>
    <col min="18" max="18" width="11.85546875" bestFit="1" customWidth="1"/>
    <col min="19" max="19" width="23.42578125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3">
        <v>41990.584108796291</v>
      </c>
      <c r="T2" s="13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3">
        <v>41779.657870370371</v>
      </c>
      <c r="T3" s="13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3">
        <v>42618.827013888891</v>
      </c>
      <c r="T4" s="13"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3">
        <v>41766.617291666669</v>
      </c>
      <c r="T5" s="13">
        <v>41793.290972222225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3">
        <v>42469.68414351852</v>
      </c>
      <c r="T6" s="13"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3">
        <v>41747.86986111111</v>
      </c>
      <c r="T7" s="13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3">
        <v>41903.882951388885</v>
      </c>
      <c r="T8" s="13">
        <v>41933.882951388885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3">
        <v>42053.049375000002</v>
      </c>
      <c r="T9" s="13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3">
        <v>41830.234166666669</v>
      </c>
      <c r="T10" s="13"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3">
        <v>42235.117476851854</v>
      </c>
      <c r="T11" s="13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3">
        <v>41939.8122337963</v>
      </c>
      <c r="T12" s="13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3">
        <v>41804.937083333331</v>
      </c>
      <c r="T13" s="13"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3">
        <v>42192.905694444446</v>
      </c>
      <c r="T14" s="13"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3">
        <v>42171.758611111116</v>
      </c>
      <c r="T15" s="13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3">
        <v>42144.231527777782</v>
      </c>
      <c r="T16" s="13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3">
        <v>42534.631481481483</v>
      </c>
      <c r="T17" s="13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3">
        <v>42103.016585648147</v>
      </c>
      <c r="T18" s="13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3">
        <v>41786.959745370368</v>
      </c>
      <c r="T19" s="13"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3">
        <v>42265.817002314812</v>
      </c>
      <c r="T20" s="13">
        <v>42295.817002314812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3">
        <v>42354.131643518514</v>
      </c>
      <c r="T21" s="13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3">
        <v>42370.90320601852</v>
      </c>
      <c r="T22" s="13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3">
        <v>42205.171018518522</v>
      </c>
      <c r="T23" s="13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3">
        <v>42103.884930555556</v>
      </c>
      <c r="T24" s="13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3">
        <v>42279.778564814813</v>
      </c>
      <c r="T25" s="13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3">
        <v>41921.770439814813</v>
      </c>
      <c r="T26" s="13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3">
        <v>42159.224432870367</v>
      </c>
      <c r="T27" s="13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3">
        <v>42278.629710648151</v>
      </c>
      <c r="T28" s="13"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3">
        <v>42695.7105787037</v>
      </c>
      <c r="T29" s="13">
        <v>42725.7105787037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3">
        <v>42543.788564814815</v>
      </c>
      <c r="T30" s="13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3">
        <v>42508.179965277777</v>
      </c>
      <c r="T31" s="13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3">
        <v>41842.828680555554</v>
      </c>
      <c r="T32" s="13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3">
        <v>41850.863252314812</v>
      </c>
      <c r="T33" s="13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3">
        <v>41865.878657407404</v>
      </c>
      <c r="T34" s="13">
        <v>41925.878657407404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3">
        <v>42538.968310185184</v>
      </c>
      <c r="T35" s="13">
        <v>42568.029861111107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3">
        <v>41766.072500000002</v>
      </c>
      <c r="T36" s="13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3">
        <v>41833.660995370366</v>
      </c>
      <c r="T37" s="13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3">
        <v>42308.211215277777</v>
      </c>
      <c r="T38" s="13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3">
        <v>42002.817488425921</v>
      </c>
      <c r="T39" s="13">
        <v>42032.817488425921</v>
      </c>
    </row>
    <row r="40" spans="1:20" ht="6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3">
        <v>41780.785729166666</v>
      </c>
      <c r="T40" s="13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3">
        <v>42248.627013888887</v>
      </c>
      <c r="T41" s="13">
        <v>42278.627013888887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3">
        <v>42534.933321759265</v>
      </c>
      <c r="T42" s="13"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3">
        <v>42353.761759259258</v>
      </c>
      <c r="T43" s="13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3">
        <v>41746.189409722225</v>
      </c>
      <c r="T44" s="13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3">
        <v>41890.086805555555</v>
      </c>
      <c r="T45" s="13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3">
        <v>42061.963263888887</v>
      </c>
      <c r="T46" s="13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3">
        <v>42142.768819444449</v>
      </c>
      <c r="T47" s="13"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3">
        <v>42265.683182870373</v>
      </c>
      <c r="T48" s="13">
        <v>42293.207638888889</v>
      </c>
    </row>
    <row r="49" spans="1:20" ht="6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3">
        <v>42672.955138888887</v>
      </c>
      <c r="T49" s="13"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3">
        <v>41816.950370370374</v>
      </c>
      <c r="T50" s="13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3">
        <v>42399.707407407404</v>
      </c>
      <c r="T51" s="13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3">
        <v>42701.908807870372</v>
      </c>
      <c r="T52" s="13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3">
        <v>42606.056863425925</v>
      </c>
      <c r="T53" s="13">
        <v>42620.056863425925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3">
        <v>41983.752847222218</v>
      </c>
      <c r="T54" s="13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3">
        <v>41830.858344907407</v>
      </c>
      <c r="T55" s="13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3">
        <v>42199.648912037039</v>
      </c>
      <c r="T56" s="13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3">
        <v>41765.938657407409</v>
      </c>
      <c r="T57" s="13"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3">
        <v>42258.646504629629</v>
      </c>
      <c r="T58" s="13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3">
        <v>42233.671747685185</v>
      </c>
      <c r="T59" s="13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3">
        <v>42289.94049768518</v>
      </c>
      <c r="T60" s="13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3">
        <v>42452.815659722226</v>
      </c>
      <c r="T61" s="13"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3">
        <v>42679.958472222221</v>
      </c>
      <c r="T62" s="13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3">
        <v>42531.195277777777</v>
      </c>
      <c r="T63" s="13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3">
        <v>41869.714166666665</v>
      </c>
      <c r="T64" s="13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3">
        <v>41950.26694444444</v>
      </c>
      <c r="T65" s="13">
        <v>41963.669444444444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3">
        <v>42523.739212962959</v>
      </c>
      <c r="T66" s="13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3">
        <v>41974.738576388889</v>
      </c>
      <c r="T67" s="13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3">
        <v>41904.650578703702</v>
      </c>
      <c r="T68" s="13">
        <v>41934.650578703702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3">
        <v>42601.827141203699</v>
      </c>
      <c r="T69" s="13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3">
        <v>41795.598923611113</v>
      </c>
      <c r="T70" s="13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3">
        <v>42245.234340277777</v>
      </c>
      <c r="T71" s="13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3">
        <v>42089.901574074072</v>
      </c>
      <c r="T72" s="13">
        <v>42149.901574074072</v>
      </c>
    </row>
    <row r="73" spans="1:20" ht="6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3">
        <v>42306.848854166667</v>
      </c>
      <c r="T73" s="13"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3">
        <v>42293.809212962966</v>
      </c>
      <c r="T74" s="13">
        <v>42353.85087962963</v>
      </c>
    </row>
    <row r="75" spans="1:20" ht="6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3">
        <v>42770.290590277778</v>
      </c>
      <c r="T75" s="13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3">
        <v>42374.655081018514</v>
      </c>
      <c r="T76" s="13">
        <v>42403.784027777772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3">
        <v>42151.905717592599</v>
      </c>
      <c r="T77" s="13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3">
        <v>42041.205000000002</v>
      </c>
      <c r="T78" s="13"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3">
        <v>41833.089756944442</v>
      </c>
      <c r="T79" s="13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3">
        <v>42041.581307870365</v>
      </c>
      <c r="T80" s="13">
        <v>42071.539641203708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3">
        <v>42278.664965277778</v>
      </c>
      <c r="T81" s="13"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3">
        <v>41858.007071759261</v>
      </c>
      <c r="T82" s="13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3">
        <v>41869.798726851855</v>
      </c>
      <c r="T83" s="13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3">
        <v>42370.007766203707</v>
      </c>
      <c r="T84" s="13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3">
        <v>42305.670914351853</v>
      </c>
      <c r="T85" s="13">
        <v>42339.249305555553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3">
        <v>41880.788842592592</v>
      </c>
      <c r="T86" s="13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3">
        <v>42414.235879629632</v>
      </c>
      <c r="T87" s="13"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3">
        <v>42415.883425925931</v>
      </c>
      <c r="T88" s="13"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3">
        <v>42722.84474537037</v>
      </c>
      <c r="T89" s="13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3">
        <v>42480.800648148142</v>
      </c>
      <c r="T90" s="13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3">
        <v>42499.731701388882</v>
      </c>
      <c r="T91" s="13"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3">
        <v>41829.73715277778</v>
      </c>
      <c r="T92" s="13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3">
        <v>42056.1324537037</v>
      </c>
      <c r="T93" s="13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3">
        <v>42461.596273148149</v>
      </c>
      <c r="T94" s="13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3">
        <v>42509.814108796301</v>
      </c>
      <c r="T95" s="13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3">
        <v>42122.732499999998</v>
      </c>
      <c r="T96" s="13">
        <v>42155.732638888891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3">
        <v>42074.219699074078</v>
      </c>
      <c r="T97" s="13"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3">
        <v>42768.97084490741</v>
      </c>
      <c r="T98" s="13"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3">
        <v>42031.666898148149</v>
      </c>
      <c r="T112" s="13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3">
        <v>42136.092488425929</v>
      </c>
      <c r="T118" s="13"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3">
        <v>41863.359282407408</v>
      </c>
      <c r="T119" s="13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3">
        <v>41843.775011574071</v>
      </c>
      <c r="T122" s="13"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3">
        <v>41878.911550925928</v>
      </c>
      <c r="T123" s="13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3">
        <v>42203.677766203706</v>
      </c>
      <c r="T128" s="13">
        <v>42233.677766203706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3">
        <v>41858.214629629627</v>
      </c>
      <c r="T129" s="13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3">
        <v>41914.590011574073</v>
      </c>
      <c r="T130" s="13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3">
        <v>42125.644467592589</v>
      </c>
      <c r="T131" s="13">
        <v>42155.644467592589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3">
        <v>42188.83293981482</v>
      </c>
      <c r="T133" s="13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3">
        <v>42032.250208333338</v>
      </c>
      <c r="T145" s="13"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3">
        <v>41940.587233796294</v>
      </c>
      <c r="T146" s="13"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3">
        <v>42570.850381944445</v>
      </c>
      <c r="T147" s="13">
        <v>42615.850381944445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3">
        <v>42627.955104166671</v>
      </c>
      <c r="T149" s="13">
        <v>42657.916666666672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3">
        <v>42342.845555555556</v>
      </c>
      <c r="T150" s="13"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3">
        <v>41801.711550925924</v>
      </c>
      <c r="T151" s="13"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3">
        <v>42209.67288194444</v>
      </c>
      <c r="T159" s="13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3">
        <v>41953.773090277777</v>
      </c>
      <c r="T165" s="13"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3">
        <v>42210.439768518518</v>
      </c>
      <c r="T166" s="13">
        <v>42240.439768518518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3">
        <v>42059.970729166671</v>
      </c>
      <c r="T167" s="13">
        <v>42089.929062499999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3">
        <v>42317.826377314821</v>
      </c>
      <c r="T168" s="13"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3">
        <v>42243.790393518517</v>
      </c>
      <c r="T170" s="13"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3">
        <v>42479.039212962962</v>
      </c>
      <c r="T171" s="13">
        <v>42509.039212962962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3">
        <v>41811.555462962962</v>
      </c>
      <c r="T172" s="13"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3">
        <v>41879.043530092589</v>
      </c>
      <c r="T173" s="13">
        <v>41909.043530092589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3">
        <v>41831.742962962962</v>
      </c>
      <c r="T174" s="13">
        <v>41860.125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3">
        <v>41995.084074074075</v>
      </c>
      <c r="T175" s="13">
        <v>42024.802777777775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3">
        <v>41831.675034722226</v>
      </c>
      <c r="T176" s="13"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3">
        <v>41929.266215277778</v>
      </c>
      <c r="T177" s="13"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3">
        <v>42065.190694444449</v>
      </c>
      <c r="T178" s="13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3">
        <v>42039.194988425923</v>
      </c>
      <c r="T179" s="13">
        <v>42099.153321759266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3">
        <v>42402.947002314817</v>
      </c>
      <c r="T182" s="13">
        <v>42452.145138888889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3">
        <v>42447.863553240735</v>
      </c>
      <c r="T184" s="13">
        <v>42477.863553240735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3">
        <v>42261.632916666669</v>
      </c>
      <c r="T185" s="13"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3">
        <v>41831.697939814818</v>
      </c>
      <c r="T186" s="13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3">
        <v>42437.64534722222</v>
      </c>
      <c r="T187" s="13">
        <v>42497.603680555556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3">
        <v>42217.670104166667</v>
      </c>
      <c r="T188" s="13">
        <v>42247.670104166667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3">
        <v>42058.603877314818</v>
      </c>
      <c r="T189" s="13">
        <v>42087.165972222225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3">
        <v>42465.128391203703</v>
      </c>
      <c r="T190" s="13"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3">
        <v>42513.976319444439</v>
      </c>
      <c r="T191" s="13">
        <v>42559.976319444439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3">
        <v>42109.801712962959</v>
      </c>
      <c r="T194" s="13"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3">
        <v>41809.389930555553</v>
      </c>
      <c r="T195" s="13"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3">
        <v>41848.772928240738</v>
      </c>
      <c r="T196" s="13">
        <v>41877.686111111114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3">
        <v>42510.938900462963</v>
      </c>
      <c r="T197" s="13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3">
        <v>42095.229166666672</v>
      </c>
      <c r="T198" s="13"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3">
        <v>42107.864722222221</v>
      </c>
      <c r="T199" s="13">
        <v>42137.864722222221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3">
        <v>42307.189270833333</v>
      </c>
      <c r="T200" s="13">
        <v>42322.958333333328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3">
        <v>42358.573182870372</v>
      </c>
      <c r="T201" s="13"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3">
        <v>42444.877743055549</v>
      </c>
      <c r="T202" s="13"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3">
        <v>42391.772997685184</v>
      </c>
      <c r="T204" s="13"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3">
        <v>42041.743090277778</v>
      </c>
      <c r="T205" s="13"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3">
        <v>41789.893599537041</v>
      </c>
      <c r="T206" s="13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3">
        <v>42059.270023148143</v>
      </c>
      <c r="T208" s="13"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3">
        <v>42415.168564814812</v>
      </c>
      <c r="T209" s="13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3">
        <v>41890.16269675926</v>
      </c>
      <c r="T210" s="13"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3">
        <v>42174.780821759254</v>
      </c>
      <c r="T211" s="13"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3">
        <v>41905.636469907404</v>
      </c>
      <c r="T212" s="13"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t="s">
        <v>8323</v>
      </c>
      <c r="R213" t="s">
        <v>8326</v>
      </c>
      <c r="S213" s="13">
        <v>42492.737847222219</v>
      </c>
      <c r="T213" s="13"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7235</v>
      </c>
      <c r="Q214" t="s">
        <v>8323</v>
      </c>
      <c r="R214" t="s">
        <v>8326</v>
      </c>
      <c r="S214" s="13">
        <v>42108.692060185189</v>
      </c>
      <c r="T214" s="13"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t="s">
        <v>8323</v>
      </c>
      <c r="R215" t="s">
        <v>8326</v>
      </c>
      <c r="S215" s="13">
        <v>42453.806307870371</v>
      </c>
      <c r="T215" s="13"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7235</v>
      </c>
      <c r="Q216" t="s">
        <v>8323</v>
      </c>
      <c r="R216" t="s">
        <v>8326</v>
      </c>
      <c r="S216" s="13">
        <v>41950.114108796297</v>
      </c>
      <c r="T216" s="13"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7235</v>
      </c>
      <c r="Q217" t="s">
        <v>8323</v>
      </c>
      <c r="R217" t="s">
        <v>8326</v>
      </c>
      <c r="S217" s="13">
        <v>42115.11618055556</v>
      </c>
      <c r="T217" s="13"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t="s">
        <v>8323</v>
      </c>
      <c r="R218" t="s">
        <v>8326</v>
      </c>
      <c r="S218" s="13">
        <v>42171.743969907402</v>
      </c>
      <c r="T218" s="13"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7235</v>
      </c>
      <c r="Q219" t="s">
        <v>8323</v>
      </c>
      <c r="R219" t="s">
        <v>8326</v>
      </c>
      <c r="S219" s="13">
        <v>41916.597638888888</v>
      </c>
      <c r="T219" s="13"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7235</v>
      </c>
      <c r="Q220" t="s">
        <v>8323</v>
      </c>
      <c r="R220" t="s">
        <v>8326</v>
      </c>
      <c r="S220" s="13">
        <v>41922.535185185188</v>
      </c>
      <c r="T220" s="13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7235</v>
      </c>
      <c r="Q221" t="s">
        <v>8323</v>
      </c>
      <c r="R221" t="s">
        <v>8326</v>
      </c>
      <c r="S221" s="13">
        <v>42037.986284722225</v>
      </c>
      <c r="T221" s="13"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7235</v>
      </c>
      <c r="Q222" t="s">
        <v>8323</v>
      </c>
      <c r="R222" t="s">
        <v>8326</v>
      </c>
      <c r="S222" s="13">
        <v>42515.078217592592</v>
      </c>
      <c r="T222" s="13"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7235</v>
      </c>
      <c r="Q223" t="s">
        <v>8323</v>
      </c>
      <c r="R223" t="s">
        <v>8326</v>
      </c>
      <c r="S223" s="13">
        <v>42103.024398148147</v>
      </c>
      <c r="T223" s="13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7235</v>
      </c>
      <c r="Q224" t="s">
        <v>8323</v>
      </c>
      <c r="R224" t="s">
        <v>8326</v>
      </c>
      <c r="S224" s="13">
        <v>42325.920717592591</v>
      </c>
      <c r="T224" s="13"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7235</v>
      </c>
      <c r="Q225" t="s">
        <v>8323</v>
      </c>
      <c r="R225" t="s">
        <v>8326</v>
      </c>
      <c r="S225" s="13">
        <v>41793.710231481484</v>
      </c>
      <c r="T225" s="13"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t="s">
        <v>8323</v>
      </c>
      <c r="R226" t="s">
        <v>8326</v>
      </c>
      <c r="S226" s="13">
        <v>41793.814259259263</v>
      </c>
      <c r="T226" s="13"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7235</v>
      </c>
      <c r="Q227" t="s">
        <v>8323</v>
      </c>
      <c r="R227" t="s">
        <v>8326</v>
      </c>
      <c r="S227" s="13">
        <v>42253.633159722223</v>
      </c>
      <c r="T227" s="13"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7235</v>
      </c>
      <c r="Q228" t="s">
        <v>8323</v>
      </c>
      <c r="R228" t="s">
        <v>8326</v>
      </c>
      <c r="S228" s="13">
        <v>41867.652280092596</v>
      </c>
      <c r="T228" s="13"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t="s">
        <v>8323</v>
      </c>
      <c r="R229" t="s">
        <v>8326</v>
      </c>
      <c r="S229" s="13">
        <v>42186.01116898148</v>
      </c>
      <c r="T229" s="13"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7235</v>
      </c>
      <c r="Q230" t="s">
        <v>8323</v>
      </c>
      <c r="R230" t="s">
        <v>8326</v>
      </c>
      <c r="S230" s="13">
        <v>42228.151701388888</v>
      </c>
      <c r="T230" s="13"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7235</v>
      </c>
      <c r="Q231" t="s">
        <v>8323</v>
      </c>
      <c r="R231" t="s">
        <v>8326</v>
      </c>
      <c r="S231" s="13">
        <v>42675.262962962966</v>
      </c>
      <c r="T231" s="13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7235</v>
      </c>
      <c r="Q232" t="s">
        <v>8323</v>
      </c>
      <c r="R232" t="s">
        <v>8326</v>
      </c>
      <c r="S232" s="13">
        <v>42111.904097222221</v>
      </c>
      <c r="T232" s="13"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7235</v>
      </c>
      <c r="Q233" t="s">
        <v>8323</v>
      </c>
      <c r="R233" t="s">
        <v>8326</v>
      </c>
      <c r="S233" s="13">
        <v>42213.662905092591</v>
      </c>
      <c r="T233" s="13"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7235</v>
      </c>
      <c r="Q234" t="s">
        <v>8323</v>
      </c>
      <c r="R234" t="s">
        <v>8326</v>
      </c>
      <c r="S234" s="13">
        <v>42550.048449074078</v>
      </c>
      <c r="T234" s="13"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t="s">
        <v>8323</v>
      </c>
      <c r="R235" t="s">
        <v>8326</v>
      </c>
      <c r="S235" s="13">
        <v>42457.932025462964</v>
      </c>
      <c r="T235" s="13"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7235</v>
      </c>
      <c r="Q236" t="s">
        <v>8323</v>
      </c>
      <c r="R236" t="s">
        <v>8326</v>
      </c>
      <c r="S236" s="13">
        <v>42534.866875</v>
      </c>
      <c r="T236" s="13"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7235</v>
      </c>
      <c r="Q237" t="s">
        <v>8323</v>
      </c>
      <c r="R237" t="s">
        <v>8326</v>
      </c>
      <c r="S237" s="13">
        <v>42286.749780092592</v>
      </c>
      <c r="T237" s="13"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7235</v>
      </c>
      <c r="Q238" t="s">
        <v>8323</v>
      </c>
      <c r="R238" t="s">
        <v>8326</v>
      </c>
      <c r="S238" s="13">
        <v>42419.246168981481</v>
      </c>
      <c r="T238" s="13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7235</v>
      </c>
      <c r="Q239" t="s">
        <v>8323</v>
      </c>
      <c r="R239" t="s">
        <v>8326</v>
      </c>
      <c r="S239" s="13">
        <v>42408.999571759254</v>
      </c>
      <c r="T239" s="13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7235</v>
      </c>
      <c r="Q240" t="s">
        <v>8323</v>
      </c>
      <c r="R240" t="s">
        <v>8326</v>
      </c>
      <c r="S240" s="13">
        <v>42282.655543981484</v>
      </c>
      <c r="T240" s="13"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t="s">
        <v>8323</v>
      </c>
      <c r="R241" t="s">
        <v>8326</v>
      </c>
      <c r="S241" s="13">
        <v>42322.025115740747</v>
      </c>
      <c r="T241" s="13"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7235</v>
      </c>
      <c r="Q242" t="s">
        <v>8323</v>
      </c>
      <c r="R242" t="s">
        <v>8326</v>
      </c>
      <c r="S242" s="13">
        <v>41941.585231481484</v>
      </c>
      <c r="T242" s="13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t="s">
        <v>8323</v>
      </c>
      <c r="R243" t="s">
        <v>8326</v>
      </c>
      <c r="S243" s="13">
        <v>41761.810150462967</v>
      </c>
      <c r="T243" s="13"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t="s">
        <v>8323</v>
      </c>
      <c r="R244" t="s">
        <v>8326</v>
      </c>
      <c r="S244" s="13">
        <v>42613.841261574074</v>
      </c>
      <c r="T244" s="13"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7235</v>
      </c>
      <c r="Q245" t="s">
        <v>8323</v>
      </c>
      <c r="R245" t="s">
        <v>8326</v>
      </c>
      <c r="S245" s="13">
        <v>42421.141469907408</v>
      </c>
      <c r="T245" s="13"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7235</v>
      </c>
      <c r="Q246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7235</v>
      </c>
      <c r="Q247" t="s">
        <v>8323</v>
      </c>
      <c r="R247" t="s">
        <v>8326</v>
      </c>
      <c r="S247" s="13">
        <v>42511.698101851856</v>
      </c>
      <c r="T247" s="13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7235</v>
      </c>
      <c r="Q248" t="s">
        <v>8323</v>
      </c>
      <c r="R248" t="s">
        <v>8326</v>
      </c>
      <c r="S248" s="13">
        <v>42538.742893518516</v>
      </c>
      <c r="T248" s="13"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7235</v>
      </c>
      <c r="Q249" t="s">
        <v>8323</v>
      </c>
      <c r="R249" t="s">
        <v>8326</v>
      </c>
      <c r="S249" s="13">
        <v>42495.722187499996</v>
      </c>
      <c r="T249" s="13"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7235</v>
      </c>
      <c r="Q250" t="s">
        <v>8323</v>
      </c>
      <c r="R250" t="s">
        <v>8326</v>
      </c>
      <c r="S250" s="13">
        <v>41927.124884259261</v>
      </c>
      <c r="T250" s="13"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7235</v>
      </c>
      <c r="Q251" t="s">
        <v>8323</v>
      </c>
      <c r="R251" t="s">
        <v>8326</v>
      </c>
      <c r="S251" s="13">
        <v>42730.903726851851</v>
      </c>
      <c r="T251" s="13">
        <v>42760.903726851851</v>
      </c>
    </row>
  </sheetData>
  <conditionalFormatting sqref="F1:F251">
    <cfRule type="cellIs" dxfId="5" priority="5" operator="equal">
      <formula>"canceled"</formula>
    </cfRule>
    <cfRule type="cellIs" dxfId="4" priority="6" operator="equal">
      <formula>"cancelled"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  <cfRule type="cellIs" dxfId="0" priority="10" operator="equal">
      <formula>"succesful"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num" val="0"/>
        <cfvo type="num" val="0"/>
        <color rgb="FFFF7128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A1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470EF-2ED6-4A48-A6C6-A36DA3614ED5}">
  <dimension ref="A1:C6"/>
  <sheetViews>
    <sheetView tabSelected="1" workbookViewId="0">
      <selection activeCell="H12" sqref="H12"/>
    </sheetView>
  </sheetViews>
  <sheetFormatPr defaultRowHeight="15" x14ac:dyDescent="0.25"/>
  <cols>
    <col min="1" max="1" width="15.5703125" bestFit="1" customWidth="1"/>
    <col min="2" max="2" width="15.28515625" customWidth="1"/>
    <col min="3" max="3" width="15.1406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AVERAGE('Successfil US Kickstarters'!D:D)</f>
        <v>5048.8786407766993</v>
      </c>
      <c r="C2" s="17">
        <f>AVERAGE('Failed US Kickstaters'!D:D)</f>
        <v>10554.212</v>
      </c>
    </row>
    <row r="3" spans="1:3" x14ac:dyDescent="0.25">
      <c r="A3" t="s">
        <v>8389</v>
      </c>
      <c r="B3" s="17">
        <f>MEDIAN('Successfil US Kickstarters'!D:D)</f>
        <v>3000</v>
      </c>
      <c r="C3" s="17">
        <f>MEDIAN('Failed US Kickstaters'!D:D)</f>
        <v>5000</v>
      </c>
    </row>
    <row r="4" spans="1:3" x14ac:dyDescent="0.25">
      <c r="B4" s="17"/>
      <c r="C4" s="17"/>
    </row>
    <row r="5" spans="1:3" x14ac:dyDescent="0.25">
      <c r="A5" t="s">
        <v>8390</v>
      </c>
      <c r="B5" s="17">
        <f>AVERAGE('Successfil US Kickstarters'!E:E)</f>
        <v>5601.5458009708727</v>
      </c>
      <c r="C5" s="17">
        <f>AVERAGE('Failed US Kickstaters'!E:E)</f>
        <v>558.65484000000004</v>
      </c>
    </row>
    <row r="6" spans="1:3" x14ac:dyDescent="0.25">
      <c r="A6" t="s">
        <v>8391</v>
      </c>
      <c r="B6" s="17">
        <f>MEDIAN('Successfil US Kickstarters'!E:E)</f>
        <v>3167.5</v>
      </c>
      <c r="C6" s="17">
        <f>MEDIAN('Failed US Kickstaters'!E:E)</f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A5560-D4DF-45E9-AAE9-1C71F359F6A0}">
  <dimension ref="A1:F6"/>
  <sheetViews>
    <sheetView workbookViewId="0">
      <selection activeCell="E9" sqref="E9"/>
    </sheetView>
  </sheetViews>
  <sheetFormatPr defaultRowHeight="15" x14ac:dyDescent="0.25"/>
  <cols>
    <col min="1" max="1" width="47.5703125" style="16" bestFit="1" customWidth="1"/>
    <col min="2" max="2" width="128.42578125" bestFit="1" customWidth="1"/>
  </cols>
  <sheetData>
    <row r="1" spans="1:6" x14ac:dyDescent="0.25">
      <c r="A1" s="16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s="3" t="s">
        <v>3473</v>
      </c>
      <c r="B2" t="str">
        <f>VLOOKUP(A2,Kickstart!$B$2:$C$4115,2,FALSE)</f>
        <v>Help us get actor-writer Ian Bonar's debut play - a hilarious, heartbreaking story of grief and loss - to the 2016 Edinburgh Fringe.</v>
      </c>
      <c r="C2">
        <f>VLOOKUP(A2,Kickstart!$B$2:$CE$4115,3,FALSE)</f>
        <v>2000</v>
      </c>
      <c r="D2">
        <f>VLOOKUP(A2,Kickstart!$B$2:$E$4115,4,FALSE)</f>
        <v>2020</v>
      </c>
      <c r="E2">
        <f>VLOOKUP(A2,Kickstart!$B$2:$P$4115,15,FALSE)</f>
        <v>51.79</v>
      </c>
      <c r="F2">
        <f>VLOOKUP(A2,Kickstart!$B$2:$L$4115,11,FALSE)</f>
        <v>39</v>
      </c>
    </row>
    <row r="3" spans="1:6" x14ac:dyDescent="0.25">
      <c r="A3" s="3" t="s">
        <v>3616</v>
      </c>
      <c r="B3" t="str">
        <f>VLOOKUP(A3,Kickstart!$B$2:$C$4115,2,FALSE)</f>
        <v>The play yet to be described as "A surefire Edinburgh Fringe Festival Cult Hit". Coming to the Underbelly, Edinburgh, 5th-30th August.</v>
      </c>
      <c r="C3">
        <f>VLOOKUP(A3,Kickstart!$B$2:$CE$4115,3,FALSE)</f>
        <v>2000</v>
      </c>
      <c r="D3">
        <f>VLOOKUP(A3,Kickstart!$B$2:$E$4115,4,FALSE)</f>
        <v>2020</v>
      </c>
      <c r="E3">
        <f>VLOOKUP(A3,Kickstart!$B$2:$P$4115,15,FALSE)</f>
        <v>36.07</v>
      </c>
      <c r="F3">
        <f>VLOOKUP(A3,Kickstart!$B$2:$L$4115,11,FALSE)</f>
        <v>56</v>
      </c>
    </row>
    <row r="4" spans="1:6" x14ac:dyDescent="0.25">
      <c r="A4" s="3" t="s">
        <v>3178</v>
      </c>
      <c r="B4" t="str">
        <f>VLOOKUP(A4,Kickstart!$B$2:$C$4115,2,FALSE)</f>
        <v>Cutting Off Kate Bush is a one-woman show written &amp; performed by Lucy Benson-Brown, premiering at the Edinburgh Fringe Festival 2014</v>
      </c>
      <c r="C4">
        <f>VLOOKUP(A4,Kickstart!$B$2:$CE$4115,3,FALSE)</f>
        <v>1500</v>
      </c>
      <c r="D4">
        <f>VLOOKUP(A4,Kickstart!$B$2:$E$4115,4,FALSE)</f>
        <v>2576</v>
      </c>
      <c r="E4">
        <f>VLOOKUP(A4,Kickstart!$B$2:$P$4115,15,FALSE)</f>
        <v>33.03</v>
      </c>
      <c r="F4">
        <f>VLOOKUP(A4,Kickstart!$B$2:$L$4115,11,FALSE)</f>
        <v>78</v>
      </c>
    </row>
    <row r="5" spans="1:6" x14ac:dyDescent="0.25">
      <c r="A5" s="3" t="s">
        <v>3329</v>
      </c>
      <c r="B5" t="str">
        <f>VLOOKUP(A5,Kickstart!$B$2:$C$4115,2,FALSE)</f>
        <v>Jestia and Raedon is a brand new romantic comedy play going to the Edinburgh Fringe Festival this summer.</v>
      </c>
      <c r="C5">
        <f>VLOOKUP(A5,Kickstart!$B$2:$CE$4115,3,FALSE)</f>
        <v>1000</v>
      </c>
      <c r="D5">
        <f>VLOOKUP(A5,Kickstart!$B$2:$E$4115,4,FALSE)</f>
        <v>1168</v>
      </c>
      <c r="E5">
        <f>VLOOKUP(A5,Kickstart!$B$2:$P$4115,15,FALSE)</f>
        <v>44.92</v>
      </c>
      <c r="F5">
        <f>VLOOKUP(A5,Kickstart!$B$2:$L$4115,11,FALSE)</f>
        <v>26</v>
      </c>
    </row>
    <row r="6" spans="1:6" x14ac:dyDescent="0.25">
      <c r="A6" s="3" t="s">
        <v>3221</v>
      </c>
      <c r="B6" t="str">
        <f>VLOOKUP(A6,Kickstart!$B$2:$C$4115,2,FALSE)</f>
        <v>A one-man show about love, loss, and motorways, written &amp; performed by Ben Norris. Help us get to the 2015 Edinburgh Fringe and beyond!</v>
      </c>
      <c r="C6">
        <f>VLOOKUP(A6,Kickstart!$B$2:$CE$4115,3,FALSE)</f>
        <v>4000</v>
      </c>
      <c r="D6">
        <f>VLOOKUP(A6,Kickstart!$B$2:$E$4115,4,FALSE)</f>
        <v>4137</v>
      </c>
      <c r="E6">
        <f>VLOOKUP(A6,Kickstart!$B$2:$P$4115,15,FALSE)</f>
        <v>36.61</v>
      </c>
      <c r="F6">
        <f>VLOOKUP(A6,Kickstart!$B$2:$L$4115,11,FALSE)</f>
        <v>113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0F640-25FF-4922-B6DF-B8AFE1EF2235}">
  <dimension ref="A1:F6"/>
  <sheetViews>
    <sheetView workbookViewId="0">
      <selection activeCell="Q9" sqref="Q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AF1F6-2D2B-47CA-AD84-78FA97598D6F}">
  <dimension ref="A1:C245"/>
  <sheetViews>
    <sheetView topLeftCell="A70" workbookViewId="0">
      <selection activeCell="A92" sqref="A92"/>
    </sheetView>
  </sheetViews>
  <sheetFormatPr defaultRowHeight="15" x14ac:dyDescent="0.25"/>
  <cols>
    <col min="1" max="1" width="60.7109375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9" t="s">
        <v>8222</v>
      </c>
      <c r="B1" t="s">
        <v>8224</v>
      </c>
    </row>
    <row r="2" spans="1:3" x14ac:dyDescent="0.25">
      <c r="A2" s="9" t="s">
        <v>8359</v>
      </c>
      <c r="B2" t="s">
        <v>8364</v>
      </c>
    </row>
    <row r="4" spans="1:3" x14ac:dyDescent="0.25">
      <c r="A4" s="9" t="s">
        <v>8363</v>
      </c>
      <c r="B4" s="9" t="s">
        <v>8360</v>
      </c>
    </row>
    <row r="5" spans="1:3" x14ac:dyDescent="0.25">
      <c r="A5" s="9" t="s">
        <v>8362</v>
      </c>
      <c r="B5" t="s">
        <v>8218</v>
      </c>
      <c r="C5" t="s">
        <v>8361</v>
      </c>
    </row>
    <row r="6" spans="1:3" x14ac:dyDescent="0.25">
      <c r="A6" s="10" t="s">
        <v>8326</v>
      </c>
      <c r="B6" s="11">
        <v>238</v>
      </c>
      <c r="C6" s="11">
        <v>238</v>
      </c>
    </row>
    <row r="7" spans="1:3" x14ac:dyDescent="0.25">
      <c r="A7" s="15" t="s">
        <v>3693</v>
      </c>
      <c r="B7" s="11">
        <v>1</v>
      </c>
      <c r="C7" s="11">
        <v>1</v>
      </c>
    </row>
    <row r="8" spans="1:3" x14ac:dyDescent="0.25">
      <c r="A8" s="15" t="s">
        <v>3488</v>
      </c>
      <c r="B8" s="11">
        <v>1</v>
      </c>
      <c r="C8" s="11">
        <v>1</v>
      </c>
    </row>
    <row r="9" spans="1:3" x14ac:dyDescent="0.25">
      <c r="A9" s="15" t="s">
        <v>540</v>
      </c>
      <c r="B9" s="11">
        <v>1</v>
      </c>
      <c r="C9" s="11">
        <v>1</v>
      </c>
    </row>
    <row r="10" spans="1:3" x14ac:dyDescent="0.25">
      <c r="A10" s="15" t="s">
        <v>3391</v>
      </c>
      <c r="B10" s="11">
        <v>1</v>
      </c>
      <c r="C10" s="11">
        <v>1</v>
      </c>
    </row>
    <row r="11" spans="1:3" x14ac:dyDescent="0.25">
      <c r="A11" s="15" t="s">
        <v>3806</v>
      </c>
      <c r="B11" s="11">
        <v>1</v>
      </c>
      <c r="C11" s="11">
        <v>1</v>
      </c>
    </row>
    <row r="12" spans="1:3" x14ac:dyDescent="0.25">
      <c r="A12" s="15" t="s">
        <v>3516</v>
      </c>
      <c r="B12" s="11">
        <v>1</v>
      </c>
      <c r="C12" s="11">
        <v>1</v>
      </c>
    </row>
    <row r="13" spans="1:3" x14ac:dyDescent="0.25">
      <c r="A13" s="15" t="s">
        <v>3227</v>
      </c>
      <c r="B13" s="11">
        <v>1</v>
      </c>
      <c r="C13" s="11">
        <v>1</v>
      </c>
    </row>
    <row r="14" spans="1:3" x14ac:dyDescent="0.25">
      <c r="A14" s="15" t="s">
        <v>3562</v>
      </c>
      <c r="B14" s="11">
        <v>1</v>
      </c>
      <c r="C14" s="11">
        <v>1</v>
      </c>
    </row>
    <row r="15" spans="1:3" x14ac:dyDescent="0.25">
      <c r="A15" s="15" t="s">
        <v>2805</v>
      </c>
      <c r="B15" s="11">
        <v>1</v>
      </c>
      <c r="C15" s="11">
        <v>1</v>
      </c>
    </row>
    <row r="16" spans="1:3" x14ac:dyDescent="0.25">
      <c r="A16" s="15" t="s">
        <v>3350</v>
      </c>
      <c r="B16" s="11">
        <v>1</v>
      </c>
      <c r="C16" s="11">
        <v>1</v>
      </c>
    </row>
    <row r="17" spans="1:3" x14ac:dyDescent="0.25">
      <c r="A17" s="15" t="s">
        <v>2817</v>
      </c>
      <c r="B17" s="11">
        <v>1</v>
      </c>
      <c r="C17" s="11">
        <v>1</v>
      </c>
    </row>
    <row r="18" spans="1:3" x14ac:dyDescent="0.25">
      <c r="A18" s="15" t="s">
        <v>3296</v>
      </c>
      <c r="B18" s="11">
        <v>1</v>
      </c>
      <c r="C18" s="11">
        <v>1</v>
      </c>
    </row>
    <row r="19" spans="1:3" x14ac:dyDescent="0.25">
      <c r="A19" s="15" t="s">
        <v>3238</v>
      </c>
      <c r="B19" s="11">
        <v>1</v>
      </c>
      <c r="C19" s="11">
        <v>1</v>
      </c>
    </row>
    <row r="20" spans="1:3" x14ac:dyDescent="0.25">
      <c r="A20" s="15" t="s">
        <v>3650</v>
      </c>
      <c r="B20" s="11">
        <v>1</v>
      </c>
      <c r="C20" s="11">
        <v>1</v>
      </c>
    </row>
    <row r="21" spans="1:3" x14ac:dyDescent="0.25">
      <c r="A21" s="15" t="s">
        <v>3604</v>
      </c>
      <c r="B21" s="11">
        <v>1</v>
      </c>
      <c r="C21" s="11">
        <v>1</v>
      </c>
    </row>
    <row r="22" spans="1:3" x14ac:dyDescent="0.25">
      <c r="A22" s="15" t="s">
        <v>2806</v>
      </c>
      <c r="B22" s="11">
        <v>1</v>
      </c>
      <c r="C22" s="11">
        <v>1</v>
      </c>
    </row>
    <row r="23" spans="1:3" x14ac:dyDescent="0.25">
      <c r="A23" s="15" t="s">
        <v>2783</v>
      </c>
      <c r="B23" s="11">
        <v>1</v>
      </c>
      <c r="C23" s="11">
        <v>1</v>
      </c>
    </row>
    <row r="24" spans="1:3" x14ac:dyDescent="0.25">
      <c r="A24" s="15" t="s">
        <v>536</v>
      </c>
      <c r="B24" s="11">
        <v>1</v>
      </c>
      <c r="C24" s="11">
        <v>1</v>
      </c>
    </row>
    <row r="25" spans="1:3" x14ac:dyDescent="0.25">
      <c r="A25" s="15" t="s">
        <v>3444</v>
      </c>
      <c r="B25" s="11">
        <v>1</v>
      </c>
      <c r="C25" s="11">
        <v>1</v>
      </c>
    </row>
    <row r="26" spans="1:3" x14ac:dyDescent="0.25">
      <c r="A26" s="15" t="s">
        <v>3566</v>
      </c>
      <c r="B26" s="11">
        <v>1</v>
      </c>
      <c r="C26" s="11">
        <v>1</v>
      </c>
    </row>
    <row r="27" spans="1:3" x14ac:dyDescent="0.25">
      <c r="A27" s="15" t="s">
        <v>3473</v>
      </c>
      <c r="B27" s="11">
        <v>1</v>
      </c>
      <c r="C27" s="11">
        <v>1</v>
      </c>
    </row>
    <row r="28" spans="1:3" x14ac:dyDescent="0.25">
      <c r="A28" s="15" t="s">
        <v>3720</v>
      </c>
      <c r="B28" s="11">
        <v>1</v>
      </c>
      <c r="C28" s="11">
        <v>1</v>
      </c>
    </row>
    <row r="29" spans="1:3" x14ac:dyDescent="0.25">
      <c r="A29" s="15" t="s">
        <v>3429</v>
      </c>
      <c r="B29" s="11">
        <v>1</v>
      </c>
      <c r="C29" s="11">
        <v>1</v>
      </c>
    </row>
    <row r="30" spans="1:3" x14ac:dyDescent="0.25">
      <c r="A30" s="15" t="s">
        <v>3831</v>
      </c>
      <c r="B30" s="11">
        <v>1</v>
      </c>
      <c r="C30" s="11">
        <v>1</v>
      </c>
    </row>
    <row r="31" spans="1:3" x14ac:dyDescent="0.25">
      <c r="A31" s="15" t="s">
        <v>3355</v>
      </c>
      <c r="B31" s="11">
        <v>1</v>
      </c>
      <c r="C31" s="11">
        <v>1</v>
      </c>
    </row>
    <row r="32" spans="1:3" x14ac:dyDescent="0.25">
      <c r="A32" s="15" t="s">
        <v>3586</v>
      </c>
      <c r="B32" s="11">
        <v>1</v>
      </c>
      <c r="C32" s="11">
        <v>1</v>
      </c>
    </row>
    <row r="33" spans="1:3" x14ac:dyDescent="0.25">
      <c r="A33" s="15" t="s">
        <v>3518</v>
      </c>
      <c r="B33" s="11">
        <v>1</v>
      </c>
      <c r="C33" s="11">
        <v>1</v>
      </c>
    </row>
    <row r="34" spans="1:3" x14ac:dyDescent="0.25">
      <c r="A34" s="15" t="s">
        <v>3351</v>
      </c>
      <c r="B34" s="11">
        <v>1</v>
      </c>
      <c r="C34" s="11">
        <v>1</v>
      </c>
    </row>
    <row r="35" spans="1:3" x14ac:dyDescent="0.25">
      <c r="A35" s="15" t="s">
        <v>3824</v>
      </c>
      <c r="B35" s="11">
        <v>1</v>
      </c>
      <c r="C35" s="11">
        <v>1</v>
      </c>
    </row>
    <row r="36" spans="1:3" x14ac:dyDescent="0.25">
      <c r="A36" s="15" t="s">
        <v>3216</v>
      </c>
      <c r="B36" s="11">
        <v>1</v>
      </c>
      <c r="C36" s="11">
        <v>1</v>
      </c>
    </row>
    <row r="37" spans="1:3" x14ac:dyDescent="0.25">
      <c r="A37" s="15" t="s">
        <v>3393</v>
      </c>
      <c r="B37" s="11">
        <v>1</v>
      </c>
      <c r="C37" s="11">
        <v>1</v>
      </c>
    </row>
    <row r="38" spans="1:3" x14ac:dyDescent="0.25">
      <c r="A38" s="15" t="s">
        <v>3363</v>
      </c>
      <c r="B38" s="11">
        <v>1</v>
      </c>
      <c r="C38" s="11">
        <v>1</v>
      </c>
    </row>
    <row r="39" spans="1:3" x14ac:dyDescent="0.25">
      <c r="A39" s="15" t="s">
        <v>3288</v>
      </c>
      <c r="B39" s="11">
        <v>1</v>
      </c>
      <c r="C39" s="11">
        <v>1</v>
      </c>
    </row>
    <row r="40" spans="1:3" x14ac:dyDescent="0.25">
      <c r="A40" s="15" t="s">
        <v>3570</v>
      </c>
      <c r="B40" s="11">
        <v>1</v>
      </c>
      <c r="C40" s="11">
        <v>1</v>
      </c>
    </row>
    <row r="41" spans="1:3" x14ac:dyDescent="0.25">
      <c r="A41" s="15" t="s">
        <v>3616</v>
      </c>
      <c r="B41" s="11">
        <v>1</v>
      </c>
      <c r="C41" s="11">
        <v>1</v>
      </c>
    </row>
    <row r="42" spans="1:3" x14ac:dyDescent="0.25">
      <c r="A42" s="15" t="s">
        <v>3670</v>
      </c>
      <c r="B42" s="11">
        <v>1</v>
      </c>
      <c r="C42" s="11">
        <v>1</v>
      </c>
    </row>
    <row r="43" spans="1:3" x14ac:dyDescent="0.25">
      <c r="A43" s="15" t="s">
        <v>3406</v>
      </c>
      <c r="B43" s="11">
        <v>1</v>
      </c>
      <c r="C43" s="11">
        <v>1</v>
      </c>
    </row>
    <row r="44" spans="1:3" x14ac:dyDescent="0.25">
      <c r="A44" s="15" t="s">
        <v>3269</v>
      </c>
      <c r="B44" s="11">
        <v>1</v>
      </c>
      <c r="C44" s="11">
        <v>1</v>
      </c>
    </row>
    <row r="45" spans="1:3" x14ac:dyDescent="0.25">
      <c r="A45" s="15" t="s">
        <v>3478</v>
      </c>
      <c r="B45" s="11">
        <v>1</v>
      </c>
      <c r="C45" s="11">
        <v>1</v>
      </c>
    </row>
    <row r="46" spans="1:3" x14ac:dyDescent="0.25">
      <c r="A46" s="15" t="s">
        <v>3309</v>
      </c>
      <c r="B46" s="11">
        <v>1</v>
      </c>
      <c r="C46" s="11">
        <v>1</v>
      </c>
    </row>
    <row r="47" spans="1:3" x14ac:dyDescent="0.25">
      <c r="A47" s="15" t="s">
        <v>3701</v>
      </c>
      <c r="B47" s="11">
        <v>1</v>
      </c>
      <c r="C47" s="11">
        <v>1</v>
      </c>
    </row>
    <row r="48" spans="1:3" x14ac:dyDescent="0.25">
      <c r="A48" s="15" t="s">
        <v>3716</v>
      </c>
      <c r="B48" s="11">
        <v>1</v>
      </c>
      <c r="C48" s="11">
        <v>1</v>
      </c>
    </row>
    <row r="49" spans="1:3" x14ac:dyDescent="0.25">
      <c r="A49" s="15" t="s">
        <v>3270</v>
      </c>
      <c r="B49" s="11">
        <v>1</v>
      </c>
      <c r="C49" s="11">
        <v>1</v>
      </c>
    </row>
    <row r="50" spans="1:3" x14ac:dyDescent="0.25">
      <c r="A50" s="15" t="s">
        <v>3381</v>
      </c>
      <c r="B50" s="11">
        <v>1</v>
      </c>
      <c r="C50" s="11">
        <v>1</v>
      </c>
    </row>
    <row r="51" spans="1:3" x14ac:dyDescent="0.25">
      <c r="A51" s="15" t="s">
        <v>3821</v>
      </c>
      <c r="B51" s="11">
        <v>1</v>
      </c>
      <c r="C51" s="11">
        <v>1</v>
      </c>
    </row>
    <row r="52" spans="1:3" x14ac:dyDescent="0.25">
      <c r="A52" s="15" t="s">
        <v>3427</v>
      </c>
      <c r="B52" s="11">
        <v>1</v>
      </c>
      <c r="C52" s="11">
        <v>1</v>
      </c>
    </row>
    <row r="53" spans="1:3" x14ac:dyDescent="0.25">
      <c r="A53" s="15" t="s">
        <v>3605</v>
      </c>
      <c r="B53" s="11">
        <v>1</v>
      </c>
      <c r="C53" s="11">
        <v>1</v>
      </c>
    </row>
    <row r="54" spans="1:3" x14ac:dyDescent="0.25">
      <c r="A54" s="15" t="s">
        <v>3464</v>
      </c>
      <c r="B54" s="11">
        <v>1</v>
      </c>
      <c r="C54" s="11">
        <v>1</v>
      </c>
    </row>
    <row r="55" spans="1:3" x14ac:dyDescent="0.25">
      <c r="A55" s="15" t="s">
        <v>3178</v>
      </c>
      <c r="B55" s="11">
        <v>1</v>
      </c>
      <c r="C55" s="11">
        <v>1</v>
      </c>
    </row>
    <row r="56" spans="1:3" x14ac:dyDescent="0.25">
      <c r="A56" s="15" t="s">
        <v>3458</v>
      </c>
      <c r="B56" s="11">
        <v>1</v>
      </c>
      <c r="C56" s="11">
        <v>1</v>
      </c>
    </row>
    <row r="57" spans="1:3" x14ac:dyDescent="0.25">
      <c r="A57" s="15" t="s">
        <v>521</v>
      </c>
      <c r="B57" s="11">
        <v>1</v>
      </c>
      <c r="C57" s="11">
        <v>1</v>
      </c>
    </row>
    <row r="58" spans="1:3" x14ac:dyDescent="0.25">
      <c r="A58" s="15" t="s">
        <v>3337</v>
      </c>
      <c r="B58" s="11">
        <v>1</v>
      </c>
      <c r="C58" s="11">
        <v>1</v>
      </c>
    </row>
    <row r="59" spans="1:3" x14ac:dyDescent="0.25">
      <c r="A59" s="15" t="s">
        <v>3823</v>
      </c>
      <c r="B59" s="11">
        <v>1</v>
      </c>
      <c r="C59" s="11">
        <v>1</v>
      </c>
    </row>
    <row r="60" spans="1:3" x14ac:dyDescent="0.25">
      <c r="A60" s="15" t="s">
        <v>3292</v>
      </c>
      <c r="B60" s="11">
        <v>1</v>
      </c>
      <c r="C60" s="11">
        <v>1</v>
      </c>
    </row>
    <row r="61" spans="1:3" x14ac:dyDescent="0.25">
      <c r="A61" s="15" t="s">
        <v>3470</v>
      </c>
      <c r="B61" s="11">
        <v>1</v>
      </c>
      <c r="C61" s="11">
        <v>1</v>
      </c>
    </row>
    <row r="62" spans="1:3" x14ac:dyDescent="0.25">
      <c r="A62" s="15" t="s">
        <v>1299</v>
      </c>
      <c r="B62" s="11">
        <v>1</v>
      </c>
      <c r="C62" s="11">
        <v>1</v>
      </c>
    </row>
    <row r="63" spans="1:3" x14ac:dyDescent="0.25">
      <c r="A63" s="15" t="s">
        <v>3698</v>
      </c>
      <c r="B63" s="11">
        <v>1</v>
      </c>
      <c r="C63" s="11">
        <v>1</v>
      </c>
    </row>
    <row r="64" spans="1:3" x14ac:dyDescent="0.25">
      <c r="A64" s="15" t="s">
        <v>3319</v>
      </c>
      <c r="B64" s="11">
        <v>1</v>
      </c>
      <c r="C64" s="11">
        <v>1</v>
      </c>
    </row>
    <row r="65" spans="1:3" x14ac:dyDescent="0.25">
      <c r="A65" s="15" t="s">
        <v>2794</v>
      </c>
      <c r="B65" s="11">
        <v>1</v>
      </c>
      <c r="C65" s="11">
        <v>1</v>
      </c>
    </row>
    <row r="66" spans="1:3" x14ac:dyDescent="0.25">
      <c r="A66" s="15" t="s">
        <v>3606</v>
      </c>
      <c r="B66" s="11">
        <v>1</v>
      </c>
      <c r="C66" s="11">
        <v>1</v>
      </c>
    </row>
    <row r="67" spans="1:3" x14ac:dyDescent="0.25">
      <c r="A67" s="15" t="s">
        <v>3185</v>
      </c>
      <c r="B67" s="11">
        <v>1</v>
      </c>
      <c r="C67" s="11">
        <v>1</v>
      </c>
    </row>
    <row r="68" spans="1:3" x14ac:dyDescent="0.25">
      <c r="A68" s="15" t="s">
        <v>3181</v>
      </c>
      <c r="B68" s="11">
        <v>1</v>
      </c>
      <c r="C68" s="11">
        <v>1</v>
      </c>
    </row>
    <row r="69" spans="1:3" x14ac:dyDescent="0.25">
      <c r="A69" s="15" t="s">
        <v>2800</v>
      </c>
      <c r="B69" s="11">
        <v>1</v>
      </c>
      <c r="C69" s="11">
        <v>1</v>
      </c>
    </row>
    <row r="70" spans="1:3" x14ac:dyDescent="0.25">
      <c r="A70" s="15" t="s">
        <v>3529</v>
      </c>
      <c r="B70" s="11">
        <v>1</v>
      </c>
      <c r="C70" s="11">
        <v>1</v>
      </c>
    </row>
    <row r="71" spans="1:3" x14ac:dyDescent="0.25">
      <c r="A71" s="15" t="s">
        <v>3834</v>
      </c>
      <c r="B71" s="11">
        <v>1</v>
      </c>
      <c r="C71" s="11">
        <v>1</v>
      </c>
    </row>
    <row r="72" spans="1:3" x14ac:dyDescent="0.25">
      <c r="A72" s="15" t="s">
        <v>3402</v>
      </c>
      <c r="B72" s="11">
        <v>1</v>
      </c>
      <c r="C72" s="11">
        <v>1</v>
      </c>
    </row>
    <row r="73" spans="1:3" x14ac:dyDescent="0.25">
      <c r="A73" s="15" t="s">
        <v>3161</v>
      </c>
      <c r="B73" s="11">
        <v>1</v>
      </c>
      <c r="C73" s="11">
        <v>1</v>
      </c>
    </row>
    <row r="74" spans="1:3" x14ac:dyDescent="0.25">
      <c r="A74" s="15" t="s">
        <v>3578</v>
      </c>
      <c r="B74" s="11">
        <v>1</v>
      </c>
      <c r="C74" s="11">
        <v>1</v>
      </c>
    </row>
    <row r="75" spans="1:3" x14ac:dyDescent="0.25">
      <c r="A75" s="15" t="s">
        <v>2786</v>
      </c>
      <c r="B75" s="11">
        <v>1</v>
      </c>
      <c r="C75" s="11">
        <v>1</v>
      </c>
    </row>
    <row r="76" spans="1:3" x14ac:dyDescent="0.25">
      <c r="A76" s="15" t="s">
        <v>2796</v>
      </c>
      <c r="B76" s="11">
        <v>1</v>
      </c>
      <c r="C76" s="11">
        <v>1</v>
      </c>
    </row>
    <row r="77" spans="1:3" x14ac:dyDescent="0.25">
      <c r="A77" s="15" t="s">
        <v>534</v>
      </c>
      <c r="B77" s="11">
        <v>1</v>
      </c>
      <c r="C77" s="11">
        <v>1</v>
      </c>
    </row>
    <row r="78" spans="1:3" x14ac:dyDescent="0.25">
      <c r="A78" s="15" t="s">
        <v>1304</v>
      </c>
      <c r="B78" s="11">
        <v>1</v>
      </c>
      <c r="C78" s="11">
        <v>1</v>
      </c>
    </row>
    <row r="79" spans="1:3" x14ac:dyDescent="0.25">
      <c r="A79" s="15" t="s">
        <v>3651</v>
      </c>
      <c r="B79" s="11">
        <v>1</v>
      </c>
      <c r="C79" s="11">
        <v>1</v>
      </c>
    </row>
    <row r="80" spans="1:3" x14ac:dyDescent="0.25">
      <c r="A80" s="15" t="s">
        <v>3580</v>
      </c>
      <c r="B80" s="11">
        <v>1</v>
      </c>
      <c r="C80" s="11">
        <v>1</v>
      </c>
    </row>
    <row r="81" spans="1:3" x14ac:dyDescent="0.25">
      <c r="A81" s="15" t="s">
        <v>3290</v>
      </c>
      <c r="B81" s="11">
        <v>1</v>
      </c>
      <c r="C81" s="11">
        <v>1</v>
      </c>
    </row>
    <row r="82" spans="1:3" x14ac:dyDescent="0.25">
      <c r="A82" s="15" t="s">
        <v>3226</v>
      </c>
      <c r="B82" s="11">
        <v>1</v>
      </c>
      <c r="C82" s="11">
        <v>1</v>
      </c>
    </row>
    <row r="83" spans="1:3" x14ac:dyDescent="0.25">
      <c r="A83" s="15" t="s">
        <v>3152</v>
      </c>
      <c r="B83" s="11">
        <v>1</v>
      </c>
      <c r="C83" s="11">
        <v>1</v>
      </c>
    </row>
    <row r="84" spans="1:3" x14ac:dyDescent="0.25">
      <c r="A84" s="15" t="s">
        <v>3180</v>
      </c>
      <c r="B84" s="11">
        <v>1</v>
      </c>
      <c r="C84" s="11">
        <v>1</v>
      </c>
    </row>
    <row r="85" spans="1:3" x14ac:dyDescent="0.25">
      <c r="A85" s="15" t="s">
        <v>3277</v>
      </c>
      <c r="B85" s="11">
        <v>1</v>
      </c>
      <c r="C85" s="11">
        <v>1</v>
      </c>
    </row>
    <row r="86" spans="1:3" x14ac:dyDescent="0.25">
      <c r="A86" s="15" t="s">
        <v>3283</v>
      </c>
      <c r="B86" s="11">
        <v>1</v>
      </c>
      <c r="C86" s="11">
        <v>1</v>
      </c>
    </row>
    <row r="87" spans="1:3" x14ac:dyDescent="0.25">
      <c r="A87" s="15" t="s">
        <v>2798</v>
      </c>
      <c r="B87" s="11">
        <v>1</v>
      </c>
      <c r="C87" s="11">
        <v>1</v>
      </c>
    </row>
    <row r="88" spans="1:3" x14ac:dyDescent="0.25">
      <c r="A88" s="15" t="s">
        <v>3257</v>
      </c>
      <c r="B88" s="11">
        <v>1</v>
      </c>
      <c r="C88" s="11">
        <v>1</v>
      </c>
    </row>
    <row r="89" spans="1:3" x14ac:dyDescent="0.25">
      <c r="A89" s="15" t="s">
        <v>1295</v>
      </c>
      <c r="B89" s="11">
        <v>1</v>
      </c>
      <c r="C89" s="11">
        <v>1</v>
      </c>
    </row>
    <row r="90" spans="1:3" x14ac:dyDescent="0.25">
      <c r="A90" s="15" t="s">
        <v>3289</v>
      </c>
      <c r="B90" s="11">
        <v>1</v>
      </c>
      <c r="C90" s="11">
        <v>1</v>
      </c>
    </row>
    <row r="91" spans="1:3" x14ac:dyDescent="0.25">
      <c r="A91" s="15" t="s">
        <v>3255</v>
      </c>
      <c r="B91" s="11">
        <v>1</v>
      </c>
      <c r="C91" s="11">
        <v>1</v>
      </c>
    </row>
    <row r="92" spans="1:3" x14ac:dyDescent="0.25">
      <c r="A92" s="15" t="s">
        <v>3577</v>
      </c>
      <c r="B92" s="11">
        <v>1</v>
      </c>
      <c r="C92" s="11">
        <v>1</v>
      </c>
    </row>
    <row r="93" spans="1:3" x14ac:dyDescent="0.25">
      <c r="A93" s="15" t="s">
        <v>3186</v>
      </c>
      <c r="B93" s="11">
        <v>1</v>
      </c>
      <c r="C93" s="11">
        <v>1</v>
      </c>
    </row>
    <row r="94" spans="1:3" x14ac:dyDescent="0.25">
      <c r="A94" s="15" t="s">
        <v>3415</v>
      </c>
      <c r="B94" s="11">
        <v>1</v>
      </c>
      <c r="C94" s="11">
        <v>1</v>
      </c>
    </row>
    <row r="95" spans="1:3" x14ac:dyDescent="0.25">
      <c r="A95" s="15" t="s">
        <v>3387</v>
      </c>
      <c r="B95" s="11">
        <v>1</v>
      </c>
      <c r="C95" s="11">
        <v>1</v>
      </c>
    </row>
    <row r="96" spans="1:3" x14ac:dyDescent="0.25">
      <c r="A96" s="15" t="s">
        <v>3660</v>
      </c>
      <c r="B96" s="11">
        <v>1</v>
      </c>
      <c r="C96" s="11">
        <v>1</v>
      </c>
    </row>
    <row r="97" spans="1:3" x14ac:dyDescent="0.25">
      <c r="A97" s="15" t="s">
        <v>3555</v>
      </c>
      <c r="B97" s="11">
        <v>1</v>
      </c>
      <c r="C97" s="11">
        <v>1</v>
      </c>
    </row>
    <row r="98" spans="1:3" x14ac:dyDescent="0.25">
      <c r="A98" s="15" t="s">
        <v>2816</v>
      </c>
      <c r="B98" s="11">
        <v>1</v>
      </c>
      <c r="C98" s="11">
        <v>1</v>
      </c>
    </row>
    <row r="99" spans="1:3" x14ac:dyDescent="0.25">
      <c r="A99" s="15" t="s">
        <v>3325</v>
      </c>
      <c r="B99" s="11">
        <v>1</v>
      </c>
      <c r="C99" s="11">
        <v>1</v>
      </c>
    </row>
    <row r="100" spans="1:3" x14ac:dyDescent="0.25">
      <c r="A100" s="15" t="s">
        <v>3327</v>
      </c>
      <c r="B100" s="11">
        <v>1</v>
      </c>
      <c r="C100" s="11">
        <v>1</v>
      </c>
    </row>
    <row r="101" spans="1:3" x14ac:dyDescent="0.25">
      <c r="A101" s="15" t="s">
        <v>3690</v>
      </c>
      <c r="B101" s="11">
        <v>1</v>
      </c>
      <c r="C101" s="11">
        <v>1</v>
      </c>
    </row>
    <row r="102" spans="1:3" x14ac:dyDescent="0.25">
      <c r="A102" s="15" t="s">
        <v>3354</v>
      </c>
      <c r="B102" s="11">
        <v>1</v>
      </c>
      <c r="C102" s="11">
        <v>1</v>
      </c>
    </row>
    <row r="103" spans="1:3" x14ac:dyDescent="0.25">
      <c r="A103" s="15" t="s">
        <v>3486</v>
      </c>
      <c r="B103" s="11">
        <v>1</v>
      </c>
      <c r="C103" s="11">
        <v>1</v>
      </c>
    </row>
    <row r="104" spans="1:3" x14ac:dyDescent="0.25">
      <c r="A104" s="15" t="s">
        <v>3329</v>
      </c>
      <c r="B104" s="11">
        <v>1</v>
      </c>
      <c r="C104" s="11">
        <v>1</v>
      </c>
    </row>
    <row r="105" spans="1:3" x14ac:dyDescent="0.25">
      <c r="A105" s="15" t="s">
        <v>3411</v>
      </c>
      <c r="B105" s="11">
        <v>1</v>
      </c>
      <c r="C105" s="11">
        <v>1</v>
      </c>
    </row>
    <row r="106" spans="1:3" x14ac:dyDescent="0.25">
      <c r="A106" s="15" t="s">
        <v>3608</v>
      </c>
      <c r="B106" s="11">
        <v>1</v>
      </c>
      <c r="C106" s="11">
        <v>1</v>
      </c>
    </row>
    <row r="107" spans="1:3" x14ac:dyDescent="0.25">
      <c r="A107" s="15" t="s">
        <v>3437</v>
      </c>
      <c r="B107" s="11">
        <v>1</v>
      </c>
      <c r="C107" s="11">
        <v>1</v>
      </c>
    </row>
    <row r="108" spans="1:3" x14ac:dyDescent="0.25">
      <c r="A108" s="15" t="s">
        <v>2835</v>
      </c>
      <c r="B108" s="11">
        <v>1</v>
      </c>
      <c r="C108" s="11">
        <v>1</v>
      </c>
    </row>
    <row r="109" spans="1:3" x14ac:dyDescent="0.25">
      <c r="A109" s="15" t="s">
        <v>3572</v>
      </c>
      <c r="B109" s="11">
        <v>1</v>
      </c>
      <c r="C109" s="11">
        <v>1</v>
      </c>
    </row>
    <row r="110" spans="1:3" x14ac:dyDescent="0.25">
      <c r="A110" s="15" t="s">
        <v>3551</v>
      </c>
      <c r="B110" s="11">
        <v>1</v>
      </c>
      <c r="C110" s="11">
        <v>1</v>
      </c>
    </row>
    <row r="111" spans="1:3" x14ac:dyDescent="0.25">
      <c r="A111" s="15" t="s">
        <v>3218</v>
      </c>
      <c r="B111" s="11">
        <v>1</v>
      </c>
      <c r="C111" s="11">
        <v>1</v>
      </c>
    </row>
    <row r="112" spans="1:3" x14ac:dyDescent="0.25">
      <c r="A112" s="15" t="s">
        <v>3522</v>
      </c>
      <c r="B112" s="11">
        <v>1</v>
      </c>
      <c r="C112" s="11">
        <v>1</v>
      </c>
    </row>
    <row r="113" spans="1:3" x14ac:dyDescent="0.25">
      <c r="A113" s="15" t="s">
        <v>2819</v>
      </c>
      <c r="B113" s="11">
        <v>1</v>
      </c>
      <c r="C113" s="11">
        <v>1</v>
      </c>
    </row>
    <row r="114" spans="1:3" x14ac:dyDescent="0.25">
      <c r="A114" s="15" t="s">
        <v>3672</v>
      </c>
      <c r="B114" s="11">
        <v>1</v>
      </c>
      <c r="C114" s="11">
        <v>1</v>
      </c>
    </row>
    <row r="115" spans="1:3" x14ac:dyDescent="0.25">
      <c r="A115" s="15" t="s">
        <v>3587</v>
      </c>
      <c r="B115" s="11">
        <v>1</v>
      </c>
      <c r="C115" s="11">
        <v>1</v>
      </c>
    </row>
    <row r="116" spans="1:3" x14ac:dyDescent="0.25">
      <c r="A116" s="15" t="s">
        <v>3323</v>
      </c>
      <c r="B116" s="11">
        <v>1</v>
      </c>
      <c r="C116" s="11">
        <v>1</v>
      </c>
    </row>
    <row r="117" spans="1:3" x14ac:dyDescent="0.25">
      <c r="A117" s="15" t="s">
        <v>3722</v>
      </c>
      <c r="B117" s="11">
        <v>1</v>
      </c>
      <c r="C117" s="11">
        <v>1</v>
      </c>
    </row>
    <row r="118" spans="1:3" x14ac:dyDescent="0.25">
      <c r="A118" s="15" t="s">
        <v>3394</v>
      </c>
      <c r="B118" s="11">
        <v>1</v>
      </c>
      <c r="C118" s="11">
        <v>1</v>
      </c>
    </row>
    <row r="119" spans="1:3" x14ac:dyDescent="0.25">
      <c r="A119" s="15" t="s">
        <v>1296</v>
      </c>
      <c r="B119" s="11">
        <v>1</v>
      </c>
      <c r="C119" s="11">
        <v>1</v>
      </c>
    </row>
    <row r="120" spans="1:3" x14ac:dyDescent="0.25">
      <c r="A120" s="15" t="s">
        <v>3252</v>
      </c>
      <c r="B120" s="11">
        <v>1</v>
      </c>
      <c r="C120" s="11">
        <v>1</v>
      </c>
    </row>
    <row r="121" spans="1:3" x14ac:dyDescent="0.25">
      <c r="A121" s="15" t="s">
        <v>3571</v>
      </c>
      <c r="B121" s="11">
        <v>1</v>
      </c>
      <c r="C121" s="11">
        <v>1</v>
      </c>
    </row>
    <row r="122" spans="1:3" x14ac:dyDescent="0.25">
      <c r="A122" s="15" t="s">
        <v>3549</v>
      </c>
      <c r="B122" s="11">
        <v>1</v>
      </c>
      <c r="C122" s="11">
        <v>1</v>
      </c>
    </row>
    <row r="123" spans="1:3" x14ac:dyDescent="0.25">
      <c r="A123" s="15" t="s">
        <v>3537</v>
      </c>
      <c r="B123" s="11">
        <v>1</v>
      </c>
      <c r="C123" s="11">
        <v>1</v>
      </c>
    </row>
    <row r="124" spans="1:3" x14ac:dyDescent="0.25">
      <c r="A124" s="15" t="s">
        <v>3213</v>
      </c>
      <c r="B124" s="11">
        <v>1</v>
      </c>
      <c r="C124" s="11">
        <v>1</v>
      </c>
    </row>
    <row r="125" spans="1:3" x14ac:dyDescent="0.25">
      <c r="A125" s="15" t="s">
        <v>2820</v>
      </c>
      <c r="B125" s="11">
        <v>1</v>
      </c>
      <c r="C125" s="11">
        <v>1</v>
      </c>
    </row>
    <row r="126" spans="1:3" x14ac:dyDescent="0.25">
      <c r="A126" s="15" t="s">
        <v>537</v>
      </c>
      <c r="B126" s="11">
        <v>1</v>
      </c>
      <c r="C126" s="11">
        <v>1</v>
      </c>
    </row>
    <row r="127" spans="1:3" x14ac:dyDescent="0.25">
      <c r="A127" s="15" t="s">
        <v>2829</v>
      </c>
      <c r="B127" s="11">
        <v>1</v>
      </c>
      <c r="C127" s="11">
        <v>1</v>
      </c>
    </row>
    <row r="128" spans="1:3" x14ac:dyDescent="0.25">
      <c r="A128" s="15" t="s">
        <v>2821</v>
      </c>
      <c r="B128" s="11">
        <v>1</v>
      </c>
      <c r="C128" s="11">
        <v>1</v>
      </c>
    </row>
    <row r="129" spans="1:3" x14ac:dyDescent="0.25">
      <c r="A129" s="15" t="s">
        <v>3297</v>
      </c>
      <c r="B129" s="11">
        <v>1</v>
      </c>
      <c r="C129" s="11">
        <v>1</v>
      </c>
    </row>
    <row r="130" spans="1:3" x14ac:dyDescent="0.25">
      <c r="A130" s="15" t="s">
        <v>3352</v>
      </c>
      <c r="B130" s="11">
        <v>1</v>
      </c>
      <c r="C130" s="11">
        <v>1</v>
      </c>
    </row>
    <row r="131" spans="1:3" x14ac:dyDescent="0.25">
      <c r="A131" s="15" t="s">
        <v>3294</v>
      </c>
      <c r="B131" s="11">
        <v>1</v>
      </c>
      <c r="C131" s="11">
        <v>1</v>
      </c>
    </row>
    <row r="132" spans="1:3" x14ac:dyDescent="0.25">
      <c r="A132" s="15" t="s">
        <v>3481</v>
      </c>
      <c r="B132" s="11">
        <v>1</v>
      </c>
      <c r="C132" s="11">
        <v>1</v>
      </c>
    </row>
    <row r="133" spans="1:3" x14ac:dyDescent="0.25">
      <c r="A133" s="15" t="s">
        <v>2797</v>
      </c>
      <c r="B133" s="11">
        <v>1</v>
      </c>
      <c r="C133" s="11">
        <v>1</v>
      </c>
    </row>
    <row r="134" spans="1:3" x14ac:dyDescent="0.25">
      <c r="A134" s="15" t="s">
        <v>3615</v>
      </c>
      <c r="B134" s="11">
        <v>1</v>
      </c>
      <c r="C134" s="11">
        <v>1</v>
      </c>
    </row>
    <row r="135" spans="1:3" x14ac:dyDescent="0.25">
      <c r="A135" s="15" t="s">
        <v>3366</v>
      </c>
      <c r="B135" s="11">
        <v>1</v>
      </c>
      <c r="C135" s="11">
        <v>1</v>
      </c>
    </row>
    <row r="136" spans="1:3" x14ac:dyDescent="0.25">
      <c r="A136" s="15" t="s">
        <v>3247</v>
      </c>
      <c r="B136" s="11">
        <v>1</v>
      </c>
      <c r="C136" s="11">
        <v>1</v>
      </c>
    </row>
    <row r="137" spans="1:3" x14ac:dyDescent="0.25">
      <c r="A137" s="15" t="s">
        <v>3521</v>
      </c>
      <c r="B137" s="11">
        <v>1</v>
      </c>
      <c r="C137" s="11">
        <v>1</v>
      </c>
    </row>
    <row r="138" spans="1:3" x14ac:dyDescent="0.25">
      <c r="A138" s="15" t="s">
        <v>3535</v>
      </c>
      <c r="B138" s="11">
        <v>1</v>
      </c>
      <c r="C138" s="11">
        <v>1</v>
      </c>
    </row>
    <row r="139" spans="1:3" x14ac:dyDescent="0.25">
      <c r="A139" s="15" t="s">
        <v>3452</v>
      </c>
      <c r="B139" s="11">
        <v>1</v>
      </c>
      <c r="C139" s="11">
        <v>1</v>
      </c>
    </row>
    <row r="140" spans="1:3" x14ac:dyDescent="0.25">
      <c r="A140" s="15" t="s">
        <v>2828</v>
      </c>
      <c r="B140" s="11">
        <v>1</v>
      </c>
      <c r="C140" s="11">
        <v>1</v>
      </c>
    </row>
    <row r="141" spans="1:3" x14ac:dyDescent="0.25">
      <c r="A141" s="15" t="s">
        <v>3607</v>
      </c>
      <c r="B141" s="11">
        <v>1</v>
      </c>
      <c r="C141" s="11">
        <v>1</v>
      </c>
    </row>
    <row r="142" spans="1:3" x14ac:dyDescent="0.25">
      <c r="A142" s="15" t="s">
        <v>3500</v>
      </c>
      <c r="B142" s="11">
        <v>1</v>
      </c>
      <c r="C142" s="11">
        <v>1</v>
      </c>
    </row>
    <row r="143" spans="1:3" x14ac:dyDescent="0.25">
      <c r="A143" s="15" t="s">
        <v>3600</v>
      </c>
      <c r="B143" s="11">
        <v>1</v>
      </c>
      <c r="C143" s="11">
        <v>1</v>
      </c>
    </row>
    <row r="144" spans="1:3" x14ac:dyDescent="0.25">
      <c r="A144" s="15" t="s">
        <v>2976</v>
      </c>
      <c r="B144" s="11">
        <v>1</v>
      </c>
      <c r="C144" s="11">
        <v>1</v>
      </c>
    </row>
    <row r="145" spans="1:3" x14ac:dyDescent="0.25">
      <c r="A145" s="15" t="s">
        <v>3356</v>
      </c>
      <c r="B145" s="11">
        <v>1</v>
      </c>
      <c r="C145" s="11">
        <v>1</v>
      </c>
    </row>
    <row r="146" spans="1:3" x14ac:dyDescent="0.25">
      <c r="A146" s="15" t="s">
        <v>3445</v>
      </c>
      <c r="B146" s="11">
        <v>1</v>
      </c>
      <c r="C146" s="11">
        <v>1</v>
      </c>
    </row>
    <row r="147" spans="1:3" x14ac:dyDescent="0.25">
      <c r="A147" s="15" t="s">
        <v>3583</v>
      </c>
      <c r="B147" s="11">
        <v>1</v>
      </c>
      <c r="C147" s="11">
        <v>1</v>
      </c>
    </row>
    <row r="148" spans="1:3" x14ac:dyDescent="0.25">
      <c r="A148" s="15" t="s">
        <v>3240</v>
      </c>
      <c r="B148" s="11">
        <v>1</v>
      </c>
      <c r="C148" s="11">
        <v>1</v>
      </c>
    </row>
    <row r="149" spans="1:3" x14ac:dyDescent="0.25">
      <c r="A149" s="15" t="s">
        <v>3519</v>
      </c>
      <c r="B149" s="11">
        <v>1</v>
      </c>
      <c r="C149" s="11">
        <v>1</v>
      </c>
    </row>
    <row r="150" spans="1:3" x14ac:dyDescent="0.25">
      <c r="A150" s="15" t="s">
        <v>3666</v>
      </c>
      <c r="B150" s="11">
        <v>1</v>
      </c>
      <c r="C150" s="11">
        <v>1</v>
      </c>
    </row>
    <row r="151" spans="1:3" x14ac:dyDescent="0.25">
      <c r="A151" s="15" t="s">
        <v>3715</v>
      </c>
      <c r="B151" s="11">
        <v>1</v>
      </c>
      <c r="C151" s="11">
        <v>1</v>
      </c>
    </row>
    <row r="152" spans="1:3" x14ac:dyDescent="0.25">
      <c r="A152" s="15" t="s">
        <v>3459</v>
      </c>
      <c r="B152" s="11">
        <v>1</v>
      </c>
      <c r="C152" s="11">
        <v>1</v>
      </c>
    </row>
    <row r="153" spans="1:3" x14ac:dyDescent="0.25">
      <c r="A153" s="15" t="s">
        <v>1297</v>
      </c>
      <c r="B153" s="11">
        <v>1</v>
      </c>
      <c r="C153" s="11">
        <v>1</v>
      </c>
    </row>
    <row r="154" spans="1:3" x14ac:dyDescent="0.25">
      <c r="A154" s="15" t="s">
        <v>2811</v>
      </c>
      <c r="B154" s="11">
        <v>1</v>
      </c>
      <c r="C154" s="11">
        <v>1</v>
      </c>
    </row>
    <row r="155" spans="1:3" x14ac:dyDescent="0.25">
      <c r="A155" s="15" t="s">
        <v>3315</v>
      </c>
      <c r="B155" s="11">
        <v>1</v>
      </c>
      <c r="C155" s="11">
        <v>1</v>
      </c>
    </row>
    <row r="156" spans="1:3" x14ac:dyDescent="0.25">
      <c r="A156" s="15" t="s">
        <v>3234</v>
      </c>
      <c r="B156" s="11">
        <v>1</v>
      </c>
      <c r="C156" s="11">
        <v>1</v>
      </c>
    </row>
    <row r="157" spans="1:3" x14ac:dyDescent="0.25">
      <c r="A157" s="15" t="s">
        <v>3507</v>
      </c>
      <c r="B157" s="11">
        <v>1</v>
      </c>
      <c r="C157" s="11">
        <v>1</v>
      </c>
    </row>
    <row r="158" spans="1:3" x14ac:dyDescent="0.25">
      <c r="A158" s="15" t="s">
        <v>3377</v>
      </c>
      <c r="B158" s="11">
        <v>1</v>
      </c>
      <c r="C158" s="11">
        <v>1</v>
      </c>
    </row>
    <row r="159" spans="1:3" x14ac:dyDescent="0.25">
      <c r="A159" s="15" t="s">
        <v>3419</v>
      </c>
      <c r="B159" s="11">
        <v>1</v>
      </c>
      <c r="C159" s="11">
        <v>1</v>
      </c>
    </row>
    <row r="160" spans="1:3" x14ac:dyDescent="0.25">
      <c r="A160" s="15" t="s">
        <v>3667</v>
      </c>
      <c r="B160" s="11">
        <v>1</v>
      </c>
      <c r="C160" s="11">
        <v>1</v>
      </c>
    </row>
    <row r="161" spans="1:3" x14ac:dyDescent="0.25">
      <c r="A161" s="15" t="s">
        <v>3699</v>
      </c>
      <c r="B161" s="11">
        <v>1</v>
      </c>
      <c r="C161" s="11">
        <v>1</v>
      </c>
    </row>
    <row r="162" spans="1:3" x14ac:dyDescent="0.25">
      <c r="A162" s="15" t="s">
        <v>3271</v>
      </c>
      <c r="B162" s="11">
        <v>1</v>
      </c>
      <c r="C162" s="11">
        <v>1</v>
      </c>
    </row>
    <row r="163" spans="1:3" x14ac:dyDescent="0.25">
      <c r="A163" s="15" t="s">
        <v>2840</v>
      </c>
      <c r="B163" s="11">
        <v>1</v>
      </c>
      <c r="C163" s="11">
        <v>1</v>
      </c>
    </row>
    <row r="164" spans="1:3" x14ac:dyDescent="0.25">
      <c r="A164" s="15" t="s">
        <v>3474</v>
      </c>
      <c r="B164" s="11">
        <v>1</v>
      </c>
      <c r="C164" s="11">
        <v>1</v>
      </c>
    </row>
    <row r="165" spans="1:3" x14ac:dyDescent="0.25">
      <c r="A165" s="15" t="s">
        <v>3347</v>
      </c>
      <c r="B165" s="11">
        <v>1</v>
      </c>
      <c r="C165" s="11">
        <v>1</v>
      </c>
    </row>
    <row r="166" spans="1:3" x14ac:dyDescent="0.25">
      <c r="A166" s="15" t="s">
        <v>3404</v>
      </c>
      <c r="B166" s="11">
        <v>1</v>
      </c>
      <c r="C166" s="11">
        <v>1</v>
      </c>
    </row>
    <row r="167" spans="1:3" x14ac:dyDescent="0.25">
      <c r="A167" s="15" t="s">
        <v>1293</v>
      </c>
      <c r="B167" s="11">
        <v>1</v>
      </c>
      <c r="C167" s="11">
        <v>1</v>
      </c>
    </row>
    <row r="168" spans="1:3" x14ac:dyDescent="0.25">
      <c r="A168" s="15" t="s">
        <v>2832</v>
      </c>
      <c r="B168" s="11">
        <v>1</v>
      </c>
      <c r="C168" s="11">
        <v>1</v>
      </c>
    </row>
    <row r="169" spans="1:3" x14ac:dyDescent="0.25">
      <c r="A169" s="15" t="s">
        <v>3613</v>
      </c>
      <c r="B169" s="11">
        <v>1</v>
      </c>
      <c r="C169" s="11">
        <v>1</v>
      </c>
    </row>
    <row r="170" spans="1:3" x14ac:dyDescent="0.25">
      <c r="A170" s="15" t="s">
        <v>2823</v>
      </c>
      <c r="B170" s="11">
        <v>1</v>
      </c>
      <c r="C170" s="11">
        <v>1</v>
      </c>
    </row>
    <row r="171" spans="1:3" x14ac:dyDescent="0.25">
      <c r="A171" s="15" t="s">
        <v>3721</v>
      </c>
      <c r="B171" s="11">
        <v>1</v>
      </c>
      <c r="C171" s="11">
        <v>1</v>
      </c>
    </row>
    <row r="172" spans="1:3" x14ac:dyDescent="0.25">
      <c r="A172" s="15" t="s">
        <v>3254</v>
      </c>
      <c r="B172" s="11">
        <v>1</v>
      </c>
      <c r="C172" s="11">
        <v>1</v>
      </c>
    </row>
    <row r="173" spans="1:3" x14ac:dyDescent="0.25">
      <c r="A173" s="15" t="s">
        <v>3694</v>
      </c>
      <c r="B173" s="11">
        <v>1</v>
      </c>
      <c r="C173" s="11">
        <v>1</v>
      </c>
    </row>
    <row r="174" spans="1:3" x14ac:dyDescent="0.25">
      <c r="A174" s="15" t="s">
        <v>3510</v>
      </c>
      <c r="B174" s="11">
        <v>1</v>
      </c>
      <c r="C174" s="11">
        <v>1</v>
      </c>
    </row>
    <row r="175" spans="1:3" x14ac:dyDescent="0.25">
      <c r="A175" s="15" t="s">
        <v>3675</v>
      </c>
      <c r="B175" s="11">
        <v>1</v>
      </c>
      <c r="C175" s="11">
        <v>1</v>
      </c>
    </row>
    <row r="176" spans="1:3" x14ac:dyDescent="0.25">
      <c r="A176" s="15" t="s">
        <v>3557</v>
      </c>
      <c r="B176" s="11">
        <v>1</v>
      </c>
      <c r="C176" s="11">
        <v>1</v>
      </c>
    </row>
    <row r="177" spans="1:3" x14ac:dyDescent="0.25">
      <c r="A177" s="15" t="s">
        <v>3398</v>
      </c>
      <c r="B177" s="11">
        <v>1</v>
      </c>
      <c r="C177" s="11">
        <v>1</v>
      </c>
    </row>
    <row r="178" spans="1:3" x14ac:dyDescent="0.25">
      <c r="A178" s="15" t="s">
        <v>3155</v>
      </c>
      <c r="B178" s="11">
        <v>1</v>
      </c>
      <c r="C178" s="11">
        <v>1</v>
      </c>
    </row>
    <row r="179" spans="1:3" x14ac:dyDescent="0.25">
      <c r="A179" s="15" t="s">
        <v>2814</v>
      </c>
      <c r="B179" s="11">
        <v>1</v>
      </c>
      <c r="C179" s="11">
        <v>1</v>
      </c>
    </row>
    <row r="180" spans="1:3" x14ac:dyDescent="0.25">
      <c r="A180" s="15" t="s">
        <v>3832</v>
      </c>
      <c r="B180" s="11">
        <v>1</v>
      </c>
      <c r="C180" s="11">
        <v>1</v>
      </c>
    </row>
    <row r="181" spans="1:3" x14ac:dyDescent="0.25">
      <c r="A181" s="15" t="s">
        <v>1288</v>
      </c>
      <c r="B181" s="11">
        <v>1</v>
      </c>
      <c r="C181" s="11">
        <v>1</v>
      </c>
    </row>
    <row r="182" spans="1:3" x14ac:dyDescent="0.25">
      <c r="A182" s="15" t="s">
        <v>3614</v>
      </c>
      <c r="B182" s="11">
        <v>1</v>
      </c>
      <c r="C182" s="11">
        <v>1</v>
      </c>
    </row>
    <row r="183" spans="1:3" x14ac:dyDescent="0.25">
      <c r="A183" s="15" t="s">
        <v>3502</v>
      </c>
      <c r="B183" s="11">
        <v>1</v>
      </c>
      <c r="C183" s="11">
        <v>1</v>
      </c>
    </row>
    <row r="184" spans="1:3" x14ac:dyDescent="0.25">
      <c r="A184" s="15" t="s">
        <v>3657</v>
      </c>
      <c r="B184" s="11">
        <v>1</v>
      </c>
      <c r="C184" s="11">
        <v>1</v>
      </c>
    </row>
    <row r="185" spans="1:3" x14ac:dyDescent="0.25">
      <c r="A185" s="15" t="s">
        <v>2834</v>
      </c>
      <c r="B185" s="11">
        <v>1</v>
      </c>
      <c r="C185" s="11">
        <v>1</v>
      </c>
    </row>
    <row r="186" spans="1:3" x14ac:dyDescent="0.25">
      <c r="A186" s="15" t="s">
        <v>3449</v>
      </c>
      <c r="B186" s="11">
        <v>1</v>
      </c>
      <c r="C186" s="11">
        <v>1</v>
      </c>
    </row>
    <row r="187" spans="1:3" x14ac:dyDescent="0.25">
      <c r="A187" s="15" t="s">
        <v>3669</v>
      </c>
      <c r="B187" s="11">
        <v>1</v>
      </c>
      <c r="C187" s="11">
        <v>1</v>
      </c>
    </row>
    <row r="188" spans="1:3" x14ac:dyDescent="0.25">
      <c r="A188" s="15" t="s">
        <v>3239</v>
      </c>
      <c r="B188" s="11">
        <v>1</v>
      </c>
      <c r="C188" s="11">
        <v>1</v>
      </c>
    </row>
    <row r="189" spans="1:3" x14ac:dyDescent="0.25">
      <c r="A189" s="15" t="s">
        <v>3812</v>
      </c>
      <c r="B189" s="11">
        <v>1</v>
      </c>
      <c r="C189" s="11">
        <v>1</v>
      </c>
    </row>
    <row r="190" spans="1:3" x14ac:dyDescent="0.25">
      <c r="A190" s="15" t="s">
        <v>1287</v>
      </c>
      <c r="B190" s="11">
        <v>1</v>
      </c>
      <c r="C190" s="11">
        <v>1</v>
      </c>
    </row>
    <row r="191" spans="1:3" x14ac:dyDescent="0.25">
      <c r="A191" s="15" t="s">
        <v>3295</v>
      </c>
      <c r="B191" s="11">
        <v>1</v>
      </c>
      <c r="C191" s="11">
        <v>1</v>
      </c>
    </row>
    <row r="192" spans="1:3" x14ac:dyDescent="0.25">
      <c r="A192" s="15" t="s">
        <v>2802</v>
      </c>
      <c r="B192" s="11">
        <v>1</v>
      </c>
      <c r="C192" s="11">
        <v>1</v>
      </c>
    </row>
    <row r="193" spans="1:3" x14ac:dyDescent="0.25">
      <c r="A193" s="15" t="s">
        <v>3171</v>
      </c>
      <c r="B193" s="11">
        <v>1</v>
      </c>
      <c r="C193" s="11">
        <v>1</v>
      </c>
    </row>
    <row r="194" spans="1:3" x14ac:dyDescent="0.25">
      <c r="A194" s="15" t="s">
        <v>3609</v>
      </c>
      <c r="B194" s="11">
        <v>1</v>
      </c>
      <c r="C194" s="11">
        <v>1</v>
      </c>
    </row>
    <row r="195" spans="1:3" x14ac:dyDescent="0.25">
      <c r="A195" s="15" t="s">
        <v>3374</v>
      </c>
      <c r="B195" s="11">
        <v>1</v>
      </c>
      <c r="C195" s="11">
        <v>1</v>
      </c>
    </row>
    <row r="196" spans="1:3" x14ac:dyDescent="0.25">
      <c r="A196" s="15" t="s">
        <v>3343</v>
      </c>
      <c r="B196" s="11">
        <v>1</v>
      </c>
      <c r="C196" s="11">
        <v>1</v>
      </c>
    </row>
    <row r="197" spans="1:3" x14ac:dyDescent="0.25">
      <c r="A197" s="15" t="s">
        <v>3589</v>
      </c>
      <c r="B197" s="11">
        <v>1</v>
      </c>
      <c r="C197" s="11">
        <v>1</v>
      </c>
    </row>
    <row r="198" spans="1:3" x14ac:dyDescent="0.25">
      <c r="A198" s="15" t="s">
        <v>3221</v>
      </c>
      <c r="B198" s="11">
        <v>1</v>
      </c>
      <c r="C198" s="11">
        <v>1</v>
      </c>
    </row>
    <row r="199" spans="1:3" x14ac:dyDescent="0.25">
      <c r="A199" s="15" t="s">
        <v>3712</v>
      </c>
      <c r="B199" s="11">
        <v>1</v>
      </c>
      <c r="C199" s="11">
        <v>1</v>
      </c>
    </row>
    <row r="200" spans="1:3" x14ac:dyDescent="0.25">
      <c r="A200" s="15" t="s">
        <v>3808</v>
      </c>
      <c r="B200" s="11">
        <v>1</v>
      </c>
      <c r="C200" s="11">
        <v>1</v>
      </c>
    </row>
    <row r="201" spans="1:3" x14ac:dyDescent="0.25">
      <c r="A201" s="15" t="s">
        <v>3548</v>
      </c>
      <c r="B201" s="11">
        <v>1</v>
      </c>
      <c r="C201" s="11">
        <v>1</v>
      </c>
    </row>
    <row r="202" spans="1:3" x14ac:dyDescent="0.25">
      <c r="A202" s="15" t="s">
        <v>2825</v>
      </c>
      <c r="B202" s="11">
        <v>1</v>
      </c>
      <c r="C202" s="11">
        <v>1</v>
      </c>
    </row>
    <row r="203" spans="1:3" x14ac:dyDescent="0.25">
      <c r="A203" s="15" t="s">
        <v>3453</v>
      </c>
      <c r="B203" s="11">
        <v>1</v>
      </c>
      <c r="C203" s="11">
        <v>1</v>
      </c>
    </row>
    <row r="204" spans="1:3" x14ac:dyDescent="0.25">
      <c r="A204" s="15" t="s">
        <v>2804</v>
      </c>
      <c r="B204" s="11">
        <v>1</v>
      </c>
      <c r="C204" s="11">
        <v>1</v>
      </c>
    </row>
    <row r="205" spans="1:3" x14ac:dyDescent="0.25">
      <c r="A205" s="15" t="s">
        <v>3563</v>
      </c>
      <c r="B205" s="11">
        <v>1</v>
      </c>
      <c r="C205" s="11">
        <v>1</v>
      </c>
    </row>
    <row r="206" spans="1:3" x14ac:dyDescent="0.25">
      <c r="A206" s="15" t="s">
        <v>3378</v>
      </c>
      <c r="B206" s="11">
        <v>1</v>
      </c>
      <c r="C206" s="11">
        <v>1</v>
      </c>
    </row>
    <row r="207" spans="1:3" x14ac:dyDescent="0.25">
      <c r="A207" s="15" t="s">
        <v>3706</v>
      </c>
      <c r="B207" s="11">
        <v>1</v>
      </c>
      <c r="C207" s="11">
        <v>1</v>
      </c>
    </row>
    <row r="208" spans="1:3" x14ac:dyDescent="0.25">
      <c r="A208" s="15" t="s">
        <v>3372</v>
      </c>
      <c r="B208" s="11">
        <v>1</v>
      </c>
      <c r="C208" s="11">
        <v>1</v>
      </c>
    </row>
    <row r="209" spans="1:3" x14ac:dyDescent="0.25">
      <c r="A209" s="15" t="s">
        <v>3421</v>
      </c>
      <c r="B209" s="11">
        <v>1</v>
      </c>
      <c r="C209" s="11">
        <v>1</v>
      </c>
    </row>
    <row r="210" spans="1:3" x14ac:dyDescent="0.25">
      <c r="A210" s="15" t="s">
        <v>3539</v>
      </c>
      <c r="B210" s="11">
        <v>1</v>
      </c>
      <c r="C210" s="11">
        <v>1</v>
      </c>
    </row>
    <row r="211" spans="1:3" x14ac:dyDescent="0.25">
      <c r="A211" s="15" t="s">
        <v>3664</v>
      </c>
      <c r="B211" s="11">
        <v>1</v>
      </c>
      <c r="C211" s="11">
        <v>1</v>
      </c>
    </row>
    <row r="212" spans="1:3" x14ac:dyDescent="0.25">
      <c r="A212" s="15" t="s">
        <v>3685</v>
      </c>
      <c r="B212" s="11">
        <v>1</v>
      </c>
      <c r="C212" s="11">
        <v>1</v>
      </c>
    </row>
    <row r="213" spans="1:3" x14ac:dyDescent="0.25">
      <c r="A213" s="15" t="s">
        <v>3314</v>
      </c>
      <c r="B213" s="11">
        <v>1</v>
      </c>
      <c r="C213" s="11">
        <v>1</v>
      </c>
    </row>
    <row r="214" spans="1:3" x14ac:dyDescent="0.25">
      <c r="A214" s="15" t="s">
        <v>3624</v>
      </c>
      <c r="B214" s="11">
        <v>1</v>
      </c>
      <c r="C214" s="11">
        <v>1</v>
      </c>
    </row>
    <row r="215" spans="1:3" x14ac:dyDescent="0.25">
      <c r="A215" s="15" t="s">
        <v>3400</v>
      </c>
      <c r="B215" s="11">
        <v>1</v>
      </c>
      <c r="C215" s="11">
        <v>1</v>
      </c>
    </row>
    <row r="216" spans="1:3" x14ac:dyDescent="0.25">
      <c r="A216" s="15" t="s">
        <v>3561</v>
      </c>
      <c r="B216" s="11">
        <v>1</v>
      </c>
      <c r="C216" s="11">
        <v>1</v>
      </c>
    </row>
    <row r="217" spans="1:3" x14ac:dyDescent="0.25">
      <c r="A217" s="15" t="s">
        <v>3805</v>
      </c>
      <c r="B217" s="11">
        <v>1</v>
      </c>
      <c r="C217" s="11">
        <v>1</v>
      </c>
    </row>
    <row r="218" spans="1:3" x14ac:dyDescent="0.25">
      <c r="A218" s="15" t="s">
        <v>3244</v>
      </c>
      <c r="B218" s="11">
        <v>1</v>
      </c>
      <c r="C218" s="11">
        <v>1</v>
      </c>
    </row>
    <row r="219" spans="1:3" x14ac:dyDescent="0.25">
      <c r="A219" s="15" t="s">
        <v>3330</v>
      </c>
      <c r="B219" s="11">
        <v>1</v>
      </c>
      <c r="C219" s="11">
        <v>1</v>
      </c>
    </row>
    <row r="220" spans="1:3" x14ac:dyDescent="0.25">
      <c r="A220" s="15" t="s">
        <v>3376</v>
      </c>
      <c r="B220" s="11">
        <v>1</v>
      </c>
      <c r="C220" s="11">
        <v>1</v>
      </c>
    </row>
    <row r="221" spans="1:3" x14ac:dyDescent="0.25">
      <c r="A221" s="15" t="s">
        <v>3341</v>
      </c>
      <c r="B221" s="11">
        <v>1</v>
      </c>
      <c r="C221" s="11">
        <v>1</v>
      </c>
    </row>
    <row r="222" spans="1:3" x14ac:dyDescent="0.25">
      <c r="A222" s="15" t="s">
        <v>3714</v>
      </c>
      <c r="B222" s="11">
        <v>1</v>
      </c>
      <c r="C222" s="11">
        <v>1</v>
      </c>
    </row>
    <row r="223" spans="1:3" x14ac:dyDescent="0.25">
      <c r="A223" s="15" t="s">
        <v>3837</v>
      </c>
      <c r="B223" s="11">
        <v>1</v>
      </c>
      <c r="C223" s="11">
        <v>1</v>
      </c>
    </row>
    <row r="224" spans="1:3" x14ac:dyDescent="0.25">
      <c r="A224" s="15" t="s">
        <v>3817</v>
      </c>
      <c r="B224" s="11">
        <v>1</v>
      </c>
      <c r="C224" s="11">
        <v>1</v>
      </c>
    </row>
    <row r="225" spans="1:3" x14ac:dyDescent="0.25">
      <c r="A225" s="15" t="s">
        <v>3540</v>
      </c>
      <c r="B225" s="11">
        <v>1</v>
      </c>
      <c r="C225" s="11">
        <v>1</v>
      </c>
    </row>
    <row r="226" spans="1:3" x14ac:dyDescent="0.25">
      <c r="A226" s="15" t="s">
        <v>3534</v>
      </c>
      <c r="B226" s="11">
        <v>1</v>
      </c>
      <c r="C226" s="11">
        <v>1</v>
      </c>
    </row>
    <row r="227" spans="1:3" x14ac:dyDescent="0.25">
      <c r="A227" s="15" t="s">
        <v>3335</v>
      </c>
      <c r="B227" s="11">
        <v>1</v>
      </c>
      <c r="C227" s="11">
        <v>1</v>
      </c>
    </row>
    <row r="228" spans="1:3" x14ac:dyDescent="0.25">
      <c r="A228" s="15" t="s">
        <v>3278</v>
      </c>
      <c r="B228" s="11">
        <v>1</v>
      </c>
      <c r="C228" s="11">
        <v>1</v>
      </c>
    </row>
    <row r="229" spans="1:3" x14ac:dyDescent="0.25">
      <c r="A229" s="15" t="s">
        <v>3565</v>
      </c>
      <c r="B229" s="11">
        <v>1</v>
      </c>
      <c r="C229" s="11">
        <v>1</v>
      </c>
    </row>
    <row r="230" spans="1:3" x14ac:dyDescent="0.25">
      <c r="A230" s="15" t="s">
        <v>527</v>
      </c>
      <c r="B230" s="11">
        <v>1</v>
      </c>
      <c r="C230" s="11">
        <v>1</v>
      </c>
    </row>
    <row r="231" spans="1:3" x14ac:dyDescent="0.25">
      <c r="A231" s="15" t="s">
        <v>3623</v>
      </c>
      <c r="B231" s="11">
        <v>1</v>
      </c>
      <c r="C231" s="11">
        <v>1</v>
      </c>
    </row>
    <row r="232" spans="1:3" x14ac:dyDescent="0.25">
      <c r="A232" s="15" t="s">
        <v>3428</v>
      </c>
      <c r="B232" s="11">
        <v>1</v>
      </c>
      <c r="C232" s="11">
        <v>1</v>
      </c>
    </row>
    <row r="233" spans="1:3" x14ac:dyDescent="0.25">
      <c r="A233" s="15" t="s">
        <v>3396</v>
      </c>
      <c r="B233" s="11">
        <v>1</v>
      </c>
      <c r="C233" s="11">
        <v>1</v>
      </c>
    </row>
    <row r="234" spans="1:3" x14ac:dyDescent="0.25">
      <c r="A234" s="15" t="s">
        <v>1286</v>
      </c>
      <c r="B234" s="11">
        <v>1</v>
      </c>
      <c r="C234" s="11">
        <v>1</v>
      </c>
    </row>
    <row r="235" spans="1:3" x14ac:dyDescent="0.25">
      <c r="A235" s="15" t="s">
        <v>3426</v>
      </c>
      <c r="B235" s="11">
        <v>1</v>
      </c>
      <c r="C235" s="11">
        <v>1</v>
      </c>
    </row>
    <row r="236" spans="1:3" x14ac:dyDescent="0.25">
      <c r="A236" s="15" t="s">
        <v>3648</v>
      </c>
      <c r="B236" s="11">
        <v>1</v>
      </c>
      <c r="C236" s="11">
        <v>1</v>
      </c>
    </row>
    <row r="237" spans="1:3" x14ac:dyDescent="0.25">
      <c r="A237" s="15" t="s">
        <v>3408</v>
      </c>
      <c r="B237" s="11">
        <v>1</v>
      </c>
      <c r="C237" s="11">
        <v>1</v>
      </c>
    </row>
    <row r="238" spans="1:3" x14ac:dyDescent="0.25">
      <c r="A238" s="15" t="s">
        <v>3336</v>
      </c>
      <c r="B238" s="11">
        <v>1</v>
      </c>
      <c r="C238" s="11">
        <v>1</v>
      </c>
    </row>
    <row r="239" spans="1:3" x14ac:dyDescent="0.25">
      <c r="A239" s="15" t="s">
        <v>3511</v>
      </c>
      <c r="B239" s="11">
        <v>1</v>
      </c>
      <c r="C239" s="11">
        <v>1</v>
      </c>
    </row>
    <row r="240" spans="1:3" x14ac:dyDescent="0.25">
      <c r="A240" s="15" t="s">
        <v>3527</v>
      </c>
      <c r="B240" s="11">
        <v>1</v>
      </c>
      <c r="C240" s="11">
        <v>1</v>
      </c>
    </row>
    <row r="241" spans="1:3" x14ac:dyDescent="0.25">
      <c r="A241" s="15" t="s">
        <v>3214</v>
      </c>
      <c r="B241" s="11">
        <v>1</v>
      </c>
      <c r="C241" s="11">
        <v>1</v>
      </c>
    </row>
    <row r="242" spans="1:3" x14ac:dyDescent="0.25">
      <c r="A242" s="15" t="s">
        <v>3610</v>
      </c>
      <c r="B242" s="11">
        <v>1</v>
      </c>
      <c r="C242" s="11">
        <v>1</v>
      </c>
    </row>
    <row r="243" spans="1:3" x14ac:dyDescent="0.25">
      <c r="A243" s="15" t="s">
        <v>2799</v>
      </c>
      <c r="B243" s="11">
        <v>1</v>
      </c>
      <c r="C243" s="11">
        <v>1</v>
      </c>
    </row>
    <row r="244" spans="1:3" x14ac:dyDescent="0.25">
      <c r="A244" s="15" t="s">
        <v>525</v>
      </c>
      <c r="B244" s="11">
        <v>1</v>
      </c>
      <c r="C244" s="11">
        <v>1</v>
      </c>
    </row>
    <row r="245" spans="1:3" x14ac:dyDescent="0.25">
      <c r="A245" s="10" t="s">
        <v>8361</v>
      </c>
      <c r="B245" s="11">
        <v>238</v>
      </c>
      <c r="C245" s="11">
        <v>238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3C7F-6E3B-452F-9908-ECBD433CC90B}">
  <dimension ref="A1:F18"/>
  <sheetViews>
    <sheetView workbookViewId="0">
      <selection activeCell="T13" sqref="T13:T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8359</v>
      </c>
      <c r="B1" t="s">
        <v>8323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</vt:lpstr>
      <vt:lpstr>Successfil US Kickstarters</vt:lpstr>
      <vt:lpstr>Failed US Kickstaters</vt:lpstr>
      <vt:lpstr>Descriptive Statistics</vt:lpstr>
      <vt:lpstr>Edinburgh Reserach</vt:lpstr>
      <vt:lpstr>Category Statistics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Uma Iyer</cp:lastModifiedBy>
  <dcterms:created xsi:type="dcterms:W3CDTF">2017-04-20T15:17:24Z</dcterms:created>
  <dcterms:modified xsi:type="dcterms:W3CDTF">2021-12-09T00:01:06Z</dcterms:modified>
</cp:coreProperties>
</file>