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4001\Documents\"/>
    </mc:Choice>
  </mc:AlternateContent>
  <xr:revisionPtr revIDLastSave="0" documentId="8_{4D51805C-19B1-4AAC-A7D7-3B2D6C83CC16}" xr6:coauthVersionLast="47" xr6:coauthVersionMax="47" xr10:uidLastSave="{00000000-0000-0000-0000-000000000000}"/>
  <bookViews>
    <workbookView xWindow="-28920" yWindow="-120" windowWidth="29040" windowHeight="15720" xr2:uid="{F5744A28-CA46-47B6-BA6E-D12BD4F7B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4" i="1" l="1"/>
  <c r="P54" i="1"/>
  <c r="N54" i="1"/>
  <c r="I54" i="1"/>
  <c r="G54" i="1"/>
  <c r="E54" i="1"/>
  <c r="D48" i="1"/>
  <c r="D47" i="1"/>
  <c r="D45" i="1"/>
  <c r="D43" i="1"/>
  <c r="D42" i="1"/>
  <c r="D39" i="1"/>
  <c r="D34" i="1"/>
  <c r="D33" i="1"/>
  <c r="D30" i="1"/>
  <c r="D26" i="1"/>
  <c r="D25" i="1"/>
  <c r="D23" i="1"/>
  <c r="D21" i="1"/>
  <c r="D20" i="1"/>
  <c r="D17" i="1"/>
  <c r="D14" i="1"/>
  <c r="D13" i="1"/>
  <c r="D11" i="1"/>
  <c r="D2" i="1"/>
</calcChain>
</file>

<file path=xl/sharedStrings.xml><?xml version="1.0" encoding="utf-8"?>
<sst xmlns="http://schemas.openxmlformats.org/spreadsheetml/2006/main" count="670" uniqueCount="57">
  <si>
    <t>REPORTED DATE: Monday, December 11, 2023</t>
  </si>
  <si>
    <t xml:space="preserve"> Reported Date </t>
  </si>
  <si>
    <t xml:space="preserve"> Group </t>
  </si>
  <si>
    <t xml:space="preserve">  Labor Type </t>
  </si>
  <si>
    <t xml:space="preserve"> Cost Center </t>
  </si>
  <si>
    <t xml:space="preserve"> Monday, December 11, 2023 </t>
  </si>
  <si>
    <t xml:space="preserve"> HONEYCOMB </t>
  </si>
  <si>
    <t xml:space="preserve">  </t>
  </si>
  <si>
    <t xml:space="preserve">   </t>
  </si>
  <si>
    <t xml:space="preserve"> Direct Labor </t>
  </si>
  <si>
    <t xml:space="preserve"> DIPPING </t>
  </si>
  <si>
    <t xml:space="preserve"> EXPANDING </t>
  </si>
  <si>
    <t xml:space="preserve"> HONEYCOMB SAWS (BLENDED) </t>
  </si>
  <si>
    <t xml:space="preserve"> PAPER PRINTING </t>
  </si>
  <si>
    <t xml:space="preserve"> STACKING </t>
  </si>
  <si>
    <t xml:space="preserve"> Indirect Labor </t>
  </si>
  <si>
    <t xml:space="preserve"> FABRICATION </t>
  </si>
  <si>
    <t xml:space="preserve"> FAB ASSEMBLY </t>
  </si>
  <si>
    <t xml:space="preserve"> FAB CNC MACHINING </t>
  </si>
  <si>
    <t xml:space="preserve"> PRECISION MACHINING </t>
  </si>
  <si>
    <t xml:space="preserve"> PRESSING </t>
  </si>
  <si>
    <t xml:space="preserve"> LAY UP </t>
  </si>
  <si>
    <t xml:space="preserve"> PANEL SAWS </t>
  </si>
  <si>
    <t xml:space="preserve"> COATING </t>
  </si>
  <si>
    <t xml:space="preserve"> ADHESIVES </t>
  </si>
  <si>
    <t xml:space="preserve"> PREPREGGER UNIDIRECTIONAL </t>
  </si>
  <si>
    <t xml:space="preserve"> PREPREGGER WOVEN </t>
  </si>
  <si>
    <t xml:space="preserve"> RESIN </t>
  </si>
  <si>
    <t xml:space="preserve"> SP NON METALLIC </t>
  </si>
  <si>
    <t xml:space="preserve"> SPNM CNC MACHINNG </t>
  </si>
  <si>
    <t xml:space="preserve"> MFG OVERHEAD </t>
  </si>
  <si>
    <t xml:space="preserve"> MAINTENANCE </t>
  </si>
  <si>
    <t xml:space="preserve"> QUALITY CONTROL - (DIRECT) </t>
  </si>
  <si>
    <t xml:space="preserve"> QUALITY CONTROL MGMT - (INDIRE </t>
  </si>
  <si>
    <t xml:space="preserve"> SHIPPING </t>
  </si>
  <si>
    <t xml:space="preserve"> SUPPLY CHAIN </t>
  </si>
  <si>
    <t>DAILY PERFORMANCE</t>
  </si>
  <si>
    <t>OVERTIME</t>
  </si>
  <si>
    <t>EMPLOYEE REPORTING</t>
  </si>
  <si>
    <t>EFFICIENCY</t>
  </si>
  <si>
    <t>SCRAP</t>
  </si>
  <si>
    <t>BACKLOG
AMOUNT</t>
  </si>
  <si>
    <t xml:space="preserve"> Daily 
OT </t>
  </si>
  <si>
    <t xml:space="preserve"> Target 
OT </t>
  </si>
  <si>
    <t xml:space="preserve"> WTD 
OT </t>
  </si>
  <si>
    <t xml:space="preserve">  Target 
Heads </t>
  </si>
  <si>
    <t xml:space="preserve"> Actual 
Heads </t>
  </si>
  <si>
    <t xml:space="preserve">  %
Direct </t>
  </si>
  <si>
    <t xml:space="preserve">  %
Direct 
Week </t>
  </si>
  <si>
    <t xml:space="preserve">    Daily 
Eff % </t>
  </si>
  <si>
    <t xml:space="preserve"> WTD 
Eff % </t>
  </si>
  <si>
    <t xml:space="preserve"> Actual 
Scrap </t>
  </si>
  <si>
    <t xml:space="preserve"> Target 
Scrap </t>
  </si>
  <si>
    <t xml:space="preserve"> WTD 
Scrap </t>
  </si>
  <si>
    <t xml:space="preserve"> Backlog 
Amount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</si>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</sst>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1" fillId="5" borderId="1" xfId="0" applyFont="1" applyFill="1" applyBorder="1"/>
    <xf numFmtId="1" fontId="1" fillId="4" borderId="1" xfId="0" applyNumberFormat="1" applyFont="1" applyFill="1" applyBorder="1"/>
    <xf numFmtId="165" fontId="2" fillId="2" borderId="1" xfId="0" applyNumberFormat="1" applyFont="1" applyFill="1" applyBorder="1"/>
    <xf numFmtId="1" fontId="2" fillId="2" borderId="1" xfId="0" applyNumberFormat="1" applyFont="1" applyFill="1" applyBorder="1"/>
    <xf numFmtId="165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6B12-FCEA-45A6-939A-3DBFC4C0EB3E}">
  <dimension ref="A1:R54"/>
  <sheetViews>
    <sheetView tabSelected="1" topLeftCell="D13" workbookViewId="0">
      <selection activeCell="C1" sqref="A1:C1048576"/>
    </sheetView>
  </sheetViews>
  <sheetFormatPr defaultRowHeight="15" x14ac:dyDescent="0.25"/>
  <cols>
    <col min="1" max="1" width="41.85546875" hidden="1" customWidth="1"/>
    <col min="2" max="2" width="22.85546875" hidden="1" customWidth="1"/>
    <col min="3" max="3" width="14.140625" hidden="1" customWidth="1"/>
    <col min="4" max="4" width="33.28515625" bestFit="1" customWidth="1"/>
    <col min="5" max="5" width="5.85546875" bestFit="1" customWidth="1"/>
    <col min="6" max="6" width="7" bestFit="1" customWidth="1"/>
    <col min="7" max="7" width="5.7109375" bestFit="1" customWidth="1"/>
    <col min="8" max="8" width="7.42578125" bestFit="1" customWidth="1"/>
    <col min="9" max="9" width="7" bestFit="1" customWidth="1"/>
    <col min="10" max="11" width="6.28515625" bestFit="1" customWidth="1"/>
    <col min="12" max="12" width="7.140625" bestFit="1" customWidth="1"/>
    <col min="13" max="13" width="5.7109375" bestFit="1" customWidth="1"/>
    <col min="14" max="15" width="7" bestFit="1" customWidth="1"/>
    <col min="16" max="16" width="5.7109375" bestFit="1" customWidth="1"/>
    <col min="17" max="17" width="7" bestFit="1" customWidth="1"/>
    <col min="18" max="18" width="10.140625" bestFit="1" customWidth="1"/>
  </cols>
  <sheetData>
    <row r="1" spans="1:18" x14ac:dyDescent="0.25">
      <c r="A1" s="1" t="s">
        <v>0</v>
      </c>
      <c r="D1" s="2" t="s">
        <v>36</v>
      </c>
      <c r="E1" s="3" t="s">
        <v>37</v>
      </c>
      <c r="F1" s="3"/>
      <c r="G1" s="3"/>
      <c r="H1" s="3" t="s">
        <v>38</v>
      </c>
      <c r="I1" s="3"/>
      <c r="J1" s="3"/>
      <c r="K1" s="3"/>
      <c r="L1" s="3" t="s">
        <v>39</v>
      </c>
      <c r="M1" s="3"/>
      <c r="N1" s="3" t="s">
        <v>40</v>
      </c>
      <c r="O1" s="3"/>
      <c r="P1" s="3"/>
      <c r="Q1" s="3"/>
      <c r="R1" s="4" t="s">
        <v>41</v>
      </c>
    </row>
    <row r="2" spans="1:18" x14ac:dyDescent="0.25">
      <c r="A2" s="1"/>
      <c r="D2" s="5" t="str">
        <f>A4</f>
        <v xml:space="preserve"> Monday, December 11, 2023 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45" x14ac:dyDescent="0.25">
      <c r="A3" s="1" t="s">
        <v>1</v>
      </c>
      <c r="B3" t="s">
        <v>2</v>
      </c>
      <c r="C3" t="s">
        <v>3</v>
      </c>
      <c r="D3" s="6" t="s">
        <v>4</v>
      </c>
      <c r="E3" s="7" t="s">
        <v>42</v>
      </c>
      <c r="F3" s="7" t="s">
        <v>43</v>
      </c>
      <c r="G3" s="7" t="s">
        <v>44</v>
      </c>
      <c r="H3" s="7" t="s">
        <v>45</v>
      </c>
      <c r="I3" s="7" t="s">
        <v>46</v>
      </c>
      <c r="J3" s="7" t="s">
        <v>47</v>
      </c>
      <c r="K3" s="7" t="s">
        <v>48</v>
      </c>
      <c r="L3" s="7" t="s">
        <v>49</v>
      </c>
      <c r="M3" s="7" t="s">
        <v>50</v>
      </c>
      <c r="N3" s="7" t="s">
        <v>51</v>
      </c>
      <c r="O3" s="7" t="s">
        <v>52</v>
      </c>
      <c r="P3" s="7" t="s">
        <v>53</v>
      </c>
      <c r="Q3" s="7" t="s">
        <v>52</v>
      </c>
      <c r="R3" s="7" t="s">
        <v>54</v>
      </c>
    </row>
    <row r="4" spans="1:18" x14ac:dyDescent="0.25">
      <c r="A4" s="1" t="s">
        <v>5</v>
      </c>
      <c r="B4" t="s">
        <v>6</v>
      </c>
      <c r="C4" t="s">
        <v>7</v>
      </c>
      <c r="D4" s="8" t="s">
        <v>6</v>
      </c>
      <c r="E4" s="14">
        <v>36</v>
      </c>
      <c r="F4" s="14" t="s">
        <v>7</v>
      </c>
      <c r="G4" s="14">
        <v>36</v>
      </c>
      <c r="H4" s="14" t="s">
        <v>8</v>
      </c>
      <c r="I4" s="14">
        <v>29</v>
      </c>
      <c r="J4" s="14" t="s">
        <v>8</v>
      </c>
      <c r="K4" s="14" t="s">
        <v>7</v>
      </c>
      <c r="L4" s="14" t="s">
        <v>8</v>
      </c>
      <c r="M4" s="14" t="s">
        <v>7</v>
      </c>
      <c r="N4" s="13" t="s">
        <v>7</v>
      </c>
      <c r="O4" s="13" t="s">
        <v>7</v>
      </c>
      <c r="P4" s="13" t="s">
        <v>7</v>
      </c>
      <c r="Q4" s="13" t="s">
        <v>7</v>
      </c>
      <c r="R4" s="13">
        <v>435976</v>
      </c>
    </row>
    <row r="5" spans="1:18" x14ac:dyDescent="0.25">
      <c r="A5" s="1" t="s">
        <v>5</v>
      </c>
      <c r="B5" t="s">
        <v>6</v>
      </c>
      <c r="C5" t="s">
        <v>9</v>
      </c>
      <c r="D5" s="9" t="s">
        <v>9</v>
      </c>
      <c r="E5" s="12">
        <v>33</v>
      </c>
      <c r="F5" s="12" t="s">
        <v>7</v>
      </c>
      <c r="G5" s="12">
        <v>33</v>
      </c>
      <c r="H5" s="12" t="s">
        <v>8</v>
      </c>
      <c r="I5" s="12">
        <v>28</v>
      </c>
      <c r="J5" s="12">
        <v>102</v>
      </c>
      <c r="K5" s="12">
        <v>81</v>
      </c>
      <c r="L5" s="12">
        <v>96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</row>
    <row r="6" spans="1:18" x14ac:dyDescent="0.25">
      <c r="A6" s="1" t="s">
        <v>5</v>
      </c>
      <c r="B6" t="s">
        <v>6</v>
      </c>
      <c r="C6" t="s">
        <v>9</v>
      </c>
      <c r="D6" s="10" t="s">
        <v>10</v>
      </c>
      <c r="E6" s="10">
        <v>3</v>
      </c>
      <c r="F6" s="10" t="s">
        <v>7</v>
      </c>
      <c r="G6" s="10">
        <v>3</v>
      </c>
      <c r="H6" s="10" t="s">
        <v>8</v>
      </c>
      <c r="I6" s="10">
        <v>10</v>
      </c>
      <c r="J6" s="10">
        <v>103</v>
      </c>
      <c r="K6" s="10">
        <v>103</v>
      </c>
      <c r="L6" s="10">
        <v>84</v>
      </c>
      <c r="M6" s="10">
        <v>84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</row>
    <row r="7" spans="1:18" x14ac:dyDescent="0.25">
      <c r="A7" s="1" t="s">
        <v>5</v>
      </c>
      <c r="B7" t="s">
        <v>6</v>
      </c>
      <c r="C7" t="s">
        <v>9</v>
      </c>
      <c r="D7" s="10" t="s">
        <v>11</v>
      </c>
      <c r="E7" s="10">
        <v>5</v>
      </c>
      <c r="F7" s="10" t="s">
        <v>7</v>
      </c>
      <c r="G7" s="10">
        <v>5</v>
      </c>
      <c r="H7" s="10" t="s">
        <v>8</v>
      </c>
      <c r="I7" s="10">
        <v>4</v>
      </c>
      <c r="J7" s="10">
        <v>99</v>
      </c>
      <c r="K7" s="10">
        <v>99</v>
      </c>
      <c r="L7" s="10">
        <v>79</v>
      </c>
      <c r="M7" s="10">
        <v>79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</row>
    <row r="8" spans="1:18" x14ac:dyDescent="0.25">
      <c r="A8" s="1" t="s">
        <v>5</v>
      </c>
      <c r="B8" t="s">
        <v>6</v>
      </c>
      <c r="C8" t="s">
        <v>9</v>
      </c>
      <c r="D8" s="10" t="s">
        <v>12</v>
      </c>
      <c r="E8" s="10">
        <v>18</v>
      </c>
      <c r="F8" s="10" t="s">
        <v>7</v>
      </c>
      <c r="G8" s="10">
        <v>18</v>
      </c>
      <c r="H8" s="10" t="s">
        <v>8</v>
      </c>
      <c r="I8" s="10">
        <v>8</v>
      </c>
      <c r="J8" s="10">
        <v>95</v>
      </c>
      <c r="K8" s="10">
        <v>95</v>
      </c>
      <c r="L8" s="10">
        <v>120</v>
      </c>
      <c r="M8" s="10">
        <v>120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</row>
    <row r="9" spans="1:18" x14ac:dyDescent="0.25">
      <c r="A9" s="1" t="s">
        <v>5</v>
      </c>
      <c r="B9" t="s">
        <v>6</v>
      </c>
      <c r="C9" t="s">
        <v>9</v>
      </c>
      <c r="D9" s="10" t="s">
        <v>13</v>
      </c>
      <c r="E9" s="10">
        <v>3</v>
      </c>
      <c r="F9" s="10" t="s">
        <v>7</v>
      </c>
      <c r="G9" s="10">
        <v>3</v>
      </c>
      <c r="H9" s="10" t="s">
        <v>8</v>
      </c>
      <c r="I9" s="10">
        <v>3</v>
      </c>
      <c r="J9" s="10">
        <v>90</v>
      </c>
      <c r="K9" s="10">
        <v>90</v>
      </c>
      <c r="L9" s="10">
        <v>84</v>
      </c>
      <c r="M9" s="10">
        <v>84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</row>
    <row r="10" spans="1:18" x14ac:dyDescent="0.25">
      <c r="A10" s="1" t="s">
        <v>5</v>
      </c>
      <c r="B10" t="s">
        <v>6</v>
      </c>
      <c r="C10" t="s">
        <v>9</v>
      </c>
      <c r="D10" s="10" t="s">
        <v>14</v>
      </c>
      <c r="E10" s="10">
        <v>3</v>
      </c>
      <c r="F10" s="10" t="s">
        <v>7</v>
      </c>
      <c r="G10" s="10">
        <v>3</v>
      </c>
      <c r="H10" s="10" t="s">
        <v>8</v>
      </c>
      <c r="I10" s="10">
        <v>3</v>
      </c>
      <c r="J10" s="10">
        <v>100</v>
      </c>
      <c r="K10" s="10">
        <v>100</v>
      </c>
      <c r="L10" s="10">
        <v>81</v>
      </c>
      <c r="M10" s="10">
        <v>81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</row>
    <row r="11" spans="1:18" x14ac:dyDescent="0.25">
      <c r="A11" s="1" t="s">
        <v>5</v>
      </c>
      <c r="B11" t="s">
        <v>6</v>
      </c>
      <c r="C11" t="s">
        <v>15</v>
      </c>
      <c r="D11" s="9" t="str">
        <f>C11</f>
        <v xml:space="preserve"> Indirect Labor </v>
      </c>
      <c r="E11" s="12">
        <v>3</v>
      </c>
      <c r="F11" s="12" t="s">
        <v>7</v>
      </c>
      <c r="G11" s="12">
        <v>3</v>
      </c>
      <c r="H11" s="12" t="s">
        <v>8</v>
      </c>
      <c r="I11" s="12">
        <v>1</v>
      </c>
      <c r="J11" s="12" t="s">
        <v>8</v>
      </c>
      <c r="K11" s="12" t="s">
        <v>7</v>
      </c>
      <c r="L11" s="12" t="s">
        <v>8</v>
      </c>
      <c r="M11" s="12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</row>
    <row r="12" spans="1:18" x14ac:dyDescent="0.25">
      <c r="A12" s="1" t="s">
        <v>5</v>
      </c>
      <c r="B12" t="s">
        <v>6</v>
      </c>
      <c r="C12" t="s">
        <v>15</v>
      </c>
      <c r="D12" s="10" t="s">
        <v>12</v>
      </c>
      <c r="E12" s="10">
        <v>3</v>
      </c>
      <c r="F12" s="10" t="s">
        <v>7</v>
      </c>
      <c r="G12" s="10">
        <v>3</v>
      </c>
      <c r="H12" s="10" t="s">
        <v>8</v>
      </c>
      <c r="I12" s="10">
        <v>1</v>
      </c>
      <c r="J12" s="10" t="s">
        <v>8</v>
      </c>
      <c r="K12" s="10" t="s">
        <v>7</v>
      </c>
      <c r="L12" s="10" t="s">
        <v>8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</row>
    <row r="13" spans="1:18" x14ac:dyDescent="0.25">
      <c r="A13" s="1" t="s">
        <v>5</v>
      </c>
      <c r="B13" t="s">
        <v>16</v>
      </c>
      <c r="C13" t="s">
        <v>7</v>
      </c>
      <c r="D13" s="8" t="str">
        <f>B13</f>
        <v xml:space="preserve"> FABRICATION </v>
      </c>
      <c r="E13" s="14">
        <v>53</v>
      </c>
      <c r="F13" s="14" t="s">
        <v>7</v>
      </c>
      <c r="G13" s="14">
        <v>53</v>
      </c>
      <c r="H13" s="14" t="s">
        <v>8</v>
      </c>
      <c r="I13" s="14">
        <v>39</v>
      </c>
      <c r="J13" s="14" t="s">
        <v>8</v>
      </c>
      <c r="K13" s="14" t="s">
        <v>7</v>
      </c>
      <c r="L13" s="14" t="s">
        <v>8</v>
      </c>
      <c r="M13" s="14" t="s">
        <v>7</v>
      </c>
      <c r="N13" s="13">
        <v>517</v>
      </c>
      <c r="O13" s="13" t="s">
        <v>7</v>
      </c>
      <c r="P13" s="13">
        <v>517</v>
      </c>
      <c r="Q13" s="13" t="s">
        <v>7</v>
      </c>
      <c r="R13" s="13">
        <v>1144342</v>
      </c>
    </row>
    <row r="14" spans="1:18" x14ac:dyDescent="0.25">
      <c r="A14" s="1" t="s">
        <v>5</v>
      </c>
      <c r="B14" t="s">
        <v>16</v>
      </c>
      <c r="C14" t="s">
        <v>9</v>
      </c>
      <c r="D14" s="9" t="str">
        <f>C14</f>
        <v xml:space="preserve"> Direct Labor </v>
      </c>
      <c r="E14" s="12">
        <v>40</v>
      </c>
      <c r="F14" s="12" t="s">
        <v>7</v>
      </c>
      <c r="G14" s="12">
        <v>40</v>
      </c>
      <c r="H14" s="12" t="s">
        <v>8</v>
      </c>
      <c r="I14" s="12">
        <v>31</v>
      </c>
      <c r="J14" s="12">
        <v>104</v>
      </c>
      <c r="K14" s="12">
        <v>63</v>
      </c>
      <c r="L14" s="12">
        <v>82</v>
      </c>
      <c r="M14" s="12" t="s">
        <v>7</v>
      </c>
      <c r="N14" s="12" t="s">
        <v>7</v>
      </c>
      <c r="O14" s="12" t="s">
        <v>7</v>
      </c>
      <c r="P14" s="12" t="s">
        <v>7</v>
      </c>
      <c r="Q14" s="12" t="s">
        <v>7</v>
      </c>
      <c r="R14" s="12" t="s">
        <v>7</v>
      </c>
    </row>
    <row r="15" spans="1:18" x14ac:dyDescent="0.25">
      <c r="A15" s="1" t="s">
        <v>5</v>
      </c>
      <c r="B15" t="s">
        <v>16</v>
      </c>
      <c r="C15" t="s">
        <v>9</v>
      </c>
      <c r="D15" s="10" t="s">
        <v>17</v>
      </c>
      <c r="E15" s="10">
        <v>35</v>
      </c>
      <c r="F15" s="10" t="s">
        <v>7</v>
      </c>
      <c r="G15" s="10">
        <v>35</v>
      </c>
      <c r="H15" s="10" t="s">
        <v>8</v>
      </c>
      <c r="I15" s="10">
        <v>24</v>
      </c>
      <c r="J15" s="10">
        <v>96</v>
      </c>
      <c r="K15" s="10">
        <v>96</v>
      </c>
      <c r="L15" s="10">
        <v>78</v>
      </c>
      <c r="M15" s="10">
        <v>78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</row>
    <row r="16" spans="1:18" x14ac:dyDescent="0.25">
      <c r="A16" s="1" t="s">
        <v>5</v>
      </c>
      <c r="B16" t="s">
        <v>16</v>
      </c>
      <c r="C16" t="s">
        <v>9</v>
      </c>
      <c r="D16" s="10" t="s">
        <v>18</v>
      </c>
      <c r="E16" s="10">
        <v>5</v>
      </c>
      <c r="F16" s="10" t="s">
        <v>7</v>
      </c>
      <c r="G16" s="10">
        <v>5</v>
      </c>
      <c r="H16" s="10" t="s">
        <v>8</v>
      </c>
      <c r="I16" s="10">
        <v>7</v>
      </c>
      <c r="J16" s="10">
        <v>93</v>
      </c>
      <c r="K16" s="10">
        <v>93</v>
      </c>
      <c r="L16" s="10">
        <v>101</v>
      </c>
      <c r="M16" s="10">
        <v>101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</row>
    <row r="17" spans="1:18" x14ac:dyDescent="0.25">
      <c r="A17" s="1" t="s">
        <v>5</v>
      </c>
      <c r="B17" t="s">
        <v>16</v>
      </c>
      <c r="C17" t="s">
        <v>15</v>
      </c>
      <c r="D17" s="9" t="str">
        <f>C17</f>
        <v xml:space="preserve"> Indirect Labor </v>
      </c>
      <c r="E17" s="12">
        <v>13</v>
      </c>
      <c r="F17" s="12" t="s">
        <v>7</v>
      </c>
      <c r="G17" s="12">
        <v>13</v>
      </c>
      <c r="H17" s="12" t="s">
        <v>8</v>
      </c>
      <c r="I17" s="12">
        <v>8</v>
      </c>
      <c r="J17" s="12" t="s">
        <v>8</v>
      </c>
      <c r="K17" s="12" t="s">
        <v>7</v>
      </c>
      <c r="L17" s="12" t="s">
        <v>8</v>
      </c>
      <c r="M17" s="12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</row>
    <row r="18" spans="1:18" x14ac:dyDescent="0.25">
      <c r="A18" s="1" t="s">
        <v>5</v>
      </c>
      <c r="B18" t="s">
        <v>16</v>
      </c>
      <c r="C18" t="s">
        <v>15</v>
      </c>
      <c r="D18" s="10" t="s">
        <v>17</v>
      </c>
      <c r="E18" s="10">
        <v>9</v>
      </c>
      <c r="F18" s="10" t="s">
        <v>7</v>
      </c>
      <c r="G18" s="10">
        <v>9</v>
      </c>
      <c r="H18" s="10" t="s">
        <v>8</v>
      </c>
      <c r="I18" s="10">
        <v>4</v>
      </c>
      <c r="J18" s="10" t="s">
        <v>8</v>
      </c>
      <c r="K18" s="10" t="s">
        <v>7</v>
      </c>
      <c r="L18" s="10" t="s">
        <v>8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</row>
    <row r="19" spans="1:18" x14ac:dyDescent="0.25">
      <c r="A19" s="1" t="s">
        <v>5</v>
      </c>
      <c r="B19" t="s">
        <v>16</v>
      </c>
      <c r="C19" t="s">
        <v>15</v>
      </c>
      <c r="D19" s="10" t="s">
        <v>18</v>
      </c>
      <c r="E19" s="10">
        <v>4</v>
      </c>
      <c r="F19" s="10" t="s">
        <v>7</v>
      </c>
      <c r="G19" s="10">
        <v>4</v>
      </c>
      <c r="H19" s="10" t="s">
        <v>8</v>
      </c>
      <c r="I19" s="10">
        <v>4</v>
      </c>
      <c r="J19" s="10" t="s">
        <v>8</v>
      </c>
      <c r="K19" s="10" t="s">
        <v>7</v>
      </c>
      <c r="L19" s="10" t="s">
        <v>8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</row>
    <row r="20" spans="1:18" x14ac:dyDescent="0.25">
      <c r="A20" s="1" t="s">
        <v>5</v>
      </c>
      <c r="B20" t="s">
        <v>19</v>
      </c>
      <c r="C20" t="s">
        <v>7</v>
      </c>
      <c r="D20" s="8" t="str">
        <f>B20</f>
        <v xml:space="preserve"> PRECISION MACHINING </v>
      </c>
      <c r="E20" s="14">
        <v>3</v>
      </c>
      <c r="F20" s="14" t="s">
        <v>7</v>
      </c>
      <c r="G20" s="14">
        <v>3</v>
      </c>
      <c r="H20" s="14" t="s">
        <v>8</v>
      </c>
      <c r="I20" s="14">
        <v>4</v>
      </c>
      <c r="J20" s="14" t="s">
        <v>8</v>
      </c>
      <c r="K20" s="14" t="s">
        <v>7</v>
      </c>
      <c r="L20" s="14" t="s">
        <v>8</v>
      </c>
      <c r="M20" s="14" t="s">
        <v>7</v>
      </c>
      <c r="N20" s="13" t="s">
        <v>7</v>
      </c>
      <c r="O20" s="13" t="s">
        <v>7</v>
      </c>
      <c r="P20" s="13" t="s">
        <v>7</v>
      </c>
      <c r="Q20" s="13" t="s">
        <v>7</v>
      </c>
      <c r="R20" s="13" t="s">
        <v>7</v>
      </c>
    </row>
    <row r="21" spans="1:18" x14ac:dyDescent="0.25">
      <c r="A21" s="1" t="s">
        <v>5</v>
      </c>
      <c r="B21" t="s">
        <v>19</v>
      </c>
      <c r="C21" t="s">
        <v>9</v>
      </c>
      <c r="D21" s="9" t="str">
        <f>C21</f>
        <v xml:space="preserve"> Direct Labor </v>
      </c>
      <c r="E21" s="12">
        <v>2</v>
      </c>
      <c r="F21" s="12" t="s">
        <v>7</v>
      </c>
      <c r="G21" s="12">
        <v>2</v>
      </c>
      <c r="H21" s="12" t="s">
        <v>8</v>
      </c>
      <c r="I21" s="12">
        <v>3</v>
      </c>
      <c r="J21" s="12">
        <v>103</v>
      </c>
      <c r="K21" s="12">
        <v>51</v>
      </c>
      <c r="L21" s="12">
        <v>73</v>
      </c>
      <c r="M21" s="12" t="s">
        <v>7</v>
      </c>
      <c r="N21" s="12" t="s">
        <v>7</v>
      </c>
      <c r="O21" s="12" t="s">
        <v>7</v>
      </c>
      <c r="P21" s="12" t="s">
        <v>7</v>
      </c>
      <c r="Q21" s="12" t="s">
        <v>7</v>
      </c>
      <c r="R21" s="12" t="s">
        <v>7</v>
      </c>
    </row>
    <row r="22" spans="1:18" x14ac:dyDescent="0.25">
      <c r="A22" s="1" t="s">
        <v>5</v>
      </c>
      <c r="B22" t="s">
        <v>19</v>
      </c>
      <c r="C22" t="s">
        <v>9</v>
      </c>
      <c r="D22" s="10" t="s">
        <v>19</v>
      </c>
      <c r="E22" s="10">
        <v>2</v>
      </c>
      <c r="F22" s="10" t="s">
        <v>7</v>
      </c>
      <c r="G22" s="10">
        <v>2</v>
      </c>
      <c r="H22" s="10" t="s">
        <v>8</v>
      </c>
      <c r="I22" s="10">
        <v>3</v>
      </c>
      <c r="J22" s="10">
        <v>103</v>
      </c>
      <c r="K22" s="10">
        <v>103</v>
      </c>
      <c r="L22" s="10">
        <v>73</v>
      </c>
      <c r="M22" s="10">
        <v>73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7</v>
      </c>
    </row>
    <row r="23" spans="1:18" x14ac:dyDescent="0.25">
      <c r="A23" s="1" t="s">
        <v>5</v>
      </c>
      <c r="B23" t="s">
        <v>19</v>
      </c>
      <c r="C23" t="s">
        <v>15</v>
      </c>
      <c r="D23" s="9" t="str">
        <f>C23</f>
        <v xml:space="preserve"> Indirect Labor </v>
      </c>
      <c r="E23" s="12" t="s">
        <v>7</v>
      </c>
      <c r="F23" s="12" t="s">
        <v>7</v>
      </c>
      <c r="G23" s="12" t="s">
        <v>7</v>
      </c>
      <c r="H23" s="12" t="s">
        <v>8</v>
      </c>
      <c r="I23" s="12">
        <v>1</v>
      </c>
      <c r="J23" s="12" t="s">
        <v>8</v>
      </c>
      <c r="K23" s="12">
        <v>2</v>
      </c>
      <c r="L23" s="12" t="s">
        <v>8</v>
      </c>
      <c r="M23" s="12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</row>
    <row r="24" spans="1:18" x14ac:dyDescent="0.25">
      <c r="A24" s="1" t="s">
        <v>5</v>
      </c>
      <c r="B24" t="s">
        <v>19</v>
      </c>
      <c r="C24" t="s">
        <v>15</v>
      </c>
      <c r="D24" s="10" t="s">
        <v>19</v>
      </c>
      <c r="E24" s="10" t="s">
        <v>7</v>
      </c>
      <c r="F24" s="10" t="s">
        <v>7</v>
      </c>
      <c r="G24" s="10" t="s">
        <v>7</v>
      </c>
      <c r="H24" s="10" t="s">
        <v>8</v>
      </c>
      <c r="I24" s="10">
        <v>1</v>
      </c>
      <c r="J24" s="10">
        <v>3</v>
      </c>
      <c r="K24" s="10">
        <v>3</v>
      </c>
      <c r="L24" s="10" t="s">
        <v>8</v>
      </c>
      <c r="M24" s="10" t="s">
        <v>7</v>
      </c>
      <c r="N24" s="10" t="s">
        <v>7</v>
      </c>
      <c r="O24" s="10" t="s">
        <v>7</v>
      </c>
      <c r="P24" s="10" t="s">
        <v>7</v>
      </c>
      <c r="Q24" s="10" t="s">
        <v>7</v>
      </c>
      <c r="R24" s="10" t="s">
        <v>7</v>
      </c>
    </row>
    <row r="25" spans="1:18" x14ac:dyDescent="0.25">
      <c r="A25" s="1" t="s">
        <v>5</v>
      </c>
      <c r="B25" t="s">
        <v>20</v>
      </c>
      <c r="C25" t="s">
        <v>7</v>
      </c>
      <c r="D25" s="8" t="str">
        <f>B25</f>
        <v xml:space="preserve"> PRESSING </v>
      </c>
      <c r="E25" s="14">
        <v>41</v>
      </c>
      <c r="F25" s="14" t="s">
        <v>7</v>
      </c>
      <c r="G25" s="14">
        <v>41</v>
      </c>
      <c r="H25" s="14" t="s">
        <v>8</v>
      </c>
      <c r="I25" s="14">
        <v>55</v>
      </c>
      <c r="J25" s="14" t="s">
        <v>8</v>
      </c>
      <c r="K25" s="14" t="s">
        <v>7</v>
      </c>
      <c r="L25" s="14" t="s">
        <v>8</v>
      </c>
      <c r="M25" s="14" t="s">
        <v>7</v>
      </c>
      <c r="N25" s="13" t="s">
        <v>7</v>
      </c>
      <c r="O25" s="13" t="s">
        <v>7</v>
      </c>
      <c r="P25" s="13" t="s">
        <v>7</v>
      </c>
      <c r="Q25" s="13" t="s">
        <v>7</v>
      </c>
      <c r="R25" s="13">
        <v>540045</v>
      </c>
    </row>
    <row r="26" spans="1:18" x14ac:dyDescent="0.25">
      <c r="A26" s="1" t="s">
        <v>5</v>
      </c>
      <c r="B26" t="s">
        <v>20</v>
      </c>
      <c r="C26" t="s">
        <v>9</v>
      </c>
      <c r="D26" s="9" t="str">
        <f>C26</f>
        <v xml:space="preserve"> Direct Labor </v>
      </c>
      <c r="E26" s="12">
        <v>34</v>
      </c>
      <c r="F26" s="12" t="s">
        <v>7</v>
      </c>
      <c r="G26" s="12">
        <v>34</v>
      </c>
      <c r="H26" s="12" t="s">
        <v>8</v>
      </c>
      <c r="I26" s="12">
        <v>50</v>
      </c>
      <c r="J26" s="12">
        <v>90</v>
      </c>
      <c r="K26" s="12">
        <v>68</v>
      </c>
      <c r="L26" s="12">
        <v>112</v>
      </c>
      <c r="M26" s="12" t="s">
        <v>7</v>
      </c>
      <c r="N26" s="12" t="s">
        <v>7</v>
      </c>
      <c r="O26" s="12" t="s">
        <v>7</v>
      </c>
      <c r="P26" s="12" t="s">
        <v>7</v>
      </c>
      <c r="Q26" s="12" t="s">
        <v>7</v>
      </c>
      <c r="R26" s="12" t="s">
        <v>7</v>
      </c>
    </row>
    <row r="27" spans="1:18" x14ac:dyDescent="0.25">
      <c r="A27" s="1" t="s">
        <v>5</v>
      </c>
      <c r="B27" t="s">
        <v>20</v>
      </c>
      <c r="C27" t="s">
        <v>9</v>
      </c>
      <c r="D27" s="10" t="s">
        <v>21</v>
      </c>
      <c r="E27" s="10">
        <v>19</v>
      </c>
      <c r="F27" s="10" t="s">
        <v>7</v>
      </c>
      <c r="G27" s="10">
        <v>19</v>
      </c>
      <c r="H27" s="10" t="s">
        <v>8</v>
      </c>
      <c r="I27" s="10">
        <v>33</v>
      </c>
      <c r="J27" s="10">
        <v>89</v>
      </c>
      <c r="K27" s="10">
        <v>89</v>
      </c>
      <c r="L27" s="10">
        <v>97</v>
      </c>
      <c r="M27" s="10">
        <v>97</v>
      </c>
      <c r="N27" s="10" t="s">
        <v>7</v>
      </c>
      <c r="O27" s="10" t="s">
        <v>7</v>
      </c>
      <c r="P27" s="10" t="s">
        <v>7</v>
      </c>
      <c r="Q27" s="10" t="s">
        <v>7</v>
      </c>
      <c r="R27" s="10" t="s">
        <v>7</v>
      </c>
    </row>
    <row r="28" spans="1:18" x14ac:dyDescent="0.25">
      <c r="A28" s="1" t="s">
        <v>5</v>
      </c>
      <c r="B28" t="s">
        <v>20</v>
      </c>
      <c r="C28" t="s">
        <v>9</v>
      </c>
      <c r="D28" s="10" t="s">
        <v>22</v>
      </c>
      <c r="E28" s="10">
        <v>11</v>
      </c>
      <c r="F28" s="10" t="s">
        <v>7</v>
      </c>
      <c r="G28" s="10">
        <v>11</v>
      </c>
      <c r="H28" s="10" t="s">
        <v>8</v>
      </c>
      <c r="I28" s="10">
        <v>4</v>
      </c>
      <c r="J28" s="10">
        <v>88</v>
      </c>
      <c r="K28" s="10">
        <v>88</v>
      </c>
      <c r="L28" s="10">
        <v>155</v>
      </c>
      <c r="M28" s="10">
        <v>155</v>
      </c>
      <c r="N28" s="10" t="s">
        <v>7</v>
      </c>
      <c r="O28" s="10" t="s">
        <v>7</v>
      </c>
      <c r="P28" s="10" t="s">
        <v>7</v>
      </c>
      <c r="Q28" s="10" t="s">
        <v>7</v>
      </c>
      <c r="R28" s="10" t="s">
        <v>7</v>
      </c>
    </row>
    <row r="29" spans="1:18" x14ac:dyDescent="0.25">
      <c r="A29" s="1" t="s">
        <v>5</v>
      </c>
      <c r="B29" t="s">
        <v>20</v>
      </c>
      <c r="C29" t="s">
        <v>9</v>
      </c>
      <c r="D29" s="10" t="s">
        <v>20</v>
      </c>
      <c r="E29" s="10">
        <v>5</v>
      </c>
      <c r="F29" s="10" t="s">
        <v>7</v>
      </c>
      <c r="G29" s="10">
        <v>5</v>
      </c>
      <c r="H29" s="10" t="s">
        <v>8</v>
      </c>
      <c r="I29" s="10">
        <v>13</v>
      </c>
      <c r="J29" s="10">
        <v>94</v>
      </c>
      <c r="K29" s="10">
        <v>94</v>
      </c>
      <c r="L29" s="10">
        <v>136</v>
      </c>
      <c r="M29" s="10">
        <v>136</v>
      </c>
      <c r="N29" s="10" t="s">
        <v>7</v>
      </c>
      <c r="O29" s="10" t="s">
        <v>7</v>
      </c>
      <c r="P29" s="10" t="s">
        <v>7</v>
      </c>
      <c r="Q29" s="10" t="s">
        <v>7</v>
      </c>
      <c r="R29" s="10" t="s">
        <v>7</v>
      </c>
    </row>
    <row r="30" spans="1:18" x14ac:dyDescent="0.25">
      <c r="A30" s="1" t="s">
        <v>5</v>
      </c>
      <c r="B30" t="s">
        <v>20</v>
      </c>
      <c r="C30" t="s">
        <v>15</v>
      </c>
      <c r="D30" s="9" t="str">
        <f>C30</f>
        <v xml:space="preserve"> Indirect Labor </v>
      </c>
      <c r="E30" s="12">
        <v>7</v>
      </c>
      <c r="F30" s="12" t="s">
        <v>7</v>
      </c>
      <c r="G30" s="12">
        <v>7</v>
      </c>
      <c r="H30" s="12" t="s">
        <v>8</v>
      </c>
      <c r="I30" s="12">
        <v>5</v>
      </c>
      <c r="J30" s="12" t="s">
        <v>8</v>
      </c>
      <c r="K30" s="12" t="s">
        <v>7</v>
      </c>
      <c r="L30" s="12" t="s">
        <v>8</v>
      </c>
      <c r="M30" s="12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</row>
    <row r="31" spans="1:18" x14ac:dyDescent="0.25">
      <c r="A31" s="1" t="s">
        <v>5</v>
      </c>
      <c r="B31" t="s">
        <v>20</v>
      </c>
      <c r="C31" t="s">
        <v>15</v>
      </c>
      <c r="D31" s="10" t="s">
        <v>21</v>
      </c>
      <c r="E31" s="10">
        <v>4</v>
      </c>
      <c r="F31" s="10" t="s">
        <v>7</v>
      </c>
      <c r="G31" s="10">
        <v>4</v>
      </c>
      <c r="H31" s="10" t="s">
        <v>8</v>
      </c>
      <c r="I31" s="10">
        <v>2</v>
      </c>
      <c r="J31" s="10" t="s">
        <v>8</v>
      </c>
      <c r="K31" s="10" t="s">
        <v>7</v>
      </c>
      <c r="L31" s="10" t="s">
        <v>8</v>
      </c>
      <c r="M31" s="10" t="s">
        <v>7</v>
      </c>
      <c r="N31" s="10" t="s">
        <v>7</v>
      </c>
      <c r="O31" s="10" t="s">
        <v>7</v>
      </c>
      <c r="P31" s="10" t="s">
        <v>7</v>
      </c>
      <c r="Q31" s="10" t="s">
        <v>7</v>
      </c>
      <c r="R31" s="10" t="s">
        <v>7</v>
      </c>
    </row>
    <row r="32" spans="1:18" x14ac:dyDescent="0.25">
      <c r="A32" s="1" t="s">
        <v>5</v>
      </c>
      <c r="B32" t="s">
        <v>20</v>
      </c>
      <c r="C32" t="s">
        <v>15</v>
      </c>
      <c r="D32" s="10" t="s">
        <v>20</v>
      </c>
      <c r="E32" s="10">
        <v>3</v>
      </c>
      <c r="F32" s="10" t="s">
        <v>7</v>
      </c>
      <c r="G32" s="10">
        <v>3</v>
      </c>
      <c r="H32" s="10" t="s">
        <v>8</v>
      </c>
      <c r="I32" s="10">
        <v>3</v>
      </c>
      <c r="J32" s="10" t="s">
        <v>8</v>
      </c>
      <c r="K32" s="10" t="s">
        <v>7</v>
      </c>
      <c r="L32" s="10" t="s">
        <v>8</v>
      </c>
      <c r="M32" s="10" t="s">
        <v>7</v>
      </c>
      <c r="N32" s="10" t="s">
        <v>7</v>
      </c>
      <c r="O32" s="10" t="s">
        <v>7</v>
      </c>
      <c r="P32" s="10" t="s">
        <v>7</v>
      </c>
      <c r="Q32" s="10" t="s">
        <v>7</v>
      </c>
      <c r="R32" s="10" t="s">
        <v>7</v>
      </c>
    </row>
    <row r="33" spans="1:18" x14ac:dyDescent="0.25">
      <c r="A33" s="1" t="s">
        <v>5</v>
      </c>
      <c r="B33" t="s">
        <v>23</v>
      </c>
      <c r="C33" t="s">
        <v>7</v>
      </c>
      <c r="D33" s="8" t="str">
        <f>B33</f>
        <v xml:space="preserve"> COATING </v>
      </c>
      <c r="E33" s="14">
        <v>25</v>
      </c>
      <c r="F33" s="14" t="s">
        <v>7</v>
      </c>
      <c r="G33" s="14">
        <v>25</v>
      </c>
      <c r="H33" s="14" t="s">
        <v>8</v>
      </c>
      <c r="I33" s="14">
        <v>25</v>
      </c>
      <c r="J33" s="14" t="s">
        <v>8</v>
      </c>
      <c r="K33" s="14" t="s">
        <v>7</v>
      </c>
      <c r="L33" s="14" t="s">
        <v>8</v>
      </c>
      <c r="M33" s="14" t="s">
        <v>7</v>
      </c>
      <c r="N33" s="13" t="s">
        <v>7</v>
      </c>
      <c r="O33" s="13" t="s">
        <v>7</v>
      </c>
      <c r="P33" s="13" t="s">
        <v>7</v>
      </c>
      <c r="Q33" s="13" t="s">
        <v>7</v>
      </c>
      <c r="R33" s="13">
        <v>30047</v>
      </c>
    </row>
    <row r="34" spans="1:18" x14ac:dyDescent="0.25">
      <c r="A34" s="1" t="s">
        <v>5</v>
      </c>
      <c r="B34" t="s">
        <v>23</v>
      </c>
      <c r="C34" t="s">
        <v>9</v>
      </c>
      <c r="D34" s="9" t="str">
        <f>C34</f>
        <v xml:space="preserve"> Direct Labor </v>
      </c>
      <c r="E34" s="12">
        <v>21</v>
      </c>
      <c r="F34" s="12" t="s">
        <v>7</v>
      </c>
      <c r="G34" s="12">
        <v>21</v>
      </c>
      <c r="H34" s="12" t="s">
        <v>8</v>
      </c>
      <c r="I34" s="12">
        <v>23</v>
      </c>
      <c r="J34" s="12">
        <v>102</v>
      </c>
      <c r="K34" s="12">
        <v>73</v>
      </c>
      <c r="L34" s="12">
        <v>47</v>
      </c>
      <c r="M34" s="12" t="s">
        <v>7</v>
      </c>
      <c r="N34" s="12" t="s">
        <v>7</v>
      </c>
      <c r="O34" s="12" t="s">
        <v>7</v>
      </c>
      <c r="P34" s="12" t="s">
        <v>7</v>
      </c>
      <c r="Q34" s="12" t="s">
        <v>7</v>
      </c>
      <c r="R34" s="12" t="s">
        <v>7</v>
      </c>
    </row>
    <row r="35" spans="1:18" x14ac:dyDescent="0.25">
      <c r="A35" s="1" t="s">
        <v>5</v>
      </c>
      <c r="B35" t="s">
        <v>23</v>
      </c>
      <c r="C35" t="s">
        <v>9</v>
      </c>
      <c r="D35" s="10" t="s">
        <v>24</v>
      </c>
      <c r="E35" s="10">
        <v>6</v>
      </c>
      <c r="F35" s="10" t="s">
        <v>7</v>
      </c>
      <c r="G35" s="10">
        <v>6</v>
      </c>
      <c r="H35" s="10" t="s">
        <v>8</v>
      </c>
      <c r="I35" s="10">
        <v>2</v>
      </c>
      <c r="J35" s="10">
        <v>87</v>
      </c>
      <c r="K35" s="10">
        <v>87</v>
      </c>
      <c r="L35" s="10">
        <v>90</v>
      </c>
      <c r="M35" s="10">
        <v>90</v>
      </c>
      <c r="N35" s="10" t="s">
        <v>7</v>
      </c>
      <c r="O35" s="10" t="s">
        <v>7</v>
      </c>
      <c r="P35" s="10" t="s">
        <v>7</v>
      </c>
      <c r="Q35" s="10" t="s">
        <v>7</v>
      </c>
      <c r="R35" s="10" t="s">
        <v>7</v>
      </c>
    </row>
    <row r="36" spans="1:18" x14ac:dyDescent="0.25">
      <c r="A36" s="1" t="s">
        <v>5</v>
      </c>
      <c r="B36" t="s">
        <v>23</v>
      </c>
      <c r="C36" t="s">
        <v>9</v>
      </c>
      <c r="D36" s="10" t="s">
        <v>25</v>
      </c>
      <c r="E36" s="10">
        <v>5</v>
      </c>
      <c r="F36" s="10" t="s">
        <v>7</v>
      </c>
      <c r="G36" s="10">
        <v>5</v>
      </c>
      <c r="H36" s="10" t="s">
        <v>8</v>
      </c>
      <c r="I36" s="10">
        <v>9</v>
      </c>
      <c r="J36" s="10">
        <v>106</v>
      </c>
      <c r="K36" s="10">
        <v>106</v>
      </c>
      <c r="L36" s="10">
        <v>46</v>
      </c>
      <c r="M36" s="10">
        <v>46</v>
      </c>
      <c r="N36" s="10" t="s">
        <v>7</v>
      </c>
      <c r="O36" s="10" t="s">
        <v>7</v>
      </c>
      <c r="P36" s="10" t="s">
        <v>7</v>
      </c>
      <c r="Q36" s="10" t="s">
        <v>7</v>
      </c>
      <c r="R36" s="10" t="s">
        <v>7</v>
      </c>
    </row>
    <row r="37" spans="1:18" x14ac:dyDescent="0.25">
      <c r="A37" s="1" t="s">
        <v>5</v>
      </c>
      <c r="B37" t="s">
        <v>23</v>
      </c>
      <c r="C37" t="s">
        <v>9</v>
      </c>
      <c r="D37" s="10" t="s">
        <v>26</v>
      </c>
      <c r="E37" s="10">
        <v>2</v>
      </c>
      <c r="F37" s="10" t="s">
        <v>7</v>
      </c>
      <c r="G37" s="10">
        <v>2</v>
      </c>
      <c r="H37" s="10" t="s">
        <v>8</v>
      </c>
      <c r="I37" s="10">
        <v>9</v>
      </c>
      <c r="J37" s="10">
        <v>105</v>
      </c>
      <c r="K37" s="10">
        <v>105</v>
      </c>
      <c r="L37" s="10">
        <v>19</v>
      </c>
      <c r="M37" s="10">
        <v>19</v>
      </c>
      <c r="N37" s="10" t="s">
        <v>7</v>
      </c>
      <c r="O37" s="10" t="s">
        <v>7</v>
      </c>
      <c r="P37" s="10" t="s">
        <v>7</v>
      </c>
      <c r="Q37" s="10" t="s">
        <v>7</v>
      </c>
      <c r="R37" s="10" t="s">
        <v>7</v>
      </c>
    </row>
    <row r="38" spans="1:18" x14ac:dyDescent="0.25">
      <c r="A38" s="1" t="s">
        <v>5</v>
      </c>
      <c r="B38" t="s">
        <v>23</v>
      </c>
      <c r="C38" t="s">
        <v>9</v>
      </c>
      <c r="D38" s="10" t="s">
        <v>27</v>
      </c>
      <c r="E38" s="10">
        <v>8</v>
      </c>
      <c r="F38" s="10" t="s">
        <v>7</v>
      </c>
      <c r="G38" s="10">
        <v>8</v>
      </c>
      <c r="H38" s="10" t="s">
        <v>8</v>
      </c>
      <c r="I38" s="10">
        <v>3</v>
      </c>
      <c r="J38" s="10">
        <v>69</v>
      </c>
      <c r="K38" s="10">
        <v>69</v>
      </c>
      <c r="L38" s="10">
        <v>109</v>
      </c>
      <c r="M38" s="10">
        <v>109</v>
      </c>
      <c r="N38" s="10" t="s">
        <v>7</v>
      </c>
      <c r="O38" s="10" t="s">
        <v>7</v>
      </c>
      <c r="P38" s="10" t="s">
        <v>7</v>
      </c>
      <c r="Q38" s="10" t="s">
        <v>7</v>
      </c>
      <c r="R38" s="10" t="s">
        <v>7</v>
      </c>
    </row>
    <row r="39" spans="1:18" x14ac:dyDescent="0.25">
      <c r="A39" s="1" t="s">
        <v>5</v>
      </c>
      <c r="B39" t="s">
        <v>23</v>
      </c>
      <c r="C39" t="s">
        <v>15</v>
      </c>
      <c r="D39" s="9" t="str">
        <f>C39</f>
        <v xml:space="preserve"> Indirect Labor </v>
      </c>
      <c r="E39" s="12">
        <v>4</v>
      </c>
      <c r="F39" s="12" t="s">
        <v>7</v>
      </c>
      <c r="G39" s="12">
        <v>4</v>
      </c>
      <c r="H39" s="12" t="s">
        <v>8</v>
      </c>
      <c r="I39" s="12">
        <v>2</v>
      </c>
      <c r="J39" s="12" t="s">
        <v>8</v>
      </c>
      <c r="K39" s="12" t="s">
        <v>7</v>
      </c>
      <c r="L39" s="12" t="s">
        <v>8</v>
      </c>
      <c r="M39" s="12" t="s">
        <v>7</v>
      </c>
      <c r="N39" s="15" t="s">
        <v>7</v>
      </c>
      <c r="O39" s="15" t="s">
        <v>7</v>
      </c>
      <c r="P39" s="15" t="s">
        <v>7</v>
      </c>
      <c r="Q39" s="15" t="s">
        <v>7</v>
      </c>
      <c r="R39" s="15" t="s">
        <v>7</v>
      </c>
    </row>
    <row r="40" spans="1:18" x14ac:dyDescent="0.25">
      <c r="A40" s="1" t="s">
        <v>5</v>
      </c>
      <c r="B40" t="s">
        <v>23</v>
      </c>
      <c r="C40" t="s">
        <v>15</v>
      </c>
      <c r="D40" s="10" t="s">
        <v>25</v>
      </c>
      <c r="E40" s="10">
        <v>2</v>
      </c>
      <c r="F40" s="10" t="s">
        <v>7</v>
      </c>
      <c r="G40" s="10">
        <v>2</v>
      </c>
      <c r="H40" s="10" t="s">
        <v>8</v>
      </c>
      <c r="I40" s="10">
        <v>1</v>
      </c>
      <c r="J40" s="10" t="s">
        <v>8</v>
      </c>
      <c r="K40" s="10" t="s">
        <v>7</v>
      </c>
      <c r="L40" s="10" t="s">
        <v>8</v>
      </c>
      <c r="M40" s="10" t="s">
        <v>7</v>
      </c>
      <c r="N40" s="10" t="s">
        <v>7</v>
      </c>
      <c r="O40" s="10" t="s">
        <v>7</v>
      </c>
      <c r="P40" s="10" t="s">
        <v>7</v>
      </c>
      <c r="Q40" s="10" t="s">
        <v>7</v>
      </c>
      <c r="R40" s="10" t="s">
        <v>7</v>
      </c>
    </row>
    <row r="41" spans="1:18" x14ac:dyDescent="0.25">
      <c r="A41" s="1" t="s">
        <v>5</v>
      </c>
      <c r="B41" t="s">
        <v>23</v>
      </c>
      <c r="C41" t="s">
        <v>15</v>
      </c>
      <c r="D41" s="10" t="s">
        <v>27</v>
      </c>
      <c r="E41" s="10">
        <v>2</v>
      </c>
      <c r="F41" s="10" t="s">
        <v>7</v>
      </c>
      <c r="G41" s="10">
        <v>2</v>
      </c>
      <c r="H41" s="10" t="s">
        <v>8</v>
      </c>
      <c r="I41" s="10">
        <v>1</v>
      </c>
      <c r="J41" s="10" t="s">
        <v>8</v>
      </c>
      <c r="K41" s="10" t="s">
        <v>7</v>
      </c>
      <c r="L41" s="10" t="s">
        <v>8</v>
      </c>
      <c r="M41" s="10" t="s">
        <v>7</v>
      </c>
      <c r="N41" s="10" t="s">
        <v>7</v>
      </c>
      <c r="O41" s="10" t="s">
        <v>7</v>
      </c>
      <c r="P41" s="10" t="s">
        <v>7</v>
      </c>
      <c r="Q41" s="10" t="s">
        <v>7</v>
      </c>
      <c r="R41" s="10" t="s">
        <v>7</v>
      </c>
    </row>
    <row r="42" spans="1:18" x14ac:dyDescent="0.25">
      <c r="A42" s="1" t="s">
        <v>5</v>
      </c>
      <c r="B42" t="s">
        <v>28</v>
      </c>
      <c r="C42" t="s">
        <v>7</v>
      </c>
      <c r="D42" s="8" t="str">
        <f>B42</f>
        <v xml:space="preserve"> SP NON METALLIC </v>
      </c>
      <c r="E42" s="14">
        <v>14</v>
      </c>
      <c r="F42" s="14" t="s">
        <v>7</v>
      </c>
      <c r="G42" s="14">
        <v>14</v>
      </c>
      <c r="H42" s="14" t="s">
        <v>8</v>
      </c>
      <c r="I42" s="14">
        <v>13</v>
      </c>
      <c r="J42" s="14" t="s">
        <v>8</v>
      </c>
      <c r="K42" s="14" t="s">
        <v>7</v>
      </c>
      <c r="L42" s="14" t="s">
        <v>8</v>
      </c>
      <c r="M42" s="14" t="s">
        <v>7</v>
      </c>
      <c r="N42" s="13" t="s">
        <v>7</v>
      </c>
      <c r="O42" s="13" t="s">
        <v>7</v>
      </c>
      <c r="P42" s="13" t="s">
        <v>7</v>
      </c>
      <c r="Q42" s="13" t="s">
        <v>7</v>
      </c>
      <c r="R42" s="13">
        <v>230244</v>
      </c>
    </row>
    <row r="43" spans="1:18" x14ac:dyDescent="0.25">
      <c r="A43" s="1" t="s">
        <v>5</v>
      </c>
      <c r="B43" t="s">
        <v>28</v>
      </c>
      <c r="C43" t="s">
        <v>9</v>
      </c>
      <c r="D43" s="9" t="str">
        <f>C43</f>
        <v xml:space="preserve"> Direct Labor </v>
      </c>
      <c r="E43" s="12">
        <v>12</v>
      </c>
      <c r="F43" s="12" t="s">
        <v>7</v>
      </c>
      <c r="G43" s="12">
        <v>12</v>
      </c>
      <c r="H43" s="12" t="s">
        <v>8</v>
      </c>
      <c r="I43" s="12">
        <v>9</v>
      </c>
      <c r="J43" s="12">
        <v>99</v>
      </c>
      <c r="K43" s="12">
        <v>39</v>
      </c>
      <c r="L43" s="12">
        <v>73</v>
      </c>
      <c r="M43" s="12" t="s">
        <v>7</v>
      </c>
      <c r="N43" s="12" t="s">
        <v>7</v>
      </c>
      <c r="O43" s="12" t="s">
        <v>7</v>
      </c>
      <c r="P43" s="12" t="s">
        <v>7</v>
      </c>
      <c r="Q43" s="12" t="s">
        <v>7</v>
      </c>
      <c r="R43" s="12" t="s">
        <v>7</v>
      </c>
    </row>
    <row r="44" spans="1:18" x14ac:dyDescent="0.25">
      <c r="A44" s="1" t="s">
        <v>5</v>
      </c>
      <c r="B44" t="s">
        <v>28</v>
      </c>
      <c r="C44" t="s">
        <v>9</v>
      </c>
      <c r="D44" s="10" t="s">
        <v>29</v>
      </c>
      <c r="E44" s="10">
        <v>12</v>
      </c>
      <c r="F44" s="10" t="s">
        <v>7</v>
      </c>
      <c r="G44" s="10">
        <v>12</v>
      </c>
      <c r="H44" s="10" t="s">
        <v>8</v>
      </c>
      <c r="I44" s="10">
        <v>9</v>
      </c>
      <c r="J44" s="10">
        <v>79</v>
      </c>
      <c r="K44" s="10">
        <v>79</v>
      </c>
      <c r="L44" s="10">
        <v>73</v>
      </c>
      <c r="M44" s="10">
        <v>73</v>
      </c>
      <c r="N44" s="10" t="s">
        <v>7</v>
      </c>
      <c r="O44" s="10" t="s">
        <v>7</v>
      </c>
      <c r="P44" s="10" t="s">
        <v>7</v>
      </c>
      <c r="Q44" s="10" t="s">
        <v>7</v>
      </c>
      <c r="R44" s="10" t="s">
        <v>7</v>
      </c>
    </row>
    <row r="45" spans="1:18" x14ac:dyDescent="0.25">
      <c r="A45" s="1" t="s">
        <v>5</v>
      </c>
      <c r="B45" t="s">
        <v>28</v>
      </c>
      <c r="C45" t="s">
        <v>15</v>
      </c>
      <c r="D45" s="9" t="str">
        <f>C45</f>
        <v xml:space="preserve"> Indirect Labor </v>
      </c>
      <c r="E45" s="12">
        <v>3</v>
      </c>
      <c r="F45" s="12" t="s">
        <v>7</v>
      </c>
      <c r="G45" s="12">
        <v>3</v>
      </c>
      <c r="H45" s="12" t="s">
        <v>8</v>
      </c>
      <c r="I45" s="12">
        <v>4</v>
      </c>
      <c r="J45" s="12" t="s">
        <v>8</v>
      </c>
      <c r="K45" s="12">
        <v>4</v>
      </c>
      <c r="L45" s="12" t="s">
        <v>8</v>
      </c>
      <c r="M45" s="12" t="s">
        <v>7</v>
      </c>
      <c r="N45" s="15" t="s">
        <v>7</v>
      </c>
      <c r="O45" s="15" t="s">
        <v>7</v>
      </c>
      <c r="P45" s="15" t="s">
        <v>7</v>
      </c>
      <c r="Q45" s="15" t="s">
        <v>7</v>
      </c>
      <c r="R45" s="15" t="s">
        <v>7</v>
      </c>
    </row>
    <row r="46" spans="1:18" x14ac:dyDescent="0.25">
      <c r="A46" s="1" t="s">
        <v>5</v>
      </c>
      <c r="B46" t="s">
        <v>28</v>
      </c>
      <c r="C46" t="s">
        <v>15</v>
      </c>
      <c r="D46" s="10" t="s">
        <v>29</v>
      </c>
      <c r="E46" s="10">
        <v>3</v>
      </c>
      <c r="F46" s="10" t="s">
        <v>7</v>
      </c>
      <c r="G46" s="10">
        <v>3</v>
      </c>
      <c r="H46" s="10" t="s">
        <v>8</v>
      </c>
      <c r="I46" s="10">
        <v>4</v>
      </c>
      <c r="J46" s="10">
        <v>8</v>
      </c>
      <c r="K46" s="10">
        <v>8</v>
      </c>
      <c r="L46" s="10" t="s">
        <v>8</v>
      </c>
      <c r="M46" s="10" t="s">
        <v>7</v>
      </c>
      <c r="N46" s="10" t="s">
        <v>7</v>
      </c>
      <c r="O46" s="10" t="s">
        <v>7</v>
      </c>
      <c r="P46" s="10" t="s">
        <v>7</v>
      </c>
      <c r="Q46" s="10" t="s">
        <v>7</v>
      </c>
      <c r="R46" s="10" t="s">
        <v>7</v>
      </c>
    </row>
    <row r="47" spans="1:18" x14ac:dyDescent="0.25">
      <c r="A47" s="1" t="s">
        <v>5</v>
      </c>
      <c r="B47" t="s">
        <v>30</v>
      </c>
      <c r="C47" t="s">
        <v>7</v>
      </c>
      <c r="D47" s="8" t="str">
        <f>B47</f>
        <v xml:space="preserve"> MFG OVERHEAD </v>
      </c>
      <c r="E47" s="14">
        <v>68</v>
      </c>
      <c r="F47" s="14" t="s">
        <v>7</v>
      </c>
      <c r="G47" s="14">
        <v>68</v>
      </c>
      <c r="H47" s="14" t="s">
        <v>8</v>
      </c>
      <c r="I47" s="14">
        <v>59</v>
      </c>
      <c r="J47" s="14" t="s">
        <v>8</v>
      </c>
      <c r="K47" s="14" t="s">
        <v>7</v>
      </c>
      <c r="L47" s="14" t="s">
        <v>8</v>
      </c>
      <c r="M47" s="14" t="s">
        <v>7</v>
      </c>
      <c r="N47" s="13" t="s">
        <v>7</v>
      </c>
      <c r="O47" s="13" t="s">
        <v>7</v>
      </c>
      <c r="P47" s="13" t="s">
        <v>7</v>
      </c>
      <c r="Q47" s="13" t="s">
        <v>7</v>
      </c>
      <c r="R47" s="13" t="s">
        <v>7</v>
      </c>
    </row>
    <row r="48" spans="1:18" x14ac:dyDescent="0.25">
      <c r="A48" s="1" t="s">
        <v>5</v>
      </c>
      <c r="B48" t="s">
        <v>30</v>
      </c>
      <c r="C48" t="s">
        <v>15</v>
      </c>
      <c r="D48" s="9" t="str">
        <f>C48</f>
        <v xml:space="preserve"> Indirect Labor </v>
      </c>
      <c r="E48" s="12">
        <v>68</v>
      </c>
      <c r="F48" s="12" t="s">
        <v>7</v>
      </c>
      <c r="G48" s="12">
        <v>68</v>
      </c>
      <c r="H48" s="12" t="s">
        <v>8</v>
      </c>
      <c r="I48" s="12">
        <v>59</v>
      </c>
      <c r="J48" s="12" t="s">
        <v>8</v>
      </c>
      <c r="K48" s="12" t="s">
        <v>7</v>
      </c>
      <c r="L48" s="12" t="s">
        <v>8</v>
      </c>
      <c r="M48" s="12" t="s">
        <v>7</v>
      </c>
      <c r="N48" s="12" t="s">
        <v>7</v>
      </c>
      <c r="O48" s="12" t="s">
        <v>7</v>
      </c>
      <c r="P48" s="12" t="s">
        <v>7</v>
      </c>
      <c r="Q48" s="12" t="s">
        <v>7</v>
      </c>
      <c r="R48" s="12" t="s">
        <v>7</v>
      </c>
    </row>
    <row r="49" spans="1:18" x14ac:dyDescent="0.25">
      <c r="A49" s="1" t="s">
        <v>5</v>
      </c>
      <c r="B49" t="s">
        <v>30</v>
      </c>
      <c r="C49" t="s">
        <v>15</v>
      </c>
      <c r="D49" s="10" t="s">
        <v>31</v>
      </c>
      <c r="E49" s="10">
        <v>10</v>
      </c>
      <c r="F49" s="10" t="s">
        <v>7</v>
      </c>
      <c r="G49" s="10">
        <v>10</v>
      </c>
      <c r="H49" s="10" t="s">
        <v>8</v>
      </c>
      <c r="I49" s="10">
        <v>14</v>
      </c>
      <c r="J49" s="10" t="s">
        <v>8</v>
      </c>
      <c r="K49" s="10" t="s">
        <v>7</v>
      </c>
      <c r="L49" s="10" t="s">
        <v>8</v>
      </c>
      <c r="M49" s="10" t="s">
        <v>7</v>
      </c>
      <c r="N49" s="10" t="s">
        <v>7</v>
      </c>
      <c r="O49" s="10" t="s">
        <v>7</v>
      </c>
      <c r="P49" s="10" t="s">
        <v>7</v>
      </c>
      <c r="Q49" s="10" t="s">
        <v>7</v>
      </c>
      <c r="R49" s="10" t="s">
        <v>7</v>
      </c>
    </row>
    <row r="50" spans="1:18" x14ac:dyDescent="0.25">
      <c r="A50" s="1" t="s">
        <v>5</v>
      </c>
      <c r="B50" t="s">
        <v>30</v>
      </c>
      <c r="C50" t="s">
        <v>15</v>
      </c>
      <c r="D50" s="10" t="s">
        <v>32</v>
      </c>
      <c r="E50" s="10">
        <v>7</v>
      </c>
      <c r="F50" s="10" t="s">
        <v>7</v>
      </c>
      <c r="G50" s="10">
        <v>7</v>
      </c>
      <c r="H50" s="10" t="s">
        <v>8</v>
      </c>
      <c r="I50" s="10">
        <v>11</v>
      </c>
      <c r="J50" s="10" t="s">
        <v>8</v>
      </c>
      <c r="K50" s="10" t="s">
        <v>7</v>
      </c>
      <c r="L50" s="10" t="s">
        <v>8</v>
      </c>
      <c r="M50" s="10" t="s">
        <v>7</v>
      </c>
      <c r="N50" s="10" t="s">
        <v>7</v>
      </c>
      <c r="O50" s="10" t="s">
        <v>7</v>
      </c>
      <c r="P50" s="10" t="s">
        <v>7</v>
      </c>
      <c r="Q50" s="10" t="s">
        <v>7</v>
      </c>
      <c r="R50" s="10" t="s">
        <v>7</v>
      </c>
    </row>
    <row r="51" spans="1:18" x14ac:dyDescent="0.25">
      <c r="A51" s="1" t="s">
        <v>5</v>
      </c>
      <c r="B51" t="s">
        <v>30</v>
      </c>
      <c r="C51" t="s">
        <v>15</v>
      </c>
      <c r="D51" s="10" t="s">
        <v>33</v>
      </c>
      <c r="E51" s="10">
        <v>28</v>
      </c>
      <c r="F51" s="10" t="s">
        <v>7</v>
      </c>
      <c r="G51" s="10">
        <v>28</v>
      </c>
      <c r="H51" s="10" t="s">
        <v>8</v>
      </c>
      <c r="I51" s="10">
        <v>13</v>
      </c>
      <c r="J51" s="10" t="s">
        <v>8</v>
      </c>
      <c r="K51" s="10" t="s">
        <v>7</v>
      </c>
      <c r="L51" s="10" t="s">
        <v>8</v>
      </c>
      <c r="M51" s="10" t="s">
        <v>7</v>
      </c>
      <c r="N51" s="10" t="s">
        <v>7</v>
      </c>
      <c r="O51" s="10" t="s">
        <v>7</v>
      </c>
      <c r="P51" s="10" t="s">
        <v>7</v>
      </c>
      <c r="Q51" s="10" t="s">
        <v>7</v>
      </c>
      <c r="R51" s="10" t="s">
        <v>7</v>
      </c>
    </row>
    <row r="52" spans="1:18" x14ac:dyDescent="0.25">
      <c r="A52" s="1" t="s">
        <v>5</v>
      </c>
      <c r="B52" t="s">
        <v>30</v>
      </c>
      <c r="C52" t="s">
        <v>15</v>
      </c>
      <c r="D52" s="10" t="s">
        <v>34</v>
      </c>
      <c r="E52" s="10">
        <v>16</v>
      </c>
      <c r="F52" s="10" t="s">
        <v>7</v>
      </c>
      <c r="G52" s="10">
        <v>16</v>
      </c>
      <c r="H52" s="10" t="s">
        <v>8</v>
      </c>
      <c r="I52" s="10">
        <v>9</v>
      </c>
      <c r="J52" s="10" t="s">
        <v>8</v>
      </c>
      <c r="K52" s="10" t="s">
        <v>7</v>
      </c>
      <c r="L52" s="10" t="s">
        <v>8</v>
      </c>
      <c r="M52" s="10" t="s">
        <v>7</v>
      </c>
      <c r="N52" s="10" t="s">
        <v>7</v>
      </c>
      <c r="O52" s="10" t="s">
        <v>7</v>
      </c>
      <c r="P52" s="10" t="s">
        <v>7</v>
      </c>
      <c r="Q52" s="10" t="s">
        <v>7</v>
      </c>
      <c r="R52" s="10" t="s">
        <v>7</v>
      </c>
    </row>
    <row r="53" spans="1:18" x14ac:dyDescent="0.25">
      <c r="A53" s="1" t="s">
        <v>5</v>
      </c>
      <c r="B53" t="s">
        <v>30</v>
      </c>
      <c r="C53" t="s">
        <v>15</v>
      </c>
      <c r="D53" s="10" t="s">
        <v>35</v>
      </c>
      <c r="E53" s="10">
        <v>8</v>
      </c>
      <c r="F53" s="10" t="s">
        <v>7</v>
      </c>
      <c r="G53" s="10">
        <v>8</v>
      </c>
      <c r="H53" s="10" t="s">
        <v>8</v>
      </c>
      <c r="I53" s="10">
        <v>12</v>
      </c>
      <c r="J53" s="10" t="s">
        <v>8</v>
      </c>
      <c r="K53" s="10" t="s">
        <v>7</v>
      </c>
      <c r="L53" s="10" t="s">
        <v>8</v>
      </c>
      <c r="M53" s="10" t="s">
        <v>7</v>
      </c>
      <c r="N53" s="10"/>
      <c r="O53" s="10"/>
      <c r="P53" s="10"/>
      <c r="Q53" s="10"/>
      <c r="R53" s="10"/>
    </row>
    <row r="54" spans="1:18" x14ac:dyDescent="0.25">
      <c r="D54" s="11" t="s">
        <v>55</v>
      </c>
      <c r="E54" s="12">
        <f>E47+E42+E33+E25+E20+E13+E4</f>
        <v>240</v>
      </c>
      <c r="F54" s="12" t="s">
        <v>56</v>
      </c>
      <c r="G54" s="12">
        <f t="shared" ref="G54:I54" si="0">G47+G42+G33+G25+G20+G13+G4</f>
        <v>240</v>
      </c>
      <c r="H54" s="12" t="s">
        <v>56</v>
      </c>
      <c r="I54" s="12">
        <f t="shared" si="0"/>
        <v>224</v>
      </c>
      <c r="J54" s="12" t="s">
        <v>56</v>
      </c>
      <c r="K54" s="12" t="s">
        <v>56</v>
      </c>
      <c r="L54" s="12" t="s">
        <v>56</v>
      </c>
      <c r="M54" s="12" t="s">
        <v>56</v>
      </c>
      <c r="N54" s="13">
        <f>SUM(N4:N53)</f>
        <v>517</v>
      </c>
      <c r="O54" s="13" t="s">
        <v>56</v>
      </c>
      <c r="P54" s="13">
        <f>SUM(P4:P53)</f>
        <v>517</v>
      </c>
      <c r="Q54" s="13" t="s">
        <v>56</v>
      </c>
      <c r="R54" s="13">
        <f>SUM(R4:R53)</f>
        <v>2380654</v>
      </c>
    </row>
  </sheetData>
  <mergeCells count="5">
    <mergeCell ref="E1:G2"/>
    <mergeCell ref="H1:K2"/>
    <mergeCell ref="L1:M2"/>
    <mergeCell ref="N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Chinnaiah</dc:creator>
  <cp:lastModifiedBy>Mani Chinnaiah</cp:lastModifiedBy>
  <dcterms:created xsi:type="dcterms:W3CDTF">2023-12-12T13:56:45Z</dcterms:created>
  <dcterms:modified xsi:type="dcterms:W3CDTF">2023-12-12T13:59:14Z</dcterms:modified>
</cp:coreProperties>
</file>