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5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6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hashmi\.julia\dev\PowerModelsDistribution\test\"/>
    </mc:Choice>
  </mc:AlternateContent>
  <bookViews>
    <workbookView xWindow="0" yWindow="0" windowWidth="23040" windowHeight="9336" activeTab="3"/>
  </bookViews>
  <sheets>
    <sheet name="Active" sheetId="1" r:id="rId1"/>
    <sheet name="Sheet6" sheetId="7" r:id="rId2"/>
    <sheet name="Reactive" sheetId="2" r:id="rId3"/>
    <sheet name="Sheet2" sheetId="3" r:id="rId4"/>
    <sheet name="Active Neg" sheetId="5" r:id="rId5"/>
    <sheet name="Reactive Neg" sheetId="4" r:id="rId6"/>
    <sheet name="Sheet2 (2)" sheetId="6" r:id="rId7"/>
  </sheets>
  <definedNames>
    <definedName name="_xlnm._FilterDatabase" localSheetId="3" hidden="1">Sheet2!$Y$1:$AC$31</definedName>
  </definedNames>
  <calcPr calcId="0"/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2" i="6"/>
  <c r="AF2" i="4" a="1"/>
  <c r="AF2" i="4" s="1"/>
  <c r="AF3" i="4" a="1"/>
  <c r="AF3" i="4" s="1"/>
  <c r="AF4" i="4" a="1"/>
  <c r="AF4" i="4"/>
  <c r="AF5" i="4" a="1"/>
  <c r="AF5" i="4"/>
  <c r="AF6" i="4" a="1"/>
  <c r="AF6" i="4" s="1"/>
  <c r="AF7" i="4" a="1"/>
  <c r="AF7" i="4" s="1"/>
  <c r="AF8" i="4" a="1"/>
  <c r="AF8" i="4" s="1"/>
  <c r="AF9" i="4" a="1"/>
  <c r="AF9" i="4"/>
  <c r="AF10" i="4" a="1"/>
  <c r="AF10" i="4" s="1"/>
  <c r="AF11" i="4" a="1"/>
  <c r="AF11" i="4" s="1"/>
  <c r="AF12" i="4" a="1"/>
  <c r="AF12" i="4" s="1"/>
  <c r="AF13" i="4" a="1"/>
  <c r="AF13" i="4"/>
  <c r="AF14" i="4" a="1"/>
  <c r="AF14" i="4" s="1"/>
  <c r="AF15" i="4" a="1"/>
  <c r="AF15" i="4" s="1"/>
  <c r="AF16" i="4" a="1"/>
  <c r="AF16" i="4" s="1"/>
  <c r="AF17" i="4" a="1"/>
  <c r="AF17" i="4"/>
  <c r="AF18" i="4" a="1"/>
  <c r="AF18" i="4" s="1"/>
  <c r="AF19" i="4" a="1"/>
  <c r="AF19" i="4" s="1"/>
  <c r="AF20" i="4" a="1"/>
  <c r="AF20" i="4" s="1"/>
  <c r="AF21" i="4" a="1"/>
  <c r="AF21" i="4"/>
  <c r="AF22" i="4" a="1"/>
  <c r="AF22" i="4" s="1"/>
  <c r="AF23" i="4" a="1"/>
  <c r="AF23" i="4" s="1"/>
  <c r="AF24" i="4" a="1"/>
  <c r="AF24" i="4" s="1"/>
  <c r="AF25" i="4" a="1"/>
  <c r="AF25" i="4"/>
  <c r="AF26" i="4" a="1"/>
  <c r="AF26" i="4" s="1"/>
  <c r="AF27" i="4" a="1"/>
  <c r="AF27" i="4" s="1"/>
  <c r="AF28" i="4" a="1"/>
  <c r="AF28" i="4" s="1"/>
  <c r="AF29" i="4" a="1"/>
  <c r="AF29" i="4"/>
  <c r="AF30" i="4" a="1"/>
  <c r="AF30" i="4" s="1"/>
  <c r="AF1" i="4" a="1"/>
  <c r="AF1" i="4" s="1"/>
  <c r="AF2" i="1" a="1"/>
  <c r="AF2" i="1" s="1"/>
  <c r="AF3" i="1" a="1"/>
  <c r="AF3" i="1"/>
  <c r="AF4" i="1" a="1"/>
  <c r="AF4" i="1"/>
  <c r="AF5" i="1" a="1"/>
  <c r="AF5" i="1" s="1"/>
  <c r="AF6" i="1" a="1"/>
  <c r="AF6" i="1" s="1"/>
  <c r="AF7" i="1" a="1"/>
  <c r="AF7" i="1"/>
  <c r="AF8" i="1" a="1"/>
  <c r="AF8" i="1"/>
  <c r="AF9" i="1" a="1"/>
  <c r="AF9" i="1"/>
  <c r="AF10" i="1" a="1"/>
  <c r="AF10" i="1" s="1"/>
  <c r="AF11" i="1" a="1"/>
  <c r="AF11" i="1"/>
  <c r="AF12" i="1" a="1"/>
  <c r="AF12" i="1"/>
  <c r="AF13" i="1" a="1"/>
  <c r="AF13" i="1"/>
  <c r="AF14" i="1" a="1"/>
  <c r="AF14" i="1" s="1"/>
  <c r="AF15" i="1" a="1"/>
  <c r="AF15" i="1"/>
  <c r="AF16" i="1" a="1"/>
  <c r="AF16" i="1"/>
  <c r="AF17" i="1" a="1"/>
  <c r="AF17" i="1"/>
  <c r="AF18" i="1" a="1"/>
  <c r="AF18" i="1" s="1"/>
  <c r="AF19" i="1" a="1"/>
  <c r="AF19" i="1"/>
  <c r="AF20" i="1" a="1"/>
  <c r="AF20" i="1"/>
  <c r="AF21" i="1" a="1"/>
  <c r="AF21" i="1"/>
  <c r="AF22" i="1" a="1"/>
  <c r="AF22" i="1" s="1"/>
  <c r="AF23" i="1" a="1"/>
  <c r="AF23" i="1"/>
  <c r="AF24" i="1" a="1"/>
  <c r="AF24" i="1"/>
  <c r="AF25" i="1" a="1"/>
  <c r="AF25" i="1"/>
  <c r="AF26" i="1" a="1"/>
  <c r="AF26" i="1" s="1"/>
  <c r="AF27" i="1" a="1"/>
  <c r="AF27" i="1"/>
  <c r="AF28" i="1" a="1"/>
  <c r="AF28" i="1"/>
  <c r="AF29" i="1" a="1"/>
  <c r="AF29" i="1"/>
  <c r="AF30" i="1" a="1"/>
  <c r="AF30" i="1" s="1"/>
  <c r="AF1" i="1" a="1"/>
  <c r="AF1" i="1" s="1"/>
  <c r="AF2" i="2" a="1"/>
  <c r="AF2" i="2" s="1"/>
  <c r="AF3" i="2" a="1"/>
  <c r="AF3" i="2" s="1"/>
  <c r="AF4" i="2" a="1"/>
  <c r="AF4" i="2" s="1"/>
  <c r="AF5" i="2" a="1"/>
  <c r="AF5" i="2" s="1"/>
  <c r="AF6" i="2" a="1"/>
  <c r="AF6" i="2" s="1"/>
  <c r="AF7" i="2" a="1"/>
  <c r="AF7" i="2" s="1"/>
  <c r="AF8" i="2" a="1"/>
  <c r="AF8" i="2" s="1"/>
  <c r="AF9" i="2" a="1"/>
  <c r="AF9" i="2" s="1"/>
  <c r="AF10" i="2" a="1"/>
  <c r="AF10" i="2" s="1"/>
  <c r="AF11" i="2" a="1"/>
  <c r="AF11" i="2" s="1"/>
  <c r="AF12" i="2" a="1"/>
  <c r="AF12" i="2" s="1"/>
  <c r="AF13" i="2" a="1"/>
  <c r="AF13" i="2" s="1"/>
  <c r="AF14" i="2" a="1"/>
  <c r="AF14" i="2" s="1"/>
  <c r="AF15" i="2" a="1"/>
  <c r="AF15" i="2" s="1"/>
  <c r="AF16" i="2" a="1"/>
  <c r="AF16" i="2" s="1"/>
  <c r="AF17" i="2" a="1"/>
  <c r="AF17" i="2" s="1"/>
  <c r="AF18" i="2" a="1"/>
  <c r="AF18" i="2" s="1"/>
  <c r="AF19" i="2" a="1"/>
  <c r="AF19" i="2" s="1"/>
  <c r="AF20" i="2" a="1"/>
  <c r="AF20" i="2" s="1"/>
  <c r="AF21" i="2" a="1"/>
  <c r="AF21" i="2" s="1"/>
  <c r="AF22" i="2" a="1"/>
  <c r="AF22" i="2" s="1"/>
  <c r="AF23" i="2" a="1"/>
  <c r="AF23" i="2" s="1"/>
  <c r="AF24" i="2" a="1"/>
  <c r="AF24" i="2" s="1"/>
  <c r="AF25" i="2" a="1"/>
  <c r="AF25" i="2" s="1"/>
  <c r="AF26" i="2" a="1"/>
  <c r="AF26" i="2" s="1"/>
  <c r="AF27" i="2" a="1"/>
  <c r="AF27" i="2" s="1"/>
  <c r="AF28" i="2" a="1"/>
  <c r="AF28" i="2" s="1"/>
  <c r="AF29" i="2" a="1"/>
  <c r="AF29" i="2" s="1"/>
  <c r="AF30" i="2" a="1"/>
  <c r="AF30" i="2" s="1"/>
  <c r="AF1" i="2" a="1"/>
  <c r="AF1" i="2" s="1"/>
  <c r="AF1" i="5" a="1"/>
  <c r="AF1" i="5" s="1"/>
  <c r="AF2" i="5" a="1"/>
  <c r="AF2" i="5" s="1"/>
  <c r="AF3" i="5" a="1"/>
  <c r="AF3" i="5" s="1"/>
  <c r="AF4" i="5" a="1"/>
  <c r="AF4" i="5"/>
  <c r="AF5" i="5" a="1"/>
  <c r="AF5" i="5" s="1"/>
  <c r="AF6" i="5" a="1"/>
  <c r="AF6" i="5" s="1"/>
  <c r="AF7" i="5" a="1"/>
  <c r="AF7" i="5" s="1"/>
  <c r="AF8" i="5" a="1"/>
  <c r="AF8" i="5"/>
  <c r="AF9" i="5" a="1"/>
  <c r="AF9" i="5" s="1"/>
  <c r="AF10" i="5" a="1"/>
  <c r="AF10" i="5" s="1"/>
  <c r="AF11" i="5" a="1"/>
  <c r="AF11" i="5" s="1"/>
  <c r="AF12" i="5" a="1"/>
  <c r="AF12" i="5"/>
  <c r="AF13" i="5" a="1"/>
  <c r="AF13" i="5" s="1"/>
  <c r="AF14" i="5" a="1"/>
  <c r="AF14" i="5" s="1"/>
  <c r="AF15" i="5" a="1"/>
  <c r="AF15" i="5" s="1"/>
  <c r="AF16" i="5" a="1"/>
  <c r="AF16" i="5"/>
  <c r="AF17" i="5" a="1"/>
  <c r="AF17" i="5" s="1"/>
  <c r="AF18" i="5" a="1"/>
  <c r="AF18" i="5" s="1"/>
  <c r="AF19" i="5" a="1"/>
  <c r="AF19" i="5" s="1"/>
  <c r="AF20" i="5" a="1"/>
  <c r="AF20" i="5"/>
  <c r="AF21" i="5" a="1"/>
  <c r="AF21" i="5" s="1"/>
  <c r="AF22" i="5" a="1"/>
  <c r="AF22" i="5" s="1"/>
  <c r="AF23" i="5" a="1"/>
  <c r="AF23" i="5" s="1"/>
  <c r="AF24" i="5" a="1"/>
  <c r="AF24" i="5"/>
  <c r="AF25" i="5" a="1"/>
  <c r="AF25" i="5" s="1"/>
  <c r="AF26" i="5" a="1"/>
  <c r="AF26" i="5" s="1"/>
  <c r="AF27" i="5" a="1"/>
  <c r="AF27" i="5" s="1"/>
  <c r="AF28" i="5" a="1"/>
  <c r="AF28" i="5"/>
  <c r="AF29" i="5" a="1"/>
  <c r="AF29" i="5" s="1"/>
  <c r="AF30" i="5" a="1"/>
  <c r="AF30" i="5" s="1"/>
  <c r="AI2" i="7"/>
  <c r="AI3" i="7"/>
  <c r="AI4" i="7"/>
  <c r="AI5" i="7"/>
  <c r="AI6" i="7"/>
  <c r="AI7" i="7"/>
  <c r="AI8" i="7"/>
  <c r="AI9" i="7"/>
  <c r="AI10" i="7"/>
  <c r="AI11" i="7"/>
  <c r="AI12" i="7"/>
  <c r="AI13" i="7"/>
  <c r="AI20" i="7"/>
  <c r="AI21" i="7"/>
  <c r="AI22" i="7"/>
  <c r="AI25" i="7"/>
  <c r="AI27" i="7"/>
  <c r="AI28" i="7"/>
  <c r="AI1" i="7"/>
  <c r="A1" i="7"/>
  <c r="AG1" i="7" s="1"/>
  <c r="AK1" i="7" s="1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1" i="1"/>
  <c r="A2" i="7"/>
  <c r="AG2" i="7" s="1"/>
  <c r="AK2" i="7" s="1"/>
  <c r="B2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3" i="7"/>
  <c r="AG3" i="7" s="1"/>
  <c r="AK3" i="7" s="1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4" i="7"/>
  <c r="AG4" i="7" s="1"/>
  <c r="AK4" i="7" s="1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5" i="7"/>
  <c r="B5" i="7"/>
  <c r="C5" i="7"/>
  <c r="AF5" i="7" s="1"/>
  <c r="D5" i="7"/>
  <c r="E5" i="7"/>
  <c r="F5" i="7"/>
  <c r="G5" i="7"/>
  <c r="AG5" i="7" s="1"/>
  <c r="AK5" i="7" s="1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6" i="7"/>
  <c r="AF6" i="7" s="1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7" i="7"/>
  <c r="AF7" i="7" s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8" i="7"/>
  <c r="AG8" i="7" s="1"/>
  <c r="AK8" i="7" s="1"/>
  <c r="B8" i="7"/>
  <c r="C8" i="7"/>
  <c r="D8" i="7"/>
  <c r="E8" i="7"/>
  <c r="AF8" i="7" s="1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9" i="7"/>
  <c r="AF9" i="7" s="1"/>
  <c r="B9" i="7"/>
  <c r="C9" i="7"/>
  <c r="AG9" i="7" s="1"/>
  <c r="AK9" i="7" s="1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10" i="7"/>
  <c r="AG10" i="7" s="1"/>
  <c r="AK10" i="7" s="1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11" i="7"/>
  <c r="AG11" i="7" s="1"/>
  <c r="AK11" i="7" s="1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12" i="7"/>
  <c r="AG12" i="7" s="1"/>
  <c r="AK12" i="7" s="1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13" i="7"/>
  <c r="B13" i="7"/>
  <c r="C13" i="7"/>
  <c r="AF13" i="7" s="1"/>
  <c r="D13" i="7"/>
  <c r="E13" i="7"/>
  <c r="F13" i="7"/>
  <c r="G13" i="7"/>
  <c r="AG13" i="7" s="1"/>
  <c r="AK13" i="7" s="1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14" i="7"/>
  <c r="AF14" i="7" s="1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15" i="7"/>
  <c r="AF15" i="7" s="1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16" i="7"/>
  <c r="AG16" i="7" s="1"/>
  <c r="AK16" i="7" s="1"/>
  <c r="B16" i="7"/>
  <c r="C16" i="7"/>
  <c r="D16" i="7"/>
  <c r="E16" i="7"/>
  <c r="AF16" i="7" s="1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17" i="7"/>
  <c r="AF17" i="7" s="1"/>
  <c r="B17" i="7"/>
  <c r="C17" i="7"/>
  <c r="AG17" i="7" s="1"/>
  <c r="AK17" i="7" s="1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18" i="7"/>
  <c r="AG18" i="7" s="1"/>
  <c r="AK18" i="7" s="1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19" i="7"/>
  <c r="AG19" i="7" s="1"/>
  <c r="AK19" i="7" s="1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20" i="7"/>
  <c r="AG20" i="7" s="1"/>
  <c r="AK20" i="7" s="1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21" i="7"/>
  <c r="B21" i="7"/>
  <c r="C21" i="7"/>
  <c r="AF21" i="7" s="1"/>
  <c r="D21" i="7"/>
  <c r="AG21" i="7" s="1"/>
  <c r="AK21" i="7" s="1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22" i="7"/>
  <c r="AF22" i="7" s="1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23" i="7"/>
  <c r="AF23" i="7" s="1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24" i="7"/>
  <c r="AG24" i="7" s="1"/>
  <c r="AK24" i="7" s="1"/>
  <c r="B24" i="7"/>
  <c r="AF24" i="7" s="1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25" i="7"/>
  <c r="AF25" i="7" s="1"/>
  <c r="B25" i="7"/>
  <c r="C25" i="7"/>
  <c r="AG25" i="7" s="1"/>
  <c r="AK25" i="7" s="1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26" i="7"/>
  <c r="AG26" i="7" s="1"/>
  <c r="AK26" i="7" s="1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27" i="7"/>
  <c r="AG27" i="7" s="1"/>
  <c r="AK27" i="7" s="1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28" i="7"/>
  <c r="AG28" i="7" s="1"/>
  <c r="AK28" i="7" s="1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29" i="7"/>
  <c r="B29" i="7"/>
  <c r="C29" i="7"/>
  <c r="AF29" i="7" s="1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30" i="7"/>
  <c r="AF30" i="7" s="1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B1" i="7"/>
  <c r="AF1" i="7" s="1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36" i="1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36" i="2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A32" i="5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A32" i="4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32" i="1"/>
  <c r="AF28" i="7" l="1"/>
  <c r="AF27" i="7"/>
  <c r="AF19" i="7"/>
  <c r="AF11" i="7"/>
  <c r="AF3" i="7"/>
  <c r="AF26" i="7"/>
  <c r="AF18" i="7"/>
  <c r="AF10" i="7"/>
  <c r="AF2" i="7"/>
  <c r="AG23" i="7"/>
  <c r="AK23" i="7" s="1"/>
  <c r="AG15" i="7"/>
  <c r="AK15" i="7" s="1"/>
  <c r="AG7" i="7"/>
  <c r="AK7" i="7" s="1"/>
  <c r="AF20" i="7"/>
  <c r="AF12" i="7"/>
  <c r="AF4" i="7"/>
  <c r="AG30" i="7"/>
  <c r="AK30" i="7" s="1"/>
  <c r="AG22" i="7"/>
  <c r="AK22" i="7" s="1"/>
  <c r="AG14" i="7"/>
  <c r="AK14" i="7" s="1"/>
  <c r="AG6" i="7"/>
  <c r="AK6" i="7" s="1"/>
  <c r="AG29" i="7"/>
  <c r="AK29" i="7" s="1"/>
</calcChain>
</file>

<file path=xl/sharedStrings.xml><?xml version="1.0" encoding="utf-8"?>
<sst xmlns="http://schemas.openxmlformats.org/spreadsheetml/2006/main" count="15" uniqueCount="5">
  <si>
    <t>Bus ID</t>
  </si>
  <si>
    <t>Active power</t>
  </si>
  <si>
    <t>Reactive power</t>
  </si>
  <si>
    <t>Active neg</t>
  </si>
  <si>
    <t>Reactive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</si>
</sst>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ourier New"/>
      <family val="3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Font="1" applyBorder="1" applyAlignment="1">
      <alignment horizontal="center"/>
    </xf>
    <xf numFmtId="11" fontId="0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/>
    <xf numFmtId="0" fontId="16" fillId="0" borderId="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33" borderId="0" xfId="0" applyFill="1"/>
    <xf numFmtId="0" fontId="16" fillId="33" borderId="0" xfId="0" applyFont="1" applyFill="1" applyBorder="1" applyAlignment="1">
      <alignment horizontal="center"/>
    </xf>
    <xf numFmtId="0" fontId="16" fillId="33" borderId="0" xfId="0" applyFont="1" applyFill="1"/>
    <xf numFmtId="11" fontId="16" fillId="33" borderId="10" xfId="0" applyNumberFormat="1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0" fillId="35" borderId="10" xfId="0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0" fontId="0" fillId="37" borderId="10" xfId="0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horizontal="center" vertical="center"/>
    </xf>
    <xf numFmtId="0" fontId="16" fillId="38" borderId="0" xfId="0" applyFont="1" applyFill="1"/>
    <xf numFmtId="0" fontId="0" fillId="39" borderId="0" xfId="0" applyFill="1"/>
    <xf numFmtId="168" fontId="0" fillId="39" borderId="0" xfId="0" applyNumberFormat="1" applyFill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 30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53937007874017"/>
          <c:y val="0.19721055701370663"/>
          <c:w val="0.863571741032371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Active!$A$30:$AD$30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-3.7374024379268601E-2</c:v>
                </c:pt>
                <c:pt idx="3">
                  <c:v>-4.47026687711638E-2</c:v>
                </c:pt>
                <c:pt idx="4">
                  <c:v>-4.41070173339419E-2</c:v>
                </c:pt>
                <c:pt idx="5">
                  <c:v>-6.4553406655796203E-2</c:v>
                </c:pt>
                <c:pt idx="6">
                  <c:v>-5.6874083059882397E-2</c:v>
                </c:pt>
                <c:pt idx="7">
                  <c:v>-8.6543196928112701E-2</c:v>
                </c:pt>
                <c:pt idx="8">
                  <c:v>-3.0917940350743099E-2</c:v>
                </c:pt>
                <c:pt idx="9">
                  <c:v>-2.8057432408583601E-2</c:v>
                </c:pt>
                <c:pt idx="10">
                  <c:v>0</c:v>
                </c:pt>
                <c:pt idx="11">
                  <c:v>1.1110641511657899E-2</c:v>
                </c:pt>
                <c:pt idx="12">
                  <c:v>6.5251747205885502E-2</c:v>
                </c:pt>
                <c:pt idx="13">
                  <c:v>4.0533834739075996E-3</c:v>
                </c:pt>
                <c:pt idx="14">
                  <c:v>-5.6974019061972704E-3</c:v>
                </c:pt>
                <c:pt idx="15">
                  <c:v>-6.21672388694705E-3</c:v>
                </c:pt>
                <c:pt idx="16">
                  <c:v>-2.1228000274839901E-2</c:v>
                </c:pt>
                <c:pt idx="17">
                  <c:v>-1.3766738900786699E-2</c:v>
                </c:pt>
                <c:pt idx="18">
                  <c:v>-1.8506169359116999E-2</c:v>
                </c:pt>
                <c:pt idx="19">
                  <c:v>-2.08993831599413E-2</c:v>
                </c:pt>
                <c:pt idx="20">
                  <c:v>-3.2881601425557197E-2</c:v>
                </c:pt>
                <c:pt idx="21">
                  <c:v>-3.4314179156518201E-2</c:v>
                </c:pt>
                <c:pt idx="22">
                  <c:v>-2.8918917831077799E-2</c:v>
                </c:pt>
                <c:pt idx="23">
                  <c:v>-5.90341099855606E-2</c:v>
                </c:pt>
                <c:pt idx="24">
                  <c:v>-0.13555746703001001</c:v>
                </c:pt>
                <c:pt idx="25">
                  <c:v>-0.13822561791097801</c:v>
                </c:pt>
                <c:pt idx="26">
                  <c:v>-0.179335850488795</c:v>
                </c:pt>
                <c:pt idx="27">
                  <c:v>-9.2404869948144994E-2</c:v>
                </c:pt>
                <c:pt idx="28">
                  <c:v>-0.30401068524856001</c:v>
                </c:pt>
                <c:pt idx="29">
                  <c:v>-0.42413000072961099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79-40AE-BB72-33846618D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863455"/>
        <c:axId val="515859295"/>
      </c:scatterChart>
      <c:valAx>
        <c:axId val="515863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59295"/>
        <c:crosses val="autoZero"/>
        <c:crossBetween val="midCat"/>
      </c:valAx>
      <c:valAx>
        <c:axId val="51585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63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Active!$A$2:$AD$2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-2.5585077753411602E-2</c:v>
                </c:pt>
                <c:pt idx="3">
                  <c:v>-3.10346584039633E-2</c:v>
                </c:pt>
                <c:pt idx="4">
                  <c:v>-4.41070173339419E-2</c:v>
                </c:pt>
                <c:pt idx="5">
                  <c:v>-5.0375006157379297E-2</c:v>
                </c:pt>
                <c:pt idx="6">
                  <c:v>-4.8290279929489303E-2</c:v>
                </c:pt>
                <c:pt idx="7">
                  <c:v>-8.6543196928112701E-2</c:v>
                </c:pt>
                <c:pt idx="8">
                  <c:v>-2.0995063955773201E-2</c:v>
                </c:pt>
                <c:pt idx="9">
                  <c:v>-1.6540360521681799E-2</c:v>
                </c:pt>
                <c:pt idx="10">
                  <c:v>0</c:v>
                </c:pt>
                <c:pt idx="11">
                  <c:v>1.75598292306378E-2</c:v>
                </c:pt>
                <c:pt idx="12">
                  <c:v>6.5251747205885502E-2</c:v>
                </c:pt>
                <c:pt idx="13">
                  <c:v>1.2848076843487899E-2</c:v>
                </c:pt>
                <c:pt idx="14">
                  <c:v>8.1716524743491396E-3</c:v>
                </c:pt>
                <c:pt idx="15">
                  <c:v>3.1538406673226002E-3</c:v>
                </c:pt>
                <c:pt idx="16">
                  <c:v>-1.0526218219228899E-2</c:v>
                </c:pt>
                <c:pt idx="17" formatCode="0.00E+00">
                  <c:v>-5.4875514615249001E-4</c:v>
                </c:pt>
                <c:pt idx="18">
                  <c:v>-5.7231302677784798E-3</c:v>
                </c:pt>
                <c:pt idx="19">
                  <c:v>-8.4167960852032896E-3</c:v>
                </c:pt>
                <c:pt idx="20">
                  <c:v>-1.6632576151862598E-2</c:v>
                </c:pt>
                <c:pt idx="21">
                  <c:v>-1.6585596070022302E-2</c:v>
                </c:pt>
                <c:pt idx="22">
                  <c:v>-2.3414775483032702E-3</c:v>
                </c:pt>
                <c:pt idx="23">
                  <c:v>-1.6370058218343399E-2</c:v>
                </c:pt>
                <c:pt idx="24">
                  <c:v>-3.2475799986114703E-2</c:v>
                </c:pt>
                <c:pt idx="25">
                  <c:v>-3.3107860625898301E-2</c:v>
                </c:pt>
                <c:pt idx="26">
                  <c:v>-4.2185871464719402E-2</c:v>
                </c:pt>
                <c:pt idx="27">
                  <c:v>-5.6962331256620299E-2</c:v>
                </c:pt>
                <c:pt idx="28">
                  <c:v>-4.3171221603274197E-2</c:v>
                </c:pt>
                <c:pt idx="29">
                  <c:v>-4.3736876979820698E-2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5A-4112-AA09-8E4056C77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271967"/>
        <c:axId val="515259487"/>
      </c:scatterChart>
      <c:valAx>
        <c:axId val="51527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59487"/>
        <c:crosses val="autoZero"/>
        <c:crossBetween val="midCat"/>
      </c:valAx>
      <c:valAx>
        <c:axId val="5152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7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 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Active!$A$12:$AD$12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-3.8717525180000899E-2</c:v>
                </c:pt>
                <c:pt idx="3">
                  <c:v>-4.6406714716815602E-2</c:v>
                </c:pt>
                <c:pt idx="4">
                  <c:v>-4.41070173339419E-2</c:v>
                </c:pt>
                <c:pt idx="5">
                  <c:v>-5.8545206818232297E-2</c:v>
                </c:pt>
                <c:pt idx="6">
                  <c:v>-5.3262515620695602E-2</c:v>
                </c:pt>
                <c:pt idx="7">
                  <c:v>-8.6543196928112701E-2</c:v>
                </c:pt>
                <c:pt idx="8">
                  <c:v>-2.4319599469007001E-2</c:v>
                </c:pt>
                <c:pt idx="9">
                  <c:v>-1.70028472065086E-2</c:v>
                </c:pt>
                <c:pt idx="10">
                  <c:v>0</c:v>
                </c:pt>
                <c:pt idx="11">
                  <c:v>-1.2600643497262501E-3</c:v>
                </c:pt>
                <c:pt idx="12">
                  <c:v>6.5251747205885502E-2</c:v>
                </c:pt>
                <c:pt idx="13">
                  <c:v>-5.5297964826017598E-3</c:v>
                </c:pt>
                <c:pt idx="14">
                  <c:v>-4.9851039937132101E-3</c:v>
                </c:pt>
                <c:pt idx="15">
                  <c:v>-4.2223198630075799E-3</c:v>
                </c:pt>
                <c:pt idx="16">
                  <c:v>-1.43206986311827E-2</c:v>
                </c:pt>
                <c:pt idx="17">
                  <c:v>-9.0875313583005293E-3</c:v>
                </c:pt>
                <c:pt idx="18">
                  <c:v>-1.16260861727923E-2</c:v>
                </c:pt>
                <c:pt idx="19">
                  <c:v>-1.2847689974018099E-2</c:v>
                </c:pt>
                <c:pt idx="20">
                  <c:v>-1.77061011627133E-2</c:v>
                </c:pt>
                <c:pt idx="21">
                  <c:v>-1.7857096352336101E-2</c:v>
                </c:pt>
                <c:pt idx="22">
                  <c:v>-1.17841787633443E-2</c:v>
                </c:pt>
                <c:pt idx="23">
                  <c:v>-2.11269946844128E-2</c:v>
                </c:pt>
                <c:pt idx="24">
                  <c:v>-3.3487832370868699E-2</c:v>
                </c:pt>
                <c:pt idx="25">
                  <c:v>-3.41396613100486E-2</c:v>
                </c:pt>
                <c:pt idx="26">
                  <c:v>-4.1126215297421199E-2</c:v>
                </c:pt>
                <c:pt idx="27">
                  <c:v>-6.3528640715935197E-2</c:v>
                </c:pt>
                <c:pt idx="28">
                  <c:v>-4.2086693252759703E-2</c:v>
                </c:pt>
                <c:pt idx="29">
                  <c:v>-4.2638070833850197E-2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4D-4FEC-BE12-86E1C0372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53439"/>
        <c:axId val="524662591"/>
      </c:scatterChart>
      <c:valAx>
        <c:axId val="524653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62591"/>
        <c:crosses val="autoZero"/>
        <c:crossBetween val="midCat"/>
      </c:valAx>
      <c:valAx>
        <c:axId val="52466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5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 19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Active!$A$19:$AD$19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-3.8063891469430899E-2</c:v>
                </c:pt>
                <c:pt idx="3">
                  <c:v>-4.5584309828439099E-2</c:v>
                </c:pt>
                <c:pt idx="4">
                  <c:v>-4.41070173339419E-2</c:v>
                </c:pt>
                <c:pt idx="5">
                  <c:v>-6.1363464864247999E-2</c:v>
                </c:pt>
                <c:pt idx="6">
                  <c:v>-5.4956157714688397E-2</c:v>
                </c:pt>
                <c:pt idx="7">
                  <c:v>-8.6543196928112701E-2</c:v>
                </c:pt>
                <c:pt idx="8">
                  <c:v>-3.72681274378239E-2</c:v>
                </c:pt>
                <c:pt idx="9">
                  <c:v>-4.0611007173447698E-2</c:v>
                </c:pt>
                <c:pt idx="10">
                  <c:v>0</c:v>
                </c:pt>
                <c:pt idx="11">
                  <c:v>4.22483770294412E-3</c:v>
                </c:pt>
                <c:pt idx="12">
                  <c:v>6.5251747205885502E-2</c:v>
                </c:pt>
                <c:pt idx="13">
                  <c:v>-8.6050223028610803E-3</c:v>
                </c:pt>
                <c:pt idx="14">
                  <c:v>-2.8281584831826301E-2</c:v>
                </c:pt>
                <c:pt idx="15">
                  <c:v>-1.5583507685168399E-2</c:v>
                </c:pt>
                <c:pt idx="16">
                  <c:v>-3.2857143159286097E-2</c:v>
                </c:pt>
                <c:pt idx="17">
                  <c:v>-8.3680568355846099E-2</c:v>
                </c:pt>
                <c:pt idx="18">
                  <c:v>-0.115229536176586</c:v>
                </c:pt>
                <c:pt idx="19">
                  <c:v>-9.6267823399573904E-2</c:v>
                </c:pt>
                <c:pt idx="20">
                  <c:v>-4.1129330916837001E-2</c:v>
                </c:pt>
                <c:pt idx="21">
                  <c:v>-4.1095868852833999E-2</c:v>
                </c:pt>
                <c:pt idx="22">
                  <c:v>-3.3654223177532701E-2</c:v>
                </c:pt>
                <c:pt idx="23">
                  <c:v>-4.0756662954523001E-2</c:v>
                </c:pt>
                <c:pt idx="24">
                  <c:v>-4.5629992443907398E-2</c:v>
                </c:pt>
                <c:pt idx="25">
                  <c:v>-4.6519336623521701E-2</c:v>
                </c:pt>
                <c:pt idx="26">
                  <c:v>-4.8562102582939602E-2</c:v>
                </c:pt>
                <c:pt idx="27">
                  <c:v>-6.6681168839424196E-2</c:v>
                </c:pt>
                <c:pt idx="28">
                  <c:v>-4.9697248122979598E-2</c:v>
                </c:pt>
                <c:pt idx="29">
                  <c:v>-5.0348892553937402E-2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11-480F-8BAC-EE17EF112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50527"/>
        <c:axId val="524652191"/>
      </c:scatterChart>
      <c:valAx>
        <c:axId val="52465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52191"/>
        <c:crosses val="autoZero"/>
        <c:crossBetween val="midCat"/>
      </c:valAx>
      <c:valAx>
        <c:axId val="52465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50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Active!$AF$1:$AF$30</c:f>
              <c:numCache>
                <c:formatCode>General</c:formatCode>
                <c:ptCount val="30"/>
                <c:pt idx="0">
                  <c:v>0</c:v>
                </c:pt>
                <c:pt idx="1">
                  <c:v>0.76313042353130445</c:v>
                </c:pt>
                <c:pt idx="2">
                  <c:v>0.82952413650937207</c:v>
                </c:pt>
                <c:pt idx="3">
                  <c:v>0.84476163358396827</c:v>
                </c:pt>
                <c:pt idx="4">
                  <c:v>0.78476792036397669</c:v>
                </c:pt>
                <c:pt idx="5">
                  <c:v>0</c:v>
                </c:pt>
                <c:pt idx="6">
                  <c:v>0.86453942653352478</c:v>
                </c:pt>
                <c:pt idx="7">
                  <c:v>0.81431270281832513</c:v>
                </c:pt>
                <c:pt idx="8">
                  <c:v>0</c:v>
                </c:pt>
                <c:pt idx="9">
                  <c:v>1.0323334814392502</c:v>
                </c:pt>
                <c:pt idx="10">
                  <c:v>0</c:v>
                </c:pt>
                <c:pt idx="11">
                  <c:v>0.82740719255075879</c:v>
                </c:pt>
                <c:pt idx="12">
                  <c:v>0</c:v>
                </c:pt>
                <c:pt idx="13">
                  <c:v>1.0372480168983171</c:v>
                </c:pt>
                <c:pt idx="14">
                  <c:v>1.1098595281464552</c:v>
                </c:pt>
                <c:pt idx="15">
                  <c:v>1.0167050638352526</c:v>
                </c:pt>
                <c:pt idx="16">
                  <c:v>1.0591272059572709</c:v>
                </c:pt>
                <c:pt idx="17">
                  <c:v>1.2993904230078166</c:v>
                </c:pt>
                <c:pt idx="18">
                  <c:v>1.3264438171410731</c:v>
                </c:pt>
                <c:pt idx="19">
                  <c:v>1.2766344289491218</c:v>
                </c:pt>
                <c:pt idx="20">
                  <c:v>1.1459473937593458</c:v>
                </c:pt>
                <c:pt idx="21">
                  <c:v>0</c:v>
                </c:pt>
                <c:pt idx="22">
                  <c:v>1.3024039231926186</c:v>
                </c:pt>
                <c:pt idx="23">
                  <c:v>1.3690531022834429</c:v>
                </c:pt>
                <c:pt idx="24">
                  <c:v>0</c:v>
                </c:pt>
                <c:pt idx="25">
                  <c:v>2.0185481099167473</c:v>
                </c:pt>
                <c:pt idx="26">
                  <c:v>0</c:v>
                </c:pt>
                <c:pt idx="27">
                  <c:v>0</c:v>
                </c:pt>
                <c:pt idx="28">
                  <c:v>1.8009139662250893</c:v>
                </c:pt>
                <c:pt idx="29">
                  <c:v>1.9925633058241115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07-4FF3-B5C4-E8F4E66EA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50527"/>
        <c:axId val="524654687"/>
      </c:scatterChart>
      <c:valAx>
        <c:axId val="52465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54687"/>
        <c:crosses val="autoZero"/>
        <c:crossBetween val="midCat"/>
      </c:valAx>
      <c:valAx>
        <c:axId val="52465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50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Active!$A$10:$AD$10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-3.6086598373876698E-2</c:v>
                </c:pt>
                <c:pt idx="3">
                  <c:v>-4.3212508071468397E-2</c:v>
                </c:pt>
                <c:pt idx="4">
                  <c:v>-4.41070173339419E-2</c:v>
                </c:pt>
                <c:pt idx="5">
                  <c:v>-6.1103040786736298E-2</c:v>
                </c:pt>
                <c:pt idx="6">
                  <c:v>-5.4801548168729099E-2</c:v>
                </c:pt>
                <c:pt idx="7">
                  <c:v>-8.6543196928112701E-2</c:v>
                </c:pt>
                <c:pt idx="8">
                  <c:v>-3.8333109474919497E-2</c:v>
                </c:pt>
                <c:pt idx="9">
                  <c:v>-4.2258000120014502E-2</c:v>
                </c:pt>
                <c:pt idx="10">
                  <c:v>0</c:v>
                </c:pt>
                <c:pt idx="11">
                  <c:v>1.25071747712968E-2</c:v>
                </c:pt>
                <c:pt idx="12">
                  <c:v>6.5251747205885502E-2</c:v>
                </c:pt>
                <c:pt idx="13">
                  <c:v>6.4555456861081703E-3</c:v>
                </c:pt>
                <c:pt idx="14">
                  <c:v>-2.2225479357262899E-3</c:v>
                </c:pt>
                <c:pt idx="15">
                  <c:v>-1.38583383593604E-2</c:v>
                </c:pt>
                <c:pt idx="16">
                  <c:v>-3.27878805358605E-2</c:v>
                </c:pt>
                <c:pt idx="17">
                  <c:v>-1.6853244052696899E-2</c:v>
                </c:pt>
                <c:pt idx="18">
                  <c:v>-2.5324671374620199E-2</c:v>
                </c:pt>
                <c:pt idx="19">
                  <c:v>-2.9674195104567501E-2</c:v>
                </c:pt>
                <c:pt idx="20">
                  <c:v>-4.1427111068295101E-2</c:v>
                </c:pt>
                <c:pt idx="21">
                  <c:v>-4.0941410764009298E-2</c:v>
                </c:pt>
                <c:pt idx="22">
                  <c:v>-1.53377262217124E-2</c:v>
                </c:pt>
                <c:pt idx="23">
                  <c:v>-3.2540609404020301E-2</c:v>
                </c:pt>
                <c:pt idx="24">
                  <c:v>-4.0510148682046901E-2</c:v>
                </c:pt>
                <c:pt idx="25">
                  <c:v>-4.1299266148597802E-2</c:v>
                </c:pt>
                <c:pt idx="26">
                  <c:v>-4.5404778289571603E-2</c:v>
                </c:pt>
                <c:pt idx="27">
                  <c:v>-6.6061529182037601E-2</c:v>
                </c:pt>
                <c:pt idx="28">
                  <c:v>-4.6465720997723697E-2</c:v>
                </c:pt>
                <c:pt idx="29">
                  <c:v>-4.7074769894788197E-2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23-425D-9E30-08E5CB041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042895"/>
        <c:axId val="369038319"/>
      </c:scatterChart>
      <c:valAx>
        <c:axId val="36904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038319"/>
        <c:crosses val="autoZero"/>
        <c:crossBetween val="midCat"/>
      </c:valAx>
      <c:valAx>
        <c:axId val="36903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04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Controllability of bus voltage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Active!$A$32:$AD$32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-2.5352241279408539E-2</c:v>
                </c:pt>
                <c:pt idx="3">
                  <c:v>-2.9959761584018255E-2</c:v>
                </c:pt>
                <c:pt idx="4">
                  <c:v>0</c:v>
                </c:pt>
                <c:pt idx="5">
                  <c:v>-4.1385825487428168E-2</c:v>
                </c:pt>
                <c:pt idx="6">
                  <c:v>-3.811220062647077E-2</c:v>
                </c:pt>
                <c:pt idx="7">
                  <c:v>0</c:v>
                </c:pt>
                <c:pt idx="8">
                  <c:v>-2.1197275302198108E-2</c:v>
                </c:pt>
                <c:pt idx="9">
                  <c:v>-2.025841079163997E-2</c:v>
                </c:pt>
                <c:pt idx="10">
                  <c:v>0</c:v>
                </c:pt>
                <c:pt idx="11">
                  <c:v>5.8976979461835373E-3</c:v>
                </c:pt>
                <c:pt idx="12">
                  <c:v>0</c:v>
                </c:pt>
                <c:pt idx="13">
                  <c:v>-2.8423858991639133E-3</c:v>
                </c:pt>
                <c:pt idx="14">
                  <c:v>-7.5963531954057343E-3</c:v>
                </c:pt>
                <c:pt idx="15">
                  <c:v>-7.466417149399056E-3</c:v>
                </c:pt>
                <c:pt idx="16">
                  <c:v>-1.7206414098269101E-2</c:v>
                </c:pt>
                <c:pt idx="17">
                  <c:v>-1.7546884051127788E-2</c:v>
                </c:pt>
                <c:pt idx="18">
                  <c:v>-2.1138674617649549E-2</c:v>
                </c:pt>
                <c:pt idx="19">
                  <c:v>-2.1731126681105325E-2</c:v>
                </c:pt>
                <c:pt idx="20">
                  <c:v>-2.2447775090243469E-2</c:v>
                </c:pt>
                <c:pt idx="21">
                  <c:v>-2.2666247351794795E-2</c:v>
                </c:pt>
                <c:pt idx="22">
                  <c:v>-1.856484913015875E-2</c:v>
                </c:pt>
                <c:pt idx="23">
                  <c:v>-2.8387103754576645E-2</c:v>
                </c:pt>
                <c:pt idx="24">
                  <c:v>-4.1453087055108709E-2</c:v>
                </c:pt>
                <c:pt idx="25">
                  <c:v>-5.2152801322735517E-2</c:v>
                </c:pt>
                <c:pt idx="26">
                  <c:v>-4.4412585797928401E-2</c:v>
                </c:pt>
                <c:pt idx="27">
                  <c:v>-4.7327203730453411E-2</c:v>
                </c:pt>
                <c:pt idx="28">
                  <c:v>-5.5554156171625367E-2</c:v>
                </c:pt>
                <c:pt idx="29">
                  <c:v>-5.7659836234993503E-2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1C-40D9-B068-12CC660E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265311"/>
        <c:axId val="515238335"/>
      </c:scatterChart>
      <c:valAx>
        <c:axId val="51526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38335"/>
        <c:crosses val="autoZero"/>
        <c:crossBetween val="midCat"/>
      </c:valAx>
      <c:valAx>
        <c:axId val="51523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6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Active!$AF$1:$AF$30</c:f>
              <c:numCache>
                <c:formatCode>General</c:formatCode>
                <c:ptCount val="30"/>
                <c:pt idx="0">
                  <c:v>0</c:v>
                </c:pt>
                <c:pt idx="1">
                  <c:v>0.76313042353130445</c:v>
                </c:pt>
                <c:pt idx="2">
                  <c:v>0.82952413650937207</c:v>
                </c:pt>
                <c:pt idx="3">
                  <c:v>0.84476163358396827</c:v>
                </c:pt>
                <c:pt idx="4">
                  <c:v>0.78476792036397669</c:v>
                </c:pt>
                <c:pt idx="5">
                  <c:v>0</c:v>
                </c:pt>
                <c:pt idx="6">
                  <c:v>0.86453942653352478</c:v>
                </c:pt>
                <c:pt idx="7">
                  <c:v>0.81431270281832513</c:v>
                </c:pt>
                <c:pt idx="8">
                  <c:v>0</c:v>
                </c:pt>
                <c:pt idx="9">
                  <c:v>1.0323334814392502</c:v>
                </c:pt>
                <c:pt idx="10">
                  <c:v>0</c:v>
                </c:pt>
                <c:pt idx="11">
                  <c:v>0.82740719255075879</c:v>
                </c:pt>
                <c:pt idx="12">
                  <c:v>0</c:v>
                </c:pt>
                <c:pt idx="13">
                  <c:v>1.0372480168983171</c:v>
                </c:pt>
                <c:pt idx="14">
                  <c:v>1.1098595281464552</c:v>
                </c:pt>
                <c:pt idx="15">
                  <c:v>1.0167050638352526</c:v>
                </c:pt>
                <c:pt idx="16">
                  <c:v>1.0591272059572709</c:v>
                </c:pt>
                <c:pt idx="17">
                  <c:v>1.2993904230078166</c:v>
                </c:pt>
                <c:pt idx="18">
                  <c:v>1.3264438171410731</c:v>
                </c:pt>
                <c:pt idx="19">
                  <c:v>1.2766344289491218</c:v>
                </c:pt>
                <c:pt idx="20">
                  <c:v>1.1459473937593458</c:v>
                </c:pt>
                <c:pt idx="21">
                  <c:v>0</c:v>
                </c:pt>
                <c:pt idx="22">
                  <c:v>1.3024039231926186</c:v>
                </c:pt>
                <c:pt idx="23">
                  <c:v>1.3690531022834429</c:v>
                </c:pt>
                <c:pt idx="24">
                  <c:v>0</c:v>
                </c:pt>
                <c:pt idx="25">
                  <c:v>2.0185481099167473</c:v>
                </c:pt>
                <c:pt idx="26">
                  <c:v>0</c:v>
                </c:pt>
                <c:pt idx="27">
                  <c:v>0</c:v>
                </c:pt>
                <c:pt idx="28">
                  <c:v>1.8009139662250893</c:v>
                </c:pt>
                <c:pt idx="29">
                  <c:v>1.9925633058241115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90-4D72-B4D1-E4769A89C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56351"/>
        <c:axId val="524663423"/>
      </c:scatterChart>
      <c:valAx>
        <c:axId val="52465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63423"/>
        <c:crosses val="autoZero"/>
        <c:crossBetween val="midCat"/>
      </c:valAx>
      <c:valAx>
        <c:axId val="52466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5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Active!$A$1:$AD$1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CE-4A3F-982D-B910669835A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Active!$A$2:$AD$2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-2.5585077753411602E-2</c:v>
                </c:pt>
                <c:pt idx="3">
                  <c:v>-3.10346584039633E-2</c:v>
                </c:pt>
                <c:pt idx="4">
                  <c:v>-4.41070173339419E-2</c:v>
                </c:pt>
                <c:pt idx="5">
                  <c:v>-5.0375006157379297E-2</c:v>
                </c:pt>
                <c:pt idx="6">
                  <c:v>-4.8290279929489303E-2</c:v>
                </c:pt>
                <c:pt idx="7">
                  <c:v>-8.6543196928112701E-2</c:v>
                </c:pt>
                <c:pt idx="8">
                  <c:v>-2.0995063955773201E-2</c:v>
                </c:pt>
                <c:pt idx="9">
                  <c:v>-1.6540360521681799E-2</c:v>
                </c:pt>
                <c:pt idx="10">
                  <c:v>0</c:v>
                </c:pt>
                <c:pt idx="11">
                  <c:v>1.75598292306378E-2</c:v>
                </c:pt>
                <c:pt idx="12">
                  <c:v>6.5251747205885502E-2</c:v>
                </c:pt>
                <c:pt idx="13">
                  <c:v>1.2848076843487899E-2</c:v>
                </c:pt>
                <c:pt idx="14">
                  <c:v>8.1716524743491396E-3</c:v>
                </c:pt>
                <c:pt idx="15">
                  <c:v>3.1538406673226002E-3</c:v>
                </c:pt>
                <c:pt idx="16">
                  <c:v>-1.0526218219228899E-2</c:v>
                </c:pt>
                <c:pt idx="17" formatCode="0.00E+00">
                  <c:v>-5.4875514615249001E-4</c:v>
                </c:pt>
                <c:pt idx="18">
                  <c:v>-5.7231302677784798E-3</c:v>
                </c:pt>
                <c:pt idx="19">
                  <c:v>-8.4167960852032896E-3</c:v>
                </c:pt>
                <c:pt idx="20">
                  <c:v>-1.6632576151862598E-2</c:v>
                </c:pt>
                <c:pt idx="21">
                  <c:v>-1.6585596070022302E-2</c:v>
                </c:pt>
                <c:pt idx="22">
                  <c:v>-2.3414775483032702E-3</c:v>
                </c:pt>
                <c:pt idx="23">
                  <c:v>-1.6370058218343399E-2</c:v>
                </c:pt>
                <c:pt idx="24">
                  <c:v>-3.2475799986114703E-2</c:v>
                </c:pt>
                <c:pt idx="25">
                  <c:v>-3.3107860625898301E-2</c:v>
                </c:pt>
                <c:pt idx="26">
                  <c:v>-4.2185871464719402E-2</c:v>
                </c:pt>
                <c:pt idx="27">
                  <c:v>-5.6962331256620299E-2</c:v>
                </c:pt>
                <c:pt idx="28">
                  <c:v>-4.3171221603274197E-2</c:v>
                </c:pt>
                <c:pt idx="29">
                  <c:v>-4.3736876979820698E-2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CE-4A3F-982D-B910669835A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Active!$A$3:$AD$3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-4.38539113562397E-2</c:v>
                </c:pt>
                <c:pt idx="3">
                  <c:v>-4.0386912751140203E-2</c:v>
                </c:pt>
                <c:pt idx="4">
                  <c:v>-4.41070173339419E-2</c:v>
                </c:pt>
                <c:pt idx="5">
                  <c:v>-5.4423647609691497E-2</c:v>
                </c:pt>
                <c:pt idx="6">
                  <c:v>-5.0775769088944302E-2</c:v>
                </c:pt>
                <c:pt idx="7">
                  <c:v>-8.6543196928112701E-2</c:v>
                </c:pt>
                <c:pt idx="8">
                  <c:v>-2.3353650756534599E-2</c:v>
                </c:pt>
                <c:pt idx="9">
                  <c:v>-1.9139849508844599E-2</c:v>
                </c:pt>
                <c:pt idx="10">
                  <c:v>0</c:v>
                </c:pt>
                <c:pt idx="11">
                  <c:v>1.40169679944546E-2</c:v>
                </c:pt>
                <c:pt idx="12">
                  <c:v>6.5251747205885502E-2</c:v>
                </c:pt>
                <c:pt idx="13">
                  <c:v>9.2883727748116398E-3</c:v>
                </c:pt>
                <c:pt idx="14">
                  <c:v>4.8634331506725E-3</c:v>
                </c:pt>
                <c:pt idx="15" formatCode="0.00E+00">
                  <c:v>1.8004756450196101E-4</c:v>
                </c:pt>
                <c:pt idx="16">
                  <c:v>-1.33136335148775E-2</c:v>
                </c:pt>
                <c:pt idx="17">
                  <c:v>-3.6315562060440501E-3</c:v>
                </c:pt>
                <c:pt idx="18">
                  <c:v>-8.6698316471078805E-3</c:v>
                </c:pt>
                <c:pt idx="19">
                  <c:v>-1.1273000374615301E-2</c:v>
                </c:pt>
                <c:pt idx="20">
                  <c:v>-1.9312672200938401E-2</c:v>
                </c:pt>
                <c:pt idx="21">
                  <c:v>-1.92793241598576E-2</c:v>
                </c:pt>
                <c:pt idx="22">
                  <c:v>-5.5071726615496504E-3</c:v>
                </c:pt>
                <c:pt idx="23">
                  <c:v>-1.9339887800958699E-2</c:v>
                </c:pt>
                <c:pt idx="24">
                  <c:v>-3.5344068468288102E-2</c:v>
                </c:pt>
                <c:pt idx="25">
                  <c:v>-3.6032167057326002E-2</c:v>
                </c:pt>
                <c:pt idx="26">
                  <c:v>-4.4977784699385903E-2</c:v>
                </c:pt>
                <c:pt idx="27">
                  <c:v>-6.0107783267333501E-2</c:v>
                </c:pt>
                <c:pt idx="28">
                  <c:v>-4.6028696579714E-2</c:v>
                </c:pt>
                <c:pt idx="29">
                  <c:v>-4.6631987345073699E-2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CE-4A3F-982D-B910669835A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Active!$A$4:$AD$4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-3.7007358404959001E-2</c:v>
                </c:pt>
                <c:pt idx="3">
                  <c:v>-4.4208637041296399E-2</c:v>
                </c:pt>
                <c:pt idx="4">
                  <c:v>-4.41070173339419E-2</c:v>
                </c:pt>
                <c:pt idx="5">
                  <c:v>-5.5966591032583501E-2</c:v>
                </c:pt>
                <c:pt idx="6">
                  <c:v>-5.1710440482252103E-2</c:v>
                </c:pt>
                <c:pt idx="7">
                  <c:v>-8.6543196928112701E-2</c:v>
                </c:pt>
                <c:pt idx="8">
                  <c:v>-2.4302691400979098E-2</c:v>
                </c:pt>
                <c:pt idx="9">
                  <c:v>-2.0254636264627202E-2</c:v>
                </c:pt>
                <c:pt idx="10">
                  <c:v>0</c:v>
                </c:pt>
                <c:pt idx="11">
                  <c:v>1.26454707652334E-2</c:v>
                </c:pt>
                <c:pt idx="12">
                  <c:v>6.5251747205885502E-2</c:v>
                </c:pt>
                <c:pt idx="13">
                  <c:v>7.9149610647899493E-3</c:v>
                </c:pt>
                <c:pt idx="14">
                  <c:v>3.5401446601146499E-3</c:v>
                </c:pt>
                <c:pt idx="15">
                  <c:v>-1.0608647318766E-3</c:v>
                </c:pt>
                <c:pt idx="16">
                  <c:v>-1.44828982052325E-2</c:v>
                </c:pt>
                <c:pt idx="17">
                  <c:v>-4.8951374017658297E-3</c:v>
                </c:pt>
                <c:pt idx="18">
                  <c:v>-9.8950421898946692E-3</c:v>
                </c:pt>
                <c:pt idx="19">
                  <c:v>-1.24707108523758E-2</c:v>
                </c:pt>
                <c:pt idx="20">
                  <c:v>-2.0456278720377599E-2</c:v>
                </c:pt>
                <c:pt idx="21">
                  <c:v>-2.04268535796647E-2</c:v>
                </c:pt>
                <c:pt idx="22">
                  <c:v>-6.7932833392325698E-3</c:v>
                </c:pt>
                <c:pt idx="23">
                  <c:v>-2.05685817022183E-2</c:v>
                </c:pt>
                <c:pt idx="24">
                  <c:v>-3.6548907226127102E-2</c:v>
                </c:pt>
                <c:pt idx="25">
                  <c:v>-3.7260555409910301E-2</c:v>
                </c:pt>
                <c:pt idx="26">
                  <c:v>-4.6158331872319103E-2</c:v>
                </c:pt>
                <c:pt idx="27">
                  <c:v>-6.1308078318413797E-2</c:v>
                </c:pt>
                <c:pt idx="28">
                  <c:v>-4.7236979370002201E-2</c:v>
                </c:pt>
                <c:pt idx="29">
                  <c:v>-4.7856191577255701E-2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CE-4A3F-982D-B910669835A7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Active!$A$5:$AD$5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-2.7640066838672199E-2</c:v>
                </c:pt>
                <c:pt idx="3">
                  <c:v>-3.3166633530126097E-2</c:v>
                </c:pt>
                <c:pt idx="4">
                  <c:v>-4.41070173339419E-2</c:v>
                </c:pt>
                <c:pt idx="5">
                  <c:v>-5.1647225882944701E-2</c:v>
                </c:pt>
                <c:pt idx="6">
                  <c:v>-4.8897698481360399E-2</c:v>
                </c:pt>
                <c:pt idx="7">
                  <c:v>-8.6543196928112701E-2</c:v>
                </c:pt>
                <c:pt idx="8">
                  <c:v>-2.1877691869709399E-2</c:v>
                </c:pt>
                <c:pt idx="9">
                  <c:v>-1.7757434014919998E-2</c:v>
                </c:pt>
                <c:pt idx="10">
                  <c:v>0</c:v>
                </c:pt>
                <c:pt idx="11">
                  <c:v>1.6955206692665901E-2</c:v>
                </c:pt>
                <c:pt idx="12">
                  <c:v>6.5251747205885502E-2</c:v>
                </c:pt>
                <c:pt idx="13">
                  <c:v>1.22184037971195E-2</c:v>
                </c:pt>
                <c:pt idx="14">
                  <c:v>7.3389036422866196E-3</c:v>
                </c:pt>
                <c:pt idx="15">
                  <c:v>2.1271936544797702E-3</c:v>
                </c:pt>
                <c:pt idx="16">
                  <c:v>-1.1643989845970801E-2</c:v>
                </c:pt>
                <c:pt idx="17">
                  <c:v>-1.5422031288414499E-3</c:v>
                </c:pt>
                <c:pt idx="18">
                  <c:v>-6.8021015108865601E-3</c:v>
                </c:pt>
                <c:pt idx="19">
                  <c:v>-9.5363972254458498E-3</c:v>
                </c:pt>
                <c:pt idx="20">
                  <c:v>-1.7852173681818202E-2</c:v>
                </c:pt>
                <c:pt idx="21">
                  <c:v>-1.7799979104268199E-2</c:v>
                </c:pt>
                <c:pt idx="22">
                  <c:v>-3.31511473779522E-3</c:v>
                </c:pt>
                <c:pt idx="23">
                  <c:v>-1.7504806618457901E-2</c:v>
                </c:pt>
                <c:pt idx="24">
                  <c:v>-3.3759932758742298E-2</c:v>
                </c:pt>
                <c:pt idx="25">
                  <c:v>-3.4417077448645098E-2</c:v>
                </c:pt>
                <c:pt idx="26">
                  <c:v>-4.3537871695212803E-2</c:v>
                </c:pt>
                <c:pt idx="27">
                  <c:v>-5.79439987468299E-2</c:v>
                </c:pt>
                <c:pt idx="28">
                  <c:v>-4.4554965032532701E-2</c:v>
                </c:pt>
                <c:pt idx="29">
                  <c:v>-4.5138842453778999E-2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CE-4A3F-982D-B910669835A7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Active!$A$6:$AD$6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CE-4A3F-982D-B910669835A7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Active!$A$7:$AD$7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-3.1187698456567301E-2</c:v>
                </c:pt>
                <c:pt idx="3">
                  <c:v>-3.7343414957518001E-2</c:v>
                </c:pt>
                <c:pt idx="4">
                  <c:v>-4.41070173339419E-2</c:v>
                </c:pt>
                <c:pt idx="5">
                  <c:v>-5.6859953747281297E-2</c:v>
                </c:pt>
                <c:pt idx="6">
                  <c:v>-7.0052396809425696E-2</c:v>
                </c:pt>
                <c:pt idx="7">
                  <c:v>-8.6543196928112701E-2</c:v>
                </c:pt>
                <c:pt idx="8">
                  <c:v>-2.4771666246507999E-2</c:v>
                </c:pt>
                <c:pt idx="9">
                  <c:v>-2.09856958791543E-2</c:v>
                </c:pt>
                <c:pt idx="10">
                  <c:v>0</c:v>
                </c:pt>
                <c:pt idx="11">
                  <c:v>1.5103710980886E-2</c:v>
                </c:pt>
                <c:pt idx="12">
                  <c:v>6.5251747205885502E-2</c:v>
                </c:pt>
                <c:pt idx="13">
                  <c:v>1.0181549573717801E-2</c:v>
                </c:pt>
                <c:pt idx="14">
                  <c:v>5.0421609838013897E-3</c:v>
                </c:pt>
                <c:pt idx="15" formatCode="0.00E+00">
                  <c:v>-4.11552555048544E-4</c:v>
                </c:pt>
                <c:pt idx="16">
                  <c:v>-1.4650022831232901E-2</c:v>
                </c:pt>
                <c:pt idx="17">
                  <c:v>-4.2085966170957098E-3</c:v>
                </c:pt>
                <c:pt idx="18">
                  <c:v>-9.6753564136931001E-3</c:v>
                </c:pt>
                <c:pt idx="19">
                  <c:v>-1.2503283467349901E-2</c:v>
                </c:pt>
                <c:pt idx="20">
                  <c:v>-2.1108376926548499E-2</c:v>
                </c:pt>
                <c:pt idx="21">
                  <c:v>-2.1049786942791599E-2</c:v>
                </c:pt>
                <c:pt idx="22">
                  <c:v>-6.0193090220916901E-3</c:v>
                </c:pt>
                <c:pt idx="23">
                  <c:v>-2.07191087267211E-2</c:v>
                </c:pt>
                <c:pt idx="24">
                  <c:v>-3.7451336922826803E-2</c:v>
                </c:pt>
                <c:pt idx="25">
                  <c:v>-3.8180627897248499E-2</c:v>
                </c:pt>
                <c:pt idx="26">
                  <c:v>-4.7482511903129597E-2</c:v>
                </c:pt>
                <c:pt idx="27">
                  <c:v>-6.1937667015137199E-2</c:v>
                </c:pt>
                <c:pt idx="28">
                  <c:v>-4.8592278814247797E-2</c:v>
                </c:pt>
                <c:pt idx="29">
                  <c:v>-4.9229354873036001E-2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CE-4A3F-982D-B910669835A7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Active!$A$8:$AD$8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-2.9921442883840101E-2</c:v>
                </c:pt>
                <c:pt idx="3">
                  <c:v>-3.5632888616536899E-2</c:v>
                </c:pt>
                <c:pt idx="4">
                  <c:v>-4.41070173339419E-2</c:v>
                </c:pt>
                <c:pt idx="5">
                  <c:v>-5.3447122341503298E-2</c:v>
                </c:pt>
                <c:pt idx="6">
                  <c:v>-5.0243953102290198E-2</c:v>
                </c:pt>
                <c:pt idx="7">
                  <c:v>-8.6543196928112701E-2</c:v>
                </c:pt>
                <c:pt idx="8">
                  <c:v>-2.2979143687522598E-2</c:v>
                </c:pt>
                <c:pt idx="9">
                  <c:v>-1.91178050514695E-2</c:v>
                </c:pt>
                <c:pt idx="10">
                  <c:v>0</c:v>
                </c:pt>
                <c:pt idx="11">
                  <c:v>1.6242168498472501E-2</c:v>
                </c:pt>
                <c:pt idx="12">
                  <c:v>6.5251747205885502E-2</c:v>
                </c:pt>
                <c:pt idx="13">
                  <c:v>1.14711729810523E-2</c:v>
                </c:pt>
                <c:pt idx="14">
                  <c:v>6.3418600076103797E-3</c:v>
                </c:pt>
                <c:pt idx="15" formatCode="0.00E+00">
                  <c:v>9.7465635524374096E-4</c:v>
                </c:pt>
                <c:pt idx="16">
                  <c:v>-1.2900100824950699E-2</c:v>
                </c:pt>
                <c:pt idx="17">
                  <c:v>-2.6939820513471801E-3</c:v>
                </c:pt>
                <c:pt idx="18">
                  <c:v>-8.0356493649358304E-3</c:v>
                </c:pt>
                <c:pt idx="19">
                  <c:v>-1.0807593654865701E-2</c:v>
                </c:pt>
                <c:pt idx="20">
                  <c:v>-1.9233172214060401E-2</c:v>
                </c:pt>
                <c:pt idx="21">
                  <c:v>-1.9181764453260999E-2</c:v>
                </c:pt>
                <c:pt idx="22">
                  <c:v>-4.5363915027374297E-3</c:v>
                </c:pt>
                <c:pt idx="23">
                  <c:v>-1.8987273870338901E-2</c:v>
                </c:pt>
                <c:pt idx="24">
                  <c:v>-3.5792062172100798E-2</c:v>
                </c:pt>
                <c:pt idx="25">
                  <c:v>-3.64889164580883E-2</c:v>
                </c:pt>
                <c:pt idx="26">
                  <c:v>-4.5850266497397998E-2</c:v>
                </c:pt>
                <c:pt idx="27">
                  <c:v>-5.9182900013656697E-2</c:v>
                </c:pt>
                <c:pt idx="28">
                  <c:v>-4.6921675594467901E-2</c:v>
                </c:pt>
                <c:pt idx="29">
                  <c:v>-4.7536732650108597E-2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CCE-4A3F-982D-B910669835A7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Active!$A$9:$AD$9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CCE-4A3F-982D-B910669835A7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Active!$A$10:$AD$10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-3.6086598373876698E-2</c:v>
                </c:pt>
                <c:pt idx="3">
                  <c:v>-4.3212508071468397E-2</c:v>
                </c:pt>
                <c:pt idx="4">
                  <c:v>-4.41070173339419E-2</c:v>
                </c:pt>
                <c:pt idx="5">
                  <c:v>-6.1103040786736298E-2</c:v>
                </c:pt>
                <c:pt idx="6">
                  <c:v>-5.4801548168729099E-2</c:v>
                </c:pt>
                <c:pt idx="7">
                  <c:v>-8.6543196928112701E-2</c:v>
                </c:pt>
                <c:pt idx="8">
                  <c:v>-3.8333109474919497E-2</c:v>
                </c:pt>
                <c:pt idx="9">
                  <c:v>-4.2258000120014502E-2</c:v>
                </c:pt>
                <c:pt idx="10">
                  <c:v>0</c:v>
                </c:pt>
                <c:pt idx="11">
                  <c:v>1.25071747712968E-2</c:v>
                </c:pt>
                <c:pt idx="12">
                  <c:v>6.5251747205885502E-2</c:v>
                </c:pt>
                <c:pt idx="13">
                  <c:v>6.4555456861081703E-3</c:v>
                </c:pt>
                <c:pt idx="14">
                  <c:v>-2.2225479357262899E-3</c:v>
                </c:pt>
                <c:pt idx="15">
                  <c:v>-1.38583383593604E-2</c:v>
                </c:pt>
                <c:pt idx="16">
                  <c:v>-3.27878805358605E-2</c:v>
                </c:pt>
                <c:pt idx="17">
                  <c:v>-1.6853244052696899E-2</c:v>
                </c:pt>
                <c:pt idx="18">
                  <c:v>-2.5324671374620199E-2</c:v>
                </c:pt>
                <c:pt idx="19">
                  <c:v>-2.9674195104567501E-2</c:v>
                </c:pt>
                <c:pt idx="20">
                  <c:v>-4.1427111068295101E-2</c:v>
                </c:pt>
                <c:pt idx="21">
                  <c:v>-4.0941410764009298E-2</c:v>
                </c:pt>
                <c:pt idx="22">
                  <c:v>-1.53377262217124E-2</c:v>
                </c:pt>
                <c:pt idx="23">
                  <c:v>-3.2540609404020301E-2</c:v>
                </c:pt>
                <c:pt idx="24">
                  <c:v>-4.0510148682046901E-2</c:v>
                </c:pt>
                <c:pt idx="25">
                  <c:v>-4.1299266148597802E-2</c:v>
                </c:pt>
                <c:pt idx="26">
                  <c:v>-4.5404778289571603E-2</c:v>
                </c:pt>
                <c:pt idx="27">
                  <c:v>-6.6061529182037601E-2</c:v>
                </c:pt>
                <c:pt idx="28">
                  <c:v>-4.6465720997723697E-2</c:v>
                </c:pt>
                <c:pt idx="29">
                  <c:v>-4.7074769894788197E-2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CE-4A3F-982D-B910669835A7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Active!$A$11:$AD$11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CCE-4A3F-982D-B910669835A7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Active!$A$12:$AD$12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-3.8717525180000899E-2</c:v>
                </c:pt>
                <c:pt idx="3">
                  <c:v>-4.6406714716815602E-2</c:v>
                </c:pt>
                <c:pt idx="4">
                  <c:v>-4.41070173339419E-2</c:v>
                </c:pt>
                <c:pt idx="5">
                  <c:v>-5.8545206818232297E-2</c:v>
                </c:pt>
                <c:pt idx="6">
                  <c:v>-5.3262515620695602E-2</c:v>
                </c:pt>
                <c:pt idx="7">
                  <c:v>-8.6543196928112701E-2</c:v>
                </c:pt>
                <c:pt idx="8">
                  <c:v>-2.4319599469007001E-2</c:v>
                </c:pt>
                <c:pt idx="9">
                  <c:v>-1.70028472065086E-2</c:v>
                </c:pt>
                <c:pt idx="10">
                  <c:v>0</c:v>
                </c:pt>
                <c:pt idx="11">
                  <c:v>-1.2600643497262501E-3</c:v>
                </c:pt>
                <c:pt idx="12">
                  <c:v>6.5251747205885502E-2</c:v>
                </c:pt>
                <c:pt idx="13">
                  <c:v>-5.5297964826017598E-3</c:v>
                </c:pt>
                <c:pt idx="14">
                  <c:v>-4.9851039937132101E-3</c:v>
                </c:pt>
                <c:pt idx="15">
                  <c:v>-4.2223198630075799E-3</c:v>
                </c:pt>
                <c:pt idx="16">
                  <c:v>-1.43206986311827E-2</c:v>
                </c:pt>
                <c:pt idx="17">
                  <c:v>-9.0875313583005293E-3</c:v>
                </c:pt>
                <c:pt idx="18">
                  <c:v>-1.16260861727923E-2</c:v>
                </c:pt>
                <c:pt idx="19">
                  <c:v>-1.2847689974018099E-2</c:v>
                </c:pt>
                <c:pt idx="20">
                  <c:v>-1.77061011627133E-2</c:v>
                </c:pt>
                <c:pt idx="21">
                  <c:v>-1.7857096352336101E-2</c:v>
                </c:pt>
                <c:pt idx="22">
                  <c:v>-1.17841787633443E-2</c:v>
                </c:pt>
                <c:pt idx="23">
                  <c:v>-2.11269946844128E-2</c:v>
                </c:pt>
                <c:pt idx="24">
                  <c:v>-3.3487832370868699E-2</c:v>
                </c:pt>
                <c:pt idx="25">
                  <c:v>-3.41396613100486E-2</c:v>
                </c:pt>
                <c:pt idx="26">
                  <c:v>-4.1126215297421199E-2</c:v>
                </c:pt>
                <c:pt idx="27">
                  <c:v>-6.3528640715935197E-2</c:v>
                </c:pt>
                <c:pt idx="28">
                  <c:v>-4.2086693252759703E-2</c:v>
                </c:pt>
                <c:pt idx="29">
                  <c:v>-4.2638070833850197E-2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CCE-4A3F-982D-B910669835A7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Active!$A$13:$AD$13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CCE-4A3F-982D-B910669835A7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Active!$A$14:$AD$14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-3.9197204108323197E-2</c:v>
                </c:pt>
                <c:pt idx="3">
                  <c:v>-4.6970149450833401E-2</c:v>
                </c:pt>
                <c:pt idx="4">
                  <c:v>-4.41070173339419E-2</c:v>
                </c:pt>
                <c:pt idx="5">
                  <c:v>-5.9351941755858499E-2</c:v>
                </c:pt>
                <c:pt idx="6">
                  <c:v>-5.3747898649714097E-2</c:v>
                </c:pt>
                <c:pt idx="7">
                  <c:v>-8.6543196928112701E-2</c:v>
                </c:pt>
                <c:pt idx="8">
                  <c:v>-2.6389454535222699E-2</c:v>
                </c:pt>
                <c:pt idx="9">
                  <c:v>-2.0553006932442199E-2</c:v>
                </c:pt>
                <c:pt idx="10">
                  <c:v>0</c:v>
                </c:pt>
                <c:pt idx="11">
                  <c:v>-4.2990517364183099E-3</c:v>
                </c:pt>
                <c:pt idx="12">
                  <c:v>6.5251747205885502E-2</c:v>
                </c:pt>
                <c:pt idx="13">
                  <c:v>-0.10195945845402</c:v>
                </c:pt>
                <c:pt idx="14">
                  <c:v>-2.2596492715138899E-2</c:v>
                </c:pt>
                <c:pt idx="15">
                  <c:v>-8.1846712759348003E-3</c:v>
                </c:pt>
                <c:pt idx="16">
                  <c:v>-1.77914608285401E-2</c:v>
                </c:pt>
                <c:pt idx="17">
                  <c:v>-2.1824042310301099E-2</c:v>
                </c:pt>
                <c:pt idx="18">
                  <c:v>-2.1470498638905801E-2</c:v>
                </c:pt>
                <c:pt idx="19">
                  <c:v>-2.10862466678918E-2</c:v>
                </c:pt>
                <c:pt idx="20">
                  <c:v>-2.19252266184966E-2</c:v>
                </c:pt>
                <c:pt idx="21">
                  <c:v>-2.2275188834796001E-2</c:v>
                </c:pt>
                <c:pt idx="22">
                  <c:v>-2.51659524065217E-2</c:v>
                </c:pt>
                <c:pt idx="23">
                  <c:v>-2.8832379661083402E-2</c:v>
                </c:pt>
                <c:pt idx="24">
                  <c:v>-3.7848240260032098E-2</c:v>
                </c:pt>
                <c:pt idx="25">
                  <c:v>-3.8585291917455598E-2</c:v>
                </c:pt>
                <c:pt idx="26">
                  <c:v>-4.3407703566238298E-2</c:v>
                </c:pt>
                <c:pt idx="27">
                  <c:v>-6.4568844261339006E-2</c:v>
                </c:pt>
                <c:pt idx="28">
                  <c:v>-4.4421740280315897E-2</c:v>
                </c:pt>
                <c:pt idx="29">
                  <c:v>-4.5003863062027499E-2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CCE-4A3F-982D-B910669835A7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Active!$A$15:$AD$15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-3.8730451344981501E-2</c:v>
                </c:pt>
                <c:pt idx="3">
                  <c:v>-4.64038158626323E-2</c:v>
                </c:pt>
                <c:pt idx="4">
                  <c:v>-4.41070173339419E-2</c:v>
                </c:pt>
                <c:pt idx="5">
                  <c:v>-5.9791357769476403E-2</c:v>
                </c:pt>
                <c:pt idx="6">
                  <c:v>-5.4011462395657697E-2</c:v>
                </c:pt>
                <c:pt idx="7">
                  <c:v>-8.6543196928112701E-2</c:v>
                </c:pt>
                <c:pt idx="8">
                  <c:v>-2.9022844522890098E-2</c:v>
                </c:pt>
                <c:pt idx="9">
                  <c:v>-2.55368312047554E-2</c:v>
                </c:pt>
                <c:pt idx="10">
                  <c:v>0</c:v>
                </c:pt>
                <c:pt idx="11" formatCode="0.00E+00">
                  <c:v>-4.66599331268025E-4</c:v>
                </c:pt>
                <c:pt idx="12">
                  <c:v>6.5251747205885502E-2</c:v>
                </c:pt>
                <c:pt idx="13">
                  <c:v>-1.9242575625788499E-2</c:v>
                </c:pt>
                <c:pt idx="14">
                  <c:v>-5.0189492157055503E-2</c:v>
                </c:pt>
                <c:pt idx="15">
                  <c:v>-8.8959369829844093E-3</c:v>
                </c:pt>
                <c:pt idx="16">
                  <c:v>-2.1216541126927099E-2</c:v>
                </c:pt>
                <c:pt idx="17">
                  <c:v>-4.1640766310814203E-2</c:v>
                </c:pt>
                <c:pt idx="18">
                  <c:v>-3.6638608613887E-2</c:v>
                </c:pt>
                <c:pt idx="19">
                  <c:v>-3.36960666314167E-2</c:v>
                </c:pt>
                <c:pt idx="20">
                  <c:v>-2.8044866772695101E-2</c:v>
                </c:pt>
                <c:pt idx="21">
                  <c:v>-2.8732334208921802E-2</c:v>
                </c:pt>
                <c:pt idx="22">
                  <c:v>-4.5923491078305699E-2</c:v>
                </c:pt>
                <c:pt idx="23">
                  <c:v>-4.0337127804648203E-2</c:v>
                </c:pt>
                <c:pt idx="24">
                  <c:v>-4.4835093812658398E-2</c:v>
                </c:pt>
                <c:pt idx="25">
                  <c:v>-4.5708869639169397E-2</c:v>
                </c:pt>
                <c:pt idx="26">
                  <c:v>-4.7545000425935902E-2</c:v>
                </c:pt>
                <c:pt idx="27">
                  <c:v>-6.5506995121560302E-2</c:v>
                </c:pt>
                <c:pt idx="28">
                  <c:v>-4.8656236116324497E-2</c:v>
                </c:pt>
                <c:pt idx="29">
                  <c:v>-4.9294155315234803E-2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CCE-4A3F-982D-B910669835A7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Active!$A$16:$AD$16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-3.7893537887103701E-2</c:v>
                </c:pt>
                <c:pt idx="3">
                  <c:v>-4.5396827591752599E-2</c:v>
                </c:pt>
                <c:pt idx="4">
                  <c:v>-4.41070173339419E-2</c:v>
                </c:pt>
                <c:pt idx="5">
                  <c:v>-6.0074413840267502E-2</c:v>
                </c:pt>
                <c:pt idx="6">
                  <c:v>-5.4181262366639303E-2</c:v>
                </c:pt>
                <c:pt idx="7">
                  <c:v>-8.6543196928112701E-2</c:v>
                </c:pt>
                <c:pt idx="8">
                  <c:v>-3.25468967842934E-2</c:v>
                </c:pt>
                <c:pt idx="9">
                  <c:v>-3.21712063039747E-2</c:v>
                </c:pt>
                <c:pt idx="10">
                  <c:v>0</c:v>
                </c:pt>
                <c:pt idx="11">
                  <c:v>4.7840070665383597E-3</c:v>
                </c:pt>
                <c:pt idx="12">
                  <c:v>6.5251747205885502E-2</c:v>
                </c:pt>
                <c:pt idx="13" formatCode="0.00E+00">
                  <c:v>-7.5113100540757905E-4</c:v>
                </c:pt>
                <c:pt idx="14">
                  <c:v>-4.6183791119691602E-3</c:v>
                </c:pt>
                <c:pt idx="15">
                  <c:v>-5.7695990609207798E-2</c:v>
                </c:pt>
                <c:pt idx="16">
                  <c:v>-4.3325252028365499E-2</c:v>
                </c:pt>
                <c:pt idx="17">
                  <c:v>-1.4458204416403201E-2</c:v>
                </c:pt>
                <c:pt idx="18">
                  <c:v>-2.0283001299904398E-2</c:v>
                </c:pt>
                <c:pt idx="19">
                  <c:v>-2.3227572950158499E-2</c:v>
                </c:pt>
                <c:pt idx="20">
                  <c:v>-3.1961697179190202E-2</c:v>
                </c:pt>
                <c:pt idx="21">
                  <c:v>-3.1740059697987703E-2</c:v>
                </c:pt>
                <c:pt idx="22">
                  <c:v>-1.4949449545481599E-2</c:v>
                </c:pt>
                <c:pt idx="23">
                  <c:v>-2.8795066432703E-2</c:v>
                </c:pt>
                <c:pt idx="24">
                  <c:v>-3.8380630605215897E-2</c:v>
                </c:pt>
                <c:pt idx="25">
                  <c:v>-3.9128093184921303E-2</c:v>
                </c:pt>
                <c:pt idx="26">
                  <c:v>-4.42715348594757E-2</c:v>
                </c:pt>
                <c:pt idx="27">
                  <c:v>-6.5073357160525494E-2</c:v>
                </c:pt>
                <c:pt idx="28">
                  <c:v>-4.5305857937473201E-2</c:v>
                </c:pt>
                <c:pt idx="29">
                  <c:v>-4.58996259998267E-2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CCE-4A3F-982D-B910669835A7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Active!$A$17:$AD$17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-3.6825960973973997E-2</c:v>
                </c:pt>
                <c:pt idx="3">
                  <c:v>-4.41046026069336E-2</c:v>
                </c:pt>
                <c:pt idx="4">
                  <c:v>-4.41070173339419E-2</c:v>
                </c:pt>
                <c:pt idx="5">
                  <c:v>-6.0913227395487102E-2</c:v>
                </c:pt>
                <c:pt idx="6">
                  <c:v>-5.46867352148738E-2</c:v>
                </c:pt>
                <c:pt idx="7">
                  <c:v>-8.6543196928112701E-2</c:v>
                </c:pt>
                <c:pt idx="8">
                  <c:v>-3.6792666104079601E-2</c:v>
                </c:pt>
                <c:pt idx="9">
                  <c:v>-3.9568284460078602E-2</c:v>
                </c:pt>
                <c:pt idx="10">
                  <c:v>0</c:v>
                </c:pt>
                <c:pt idx="11">
                  <c:v>9.0181037950487399E-3</c:v>
                </c:pt>
                <c:pt idx="12">
                  <c:v>6.5251747205885502E-2</c:v>
                </c:pt>
                <c:pt idx="13">
                  <c:v>3.2098366907673502E-3</c:v>
                </c:pt>
                <c:pt idx="14">
                  <c:v>-3.8890874986008401E-3</c:v>
                </c:pt>
                <c:pt idx="15">
                  <c:v>-3.1299714380237299E-2</c:v>
                </c:pt>
                <c:pt idx="16">
                  <c:v>-5.8426298027402998E-2</c:v>
                </c:pt>
                <c:pt idx="17">
                  <c:v>-1.6860205126040199E-2</c:v>
                </c:pt>
                <c:pt idx="18">
                  <c:v>-2.44115312776216E-2</c:v>
                </c:pt>
                <c:pt idx="19">
                  <c:v>-2.82713459056693E-2</c:v>
                </c:pt>
                <c:pt idx="20">
                  <c:v>-3.8950676084544798E-2</c:v>
                </c:pt>
                <c:pt idx="21">
                  <c:v>-3.8551282787846398E-2</c:v>
                </c:pt>
                <c:pt idx="22">
                  <c:v>-1.5967913916927701E-2</c:v>
                </c:pt>
                <c:pt idx="23">
                  <c:v>-3.1905000332721402E-2</c:v>
                </c:pt>
                <c:pt idx="24">
                  <c:v>-4.0202986034059099E-2</c:v>
                </c:pt>
                <c:pt idx="25">
                  <c:v>-4.0986093991260901E-2</c:v>
                </c:pt>
                <c:pt idx="26">
                  <c:v>-4.5297038387164201E-2</c:v>
                </c:pt>
                <c:pt idx="27">
                  <c:v>-6.5878111057644503E-2</c:v>
                </c:pt>
                <c:pt idx="28">
                  <c:v>-4.6355449999709801E-2</c:v>
                </c:pt>
                <c:pt idx="29">
                  <c:v>-4.6963045938110903E-2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CCE-4A3F-982D-B910669835A7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Active!$A$18:$AD$18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-3.8459498782734601E-2</c:v>
                </c:pt>
                <c:pt idx="3">
                  <c:v>-4.6064844776130202E-2</c:v>
                </c:pt>
                <c:pt idx="4">
                  <c:v>-4.41070173339419E-2</c:v>
                </c:pt>
                <c:pt idx="5">
                  <c:v>-6.0890816342209497E-2</c:v>
                </c:pt>
                <c:pt idx="6">
                  <c:v>-5.4672083784726898E-2</c:v>
                </c:pt>
                <c:pt idx="7">
                  <c:v>-8.6543196928112701E-2</c:v>
                </c:pt>
                <c:pt idx="8">
                  <c:v>-3.4458349349926198E-2</c:v>
                </c:pt>
                <c:pt idx="9">
                  <c:v>-3.5465093609703402E-2</c:v>
                </c:pt>
                <c:pt idx="10">
                  <c:v>0</c:v>
                </c:pt>
                <c:pt idx="11">
                  <c:v>1.7934313498635299E-3</c:v>
                </c:pt>
                <c:pt idx="12">
                  <c:v>6.5251747205885502E-2</c:v>
                </c:pt>
                <c:pt idx="13">
                  <c:v>-1.3696374732052799E-2</c:v>
                </c:pt>
                <c:pt idx="14">
                  <c:v>-3.80117792581924E-2</c:v>
                </c:pt>
                <c:pt idx="15">
                  <c:v>-1.3664237508552699E-2</c:v>
                </c:pt>
                <c:pt idx="16">
                  <c:v>-2.9023795667801802E-2</c:v>
                </c:pt>
                <c:pt idx="17">
                  <c:v>-0.110527378463162</c:v>
                </c:pt>
                <c:pt idx="18">
                  <c:v>-8.7053592723957907E-2</c:v>
                </c:pt>
                <c:pt idx="19">
                  <c:v>-7.3873937371326998E-2</c:v>
                </c:pt>
                <c:pt idx="20">
                  <c:v>-3.6774769854431802E-2</c:v>
                </c:pt>
                <c:pt idx="21">
                  <c:v>-3.702361740744E-2</c:v>
                </c:pt>
                <c:pt idx="22">
                  <c:v>-3.9429137357051003E-2</c:v>
                </c:pt>
                <c:pt idx="23">
                  <c:v>-4.133649502424E-2</c:v>
                </c:pt>
                <c:pt idx="24">
                  <c:v>-4.5824679353411099E-2</c:v>
                </c:pt>
                <c:pt idx="25">
                  <c:v>-4.6717836950912403E-2</c:v>
                </c:pt>
                <c:pt idx="26">
                  <c:v>-4.8517509253467303E-2</c:v>
                </c:pt>
                <c:pt idx="27">
                  <c:v>-6.636490075689E-2</c:v>
                </c:pt>
                <c:pt idx="28">
                  <c:v>-4.9651606379998901E-2</c:v>
                </c:pt>
                <c:pt idx="29">
                  <c:v>-5.0302648979166899E-2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CCE-4A3F-982D-B910669835A7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Active!$A$19:$AD$19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-3.8063891469430899E-2</c:v>
                </c:pt>
                <c:pt idx="3">
                  <c:v>-4.5584309828439099E-2</c:v>
                </c:pt>
                <c:pt idx="4">
                  <c:v>-4.41070173339419E-2</c:v>
                </c:pt>
                <c:pt idx="5">
                  <c:v>-6.1363464864247999E-2</c:v>
                </c:pt>
                <c:pt idx="6">
                  <c:v>-5.4956157714688397E-2</c:v>
                </c:pt>
                <c:pt idx="7">
                  <c:v>-8.6543196928112701E-2</c:v>
                </c:pt>
                <c:pt idx="8">
                  <c:v>-3.72681274378239E-2</c:v>
                </c:pt>
                <c:pt idx="9">
                  <c:v>-4.0611007173447698E-2</c:v>
                </c:pt>
                <c:pt idx="10">
                  <c:v>0</c:v>
                </c:pt>
                <c:pt idx="11">
                  <c:v>4.22483770294412E-3</c:v>
                </c:pt>
                <c:pt idx="12">
                  <c:v>6.5251747205885502E-2</c:v>
                </c:pt>
                <c:pt idx="13">
                  <c:v>-8.6050223028610803E-3</c:v>
                </c:pt>
                <c:pt idx="14">
                  <c:v>-2.8281584831826301E-2</c:v>
                </c:pt>
                <c:pt idx="15">
                  <c:v>-1.5583507685168399E-2</c:v>
                </c:pt>
                <c:pt idx="16">
                  <c:v>-3.2857143159286097E-2</c:v>
                </c:pt>
                <c:pt idx="17">
                  <c:v>-8.3680568355846099E-2</c:v>
                </c:pt>
                <c:pt idx="18">
                  <c:v>-0.115229536176586</c:v>
                </c:pt>
                <c:pt idx="19">
                  <c:v>-9.6267823399573904E-2</c:v>
                </c:pt>
                <c:pt idx="20">
                  <c:v>-4.1129330916837001E-2</c:v>
                </c:pt>
                <c:pt idx="21">
                  <c:v>-4.1095868852833999E-2</c:v>
                </c:pt>
                <c:pt idx="22">
                  <c:v>-3.3654223177532701E-2</c:v>
                </c:pt>
                <c:pt idx="23">
                  <c:v>-4.0756662954523001E-2</c:v>
                </c:pt>
                <c:pt idx="24">
                  <c:v>-4.5629992443907398E-2</c:v>
                </c:pt>
                <c:pt idx="25">
                  <c:v>-4.6519336623521701E-2</c:v>
                </c:pt>
                <c:pt idx="26">
                  <c:v>-4.8562102582939602E-2</c:v>
                </c:pt>
                <c:pt idx="27">
                  <c:v>-6.6681168839424196E-2</c:v>
                </c:pt>
                <c:pt idx="28">
                  <c:v>-4.9697248122979598E-2</c:v>
                </c:pt>
                <c:pt idx="29">
                  <c:v>-5.0348892553937402E-2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CCE-4A3F-982D-B910669835A7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Active!$A$20:$AD$20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-3.76106787950925E-2</c:v>
                </c:pt>
                <c:pt idx="3">
                  <c:v>-4.50403548078415E-2</c:v>
                </c:pt>
                <c:pt idx="4">
                  <c:v>-4.41070173339419E-2</c:v>
                </c:pt>
                <c:pt idx="5">
                  <c:v>-6.1374128620435002E-2</c:v>
                </c:pt>
                <c:pt idx="6">
                  <c:v>-5.4962834087691703E-2</c:v>
                </c:pt>
                <c:pt idx="7">
                  <c:v>-8.6543196928112701E-2</c:v>
                </c:pt>
                <c:pt idx="8">
                  <c:v>-3.79526765146498E-2</c:v>
                </c:pt>
                <c:pt idx="9">
                  <c:v>-4.18386587451125E-2</c:v>
                </c:pt>
                <c:pt idx="10">
                  <c:v>0</c:v>
                </c:pt>
                <c:pt idx="11">
                  <c:v>6.3485437533850001E-3</c:v>
                </c:pt>
                <c:pt idx="12">
                  <c:v>6.5251747205885502E-2</c:v>
                </c:pt>
                <c:pt idx="13">
                  <c:v>-4.6543413906818803E-3</c:v>
                </c:pt>
                <c:pt idx="14">
                  <c:v>-2.1464985862609198E-2</c:v>
                </c:pt>
                <c:pt idx="15">
                  <c:v>-1.54737447675579E-2</c:v>
                </c:pt>
                <c:pt idx="16">
                  <c:v>-3.3501389312089402E-2</c:v>
                </c:pt>
                <c:pt idx="17">
                  <c:v>-6.5899573569659906E-2</c:v>
                </c:pt>
                <c:pt idx="18">
                  <c:v>-9.1270632796578405E-2</c:v>
                </c:pt>
                <c:pt idx="19">
                  <c:v>-0.104175344430358</c:v>
                </c:pt>
                <c:pt idx="20">
                  <c:v>-4.1946184536252297E-2</c:v>
                </c:pt>
                <c:pt idx="21">
                  <c:v>-4.1772846074851197E-2</c:v>
                </c:pt>
                <c:pt idx="22">
                  <c:v>-2.90569456041023E-2</c:v>
                </c:pt>
                <c:pt idx="23">
                  <c:v>-3.9076893933675999E-2</c:v>
                </c:pt>
                <c:pt idx="24">
                  <c:v>-4.4605227453348099E-2</c:v>
                </c:pt>
                <c:pt idx="25">
                  <c:v>-4.54745017725732E-2</c:v>
                </c:pt>
                <c:pt idx="26">
                  <c:v>-4.7951875357362603E-2</c:v>
                </c:pt>
                <c:pt idx="27">
                  <c:v>-6.6601299255839505E-2</c:v>
                </c:pt>
                <c:pt idx="28">
                  <c:v>-4.9072675091457102E-2</c:v>
                </c:pt>
                <c:pt idx="29">
                  <c:v>-4.9716084445450198E-2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CCE-4A3F-982D-B910669835A7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Active!$A$21:$AD$21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-3.6548083031206997E-2</c:v>
                </c:pt>
                <c:pt idx="3">
                  <c:v>-4.3761838944023003E-2</c:v>
                </c:pt>
                <c:pt idx="4">
                  <c:v>-4.41070173339419E-2</c:v>
                </c:pt>
                <c:pt idx="5">
                  <c:v>-6.1481784843428998E-2</c:v>
                </c:pt>
                <c:pt idx="6">
                  <c:v>-5.5028598687600898E-2</c:v>
                </c:pt>
                <c:pt idx="7">
                  <c:v>-8.6543196928112701E-2</c:v>
                </c:pt>
                <c:pt idx="8">
                  <c:v>-3.9256022548481699E-2</c:v>
                </c:pt>
                <c:pt idx="9">
                  <c:v>-4.4121886171057903E-2</c:v>
                </c:pt>
                <c:pt idx="10">
                  <c:v>0</c:v>
                </c:pt>
                <c:pt idx="11">
                  <c:v>1.10067898129706E-2</c:v>
                </c:pt>
                <c:pt idx="12">
                  <c:v>6.5251747205885502E-2</c:v>
                </c:pt>
                <c:pt idx="13">
                  <c:v>4.0976653490209999E-3</c:v>
                </c:pt>
                <c:pt idx="14">
                  <c:v>-5.9038218154760999E-3</c:v>
                </c:pt>
                <c:pt idx="15">
                  <c:v>-1.5192254513869401E-2</c:v>
                </c:pt>
                <c:pt idx="16">
                  <c:v>-3.4589435742515801E-2</c:v>
                </c:pt>
                <c:pt idx="17">
                  <c:v>-1.9874337849433699E-2</c:v>
                </c:pt>
                <c:pt idx="18">
                  <c:v>-2.7974366098852899E-2</c:v>
                </c:pt>
                <c:pt idx="19">
                  <c:v>-3.2108728889987899E-2</c:v>
                </c:pt>
                <c:pt idx="20">
                  <c:v>-6.7286818196163806E-2</c:v>
                </c:pt>
                <c:pt idx="21">
                  <c:v>-6.28349061670741E-2</c:v>
                </c:pt>
                <c:pt idx="22">
                  <c:v>-2.3468294122448399E-2</c:v>
                </c:pt>
                <c:pt idx="23">
                  <c:v>-4.6348832205385097E-2</c:v>
                </c:pt>
                <c:pt idx="24">
                  <c:v>-4.8200506162141499E-2</c:v>
                </c:pt>
                <c:pt idx="25">
                  <c:v>-4.9140213130683903E-2</c:v>
                </c:pt>
                <c:pt idx="26">
                  <c:v>-4.9278537985153401E-2</c:v>
                </c:pt>
                <c:pt idx="27">
                  <c:v>-6.7129291515099998E-2</c:v>
                </c:pt>
                <c:pt idx="28">
                  <c:v>-5.0430528843549101E-2</c:v>
                </c:pt>
                <c:pt idx="29">
                  <c:v>-5.1091843163253402E-2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CCE-4A3F-982D-B910669835A7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Active!$A$22:$AD$22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CCE-4A3F-982D-B910669835A7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Active!$A$23:$AD$23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-3.8364622256357103E-2</c:v>
                </c:pt>
                <c:pt idx="3">
                  <c:v>-4.5950121180384697E-2</c:v>
                </c:pt>
                <c:pt idx="4">
                  <c:v>-4.41070173339419E-2</c:v>
                </c:pt>
                <c:pt idx="5">
                  <c:v>-6.0761591369051703E-2</c:v>
                </c:pt>
                <c:pt idx="6">
                  <c:v>-5.4594985204137102E-2</c:v>
                </c:pt>
                <c:pt idx="7">
                  <c:v>-8.6543196928112701E-2</c:v>
                </c:pt>
                <c:pt idx="8">
                  <c:v>-3.2181209197517102E-2</c:v>
                </c:pt>
                <c:pt idx="9">
                  <c:v>-3.1220680960908301E-2</c:v>
                </c:pt>
                <c:pt idx="10">
                  <c:v>0</c:v>
                </c:pt>
                <c:pt idx="11">
                  <c:v>1.7114745865942601E-3</c:v>
                </c:pt>
                <c:pt idx="12">
                  <c:v>6.5251747205885502E-2</c:v>
                </c:pt>
                <c:pt idx="13">
                  <c:v>-1.4260800478222899E-2</c:v>
                </c:pt>
                <c:pt idx="14">
                  <c:v>-3.9391745545745899E-2</c:v>
                </c:pt>
                <c:pt idx="15">
                  <c:v>-1.14619928338299E-2</c:v>
                </c:pt>
                <c:pt idx="16">
                  <c:v>-2.5523755794647399E-2</c:v>
                </c:pt>
                <c:pt idx="17">
                  <c:v>-3.6714425050952099E-2</c:v>
                </c:pt>
                <c:pt idx="18">
                  <c:v>-3.5146204559638398E-2</c:v>
                </c:pt>
                <c:pt idx="19">
                  <c:v>-3.4068510278393298E-2</c:v>
                </c:pt>
                <c:pt idx="20">
                  <c:v>-3.81828456923805E-2</c:v>
                </c:pt>
                <c:pt idx="21">
                  <c:v>-4.0274505824647797E-2</c:v>
                </c:pt>
                <c:pt idx="22">
                  <c:v>-0.11373615817858999</c:v>
                </c:pt>
                <c:pt idx="23">
                  <c:v>-7.41961775195321E-2</c:v>
                </c:pt>
                <c:pt idx="24">
                  <c:v>-6.4218175268461103E-2</c:v>
                </c:pt>
                <c:pt idx="25">
                  <c:v>-6.5472343952209799E-2</c:v>
                </c:pt>
                <c:pt idx="26">
                  <c:v>-5.7857194954253899E-2</c:v>
                </c:pt>
                <c:pt idx="27">
                  <c:v>-6.8122929856302403E-2</c:v>
                </c:pt>
                <c:pt idx="28">
                  <c:v>-5.9211117236180798E-2</c:v>
                </c:pt>
                <c:pt idx="29">
                  <c:v>-5.9988347443213901E-2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CCE-4A3F-982D-B910669835A7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Active!$A$24:$AD$24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-3.7318805420145602E-2</c:v>
                </c:pt>
                <c:pt idx="3">
                  <c:v>-4.4681371864925198E-2</c:v>
                </c:pt>
                <c:pt idx="4">
                  <c:v>-4.41070173339419E-2</c:v>
                </c:pt>
                <c:pt idx="5">
                  <c:v>-6.1600095195897202E-2</c:v>
                </c:pt>
                <c:pt idx="6">
                  <c:v>-5.5099911219453901E-2</c:v>
                </c:pt>
                <c:pt idx="7">
                  <c:v>-8.6543196928112701E-2</c:v>
                </c:pt>
                <c:pt idx="8">
                  <c:v>-3.52468855101917E-2</c:v>
                </c:pt>
                <c:pt idx="9">
                  <c:v>-3.6726482767228598E-2</c:v>
                </c:pt>
                <c:pt idx="10">
                  <c:v>0</c:v>
                </c:pt>
                <c:pt idx="11">
                  <c:v>6.94691885883225E-3</c:v>
                </c:pt>
                <c:pt idx="12">
                  <c:v>6.5251747205885502E-2</c:v>
                </c:pt>
                <c:pt idx="13">
                  <c:v>-3.81221958130728E-3</c:v>
                </c:pt>
                <c:pt idx="14">
                  <c:v>-1.96566440133705E-2</c:v>
                </c:pt>
                <c:pt idx="15">
                  <c:v>-1.27441019489982E-2</c:v>
                </c:pt>
                <c:pt idx="16">
                  <c:v>-2.9159164724912302E-2</c:v>
                </c:pt>
                <c:pt idx="17">
                  <c:v>-2.6000972551921599E-2</c:v>
                </c:pt>
                <c:pt idx="18">
                  <c:v>-2.96847293565927E-2</c:v>
                </c:pt>
                <c:pt idx="19">
                  <c:v>-3.1455929837177397E-2</c:v>
                </c:pt>
                <c:pt idx="20">
                  <c:v>-4.9235477290642198E-2</c:v>
                </c:pt>
                <c:pt idx="21">
                  <c:v>-5.3082185447815802E-2</c:v>
                </c:pt>
                <c:pt idx="22">
                  <c:v>-6.1364530353860101E-2</c:v>
                </c:pt>
                <c:pt idx="23">
                  <c:v>-0.11504443726314501</c:v>
                </c:pt>
                <c:pt idx="24">
                  <c:v>-8.7221901129206303E-2</c:v>
                </c:pt>
                <c:pt idx="25">
                  <c:v>-8.8929607969092606E-2</c:v>
                </c:pt>
                <c:pt idx="26">
                  <c:v>-6.96544699775314E-2</c:v>
                </c:pt>
                <c:pt idx="27">
                  <c:v>-7.1083701701062305E-2</c:v>
                </c:pt>
                <c:pt idx="28">
                  <c:v>-7.1286763739187797E-2</c:v>
                </c:pt>
                <c:pt idx="29">
                  <c:v>-7.22237865904784E-2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CCE-4A3F-982D-B910669835A7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Active!$A$25:$AD$25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CCE-4A3F-982D-B910669835A7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Active!$A$26:$AD$26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-3.7618400722192399E-2</c:v>
                </c:pt>
                <c:pt idx="3">
                  <c:v>-4.4998775484166302E-2</c:v>
                </c:pt>
                <c:pt idx="4">
                  <c:v>-4.41070173339419E-2</c:v>
                </c:pt>
                <c:pt idx="5">
                  <c:v>-6.3595865150378697E-2</c:v>
                </c:pt>
                <c:pt idx="6">
                  <c:v>-5.6299726088697703E-2</c:v>
                </c:pt>
                <c:pt idx="7">
                  <c:v>-8.6543196928112701E-2</c:v>
                </c:pt>
                <c:pt idx="8">
                  <c:v>-3.3482224796987897E-2</c:v>
                </c:pt>
                <c:pt idx="9">
                  <c:v>-3.3100274256672099E-2</c:v>
                </c:pt>
                <c:pt idx="10">
                  <c:v>0</c:v>
                </c:pt>
                <c:pt idx="11">
                  <c:v>8.6726140614401502E-3</c:v>
                </c:pt>
                <c:pt idx="12">
                  <c:v>6.5251747205885502E-2</c:v>
                </c:pt>
                <c:pt idx="13" formatCode="0.00E+00">
                  <c:v>-2.3205065155851301E-4</c:v>
                </c:pt>
                <c:pt idx="14">
                  <c:v>-1.27945768650872E-2</c:v>
                </c:pt>
                <c:pt idx="15">
                  <c:v>-9.9626886394799108E-3</c:v>
                </c:pt>
                <c:pt idx="16">
                  <c:v>-2.5843266616072301E-2</c:v>
                </c:pt>
                <c:pt idx="17">
                  <c:v>-2.02165064218051E-2</c:v>
                </c:pt>
                <c:pt idx="18">
                  <c:v>-2.4553324204012999E-2</c:v>
                </c:pt>
                <c:pt idx="19">
                  <c:v>-2.6699272229561099E-2</c:v>
                </c:pt>
                <c:pt idx="20">
                  <c:v>-4.1571741820230997E-2</c:v>
                </c:pt>
                <c:pt idx="21">
                  <c:v>-4.4143346946376998E-2</c:v>
                </c:pt>
                <c:pt idx="22">
                  <c:v>-4.4781799659456799E-2</c:v>
                </c:pt>
                <c:pt idx="23">
                  <c:v>-8.6150368132805702E-2</c:v>
                </c:pt>
                <c:pt idx="24">
                  <c:v>-0.20464818669166099</c:v>
                </c:pt>
                <c:pt idx="25">
                  <c:v>-0.50534186154905703</c:v>
                </c:pt>
                <c:pt idx="26">
                  <c:v>-0.133980783060209</c:v>
                </c:pt>
                <c:pt idx="27">
                  <c:v>-8.3962403431053698E-2</c:v>
                </c:pt>
                <c:pt idx="28">
                  <c:v>-0.13714488740040401</c:v>
                </c:pt>
                <c:pt idx="29">
                  <c:v>-0.138961157066913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CCE-4A3F-982D-B910669835A7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Active!$A$27:$AD$27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CCE-4A3F-982D-B910669835A7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Active!$A$28:$AD$28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CCE-4A3F-982D-B910669835A7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Active!$A$29:$AD$29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-3.6562399963877501E-2</c:v>
                </c:pt>
                <c:pt idx="3">
                  <c:v>-4.3740798262457102E-2</c:v>
                </c:pt>
                <c:pt idx="4">
                  <c:v>-4.41070173339419E-2</c:v>
                </c:pt>
                <c:pt idx="5">
                  <c:v>-6.3454876443957905E-2</c:v>
                </c:pt>
                <c:pt idx="6">
                  <c:v>-5.62156786371725E-2</c:v>
                </c:pt>
                <c:pt idx="7">
                  <c:v>-8.6543196928112701E-2</c:v>
                </c:pt>
                <c:pt idx="8">
                  <c:v>-2.9470344552182601E-2</c:v>
                </c:pt>
                <c:pt idx="9">
                  <c:v>-2.5724850188013602E-2</c:v>
                </c:pt>
                <c:pt idx="10">
                  <c:v>0</c:v>
                </c:pt>
                <c:pt idx="11">
                  <c:v>1.23087623699968E-2</c:v>
                </c:pt>
                <c:pt idx="12">
                  <c:v>6.5251747205885502E-2</c:v>
                </c:pt>
                <c:pt idx="13">
                  <c:v>5.7332254948017003E-3</c:v>
                </c:pt>
                <c:pt idx="14">
                  <c:v>-3.4851072702979302E-3</c:v>
                </c:pt>
                <c:pt idx="15">
                  <c:v>-4.4996121814588896E-3</c:v>
                </c:pt>
                <c:pt idx="16">
                  <c:v>-1.9081477036135799E-2</c:v>
                </c:pt>
                <c:pt idx="17">
                  <c:v>-1.1481796244463501E-2</c:v>
                </c:pt>
                <c:pt idx="18">
                  <c:v>-1.6186174482122302E-2</c:v>
                </c:pt>
                <c:pt idx="19">
                  <c:v>-1.8573971943262001E-2</c:v>
                </c:pt>
                <c:pt idx="20">
                  <c:v>-2.9813554193267498E-2</c:v>
                </c:pt>
                <c:pt idx="21">
                  <c:v>-3.1025287720523001E-2</c:v>
                </c:pt>
                <c:pt idx="22">
                  <c:v>-2.4894006876640101E-2</c:v>
                </c:pt>
                <c:pt idx="23">
                  <c:v>-5.2642240361804302E-2</c:v>
                </c:pt>
                <c:pt idx="24">
                  <c:v>-0.12104943682203401</c:v>
                </c:pt>
                <c:pt idx="25">
                  <c:v>-0.123428238734467</c:v>
                </c:pt>
                <c:pt idx="26">
                  <c:v>-0.15999434132016799</c:v>
                </c:pt>
                <c:pt idx="27">
                  <c:v>-8.9405310492751605E-2</c:v>
                </c:pt>
                <c:pt idx="28">
                  <c:v>-0.34632165750789801</c:v>
                </c:pt>
                <c:pt idx="29">
                  <c:v>-0.27602880915486899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CCE-4A3F-982D-B910669835A7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Active!$A$30:$AD$30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-3.7374024379268601E-2</c:v>
                </c:pt>
                <c:pt idx="3">
                  <c:v>-4.47026687711638E-2</c:v>
                </c:pt>
                <c:pt idx="4">
                  <c:v>-4.41070173339419E-2</c:v>
                </c:pt>
                <c:pt idx="5">
                  <c:v>-6.4553406655796203E-2</c:v>
                </c:pt>
                <c:pt idx="6">
                  <c:v>-5.6874083059882397E-2</c:v>
                </c:pt>
                <c:pt idx="7">
                  <c:v>-8.6543196928112701E-2</c:v>
                </c:pt>
                <c:pt idx="8">
                  <c:v>-3.0917940350743099E-2</c:v>
                </c:pt>
                <c:pt idx="9">
                  <c:v>-2.8057432408583601E-2</c:v>
                </c:pt>
                <c:pt idx="10">
                  <c:v>0</c:v>
                </c:pt>
                <c:pt idx="11">
                  <c:v>1.1110641511657899E-2</c:v>
                </c:pt>
                <c:pt idx="12">
                  <c:v>6.5251747205885502E-2</c:v>
                </c:pt>
                <c:pt idx="13">
                  <c:v>4.0533834739075996E-3</c:v>
                </c:pt>
                <c:pt idx="14">
                  <c:v>-5.6974019061972704E-3</c:v>
                </c:pt>
                <c:pt idx="15">
                  <c:v>-6.21672388694705E-3</c:v>
                </c:pt>
                <c:pt idx="16">
                  <c:v>-2.1228000274839901E-2</c:v>
                </c:pt>
                <c:pt idx="17">
                  <c:v>-1.3766738900786699E-2</c:v>
                </c:pt>
                <c:pt idx="18">
                  <c:v>-1.8506169359116999E-2</c:v>
                </c:pt>
                <c:pt idx="19">
                  <c:v>-2.08993831599413E-2</c:v>
                </c:pt>
                <c:pt idx="20">
                  <c:v>-3.2881601425557197E-2</c:v>
                </c:pt>
                <c:pt idx="21">
                  <c:v>-3.4314179156518201E-2</c:v>
                </c:pt>
                <c:pt idx="22">
                  <c:v>-2.8918917831077799E-2</c:v>
                </c:pt>
                <c:pt idx="23">
                  <c:v>-5.90341099855606E-2</c:v>
                </c:pt>
                <c:pt idx="24">
                  <c:v>-0.13555746703001001</c:v>
                </c:pt>
                <c:pt idx="25">
                  <c:v>-0.13822561791097801</c:v>
                </c:pt>
                <c:pt idx="26">
                  <c:v>-0.179335850488795</c:v>
                </c:pt>
                <c:pt idx="27">
                  <c:v>-9.2404869948144994E-2</c:v>
                </c:pt>
                <c:pt idx="28">
                  <c:v>-0.30401068524856001</c:v>
                </c:pt>
                <c:pt idx="29">
                  <c:v>-0.42413000072961099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CCE-4A3F-982D-B9106698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269055"/>
        <c:axId val="515268223"/>
      </c:barChart>
      <c:catAx>
        <c:axId val="515269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68223"/>
        <c:crosses val="autoZero"/>
        <c:auto val="1"/>
        <c:lblAlgn val="ctr"/>
        <c:lblOffset val="100"/>
        <c:noMultiLvlLbl val="0"/>
      </c:catAx>
      <c:valAx>
        <c:axId val="51526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6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 30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53937007874017"/>
          <c:y val="0.19721055701370663"/>
          <c:w val="0.863571741032371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Reactive!$A$30:$AD$30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-3.5663127082152801E-2</c:v>
                </c:pt>
                <c:pt idx="3">
                  <c:v>-4.3986087540161999E-2</c:v>
                </c:pt>
                <c:pt idx="4">
                  <c:v>-4.41070173339419E-2</c:v>
                </c:pt>
                <c:pt idx="5">
                  <c:v>-6.6953689159174795E-2</c:v>
                </c:pt>
                <c:pt idx="6">
                  <c:v>-5.82045958840249E-2</c:v>
                </c:pt>
                <c:pt idx="7">
                  <c:v>-8.6543196928112701E-2</c:v>
                </c:pt>
                <c:pt idx="8">
                  <c:v>-4.7591627752452403E-2</c:v>
                </c:pt>
                <c:pt idx="9">
                  <c:v>-6.1802245773023803E-2</c:v>
                </c:pt>
                <c:pt idx="10">
                  <c:v>0</c:v>
                </c:pt>
                <c:pt idx="11">
                  <c:v>-5.34117991683791E-3</c:v>
                </c:pt>
                <c:pt idx="12">
                  <c:v>6.5251747205885502E-2</c:v>
                </c:pt>
                <c:pt idx="13">
                  <c:v>-1.95301937495195E-2</c:v>
                </c:pt>
                <c:pt idx="14">
                  <c:v>-3.3257349344127898E-2</c:v>
                </c:pt>
                <c:pt idx="15">
                  <c:v>-2.9571625906961101E-2</c:v>
                </c:pt>
                <c:pt idx="16">
                  <c:v>-5.2110113377261597E-2</c:v>
                </c:pt>
                <c:pt idx="17">
                  <c:v>-4.3895492988089702E-2</c:v>
                </c:pt>
                <c:pt idx="18">
                  <c:v>-5.0059359135142797E-2</c:v>
                </c:pt>
                <c:pt idx="19">
                  <c:v>-5.3023226589307103E-2</c:v>
                </c:pt>
                <c:pt idx="20">
                  <c:v>-7.5749928992604396E-2</c:v>
                </c:pt>
                <c:pt idx="21">
                  <c:v>-7.9835499539888596E-2</c:v>
                </c:pt>
                <c:pt idx="22">
                  <c:v>-7.73173731920207E-2</c:v>
                </c:pt>
                <c:pt idx="23">
                  <c:v>-0.13548002385312599</c:v>
                </c:pt>
                <c:pt idx="24">
                  <c:v>-0.30042283152611798</c:v>
                </c:pt>
                <c:pt idx="25">
                  <c:v>-0.30644508213080501</c:v>
                </c:pt>
                <c:pt idx="26">
                  <c:v>-0.400061040921319</c:v>
                </c:pt>
                <c:pt idx="27">
                  <c:v>-0.104425441644743</c:v>
                </c:pt>
                <c:pt idx="28">
                  <c:v>-0.60812462553943003</c:v>
                </c:pt>
                <c:pt idx="29">
                  <c:v>-0.83117944542625299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A4-45B4-B074-9EAC8B531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863455"/>
        <c:axId val="515859295"/>
      </c:scatterChart>
      <c:valAx>
        <c:axId val="515863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59295"/>
        <c:crosses val="autoZero"/>
        <c:crossBetween val="midCat"/>
      </c:valAx>
      <c:valAx>
        <c:axId val="51585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63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Reactive!$A$2:$AD$2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-2.45739019593216E-2</c:v>
                </c:pt>
                <c:pt idx="3">
                  <c:v>-3.0364845059196399E-2</c:v>
                </c:pt>
                <c:pt idx="4">
                  <c:v>-4.41070173339419E-2</c:v>
                </c:pt>
                <c:pt idx="5">
                  <c:v>-5.0247300556967002E-2</c:v>
                </c:pt>
                <c:pt idx="6">
                  <c:v>-4.8230514098335203E-2</c:v>
                </c:pt>
                <c:pt idx="7">
                  <c:v>-8.6543196928112701E-2</c:v>
                </c:pt>
                <c:pt idx="8">
                  <c:v>-2.0848180018115899E-2</c:v>
                </c:pt>
                <c:pt idx="9">
                  <c:v>-1.6279064113433599E-2</c:v>
                </c:pt>
                <c:pt idx="10">
                  <c:v>0</c:v>
                </c:pt>
                <c:pt idx="11">
                  <c:v>1.7703213980286799E-2</c:v>
                </c:pt>
                <c:pt idx="12">
                  <c:v>6.5251747205885502E-2</c:v>
                </c:pt>
                <c:pt idx="13">
                  <c:v>1.2985399221765399E-2</c:v>
                </c:pt>
                <c:pt idx="14">
                  <c:v>8.3669142646591796E-3</c:v>
                </c:pt>
                <c:pt idx="15">
                  <c:v>3.40347593106749E-3</c:v>
                </c:pt>
                <c:pt idx="16">
                  <c:v>-1.02836172323406E-2</c:v>
                </c:pt>
                <c:pt idx="17" formatCode="0.00E+00">
                  <c:v>-3.2298399898156299E-4</c:v>
                </c:pt>
                <c:pt idx="18">
                  <c:v>-5.4822830275358296E-3</c:v>
                </c:pt>
                <c:pt idx="19">
                  <c:v>-8.1687718463618799E-3</c:v>
                </c:pt>
                <c:pt idx="20">
                  <c:v>-1.63714701068873E-2</c:v>
                </c:pt>
                <c:pt idx="21">
                  <c:v>-1.6325890877728601E-2</c:v>
                </c:pt>
                <c:pt idx="22">
                  <c:v>-2.1261683874196301E-3</c:v>
                </c:pt>
                <c:pt idx="23">
                  <c:v>-1.61363016007087E-2</c:v>
                </c:pt>
                <c:pt idx="24">
                  <c:v>-3.2223976805179001E-2</c:v>
                </c:pt>
                <c:pt idx="25">
                  <c:v>-3.2851119190243597E-2</c:v>
                </c:pt>
                <c:pt idx="26">
                  <c:v>-4.1929602521706397E-2</c:v>
                </c:pt>
                <c:pt idx="27">
                  <c:v>-5.6860871678323599E-2</c:v>
                </c:pt>
                <c:pt idx="28">
                  <c:v>-4.2908936955036101E-2</c:v>
                </c:pt>
                <c:pt idx="29">
                  <c:v>-4.3471139037862802E-2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FB-4FD5-95C3-8A9248E7F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271967"/>
        <c:axId val="515259487"/>
      </c:scatterChart>
      <c:valAx>
        <c:axId val="51527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59487"/>
        <c:crosses val="autoZero"/>
        <c:crossBetween val="midCat"/>
      </c:valAx>
      <c:valAx>
        <c:axId val="5152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7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 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Reactive!$A$12:$AD$12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-3.4034925290338199E-2</c:v>
                </c:pt>
                <c:pt idx="3">
                  <c:v>-4.20733113369453E-2</c:v>
                </c:pt>
                <c:pt idx="4">
                  <c:v>-4.41070173339419E-2</c:v>
                </c:pt>
                <c:pt idx="5">
                  <c:v>-5.7073276620791501E-2</c:v>
                </c:pt>
                <c:pt idx="6">
                  <c:v>-5.2306045791836703E-2</c:v>
                </c:pt>
                <c:pt idx="7">
                  <c:v>-8.6543196928112701E-2</c:v>
                </c:pt>
                <c:pt idx="8">
                  <c:v>-3.8584318398633403E-2</c:v>
                </c:pt>
                <c:pt idx="9">
                  <c:v>-4.8922259545731699E-2</c:v>
                </c:pt>
                <c:pt idx="10">
                  <c:v>0</c:v>
                </c:pt>
                <c:pt idx="11">
                  <c:v>-5.9486232689545102E-2</c:v>
                </c:pt>
                <c:pt idx="12">
                  <c:v>6.5251747205885502E-2</c:v>
                </c:pt>
                <c:pt idx="13">
                  <c:v>-5.92781292621746E-2</c:v>
                </c:pt>
                <c:pt idx="14">
                  <c:v>-5.8405498682971797E-2</c:v>
                </c:pt>
                <c:pt idx="15">
                  <c:v>-5.5409387005134203E-2</c:v>
                </c:pt>
                <c:pt idx="16">
                  <c:v>-5.1199643793597899E-2</c:v>
                </c:pt>
                <c:pt idx="17">
                  <c:v>-5.5780688474922298E-2</c:v>
                </c:pt>
                <c:pt idx="18">
                  <c:v>-5.40358756215297E-2</c:v>
                </c:pt>
                <c:pt idx="19">
                  <c:v>-5.2809411757569397E-2</c:v>
                </c:pt>
                <c:pt idx="20">
                  <c:v>-5.0634923921354297E-2</c:v>
                </c:pt>
                <c:pt idx="21">
                  <c:v>-5.0943575633615103E-2</c:v>
                </c:pt>
                <c:pt idx="22">
                  <c:v>-5.7573939008691503E-2</c:v>
                </c:pt>
                <c:pt idx="23">
                  <c:v>-5.5957543174999201E-2</c:v>
                </c:pt>
                <c:pt idx="24">
                  <c:v>-5.99055373969248E-2</c:v>
                </c:pt>
                <c:pt idx="25">
                  <c:v>-6.1074931688400697E-2</c:v>
                </c:pt>
                <c:pt idx="26">
                  <c:v>-6.1789586710708701E-2</c:v>
                </c:pt>
                <c:pt idx="27">
                  <c:v>-6.3865738917321294E-2</c:v>
                </c:pt>
                <c:pt idx="28">
                  <c:v>-6.3236211383812496E-2</c:v>
                </c:pt>
                <c:pt idx="29">
                  <c:v>-6.4066655564558594E-2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8E-4048-80FB-107C9482D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53439"/>
        <c:axId val="524662591"/>
      </c:scatterChart>
      <c:valAx>
        <c:axId val="524653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62591"/>
        <c:crosses val="autoZero"/>
        <c:crossBetween val="midCat"/>
      </c:valAx>
      <c:valAx>
        <c:axId val="52466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5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 19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Reactive!$A$19:$AD$19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-3.4226459989714603E-2</c:v>
                </c:pt>
                <c:pt idx="3">
                  <c:v>-4.2269414616551398E-2</c:v>
                </c:pt>
                <c:pt idx="4">
                  <c:v>-4.41070173339419E-2</c:v>
                </c:pt>
                <c:pt idx="5">
                  <c:v>-6.0660878571963103E-2</c:v>
                </c:pt>
                <c:pt idx="6">
                  <c:v>-5.4446739030733403E-2</c:v>
                </c:pt>
                <c:pt idx="7">
                  <c:v>-8.6543196928112701E-2</c:v>
                </c:pt>
                <c:pt idx="8">
                  <c:v>-6.6185275562875498E-2</c:v>
                </c:pt>
                <c:pt idx="9">
                  <c:v>-0.104040703612144</c:v>
                </c:pt>
                <c:pt idx="10">
                  <c:v>0</c:v>
                </c:pt>
                <c:pt idx="11">
                  <c:v>-3.2103962171567899E-2</c:v>
                </c:pt>
                <c:pt idx="12">
                  <c:v>6.5251747205885502E-2</c:v>
                </c:pt>
                <c:pt idx="13">
                  <c:v>-6.0964707914499199E-2</c:v>
                </c:pt>
                <c:pt idx="14">
                  <c:v>-8.6076978548427205E-2</c:v>
                </c:pt>
                <c:pt idx="15">
                  <c:v>-6.28356613030778E-2</c:v>
                </c:pt>
                <c:pt idx="16">
                  <c:v>-9.1886476710423201E-2</c:v>
                </c:pt>
                <c:pt idx="17">
                  <c:v>-0.19499081720828099</c:v>
                </c:pt>
                <c:pt idx="18">
                  <c:v>-0.25903360188135099</c:v>
                </c:pt>
                <c:pt idx="19">
                  <c:v>-0.22098661272087</c:v>
                </c:pt>
                <c:pt idx="20">
                  <c:v>-0.103628672563419</c:v>
                </c:pt>
                <c:pt idx="21">
                  <c:v>-0.103012002701833</c:v>
                </c:pt>
                <c:pt idx="22">
                  <c:v>-9.1040831790232202E-2</c:v>
                </c:pt>
                <c:pt idx="23">
                  <c:v>-9.6829856546434195E-2</c:v>
                </c:pt>
                <c:pt idx="24">
                  <c:v>-8.78807631474154E-2</c:v>
                </c:pt>
                <c:pt idx="25">
                  <c:v>-8.9601493596956905E-2</c:v>
                </c:pt>
                <c:pt idx="26">
                  <c:v>-8.142945864817E-2</c:v>
                </c:pt>
                <c:pt idx="27">
                  <c:v>-6.8500260277566394E-2</c:v>
                </c:pt>
                <c:pt idx="28">
                  <c:v>-8.3340383577201693E-2</c:v>
                </c:pt>
                <c:pt idx="29">
                  <c:v>-8.44373451508795E-2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6C-4209-991F-635DB875E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50527"/>
        <c:axId val="524652191"/>
      </c:scatterChart>
      <c:valAx>
        <c:axId val="52465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52191"/>
        <c:crosses val="autoZero"/>
        <c:crossBetween val="midCat"/>
      </c:valAx>
      <c:valAx>
        <c:axId val="52465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50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Reactive!$A$10:$AD$10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-3.33941777357371E-2</c:v>
                </c:pt>
                <c:pt idx="3">
                  <c:v>-4.1259590666249402E-2</c:v>
                </c:pt>
                <c:pt idx="4">
                  <c:v>-4.41070173339419E-2</c:v>
                </c:pt>
                <c:pt idx="5">
                  <c:v>-6.1550769376252902E-2</c:v>
                </c:pt>
                <c:pt idx="6">
                  <c:v>-5.4975516276641802E-2</c:v>
                </c:pt>
                <c:pt idx="7">
                  <c:v>-8.6543196928112701E-2</c:v>
                </c:pt>
                <c:pt idx="8">
                  <c:v>-7.8115585711664395E-2</c:v>
                </c:pt>
                <c:pt idx="9">
                  <c:v>-0.128312394923801</c:v>
                </c:pt>
                <c:pt idx="10">
                  <c:v>0</c:v>
                </c:pt>
                <c:pt idx="11">
                  <c:v>-1.5464308442480999E-2</c:v>
                </c:pt>
                <c:pt idx="12">
                  <c:v>6.5251747205885502E-2</c:v>
                </c:pt>
                <c:pt idx="13">
                  <c:v>-2.9629418972745201E-2</c:v>
                </c:pt>
                <c:pt idx="14">
                  <c:v>-4.2691190145347502E-2</c:v>
                </c:pt>
                <c:pt idx="15">
                  <c:v>-6.3507225130221501E-2</c:v>
                </c:pt>
                <c:pt idx="16">
                  <c:v>-0.10898190677033499</c:v>
                </c:pt>
                <c:pt idx="17">
                  <c:v>-7.3829249426133794E-2</c:v>
                </c:pt>
                <c:pt idx="18">
                  <c:v>-9.2069586504963594E-2</c:v>
                </c:pt>
                <c:pt idx="19">
                  <c:v>-0.101151273027486</c:v>
                </c:pt>
                <c:pt idx="20">
                  <c:v>-0.123827429108812</c:v>
                </c:pt>
                <c:pt idx="21">
                  <c:v>-0.12182335718067901</c:v>
                </c:pt>
                <c:pt idx="22">
                  <c:v>-6.6655259257714095E-2</c:v>
                </c:pt>
                <c:pt idx="23">
                  <c:v>-9.8111443358692693E-2</c:v>
                </c:pt>
                <c:pt idx="24">
                  <c:v>-8.8766623726743696E-2</c:v>
                </c:pt>
                <c:pt idx="25">
                  <c:v>-9.0504867782115195E-2</c:v>
                </c:pt>
                <c:pt idx="26">
                  <c:v>-8.2074407356929002E-2</c:v>
                </c:pt>
                <c:pt idx="27">
                  <c:v>-6.9232910425671701E-2</c:v>
                </c:pt>
                <c:pt idx="28">
                  <c:v>-8.4000616425288194E-2</c:v>
                </c:pt>
                <c:pt idx="29">
                  <c:v>-8.5106351251652501E-2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C0-48B1-9E4F-97EE06C2A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042895"/>
        <c:axId val="369038319"/>
      </c:scatterChart>
      <c:valAx>
        <c:axId val="36904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038319"/>
        <c:crosses val="autoZero"/>
        <c:crossBetween val="midCat"/>
      </c:valAx>
      <c:valAx>
        <c:axId val="36903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04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Controllability of bus voltage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512143728512814E-2"/>
          <c:y val="0.14078487879610385"/>
          <c:w val="0.87400428819636977"/>
          <c:h val="0.8410623170374040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Reactive!$A$32:$AD$32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-2.5074326956283248E-2</c:v>
                </c:pt>
                <c:pt idx="3">
                  <c:v>-2.9717946403512187E-2</c:v>
                </c:pt>
                <c:pt idx="4">
                  <c:v>0</c:v>
                </c:pt>
                <c:pt idx="5">
                  <c:v>-4.194990726690552E-2</c:v>
                </c:pt>
                <c:pt idx="6">
                  <c:v>-3.9439845205826517E-2</c:v>
                </c:pt>
                <c:pt idx="7">
                  <c:v>0</c:v>
                </c:pt>
                <c:pt idx="8">
                  <c:v>-3.4172501844644404E-2</c:v>
                </c:pt>
                <c:pt idx="9">
                  <c:v>-4.800367033607382E-2</c:v>
                </c:pt>
                <c:pt idx="10">
                  <c:v>0</c:v>
                </c:pt>
                <c:pt idx="11">
                  <c:v>-1.2340483766000599E-2</c:v>
                </c:pt>
                <c:pt idx="12">
                  <c:v>0</c:v>
                </c:pt>
                <c:pt idx="13">
                  <c:v>-2.7765434631757142E-2</c:v>
                </c:pt>
                <c:pt idx="14">
                  <c:v>-3.3836906415100065E-2</c:v>
                </c:pt>
                <c:pt idx="15">
                  <c:v>-3.2711105061474809E-2</c:v>
                </c:pt>
                <c:pt idx="16">
                  <c:v>-4.5498657536179238E-2</c:v>
                </c:pt>
                <c:pt idx="17">
                  <c:v>-5.0189084994437354E-2</c:v>
                </c:pt>
                <c:pt idx="18">
                  <c:v>-5.5278909904184159E-2</c:v>
                </c:pt>
                <c:pt idx="19">
                  <c:v>-5.5300299394322558E-2</c:v>
                </c:pt>
                <c:pt idx="20">
                  <c:v>-5.2541162082759961E-2</c:v>
                </c:pt>
                <c:pt idx="21">
                  <c:v>-5.2934088861670149E-2</c:v>
                </c:pt>
                <c:pt idx="22">
                  <c:v>-5.0114473392879194E-2</c:v>
                </c:pt>
                <c:pt idx="23">
                  <c:v>-6.2129653825468117E-2</c:v>
                </c:pt>
                <c:pt idx="24">
                  <c:v>-7.9045909015243956E-2</c:v>
                </c:pt>
                <c:pt idx="25">
                  <c:v>-9.541309462162563E-2</c:v>
                </c:pt>
                <c:pt idx="26">
                  <c:v>-8.0697558606262404E-2</c:v>
                </c:pt>
                <c:pt idx="27">
                  <c:v>-4.9824194489190878E-2</c:v>
                </c:pt>
                <c:pt idx="28">
                  <c:v>-0.10048785988369531</c:v>
                </c:pt>
                <c:pt idx="29">
                  <c:v>-0.10415196084232441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08-44EE-8DB5-D21848D61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265311"/>
        <c:axId val="515238335"/>
      </c:scatterChart>
      <c:valAx>
        <c:axId val="51526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38335"/>
        <c:crosses val="autoZero"/>
        <c:crossBetween val="midCat"/>
      </c:valAx>
      <c:valAx>
        <c:axId val="51523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6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Reactive!$AF$1:$AF$30</c:f>
              <c:numCache>
                <c:formatCode>General</c:formatCode>
                <c:ptCount val="30"/>
                <c:pt idx="0">
                  <c:v>0</c:v>
                </c:pt>
                <c:pt idx="1">
                  <c:v>0.75825795043993038</c:v>
                </c:pt>
                <c:pt idx="2">
                  <c:v>0.97968893318473138</c:v>
                </c:pt>
                <c:pt idx="3">
                  <c:v>0.99705700119673724</c:v>
                </c:pt>
                <c:pt idx="4">
                  <c:v>0.75825795043993038</c:v>
                </c:pt>
                <c:pt idx="5">
                  <c:v>0</c:v>
                </c:pt>
                <c:pt idx="6">
                  <c:v>0.93959786622973707</c:v>
                </c:pt>
                <c:pt idx="7">
                  <c:v>0.7582579504399124</c:v>
                </c:pt>
                <c:pt idx="8">
                  <c:v>0</c:v>
                </c:pt>
                <c:pt idx="9">
                  <c:v>2.0348274669548241</c:v>
                </c:pt>
                <c:pt idx="10">
                  <c:v>0</c:v>
                </c:pt>
                <c:pt idx="11">
                  <c:v>1.508239655642575</c:v>
                </c:pt>
                <c:pt idx="12">
                  <c:v>0</c:v>
                </c:pt>
                <c:pt idx="13">
                  <c:v>1.920927702506952</c:v>
                </c:pt>
                <c:pt idx="14">
                  <c:v>2.0272070765820458</c:v>
                </c:pt>
                <c:pt idx="15">
                  <c:v>1.903203007398099</c:v>
                </c:pt>
                <c:pt idx="16">
                  <c:v>2.0673344958702833</c:v>
                </c:pt>
                <c:pt idx="17">
                  <c:v>2.391431277859271</c:v>
                </c:pt>
                <c:pt idx="18">
                  <c:v>2.4602013658130542</c:v>
                </c:pt>
                <c:pt idx="19">
                  <c:v>2.4118062665743749</c:v>
                </c:pt>
                <c:pt idx="20">
                  <c:v>2.2426034866877913</c:v>
                </c:pt>
                <c:pt idx="21">
                  <c:v>0</c:v>
                </c:pt>
                <c:pt idx="22">
                  <c:v>2.4200743979620438</c:v>
                </c:pt>
                <c:pt idx="23">
                  <c:v>2.624351279557521</c:v>
                </c:pt>
                <c:pt idx="24">
                  <c:v>0</c:v>
                </c:pt>
                <c:pt idx="25">
                  <c:v>3.7776066495339347</c:v>
                </c:pt>
                <c:pt idx="26">
                  <c:v>0</c:v>
                </c:pt>
                <c:pt idx="27">
                  <c:v>0</c:v>
                </c:pt>
                <c:pt idx="28">
                  <c:v>3.5944402707940162</c:v>
                </c:pt>
                <c:pt idx="29">
                  <c:v>3.7198232149350119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A0-4EE0-B11E-50E2C8E00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56351"/>
        <c:axId val="524663423"/>
      </c:scatterChart>
      <c:valAx>
        <c:axId val="52465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63423"/>
        <c:crosses val="autoZero"/>
        <c:crossBetween val="midCat"/>
      </c:valAx>
      <c:valAx>
        <c:axId val="52466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5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Active power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Sheet2!$B$2:$B$31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-2.5352241279408541E-3</c:v>
                </c:pt>
                <c:pt idx="3">
                  <c:v>-2.995976158401826E-3</c:v>
                </c:pt>
                <c:pt idx="4">
                  <c:v>0</c:v>
                </c:pt>
                <c:pt idx="5">
                  <c:v>-4.1385825487428168E-3</c:v>
                </c:pt>
                <c:pt idx="6">
                  <c:v>-3.8112200626470773E-3</c:v>
                </c:pt>
                <c:pt idx="7">
                  <c:v>0</c:v>
                </c:pt>
                <c:pt idx="8">
                  <c:v>-2.1197275302198104E-3</c:v>
                </c:pt>
                <c:pt idx="9">
                  <c:v>-2.025841079163997E-3</c:v>
                </c:pt>
                <c:pt idx="10">
                  <c:v>0</c:v>
                </c:pt>
                <c:pt idx="11">
                  <c:v>5.8976979461835373E-4</c:v>
                </c:pt>
                <c:pt idx="12">
                  <c:v>0</c:v>
                </c:pt>
                <c:pt idx="13">
                  <c:v>-2.8423858991639126E-4</c:v>
                </c:pt>
                <c:pt idx="14">
                  <c:v>-7.596353195405734E-4</c:v>
                </c:pt>
                <c:pt idx="15">
                  <c:v>-7.4664171493990571E-4</c:v>
                </c:pt>
                <c:pt idx="16">
                  <c:v>-1.7206414098269104E-3</c:v>
                </c:pt>
                <c:pt idx="17">
                  <c:v>-1.7546884051127787E-3</c:v>
                </c:pt>
                <c:pt idx="18">
                  <c:v>-2.113867461764955E-3</c:v>
                </c:pt>
                <c:pt idx="19">
                  <c:v>-2.1731126681105322E-3</c:v>
                </c:pt>
                <c:pt idx="20">
                  <c:v>-2.2447775090243469E-3</c:v>
                </c:pt>
                <c:pt idx="21">
                  <c:v>-2.2666247351794794E-3</c:v>
                </c:pt>
                <c:pt idx="22">
                  <c:v>-1.8564849130158748E-3</c:v>
                </c:pt>
                <c:pt idx="23">
                  <c:v>-2.8387103754576645E-3</c:v>
                </c:pt>
                <c:pt idx="24">
                  <c:v>-4.1453087055108714E-3</c:v>
                </c:pt>
                <c:pt idx="25">
                  <c:v>-5.2152801322735533E-3</c:v>
                </c:pt>
                <c:pt idx="26">
                  <c:v>-4.4412585797928396E-3</c:v>
                </c:pt>
                <c:pt idx="27">
                  <c:v>-4.7327203730453413E-3</c:v>
                </c:pt>
                <c:pt idx="28">
                  <c:v>-5.5554156171625365E-3</c:v>
                </c:pt>
                <c:pt idx="29">
                  <c:v>-5.7659836234993508E-3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83-4863-A0E3-89F9EA0150B0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Reactive 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Sheet2!$C$2:$C$31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-2.5074326956283249E-3</c:v>
                </c:pt>
                <c:pt idx="3">
                  <c:v>-2.9717946403512185E-3</c:v>
                </c:pt>
                <c:pt idx="4">
                  <c:v>0</c:v>
                </c:pt>
                <c:pt idx="5">
                  <c:v>-4.1949907266905524E-3</c:v>
                </c:pt>
                <c:pt idx="6">
                  <c:v>-3.9439845205826518E-3</c:v>
                </c:pt>
                <c:pt idx="7">
                  <c:v>0</c:v>
                </c:pt>
                <c:pt idx="8">
                  <c:v>-3.4172501844644413E-3</c:v>
                </c:pt>
                <c:pt idx="9">
                  <c:v>-4.8003670336073823E-3</c:v>
                </c:pt>
                <c:pt idx="10">
                  <c:v>0</c:v>
                </c:pt>
                <c:pt idx="11">
                  <c:v>-1.2340483766000597E-3</c:v>
                </c:pt>
                <c:pt idx="12">
                  <c:v>0</c:v>
                </c:pt>
                <c:pt idx="13">
                  <c:v>-2.7765434631757137E-3</c:v>
                </c:pt>
                <c:pt idx="14">
                  <c:v>-3.383690641510007E-3</c:v>
                </c:pt>
                <c:pt idx="15">
                  <c:v>-3.2711105061474809E-3</c:v>
                </c:pt>
                <c:pt idx="16">
                  <c:v>-4.5498657536179234E-3</c:v>
                </c:pt>
                <c:pt idx="17">
                  <c:v>-5.0189084994437362E-3</c:v>
                </c:pt>
                <c:pt idx="18">
                  <c:v>-5.5278909904184163E-3</c:v>
                </c:pt>
                <c:pt idx="19">
                  <c:v>-5.5300299394322565E-3</c:v>
                </c:pt>
                <c:pt idx="20">
                  <c:v>-5.2541162082759959E-3</c:v>
                </c:pt>
                <c:pt idx="21">
                  <c:v>-5.2934088861670142E-3</c:v>
                </c:pt>
                <c:pt idx="22">
                  <c:v>-5.0114473392879185E-3</c:v>
                </c:pt>
                <c:pt idx="23">
                  <c:v>-6.2129653825468128E-3</c:v>
                </c:pt>
                <c:pt idx="24">
                  <c:v>-7.9045909015243963E-3</c:v>
                </c:pt>
                <c:pt idx="25">
                  <c:v>-9.5413094621625647E-3</c:v>
                </c:pt>
                <c:pt idx="26">
                  <c:v>-8.0697558606262418E-3</c:v>
                </c:pt>
                <c:pt idx="27">
                  <c:v>-4.982419448919086E-3</c:v>
                </c:pt>
                <c:pt idx="28">
                  <c:v>-1.0048785988369531E-2</c:v>
                </c:pt>
                <c:pt idx="29">
                  <c:v>-1.041519608423244E-2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83-4863-A0E3-89F9EA015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871663"/>
        <c:axId val="515873743"/>
      </c:scatterChart>
      <c:valAx>
        <c:axId val="51587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73743"/>
        <c:crosses val="autoZero"/>
        <c:crossBetween val="midCat"/>
      </c:valAx>
      <c:valAx>
        <c:axId val="51587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71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Voltage controllability with variation in active and reactive power for IEEE 30 bus (R/X </a:t>
            </a:r>
            <a:r>
              <a:rPr lang="en-US" sz="1800" b="1" i="0" baseline="0">
                <a:effectLst/>
              </a:rPr>
              <a:t>≈ </a:t>
            </a:r>
            <a:r>
              <a:rPr lang="en-US" sz="1800" b="0" i="0" baseline="0">
                <a:effectLst/>
              </a:rPr>
              <a:t>0.38)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Active power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Sheet2!$B$2:$B$31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-2.5352241279408541E-3</c:v>
                </c:pt>
                <c:pt idx="3">
                  <c:v>-2.995976158401826E-3</c:v>
                </c:pt>
                <c:pt idx="4">
                  <c:v>0</c:v>
                </c:pt>
                <c:pt idx="5">
                  <c:v>-4.1385825487428168E-3</c:v>
                </c:pt>
                <c:pt idx="6">
                  <c:v>-3.8112200626470773E-3</c:v>
                </c:pt>
                <c:pt idx="7">
                  <c:v>0</c:v>
                </c:pt>
                <c:pt idx="8">
                  <c:v>-2.1197275302198104E-3</c:v>
                </c:pt>
                <c:pt idx="9">
                  <c:v>-2.025841079163997E-3</c:v>
                </c:pt>
                <c:pt idx="10">
                  <c:v>0</c:v>
                </c:pt>
                <c:pt idx="11">
                  <c:v>5.8976979461835373E-4</c:v>
                </c:pt>
                <c:pt idx="12">
                  <c:v>0</c:v>
                </c:pt>
                <c:pt idx="13">
                  <c:v>-2.8423858991639126E-4</c:v>
                </c:pt>
                <c:pt idx="14">
                  <c:v>-7.596353195405734E-4</c:v>
                </c:pt>
                <c:pt idx="15">
                  <c:v>-7.4664171493990571E-4</c:v>
                </c:pt>
                <c:pt idx="16">
                  <c:v>-1.7206414098269104E-3</c:v>
                </c:pt>
                <c:pt idx="17">
                  <c:v>-1.7546884051127787E-3</c:v>
                </c:pt>
                <c:pt idx="18">
                  <c:v>-2.113867461764955E-3</c:v>
                </c:pt>
                <c:pt idx="19">
                  <c:v>-2.1731126681105322E-3</c:v>
                </c:pt>
                <c:pt idx="20">
                  <c:v>-2.2447775090243469E-3</c:v>
                </c:pt>
                <c:pt idx="21">
                  <c:v>-2.2666247351794794E-3</c:v>
                </c:pt>
                <c:pt idx="22">
                  <c:v>-1.8564849130158748E-3</c:v>
                </c:pt>
                <c:pt idx="23">
                  <c:v>-2.8387103754576645E-3</c:v>
                </c:pt>
                <c:pt idx="24">
                  <c:v>-4.1453087055108714E-3</c:v>
                </c:pt>
                <c:pt idx="25">
                  <c:v>-5.2152801322735533E-3</c:v>
                </c:pt>
                <c:pt idx="26">
                  <c:v>-4.4412585797928396E-3</c:v>
                </c:pt>
                <c:pt idx="27">
                  <c:v>-4.7327203730453413E-3</c:v>
                </c:pt>
                <c:pt idx="28">
                  <c:v>-5.5554156171625365E-3</c:v>
                </c:pt>
                <c:pt idx="29">
                  <c:v>-5.7659836234993508E-3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56-44AB-AB4E-73FF7542615B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Reactive 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Sheet2!$C$2:$C$31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-2.5074326956283249E-3</c:v>
                </c:pt>
                <c:pt idx="3">
                  <c:v>-2.9717946403512185E-3</c:v>
                </c:pt>
                <c:pt idx="4">
                  <c:v>0</c:v>
                </c:pt>
                <c:pt idx="5">
                  <c:v>-4.1949907266905524E-3</c:v>
                </c:pt>
                <c:pt idx="6">
                  <c:v>-3.9439845205826518E-3</c:v>
                </c:pt>
                <c:pt idx="7">
                  <c:v>0</c:v>
                </c:pt>
                <c:pt idx="8">
                  <c:v>-3.4172501844644413E-3</c:v>
                </c:pt>
                <c:pt idx="9">
                  <c:v>-4.8003670336073823E-3</c:v>
                </c:pt>
                <c:pt idx="10">
                  <c:v>0</c:v>
                </c:pt>
                <c:pt idx="11">
                  <c:v>-1.2340483766000597E-3</c:v>
                </c:pt>
                <c:pt idx="12">
                  <c:v>0</c:v>
                </c:pt>
                <c:pt idx="13">
                  <c:v>-2.7765434631757137E-3</c:v>
                </c:pt>
                <c:pt idx="14">
                  <c:v>-3.383690641510007E-3</c:v>
                </c:pt>
                <c:pt idx="15">
                  <c:v>-3.2711105061474809E-3</c:v>
                </c:pt>
                <c:pt idx="16">
                  <c:v>-4.5498657536179234E-3</c:v>
                </c:pt>
                <c:pt idx="17">
                  <c:v>-5.0189084994437362E-3</c:v>
                </c:pt>
                <c:pt idx="18">
                  <c:v>-5.5278909904184163E-3</c:v>
                </c:pt>
                <c:pt idx="19">
                  <c:v>-5.5300299394322565E-3</c:v>
                </c:pt>
                <c:pt idx="20">
                  <c:v>-5.2541162082759959E-3</c:v>
                </c:pt>
                <c:pt idx="21">
                  <c:v>-5.2934088861670142E-3</c:v>
                </c:pt>
                <c:pt idx="22">
                  <c:v>-5.0114473392879185E-3</c:v>
                </c:pt>
                <c:pt idx="23">
                  <c:v>-6.2129653825468128E-3</c:v>
                </c:pt>
                <c:pt idx="24">
                  <c:v>-7.9045909015243963E-3</c:v>
                </c:pt>
                <c:pt idx="25">
                  <c:v>-9.5413094621625647E-3</c:v>
                </c:pt>
                <c:pt idx="26">
                  <c:v>-8.0697558606262418E-3</c:v>
                </c:pt>
                <c:pt idx="27">
                  <c:v>-4.982419448919086E-3</c:v>
                </c:pt>
                <c:pt idx="28">
                  <c:v>-1.0048785988369531E-2</c:v>
                </c:pt>
                <c:pt idx="29">
                  <c:v>-1.041519608423244E-2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56-44AB-AB4E-73FF7542615B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Active neg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Sheet2!$D$2:$D$31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-9.7520254008883747E-4</c:v>
                </c:pt>
                <c:pt idx="3">
                  <c:v>-1.3307295763953773E-3</c:v>
                </c:pt>
                <c:pt idx="4">
                  <c:v>0</c:v>
                </c:pt>
                <c:pt idx="5">
                  <c:v>-2.9602276898073685E-3</c:v>
                </c:pt>
                <c:pt idx="6">
                  <c:v>-2.9822623007442618E-3</c:v>
                </c:pt>
                <c:pt idx="7">
                  <c:v>0</c:v>
                </c:pt>
                <c:pt idx="8">
                  <c:v>-9.1753859262977985E-4</c:v>
                </c:pt>
                <c:pt idx="9">
                  <c:v>-4.4465387243221207E-4</c:v>
                </c:pt>
                <c:pt idx="10">
                  <c:v>0</c:v>
                </c:pt>
                <c:pt idx="11">
                  <c:v>1.7613465648513369E-3</c:v>
                </c:pt>
                <c:pt idx="12">
                  <c:v>0</c:v>
                </c:pt>
                <c:pt idx="13">
                  <c:v>1.9248669698407267E-3</c:v>
                </c:pt>
                <c:pt idx="14">
                  <c:v>1.7274146215637577E-3</c:v>
                </c:pt>
                <c:pt idx="15">
                  <c:v>1.0560962989111971E-3</c:v>
                </c:pt>
                <c:pt idx="16">
                  <c:v>9.245447368258684E-5</c:v>
                </c:pt>
                <c:pt idx="17">
                  <c:v>1.4743533496808638E-3</c:v>
                </c:pt>
                <c:pt idx="18">
                  <c:v>1.1080193336811264E-3</c:v>
                </c:pt>
                <c:pt idx="19">
                  <c:v>7.9627941117522527E-4</c:v>
                </c:pt>
                <c:pt idx="20">
                  <c:v>-2.6962511472127822E-4</c:v>
                </c:pt>
                <c:pt idx="21">
                  <c:v>-2.4943080323648598E-4</c:v>
                </c:pt>
                <c:pt idx="22">
                  <c:v>1.2833264468844361E-3</c:v>
                </c:pt>
                <c:pt idx="23">
                  <c:v>2.4204838768241034E-4</c:v>
                </c:pt>
                <c:pt idx="24">
                  <c:v>-8.8367133170207124E-4</c:v>
                </c:pt>
                <c:pt idx="25">
                  <c:v>-5.198477107537376E-5</c:v>
                </c:pt>
                <c:pt idx="26">
                  <c:v>-1.9261845918529591E-3</c:v>
                </c:pt>
                <c:pt idx="27">
                  <c:v>-3.3381914895666198E-3</c:v>
                </c:pt>
                <c:pt idx="28">
                  <c:v>-1.0958765880587193E-3</c:v>
                </c:pt>
                <c:pt idx="29">
                  <c:v>-9.9539980910099183E-4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56-44AB-AB4E-73FF7542615B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Reactive neg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Sheet2!$E$2:$E$31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-9.7766796896643833E-4</c:v>
                </c:pt>
                <c:pt idx="3">
                  <c:v>-1.3316552263266308E-3</c:v>
                </c:pt>
                <c:pt idx="4">
                  <c:v>0</c:v>
                </c:pt>
                <c:pt idx="5">
                  <c:v>-2.8892655383476124E-3</c:v>
                </c:pt>
                <c:pt idx="6">
                  <c:v>-2.8399636835240529E-3</c:v>
                </c:pt>
                <c:pt idx="7">
                  <c:v>0</c:v>
                </c:pt>
                <c:pt idx="8">
                  <c:v>3.8819114856272866E-4</c:v>
                </c:pt>
                <c:pt idx="9">
                  <c:v>2.3239243031217436E-3</c:v>
                </c:pt>
                <c:pt idx="10">
                  <c:v>0</c:v>
                </c:pt>
                <c:pt idx="11">
                  <c:v>3.5902894880411778E-3</c:v>
                </c:pt>
                <c:pt idx="12">
                  <c:v>0</c:v>
                </c:pt>
                <c:pt idx="13">
                  <c:v>4.4055032613344132E-3</c:v>
                </c:pt>
                <c:pt idx="14">
                  <c:v>4.3393998407383217E-3</c:v>
                </c:pt>
                <c:pt idx="15">
                  <c:v>3.5732130013898093E-3</c:v>
                </c:pt>
                <c:pt idx="16">
                  <c:v>2.9122875336929739E-3</c:v>
                </c:pt>
                <c:pt idx="17">
                  <c:v>4.704715410900717E-3</c:v>
                </c:pt>
                <c:pt idx="18">
                  <c:v>4.4840789470217109E-3</c:v>
                </c:pt>
                <c:pt idx="19">
                  <c:v>4.1205429967788145E-3</c:v>
                </c:pt>
                <c:pt idx="20">
                  <c:v>2.7272818954535562E-3</c:v>
                </c:pt>
                <c:pt idx="21">
                  <c:v>2.7648967282635499E-3</c:v>
                </c:pt>
                <c:pt idx="22">
                  <c:v>4.4120476658179187E-3</c:v>
                </c:pt>
                <c:pt idx="23">
                  <c:v>3.5883350013480152E-3</c:v>
                </c:pt>
                <c:pt idx="24">
                  <c:v>2.8085453213221746E-3</c:v>
                </c:pt>
                <c:pt idx="25">
                  <c:v>4.0953787754980913E-3</c:v>
                </c:pt>
                <c:pt idx="26">
                  <c:v>1.6314041401687329E-3</c:v>
                </c:pt>
                <c:pt idx="27">
                  <c:v>-3.0763808211643606E-3</c:v>
                </c:pt>
                <c:pt idx="28">
                  <c:v>3.1955892356532482E-3</c:v>
                </c:pt>
                <c:pt idx="29">
                  <c:v>3.422486963684E-3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56-44AB-AB4E-73FF75426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465391"/>
        <c:axId val="769461231"/>
      </c:scatterChart>
      <c:valAx>
        <c:axId val="769465391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 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61231"/>
        <c:crosses val="autoZero"/>
        <c:crossBetween val="midCat"/>
      </c:valAx>
      <c:valAx>
        <c:axId val="76946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    variation    wrt    Nominal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65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 30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53937007874017"/>
          <c:y val="0.19721055701370663"/>
          <c:w val="0.863571741032371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'Active Neg'!$A$30:$AD$30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-1.4323583657962401E-2</c:v>
                </c:pt>
                <c:pt idx="3">
                  <c:v>-1.8952886209571099E-2</c:v>
                </c:pt>
                <c:pt idx="4">
                  <c:v>-4.41070173339419E-2</c:v>
                </c:pt>
                <c:pt idx="5">
                  <c:v>-3.9183368823167898E-2</c:v>
                </c:pt>
                <c:pt idx="6">
                  <c:v>-4.1546546389783501E-2</c:v>
                </c:pt>
                <c:pt idx="7">
                  <c:v>-8.6543196928112701E-2</c:v>
                </c:pt>
                <c:pt idx="8">
                  <c:v>-1.5080709773380699E-2</c:v>
                </c:pt>
                <c:pt idx="9">
                  <c:v>-1.1417637268948899E-2</c:v>
                </c:pt>
                <c:pt idx="10">
                  <c:v>0</c:v>
                </c:pt>
                <c:pt idx="11">
                  <c:v>2.06548693100994E-2</c:v>
                </c:pt>
                <c:pt idx="12">
                  <c:v>6.5251747205885502E-2</c:v>
                </c:pt>
                <c:pt idx="13">
                  <c:v>1.68799545606357E-2</c:v>
                </c:pt>
                <c:pt idx="14">
                  <c:v>1.5908433538127601E-2</c:v>
                </c:pt>
                <c:pt idx="15">
                  <c:v>7.8871598275043198E-3</c:v>
                </c:pt>
                <c:pt idx="16">
                  <c:v>-5.7243691148634E-3</c:v>
                </c:pt>
                <c:pt idx="17">
                  <c:v>6.3696397225731999E-3</c:v>
                </c:pt>
                <c:pt idx="18">
                  <c:v>6.7879887458710498E-4</c:v>
                </c:pt>
                <c:pt idx="19">
                  <c:v>-2.3211061206462802E-3</c:v>
                </c:pt>
                <c:pt idx="20">
                  <c:v>-8.8448364764759299E-3</c:v>
                </c:pt>
                <c:pt idx="21">
                  <c:v>-7.9341676418498396E-3</c:v>
                </c:pt>
                <c:pt idx="22">
                  <c:v>1.3098137309121001E-2</c:v>
                </c:pt>
                <c:pt idx="23">
                  <c:v>8.8283760261398392E-3</c:v>
                </c:pt>
                <c:pt idx="24">
                  <c:v>3.3594771082445699E-2</c:v>
                </c:pt>
                <c:pt idx="25">
                  <c:v>3.4243954495703999E-2</c:v>
                </c:pt>
                <c:pt idx="26">
                  <c:v>4.8014295680410803E-2</c:v>
                </c:pt>
                <c:pt idx="27">
                  <c:v>-2.9850867826066701E-2</c:v>
                </c:pt>
                <c:pt idx="28">
                  <c:v>0.149582021529164</c:v>
                </c:pt>
                <c:pt idx="29">
                  <c:v>0.25493441972183001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E3-40D7-870C-05263B497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863455"/>
        <c:axId val="515859295"/>
      </c:scatterChart>
      <c:valAx>
        <c:axId val="515863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59295"/>
        <c:crosses val="autoZero"/>
        <c:crossBetween val="midCat"/>
      </c:valAx>
      <c:valAx>
        <c:axId val="51585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63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'Active Neg'!$A$2:$AD$2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-2.3609798629931001E-2</c:v>
                </c:pt>
                <c:pt idx="3">
                  <c:v>-2.9727381894810698E-2</c:v>
                </c:pt>
                <c:pt idx="4">
                  <c:v>-4.41070173339419E-2</c:v>
                </c:pt>
                <c:pt idx="5">
                  <c:v>-5.01336687258358E-2</c:v>
                </c:pt>
                <c:pt idx="6">
                  <c:v>-4.81799631740564E-2</c:v>
                </c:pt>
                <c:pt idx="7">
                  <c:v>-8.6543196928112701E-2</c:v>
                </c:pt>
                <c:pt idx="8">
                  <c:v>-2.0710237440473199E-2</c:v>
                </c:pt>
                <c:pt idx="9">
                  <c:v>-1.6028693385425799E-2</c:v>
                </c:pt>
                <c:pt idx="10">
                  <c:v>0</c:v>
                </c:pt>
                <c:pt idx="11">
                  <c:v>1.7835166986677101E-2</c:v>
                </c:pt>
                <c:pt idx="12">
                  <c:v>6.5251747205885502E-2</c:v>
                </c:pt>
                <c:pt idx="13">
                  <c:v>1.31111916820625E-2</c:v>
                </c:pt>
                <c:pt idx="14">
                  <c:v>8.5505550556308398E-3</c:v>
                </c:pt>
                <c:pt idx="15">
                  <c:v>3.6416612150547102E-3</c:v>
                </c:pt>
                <c:pt idx="16">
                  <c:v>-1.00521440962308E-2</c:v>
                </c:pt>
                <c:pt idx="17" formatCode="0.00E+00">
                  <c:v>-1.08767942559317E-4</c:v>
                </c:pt>
                <c:pt idx="18">
                  <c:v>-5.2528971278542596E-3</c:v>
                </c:pt>
                <c:pt idx="19">
                  <c:v>-7.9320923360470807E-3</c:v>
                </c:pt>
                <c:pt idx="20">
                  <c:v>-1.6121512044165998E-2</c:v>
                </c:pt>
                <c:pt idx="21">
                  <c:v>-1.6077352279690801E-2</c:v>
                </c:pt>
                <c:pt idx="22">
                  <c:v>-1.9225401550604299E-3</c:v>
                </c:pt>
                <c:pt idx="23">
                  <c:v>-1.5914150943737701E-2</c:v>
                </c:pt>
                <c:pt idx="24">
                  <c:v>-3.1983878677225297E-2</c:v>
                </c:pt>
                <c:pt idx="25">
                  <c:v>-3.2606332055146098E-2</c:v>
                </c:pt>
                <c:pt idx="26">
                  <c:v>-4.1684993892547803E-2</c:v>
                </c:pt>
                <c:pt idx="27">
                  <c:v>-5.6770354439357101E-2</c:v>
                </c:pt>
                <c:pt idx="28">
                  <c:v>-4.2658586680223098E-2</c:v>
                </c:pt>
                <c:pt idx="29">
                  <c:v>-4.3217492790922303E-2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7D-439F-ADAD-44675386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271967"/>
        <c:axId val="515259487"/>
      </c:scatterChart>
      <c:valAx>
        <c:axId val="51527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59487"/>
        <c:crosses val="autoZero"/>
        <c:crossBetween val="midCat"/>
      </c:valAx>
      <c:valAx>
        <c:axId val="5152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7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 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'Active Neg'!$A$12:$AD$12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-1.12462252177714E-2</c:v>
                </c:pt>
                <c:pt idx="3">
                  <c:v>-1.5188204219636001E-2</c:v>
                </c:pt>
                <c:pt idx="4">
                  <c:v>-4.41070173339419E-2</c:v>
                </c:pt>
                <c:pt idx="5">
                  <c:v>-4.24305918368705E-2</c:v>
                </c:pt>
                <c:pt idx="6">
                  <c:v>-4.3498692570208497E-2</c:v>
                </c:pt>
                <c:pt idx="7">
                  <c:v>-8.6543196928112701E-2</c:v>
                </c:pt>
                <c:pt idx="8">
                  <c:v>-1.8176513633107998E-2</c:v>
                </c:pt>
                <c:pt idx="9">
                  <c:v>-1.6786507534645102E-2</c:v>
                </c:pt>
                <c:pt idx="10">
                  <c:v>0</c:v>
                </c:pt>
                <c:pt idx="11">
                  <c:v>3.5161023028960001E-2</c:v>
                </c:pt>
                <c:pt idx="12">
                  <c:v>6.5251747205885502E-2</c:v>
                </c:pt>
                <c:pt idx="13">
                  <c:v>2.9905355112804701E-2</c:v>
                </c:pt>
                <c:pt idx="14">
                  <c:v>2.0103571523506499E-2</c:v>
                </c:pt>
                <c:pt idx="15">
                  <c:v>9.4514599495476494E-3</c:v>
                </c:pt>
                <c:pt idx="16">
                  <c:v>-7.6560755152077498E-3</c:v>
                </c:pt>
                <c:pt idx="17">
                  <c:v>6.8402696275560101E-3</c:v>
                </c:pt>
                <c:pt idx="18">
                  <c:v>-8.7499431877025003E-4</c:v>
                </c:pt>
                <c:pt idx="19">
                  <c:v>-4.9674622628459401E-3</c:v>
                </c:pt>
                <c:pt idx="20">
                  <c:v>-1.6317886627545901E-2</c:v>
                </c:pt>
                <c:pt idx="21">
                  <c:v>-1.60854927857512E-2</c:v>
                </c:pt>
                <c:pt idx="22">
                  <c:v>5.9089414266666404E-3</c:v>
                </c:pt>
                <c:pt idx="23">
                  <c:v>-1.25850332772337E-2</c:v>
                </c:pt>
                <c:pt idx="24">
                  <c:v>-3.2128723977205002E-2</c:v>
                </c:pt>
                <c:pt idx="25">
                  <c:v>-3.2754006088648799E-2</c:v>
                </c:pt>
                <c:pt idx="26">
                  <c:v>-4.3652277455260499E-2</c:v>
                </c:pt>
                <c:pt idx="27">
                  <c:v>-5.0644820981287003E-2</c:v>
                </c:pt>
                <c:pt idx="28">
                  <c:v>-4.4672057360456402E-2</c:v>
                </c:pt>
                <c:pt idx="29">
                  <c:v>-4.5257476992473997E-2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A6-402E-94AC-4C3F373F4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53439"/>
        <c:axId val="524662591"/>
      </c:scatterChart>
      <c:valAx>
        <c:axId val="524653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62591"/>
        <c:crosses val="autoZero"/>
        <c:crossBetween val="midCat"/>
      </c:valAx>
      <c:valAx>
        <c:axId val="52466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5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 19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'Active Neg'!$A$19:$AD$19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-1.22414681573568E-2</c:v>
                </c:pt>
                <c:pt idx="3">
                  <c:v>-1.6410761168141798E-2</c:v>
                </c:pt>
                <c:pt idx="4">
                  <c:v>-4.41070173339419E-2</c:v>
                </c:pt>
                <c:pt idx="5">
                  <c:v>-4.0095401052697703E-2</c:v>
                </c:pt>
                <c:pt idx="6">
                  <c:v>-4.2097412619307398E-2</c:v>
                </c:pt>
                <c:pt idx="7">
                  <c:v>-8.6543196928112701E-2</c:v>
                </c:pt>
                <c:pt idx="8">
                  <c:v>-7.0472045813807496E-3</c:v>
                </c:pt>
                <c:pt idx="9">
                  <c:v>3.65434586477864E-3</c:v>
                </c:pt>
                <c:pt idx="10">
                  <c:v>0</c:v>
                </c:pt>
                <c:pt idx="11">
                  <c:v>2.8473186183854901E-2</c:v>
                </c:pt>
                <c:pt idx="12">
                  <c:v>6.5251747205885502E-2</c:v>
                </c:pt>
                <c:pt idx="13">
                  <c:v>3.0841901735305599E-2</c:v>
                </c:pt>
                <c:pt idx="14">
                  <c:v>4.0312953251553298E-2</c:v>
                </c:pt>
                <c:pt idx="15">
                  <c:v>1.8924488293725599E-2</c:v>
                </c:pt>
                <c:pt idx="16">
                  <c:v>8.1571213796372E-3</c:v>
                </c:pt>
                <c:pt idx="17">
                  <c:v>7.5231936742589101E-2</c:v>
                </c:pt>
                <c:pt idx="18">
                  <c:v>9.5458539185102595E-2</c:v>
                </c:pt>
                <c:pt idx="19">
                  <c:v>7.1713453682531403E-2</c:v>
                </c:pt>
                <c:pt idx="20">
                  <c:v>3.9753357991800797E-3</c:v>
                </c:pt>
                <c:pt idx="21">
                  <c:v>4.0503242211076202E-3</c:v>
                </c:pt>
                <c:pt idx="22">
                  <c:v>2.48675069168546E-2</c:v>
                </c:pt>
                <c:pt idx="23">
                  <c:v>4.2572915597594001E-3</c:v>
                </c:pt>
                <c:pt idx="24">
                  <c:v>-2.1959689081620899E-2</c:v>
                </c:pt>
                <c:pt idx="25">
                  <c:v>-2.2386592482534998E-2</c:v>
                </c:pt>
                <c:pt idx="26">
                  <c:v>-3.76196778342563E-2</c:v>
                </c:pt>
                <c:pt idx="27">
                  <c:v>-4.80098807967244E-2</c:v>
                </c:pt>
                <c:pt idx="28">
                  <c:v>-3.8497895382808497E-2</c:v>
                </c:pt>
                <c:pt idx="29">
                  <c:v>-3.9002051475783797E-2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65-4658-A7D6-74F0EC639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50527"/>
        <c:axId val="524652191"/>
      </c:scatterChart>
      <c:valAx>
        <c:axId val="52465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52191"/>
        <c:crosses val="autoZero"/>
        <c:crossBetween val="midCat"/>
      </c:valAx>
      <c:valAx>
        <c:axId val="52465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50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'Active Neg'!$A$10:$AD$10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-1.36794351058422E-2</c:v>
                </c:pt>
                <c:pt idx="3">
                  <c:v>-1.8147065875087E-2</c:v>
                </c:pt>
                <c:pt idx="4">
                  <c:v>-4.41070173339419E-2</c:v>
                </c:pt>
                <c:pt idx="5">
                  <c:v>-3.9911646884955798E-2</c:v>
                </c:pt>
                <c:pt idx="6">
                  <c:v>-4.1986190977857302E-2</c:v>
                </c:pt>
                <c:pt idx="7">
                  <c:v>-8.6543196928112701E-2</c:v>
                </c:pt>
                <c:pt idx="8">
                  <c:v>-4.5848811861648403E-3</c:v>
                </c:pt>
                <c:pt idx="9">
                  <c:v>8.0608944012783203E-3</c:v>
                </c:pt>
                <c:pt idx="10">
                  <c:v>0</c:v>
                </c:pt>
                <c:pt idx="11">
                  <c:v>2.2031171120755401E-2</c:v>
                </c:pt>
                <c:pt idx="12">
                  <c:v>6.5251747205885502E-2</c:v>
                </c:pt>
                <c:pt idx="13">
                  <c:v>1.84953166915846E-2</c:v>
                </c:pt>
                <c:pt idx="14">
                  <c:v>1.7801598554922901E-2</c:v>
                </c:pt>
                <c:pt idx="15">
                  <c:v>1.93197281306445E-2</c:v>
                </c:pt>
                <c:pt idx="16">
                  <c:v>1.06298742246657E-2</c:v>
                </c:pt>
                <c:pt idx="17">
                  <c:v>1.47849311069658E-2</c:v>
                </c:pt>
                <c:pt idx="18">
                  <c:v>1.2824587233164399E-2</c:v>
                </c:pt>
                <c:pt idx="19">
                  <c:v>1.1762181456465E-2</c:v>
                </c:pt>
                <c:pt idx="20">
                  <c:v>7.0225674161528097E-3</c:v>
                </c:pt>
                <c:pt idx="21">
                  <c:v>6.6308007414295203E-3</c:v>
                </c:pt>
                <c:pt idx="22">
                  <c:v>9.7359871440694194E-3</c:v>
                </c:pt>
                <c:pt idx="23">
                  <c:v>-1.2993490720036799E-3</c:v>
                </c:pt>
                <c:pt idx="24">
                  <c:v>-2.5281728645000199E-2</c:v>
                </c:pt>
                <c:pt idx="25">
                  <c:v>-2.5773390647736399E-2</c:v>
                </c:pt>
                <c:pt idx="26">
                  <c:v>-3.9536845385055301E-2</c:v>
                </c:pt>
                <c:pt idx="27">
                  <c:v>-4.8161685513332601E-2</c:v>
                </c:pt>
                <c:pt idx="28">
                  <c:v>-4.04600295379575E-2</c:v>
                </c:pt>
                <c:pt idx="29">
                  <c:v>-4.09899986888295E-2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5E-470D-BC0B-F2AC5F43E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042895"/>
        <c:axId val="369038319"/>
      </c:scatterChart>
      <c:valAx>
        <c:axId val="36904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038319"/>
        <c:crosses val="autoZero"/>
        <c:crossBetween val="midCat"/>
      </c:valAx>
      <c:valAx>
        <c:axId val="36903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04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Controllability of bus voltage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'Active Neg'!$A$32:$AD$32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-9.7520254008883721E-3</c:v>
                </c:pt>
                <c:pt idx="3">
                  <c:v>-1.3307295763953769E-2</c:v>
                </c:pt>
                <c:pt idx="4">
                  <c:v>0</c:v>
                </c:pt>
                <c:pt idx="5">
                  <c:v>-2.9602276898073678E-2</c:v>
                </c:pt>
                <c:pt idx="6">
                  <c:v>-2.9822623007442615E-2</c:v>
                </c:pt>
                <c:pt idx="7">
                  <c:v>0</c:v>
                </c:pt>
                <c:pt idx="8">
                  <c:v>-9.1753859262977966E-3</c:v>
                </c:pt>
                <c:pt idx="9">
                  <c:v>-4.4465387243221204E-3</c:v>
                </c:pt>
                <c:pt idx="10">
                  <c:v>0</c:v>
                </c:pt>
                <c:pt idx="11">
                  <c:v>1.7613465648513366E-2</c:v>
                </c:pt>
                <c:pt idx="12">
                  <c:v>0</c:v>
                </c:pt>
                <c:pt idx="13">
                  <c:v>1.9248669698407266E-2</c:v>
                </c:pt>
                <c:pt idx="14">
                  <c:v>1.7274146215637578E-2</c:v>
                </c:pt>
                <c:pt idx="15">
                  <c:v>1.056096298911197E-2</c:v>
                </c:pt>
                <c:pt idx="16">
                  <c:v>9.2454473682586781E-4</c:v>
                </c:pt>
                <c:pt idx="17">
                  <c:v>1.4743533496808637E-2</c:v>
                </c:pt>
                <c:pt idx="18">
                  <c:v>1.1080193336811262E-2</c:v>
                </c:pt>
                <c:pt idx="19">
                  <c:v>7.9627941117522538E-3</c:v>
                </c:pt>
                <c:pt idx="20">
                  <c:v>-2.696251147212783E-3</c:v>
                </c:pt>
                <c:pt idx="21">
                  <c:v>-2.4943080323648597E-3</c:v>
                </c:pt>
                <c:pt idx="22">
                  <c:v>1.283326446884436E-2</c:v>
                </c:pt>
                <c:pt idx="23">
                  <c:v>2.4204838768241053E-3</c:v>
                </c:pt>
                <c:pt idx="24">
                  <c:v>-8.8367133170207147E-3</c:v>
                </c:pt>
                <c:pt idx="25">
                  <c:v>-5.1984771075373932E-4</c:v>
                </c:pt>
                <c:pt idx="26">
                  <c:v>-1.9261845918529592E-2</c:v>
                </c:pt>
                <c:pt idx="27">
                  <c:v>-3.3381914895666193E-2</c:v>
                </c:pt>
                <c:pt idx="28">
                  <c:v>-1.0958765880587184E-2</c:v>
                </c:pt>
                <c:pt idx="29">
                  <c:v>-9.953998091009917E-3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A6-43BF-BEC3-B31FC8ADE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265311"/>
        <c:axId val="515238335"/>
      </c:scatterChart>
      <c:valAx>
        <c:axId val="51526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38335"/>
        <c:crosses val="autoZero"/>
        <c:crossBetween val="midCat"/>
      </c:valAx>
      <c:valAx>
        <c:axId val="51523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6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'Active Neg'!$AF$1:$AF$30</c:f>
              <c:numCache>
                <c:formatCode>General</c:formatCode>
                <c:ptCount val="30"/>
                <c:pt idx="0">
                  <c:v>0</c:v>
                </c:pt>
                <c:pt idx="1">
                  <c:v>0.75362342162119211</c:v>
                </c:pt>
                <c:pt idx="2">
                  <c:v>0.69710803528863152</c:v>
                </c:pt>
                <c:pt idx="3">
                  <c:v>0.68901664354146031</c:v>
                </c:pt>
                <c:pt idx="4">
                  <c:v>0.73562385257558471</c:v>
                </c:pt>
                <c:pt idx="5">
                  <c:v>0</c:v>
                </c:pt>
                <c:pt idx="6">
                  <c:v>0.66657826237924844</c:v>
                </c:pt>
                <c:pt idx="7">
                  <c:v>0.70982603595145721</c:v>
                </c:pt>
                <c:pt idx="8">
                  <c:v>0</c:v>
                </c:pt>
                <c:pt idx="9">
                  <c:v>0.69870389371238684</c:v>
                </c:pt>
                <c:pt idx="10">
                  <c:v>0</c:v>
                </c:pt>
                <c:pt idx="11">
                  <c:v>0.7620856712944335</c:v>
                </c:pt>
                <c:pt idx="12">
                  <c:v>0</c:v>
                </c:pt>
                <c:pt idx="13">
                  <c:v>0.86350775513861056</c:v>
                </c:pt>
                <c:pt idx="14">
                  <c:v>0.82896051080373456</c:v>
                </c:pt>
                <c:pt idx="15">
                  <c:v>0.7518932488846376</c:v>
                </c:pt>
                <c:pt idx="16">
                  <c:v>0.73622398665955435</c:v>
                </c:pt>
                <c:pt idx="17">
                  <c:v>0.92086496141015317</c:v>
                </c:pt>
                <c:pt idx="18">
                  <c:v>0.93507842741905978</c:v>
                </c:pt>
                <c:pt idx="19">
                  <c:v>0.8962160593521098</c:v>
                </c:pt>
                <c:pt idx="20">
                  <c:v>0.74967227984497053</c:v>
                </c:pt>
                <c:pt idx="21">
                  <c:v>0</c:v>
                </c:pt>
                <c:pt idx="22">
                  <c:v>0.81490567525486834</c:v>
                </c:pt>
                <c:pt idx="23">
                  <c:v>0.77092961394447979</c:v>
                </c:pt>
                <c:pt idx="24">
                  <c:v>0</c:v>
                </c:pt>
                <c:pt idx="25">
                  <c:v>0.9883529982360364</c:v>
                </c:pt>
                <c:pt idx="26">
                  <c:v>0</c:v>
                </c:pt>
                <c:pt idx="27">
                  <c:v>0</c:v>
                </c:pt>
                <c:pt idx="28">
                  <c:v>0.9115596925074001</c:v>
                </c:pt>
                <c:pt idx="29">
                  <c:v>1.0056469189515256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B2-41F2-80CC-9E181F8E6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56351"/>
        <c:axId val="524663423"/>
      </c:scatterChart>
      <c:valAx>
        <c:axId val="52465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63423"/>
        <c:crosses val="autoZero"/>
        <c:crossBetween val="midCat"/>
      </c:valAx>
      <c:valAx>
        <c:axId val="52466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5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 30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53937007874017"/>
          <c:y val="0.19721055701370663"/>
          <c:w val="0.863571741032371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'Reactive Neg'!$A$30:$AD$30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-1.56203359254059E-2</c:v>
                </c:pt>
                <c:pt idx="3">
                  <c:v>-1.9301493025072301E-2</c:v>
                </c:pt>
                <c:pt idx="4">
                  <c:v>-4.41070173339419E-2</c:v>
                </c:pt>
                <c:pt idx="5">
                  <c:v>-3.6508973209961E-2</c:v>
                </c:pt>
                <c:pt idx="6">
                  <c:v>-4.0033666466080503E-2</c:v>
                </c:pt>
                <c:pt idx="7">
                  <c:v>-8.6543196928112701E-2</c:v>
                </c:pt>
                <c:pt idx="8">
                  <c:v>1.75681696653384E-3</c:v>
                </c:pt>
                <c:pt idx="9">
                  <c:v>2.24716607031583E-2</c:v>
                </c:pt>
                <c:pt idx="10">
                  <c:v>0</c:v>
                </c:pt>
                <c:pt idx="11">
                  <c:v>3.72858232615014E-2</c:v>
                </c:pt>
                <c:pt idx="12">
                  <c:v>6.5251747205885502E-2</c:v>
                </c:pt>
                <c:pt idx="13">
                  <c:v>4.0634336114859698E-2</c:v>
                </c:pt>
                <c:pt idx="14">
                  <c:v>4.3624679886298201E-2</c:v>
                </c:pt>
                <c:pt idx="15">
                  <c:v>3.1415289264133901E-2</c:v>
                </c:pt>
                <c:pt idx="16">
                  <c:v>2.5312010858360399E-2</c:v>
                </c:pt>
                <c:pt idx="17">
                  <c:v>3.6648498642544103E-2</c:v>
                </c:pt>
                <c:pt idx="18">
                  <c:v>3.2378855297550101E-2</c:v>
                </c:pt>
                <c:pt idx="19">
                  <c:v>2.99488874923192E-2</c:v>
                </c:pt>
                <c:pt idx="20">
                  <c:v>3.4110418108248497E-2</c:v>
                </c:pt>
                <c:pt idx="21">
                  <c:v>3.7652707892923402E-2</c:v>
                </c:pt>
                <c:pt idx="22">
                  <c:v>6.14964089709557E-2</c:v>
                </c:pt>
                <c:pt idx="23">
                  <c:v>8.4833875175760395E-2</c:v>
                </c:pt>
                <c:pt idx="24">
                  <c:v>0.19443790534693201</c:v>
                </c:pt>
                <c:pt idx="25">
                  <c:v>0.19813122859725901</c:v>
                </c:pt>
                <c:pt idx="26">
                  <c:v>0.26091866617402798</c:v>
                </c:pt>
                <c:pt idx="27">
                  <c:v>-1.7447060187047999E-2</c:v>
                </c:pt>
                <c:pt idx="28">
                  <c:v>0.43355141175411999</c:v>
                </c:pt>
                <c:pt idx="29">
                  <c:v>0.62152915675027398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3A-4997-9446-3B3ACA540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863455"/>
        <c:axId val="515859295"/>
      </c:scatterChart>
      <c:valAx>
        <c:axId val="515863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59295"/>
        <c:crosses val="autoZero"/>
        <c:crossBetween val="midCat"/>
      </c:valAx>
      <c:valAx>
        <c:axId val="51585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63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'Reactive Neg'!$A$2:$AD$2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-2.45739019593216E-2</c:v>
                </c:pt>
                <c:pt idx="3">
                  <c:v>-3.0364845059196399E-2</c:v>
                </c:pt>
                <c:pt idx="4">
                  <c:v>-4.41070173339419E-2</c:v>
                </c:pt>
                <c:pt idx="5">
                  <c:v>-5.0247300556967002E-2</c:v>
                </c:pt>
                <c:pt idx="6">
                  <c:v>-4.8230514098335203E-2</c:v>
                </c:pt>
                <c:pt idx="7">
                  <c:v>-8.6543196928112701E-2</c:v>
                </c:pt>
                <c:pt idx="8">
                  <c:v>-2.0848180018115899E-2</c:v>
                </c:pt>
                <c:pt idx="9">
                  <c:v>-1.6279064113433599E-2</c:v>
                </c:pt>
                <c:pt idx="10">
                  <c:v>0</c:v>
                </c:pt>
                <c:pt idx="11">
                  <c:v>1.7703213980286799E-2</c:v>
                </c:pt>
                <c:pt idx="12">
                  <c:v>6.5251747205885502E-2</c:v>
                </c:pt>
                <c:pt idx="13">
                  <c:v>1.2985399221765399E-2</c:v>
                </c:pt>
                <c:pt idx="14">
                  <c:v>8.3669142646591796E-3</c:v>
                </c:pt>
                <c:pt idx="15">
                  <c:v>3.40347593106749E-3</c:v>
                </c:pt>
                <c:pt idx="16">
                  <c:v>-1.02836172323406E-2</c:v>
                </c:pt>
                <c:pt idx="17" formatCode="0.00E+00">
                  <c:v>-3.2298399898156299E-4</c:v>
                </c:pt>
                <c:pt idx="18">
                  <c:v>-5.4822830275358296E-3</c:v>
                </c:pt>
                <c:pt idx="19">
                  <c:v>-8.1687718463618799E-3</c:v>
                </c:pt>
                <c:pt idx="20">
                  <c:v>-1.63714701068873E-2</c:v>
                </c:pt>
                <c:pt idx="21">
                  <c:v>-1.6325890877728601E-2</c:v>
                </c:pt>
                <c:pt idx="22">
                  <c:v>-2.1261683874196301E-3</c:v>
                </c:pt>
                <c:pt idx="23">
                  <c:v>-1.61363016007087E-2</c:v>
                </c:pt>
                <c:pt idx="24">
                  <c:v>-3.2223976805179001E-2</c:v>
                </c:pt>
                <c:pt idx="25">
                  <c:v>-3.2851119190243597E-2</c:v>
                </c:pt>
                <c:pt idx="26">
                  <c:v>-4.1929602521706397E-2</c:v>
                </c:pt>
                <c:pt idx="27">
                  <c:v>-5.6860871678323599E-2</c:v>
                </c:pt>
                <c:pt idx="28">
                  <c:v>-4.2908936955036101E-2</c:v>
                </c:pt>
                <c:pt idx="29">
                  <c:v>-4.3471139037862802E-2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22-42C0-B8D1-717126930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271967"/>
        <c:axId val="515259487"/>
      </c:scatterChart>
      <c:valAx>
        <c:axId val="51527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59487"/>
        <c:crosses val="autoZero"/>
        <c:crossBetween val="midCat"/>
      </c:valAx>
      <c:valAx>
        <c:axId val="5152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7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 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'Reactive Neg'!$A$12:$AD$12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-1.5268000427766101E-2</c:v>
                </c:pt>
                <c:pt idx="3">
                  <c:v>-1.88469036028759E-2</c:v>
                </c:pt>
                <c:pt idx="4">
                  <c:v>-4.41070173339419E-2</c:v>
                </c:pt>
                <c:pt idx="5">
                  <c:v>-4.35344096332679E-2</c:v>
                </c:pt>
                <c:pt idx="6">
                  <c:v>-4.4222668593218897E-2</c:v>
                </c:pt>
                <c:pt idx="7">
                  <c:v>-8.6543196928112701E-2</c:v>
                </c:pt>
                <c:pt idx="8">
                  <c:v>-3.39176917604877E-3</c:v>
                </c:pt>
                <c:pt idx="9">
                  <c:v>1.58572641115006E-2</c:v>
                </c:pt>
                <c:pt idx="10">
                  <c:v>0</c:v>
                </c:pt>
                <c:pt idx="11">
                  <c:v>9.3716305070079498E-2</c:v>
                </c:pt>
                <c:pt idx="12">
                  <c:v>6.5251747205885502E-2</c:v>
                </c:pt>
                <c:pt idx="13">
                  <c:v>8.4131436721008798E-2</c:v>
                </c:pt>
                <c:pt idx="14">
                  <c:v>7.4105454921089497E-2</c:v>
                </c:pt>
                <c:pt idx="15">
                  <c:v>6.1310991867644597E-2</c:v>
                </c:pt>
                <c:pt idx="16">
                  <c:v>2.9995963977020802E-2</c:v>
                </c:pt>
                <c:pt idx="17">
                  <c:v>5.4267718536293801E-2</c:v>
                </c:pt>
                <c:pt idx="18">
                  <c:v>4.2309390781269898E-2</c:v>
                </c:pt>
                <c:pt idx="19">
                  <c:v>3.5772520097054797E-2</c:v>
                </c:pt>
                <c:pt idx="20">
                  <c:v>1.7356485269492902E-2</c:v>
                </c:pt>
                <c:pt idx="21">
                  <c:v>1.7750759673422701E-2</c:v>
                </c:pt>
                <c:pt idx="22">
                  <c:v>5.2455429209656797E-2</c:v>
                </c:pt>
                <c:pt idx="23">
                  <c:v>2.3057118871572201E-2</c:v>
                </c:pt>
                <c:pt idx="24">
                  <c:v>-4.9782252225971596E-3</c:v>
                </c:pt>
                <c:pt idx="25">
                  <c:v>-5.0748256697186103E-3</c:v>
                </c:pt>
                <c:pt idx="26">
                  <c:v>-2.2380552558813799E-2</c:v>
                </c:pt>
                <c:pt idx="27">
                  <c:v>-4.9971607971091E-2</c:v>
                </c:pt>
                <c:pt idx="28">
                  <c:v>-2.2902070802082099E-2</c:v>
                </c:pt>
                <c:pt idx="29">
                  <c:v>-2.3201461052265698E-2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DB-43B1-B285-C888EB72C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53439"/>
        <c:axId val="524662591"/>
      </c:scatterChart>
      <c:valAx>
        <c:axId val="524653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62591"/>
        <c:crosses val="autoZero"/>
        <c:crossBetween val="midCat"/>
      </c:valAx>
      <c:valAx>
        <c:axId val="52466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5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 19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'Reactive Neg'!$A$19:$AD$19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-1.56153937221792E-2</c:v>
                </c:pt>
                <c:pt idx="3">
                  <c:v>-1.9293193174838501E-2</c:v>
                </c:pt>
                <c:pt idx="4">
                  <c:v>-4.41070173339419E-2</c:v>
                </c:pt>
                <c:pt idx="5">
                  <c:v>-4.0523025427017197E-2</c:v>
                </c:pt>
                <c:pt idx="6">
                  <c:v>-4.2427447080364201E-2</c:v>
                </c:pt>
                <c:pt idx="7">
                  <c:v>-8.6543196928112701E-2</c:v>
                </c:pt>
                <c:pt idx="8">
                  <c:v>2.20300299773423E-2</c:v>
                </c:pt>
                <c:pt idx="9">
                  <c:v>6.6843940686767106E-2</c:v>
                </c:pt>
                <c:pt idx="10">
                  <c:v>0</c:v>
                </c:pt>
                <c:pt idx="11">
                  <c:v>6.4876972495653204E-2</c:v>
                </c:pt>
                <c:pt idx="12">
                  <c:v>6.5251747205885502E-2</c:v>
                </c:pt>
                <c:pt idx="13">
                  <c:v>8.29944217173572E-2</c:v>
                </c:pt>
                <c:pt idx="14">
                  <c:v>9.7652997327974903E-2</c:v>
                </c:pt>
                <c:pt idx="15">
                  <c:v>6.6119187557218601E-2</c:v>
                </c:pt>
                <c:pt idx="16">
                  <c:v>6.6995145336254905E-2</c:v>
                </c:pt>
                <c:pt idx="17">
                  <c:v>0.183856786887556</c:v>
                </c:pt>
                <c:pt idx="18">
                  <c:v>0.23462505898678801</c:v>
                </c:pt>
                <c:pt idx="19">
                  <c:v>0.193274163440562</c:v>
                </c:pt>
                <c:pt idx="20">
                  <c:v>6.6246075456459705E-2</c:v>
                </c:pt>
                <c:pt idx="21">
                  <c:v>6.5748746683453804E-2</c:v>
                </c:pt>
                <c:pt idx="22">
                  <c:v>8.1956994347097606E-2</c:v>
                </c:pt>
                <c:pt idx="23">
                  <c:v>6.0220073819222598E-2</c:v>
                </c:pt>
                <c:pt idx="24">
                  <c:v>2.0494896521914201E-2</c:v>
                </c:pt>
                <c:pt idx="25">
                  <c:v>2.08914985164976E-2</c:v>
                </c:pt>
                <c:pt idx="26">
                  <c:v>-4.4651765632797097E-3</c:v>
                </c:pt>
                <c:pt idx="27">
                  <c:v>-4.5951616494399598E-2</c:v>
                </c:pt>
                <c:pt idx="28">
                  <c:v>-4.5690040969170696E-3</c:v>
                </c:pt>
                <c:pt idx="29">
                  <c:v>-4.6286096649028599E-3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21-4EB6-BE11-329B3B474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50527"/>
        <c:axId val="524652191"/>
      </c:scatterChart>
      <c:valAx>
        <c:axId val="52465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52191"/>
        <c:crosses val="autoZero"/>
        <c:crossBetween val="midCat"/>
      </c:valAx>
      <c:valAx>
        <c:axId val="52465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50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'Reactive Neg'!$A$10:$AD$10</c:f>
              <c:numCache>
                <c:formatCode>General</c:formatCode>
                <c:ptCount val="30"/>
                <c:pt idx="0">
                  <c:v>0</c:v>
                </c:pt>
                <c:pt idx="1">
                  <c:v>-3.8900465025259998E-3</c:v>
                </c:pt>
                <c:pt idx="2">
                  <c:v>-1.5987590290347201E-2</c:v>
                </c:pt>
                <c:pt idx="3">
                  <c:v>-1.97552726113303E-2</c:v>
                </c:pt>
                <c:pt idx="4">
                  <c:v>-4.41070173339419E-2</c:v>
                </c:pt>
                <c:pt idx="5">
                  <c:v>-3.9225100980813103E-2</c:v>
                </c:pt>
                <c:pt idx="6">
                  <c:v>-4.1654051392608901E-2</c:v>
                </c:pt>
                <c:pt idx="7">
                  <c:v>-8.6543196928112701E-2</c:v>
                </c:pt>
                <c:pt idx="8">
                  <c:v>3.5111077591210002E-2</c:v>
                </c:pt>
                <c:pt idx="9">
                  <c:v>9.3213803005378598E-2</c:v>
                </c:pt>
                <c:pt idx="10">
                  <c:v>0</c:v>
                </c:pt>
                <c:pt idx="11">
                  <c:v>5.0103042859099799E-2</c:v>
                </c:pt>
                <c:pt idx="12">
                  <c:v>6.5251747205885502E-2</c:v>
                </c:pt>
                <c:pt idx="13">
                  <c:v>5.4610801414878202E-2</c:v>
                </c:pt>
                <c:pt idx="14">
                  <c:v>5.82287894156574E-2</c:v>
                </c:pt>
                <c:pt idx="15">
                  <c:v>6.8761947035496096E-2</c:v>
                </c:pt>
                <c:pt idx="16">
                  <c:v>8.6153828355819403E-2</c:v>
                </c:pt>
                <c:pt idx="17">
                  <c:v>7.1466488512453796E-2</c:v>
                </c:pt>
                <c:pt idx="18">
                  <c:v>7.9090728981359104E-2</c:v>
                </c:pt>
                <c:pt idx="19">
                  <c:v>8.2663517435677097E-2</c:v>
                </c:pt>
                <c:pt idx="20">
                  <c:v>8.8616206752463095E-2</c:v>
                </c:pt>
                <c:pt idx="21">
                  <c:v>8.6748416557986804E-2</c:v>
                </c:pt>
                <c:pt idx="22">
                  <c:v>6.0890263273078997E-2</c:v>
                </c:pt>
                <c:pt idx="23">
                  <c:v>6.3926172112385105E-2</c:v>
                </c:pt>
                <c:pt idx="24">
                  <c:v>2.3000008865533501E-2</c:v>
                </c:pt>
                <c:pt idx="25">
                  <c:v>2.3444967654459001E-2</c:v>
                </c:pt>
                <c:pt idx="26">
                  <c:v>-2.71418470004447E-3</c:v>
                </c:pt>
                <c:pt idx="27">
                  <c:v>-4.4794198977384701E-2</c:v>
                </c:pt>
                <c:pt idx="28">
                  <c:v>-2.7772837800144E-3</c:v>
                </c:pt>
                <c:pt idx="29">
                  <c:v>-2.81350790634626E-3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B2-4A27-9F23-F6EF8A19F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042895"/>
        <c:axId val="369038319"/>
      </c:scatterChart>
      <c:valAx>
        <c:axId val="36904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038319"/>
        <c:crosses val="autoZero"/>
        <c:crossBetween val="midCat"/>
      </c:valAx>
      <c:valAx>
        <c:axId val="36903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04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Controllability of bus voltage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20697940926399"/>
          <c:y val="0.14078487879610385"/>
          <c:w val="0.87400428819636977"/>
          <c:h val="0.8410623170374040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'Reactive Neg'!$A$32:$AD$32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-9.7766796896643846E-3</c:v>
                </c:pt>
                <c:pt idx="3">
                  <c:v>-1.3316552263266307E-2</c:v>
                </c:pt>
                <c:pt idx="4">
                  <c:v>0</c:v>
                </c:pt>
                <c:pt idx="5">
                  <c:v>-2.8892655383476129E-2</c:v>
                </c:pt>
                <c:pt idx="6">
                  <c:v>-2.8399636835240532E-2</c:v>
                </c:pt>
                <c:pt idx="7">
                  <c:v>0</c:v>
                </c:pt>
                <c:pt idx="8">
                  <c:v>3.8819114856272858E-3</c:v>
                </c:pt>
                <c:pt idx="9">
                  <c:v>2.3239243031217438E-2</c:v>
                </c:pt>
                <c:pt idx="10">
                  <c:v>0</c:v>
                </c:pt>
                <c:pt idx="11">
                  <c:v>3.5902894880411769E-2</c:v>
                </c:pt>
                <c:pt idx="12">
                  <c:v>0</c:v>
                </c:pt>
                <c:pt idx="13">
                  <c:v>4.4055032613344133E-2</c:v>
                </c:pt>
                <c:pt idx="14">
                  <c:v>4.3393998407383221E-2</c:v>
                </c:pt>
                <c:pt idx="15">
                  <c:v>3.5732130013898092E-2</c:v>
                </c:pt>
                <c:pt idx="16">
                  <c:v>2.9122875336929741E-2</c:v>
                </c:pt>
                <c:pt idx="17">
                  <c:v>4.7047154109007179E-2</c:v>
                </c:pt>
                <c:pt idx="18">
                  <c:v>4.4840789470217107E-2</c:v>
                </c:pt>
                <c:pt idx="19">
                  <c:v>4.1205429967788164E-2</c:v>
                </c:pt>
                <c:pt idx="20">
                  <c:v>2.7272818954535556E-2</c:v>
                </c:pt>
                <c:pt idx="21">
                  <c:v>2.7648967282635498E-2</c:v>
                </c:pt>
                <c:pt idx="22">
                  <c:v>4.4120476658179184E-2</c:v>
                </c:pt>
                <c:pt idx="23">
                  <c:v>3.5883350013480156E-2</c:v>
                </c:pt>
                <c:pt idx="24">
                  <c:v>2.8085453213221749E-2</c:v>
                </c:pt>
                <c:pt idx="25">
                  <c:v>4.095378775498091E-2</c:v>
                </c:pt>
                <c:pt idx="26">
                  <c:v>1.6314041401687327E-2</c:v>
                </c:pt>
                <c:pt idx="27">
                  <c:v>-3.0763808211643599E-2</c:v>
                </c:pt>
                <c:pt idx="28">
                  <c:v>3.1955892356532484E-2</c:v>
                </c:pt>
                <c:pt idx="29">
                  <c:v>3.4224869636839995E-2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3-4458-8F99-7DCB6D463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265311"/>
        <c:axId val="515238335"/>
      </c:scatterChart>
      <c:valAx>
        <c:axId val="51526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38335"/>
        <c:crosses val="autoZero"/>
        <c:crossBetween val="midCat"/>
      </c:valAx>
      <c:valAx>
        <c:axId val="51523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6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'Reactive Neg'!$AF$1:$AF$30</c:f>
              <c:numCache>
                <c:formatCode>General</c:formatCode>
                <c:ptCount val="30"/>
                <c:pt idx="0">
                  <c:v>0</c:v>
                </c:pt>
                <c:pt idx="1">
                  <c:v>0.75825795043993038</c:v>
                </c:pt>
                <c:pt idx="2">
                  <c:v>0.65429466667129144</c:v>
                </c:pt>
                <c:pt idx="3">
                  <c:v>0.62288682725575661</c:v>
                </c:pt>
                <c:pt idx="4">
                  <c:v>0.75825795043993038</c:v>
                </c:pt>
                <c:pt idx="5">
                  <c:v>0</c:v>
                </c:pt>
                <c:pt idx="6">
                  <c:v>0.61543879774324095</c:v>
                </c:pt>
                <c:pt idx="7">
                  <c:v>0.75825795043993038</c:v>
                </c:pt>
                <c:pt idx="8">
                  <c:v>0</c:v>
                </c:pt>
                <c:pt idx="9">
                  <c:v>1.395543258432292</c:v>
                </c:pt>
                <c:pt idx="10">
                  <c:v>0</c:v>
                </c:pt>
                <c:pt idx="11">
                  <c:v>1.0556513417873188</c:v>
                </c:pt>
                <c:pt idx="12">
                  <c:v>0</c:v>
                </c:pt>
                <c:pt idx="13">
                  <c:v>1.3468475248445462</c:v>
                </c:pt>
                <c:pt idx="14">
                  <c:v>1.4163573286704887</c:v>
                </c:pt>
                <c:pt idx="15">
                  <c:v>1.3307482050895529</c:v>
                </c:pt>
                <c:pt idx="16">
                  <c:v>1.437095305781305</c:v>
                </c:pt>
                <c:pt idx="17">
                  <c:v>1.7174604973002967</c:v>
                </c:pt>
                <c:pt idx="18">
                  <c:v>1.7720924639524847</c:v>
                </c:pt>
                <c:pt idx="19">
                  <c:v>1.7295005775232046</c:v>
                </c:pt>
                <c:pt idx="20">
                  <c:v>1.5630983082276475</c:v>
                </c:pt>
                <c:pt idx="21">
                  <c:v>0</c:v>
                </c:pt>
                <c:pt idx="22">
                  <c:v>1.7041539141434454</c:v>
                </c:pt>
                <c:pt idx="23">
                  <c:v>1.8915215717961866</c:v>
                </c:pt>
                <c:pt idx="24">
                  <c:v>0</c:v>
                </c:pt>
                <c:pt idx="25">
                  <c:v>2.5840267701524349</c:v>
                </c:pt>
                <c:pt idx="26">
                  <c:v>0</c:v>
                </c:pt>
                <c:pt idx="27">
                  <c:v>0</c:v>
                </c:pt>
                <c:pt idx="28">
                  <c:v>2.4999314930005512</c:v>
                </c:pt>
                <c:pt idx="29">
                  <c:v>2.5568421740417939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76-469F-8ED6-915200A40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56351"/>
        <c:axId val="524663423"/>
      </c:scatterChart>
      <c:valAx>
        <c:axId val="52465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63423"/>
        <c:crosses val="autoZero"/>
        <c:crossBetween val="midCat"/>
      </c:valAx>
      <c:valAx>
        <c:axId val="52466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5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Voltage sensitivity with variation in active and reactive power for IEEE 30 bus (R/X </a:t>
            </a:r>
            <a:r>
              <a:rPr lang="en-US" sz="1800" b="1" i="0" baseline="0">
                <a:effectLst/>
              </a:rPr>
              <a:t>≈ </a:t>
            </a:r>
            <a:r>
              <a:rPr lang="en-US" sz="1800" b="0" i="0" baseline="0">
                <a:effectLst/>
              </a:rPr>
              <a:t>0.38)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'Sheet2 (2)'!$B$1</c:f>
              <c:strCache>
                <c:ptCount val="1"/>
                <c:pt idx="0">
                  <c:v>Active power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'Sheet2 (2)'!$A$2:$A$31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'Sheet2 (2)'!$B$2:$B$31</c:f>
              <c:numCache>
                <c:formatCode>General</c:formatCode>
                <c:ptCount val="30"/>
                <c:pt idx="0">
                  <c:v>0</c:v>
                </c:pt>
                <c:pt idx="1">
                  <c:v>0.76313042353130445</c:v>
                </c:pt>
                <c:pt idx="2">
                  <c:v>0.82952413650937207</c:v>
                </c:pt>
                <c:pt idx="3">
                  <c:v>0.84476163358396827</c:v>
                </c:pt>
                <c:pt idx="4">
                  <c:v>0.78476792036397669</c:v>
                </c:pt>
                <c:pt idx="5">
                  <c:v>0</c:v>
                </c:pt>
                <c:pt idx="6">
                  <c:v>0.86453942653352478</c:v>
                </c:pt>
                <c:pt idx="7">
                  <c:v>0.81431270281832513</c:v>
                </c:pt>
                <c:pt idx="8">
                  <c:v>0</c:v>
                </c:pt>
                <c:pt idx="9">
                  <c:v>1.0323334814392502</c:v>
                </c:pt>
                <c:pt idx="10">
                  <c:v>0</c:v>
                </c:pt>
                <c:pt idx="11">
                  <c:v>0.82740719255075879</c:v>
                </c:pt>
                <c:pt idx="12">
                  <c:v>0</c:v>
                </c:pt>
                <c:pt idx="13">
                  <c:v>1.0372480168983171</c:v>
                </c:pt>
                <c:pt idx="14">
                  <c:v>1.1098595281464552</c:v>
                </c:pt>
                <c:pt idx="15">
                  <c:v>1.0167050638352526</c:v>
                </c:pt>
                <c:pt idx="16">
                  <c:v>1.0591272059572709</c:v>
                </c:pt>
                <c:pt idx="17">
                  <c:v>1.2993904230078166</c:v>
                </c:pt>
                <c:pt idx="18">
                  <c:v>1.3264438171410731</c:v>
                </c:pt>
                <c:pt idx="19">
                  <c:v>1.2766344289491218</c:v>
                </c:pt>
                <c:pt idx="20">
                  <c:v>1.1459473937593458</c:v>
                </c:pt>
                <c:pt idx="21">
                  <c:v>0</c:v>
                </c:pt>
                <c:pt idx="22">
                  <c:v>1.3024039231926186</c:v>
                </c:pt>
                <c:pt idx="23">
                  <c:v>1.3690531022834429</c:v>
                </c:pt>
                <c:pt idx="24">
                  <c:v>0</c:v>
                </c:pt>
                <c:pt idx="25">
                  <c:v>2.0185481099167473</c:v>
                </c:pt>
                <c:pt idx="26">
                  <c:v>0</c:v>
                </c:pt>
                <c:pt idx="27">
                  <c:v>0</c:v>
                </c:pt>
                <c:pt idx="28">
                  <c:v>1.8009139662250893</c:v>
                </c:pt>
                <c:pt idx="29">
                  <c:v>1.9925633058241115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86-4C1E-B662-5F7645D7B8D0}"/>
            </c:ext>
          </c:extLst>
        </c:ser>
        <c:ser>
          <c:idx val="1"/>
          <c:order val="1"/>
          <c:tx>
            <c:strRef>
              <c:f>'Sheet2 (2)'!$C$1</c:f>
              <c:strCache>
                <c:ptCount val="1"/>
                <c:pt idx="0">
                  <c:v>Reactive 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'Sheet2 (2)'!$A$2:$A$31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'Sheet2 (2)'!$C$2:$C$31</c:f>
              <c:numCache>
                <c:formatCode>General</c:formatCode>
                <c:ptCount val="30"/>
                <c:pt idx="0">
                  <c:v>0</c:v>
                </c:pt>
                <c:pt idx="1">
                  <c:v>0.75825795043993038</c:v>
                </c:pt>
                <c:pt idx="2">
                  <c:v>0.97968893318473138</c:v>
                </c:pt>
                <c:pt idx="3">
                  <c:v>0.99705700119673724</c:v>
                </c:pt>
                <c:pt idx="4">
                  <c:v>0.75825795043993038</c:v>
                </c:pt>
                <c:pt idx="5">
                  <c:v>0</c:v>
                </c:pt>
                <c:pt idx="6">
                  <c:v>0.93959786622973707</c:v>
                </c:pt>
                <c:pt idx="7">
                  <c:v>0.7582579504399124</c:v>
                </c:pt>
                <c:pt idx="8">
                  <c:v>0</c:v>
                </c:pt>
                <c:pt idx="9">
                  <c:v>2.0348274669548241</c:v>
                </c:pt>
                <c:pt idx="10">
                  <c:v>0</c:v>
                </c:pt>
                <c:pt idx="11">
                  <c:v>1.508239655642575</c:v>
                </c:pt>
                <c:pt idx="12">
                  <c:v>0</c:v>
                </c:pt>
                <c:pt idx="13">
                  <c:v>1.920927702506952</c:v>
                </c:pt>
                <c:pt idx="14">
                  <c:v>2.0272070765820458</c:v>
                </c:pt>
                <c:pt idx="15">
                  <c:v>1.903203007398099</c:v>
                </c:pt>
                <c:pt idx="16">
                  <c:v>2.0673344958702833</c:v>
                </c:pt>
                <c:pt idx="17">
                  <c:v>2.391431277859271</c:v>
                </c:pt>
                <c:pt idx="18">
                  <c:v>2.4602013658130542</c:v>
                </c:pt>
                <c:pt idx="19">
                  <c:v>2.4118062665743749</c:v>
                </c:pt>
                <c:pt idx="20">
                  <c:v>2.2426034866877913</c:v>
                </c:pt>
                <c:pt idx="21">
                  <c:v>0</c:v>
                </c:pt>
                <c:pt idx="22">
                  <c:v>2.4200743979620438</c:v>
                </c:pt>
                <c:pt idx="23">
                  <c:v>2.624351279557521</c:v>
                </c:pt>
                <c:pt idx="24">
                  <c:v>0</c:v>
                </c:pt>
                <c:pt idx="25">
                  <c:v>3.7776066495339347</c:v>
                </c:pt>
                <c:pt idx="26">
                  <c:v>0</c:v>
                </c:pt>
                <c:pt idx="27">
                  <c:v>0</c:v>
                </c:pt>
                <c:pt idx="28">
                  <c:v>3.5944402707940162</c:v>
                </c:pt>
                <c:pt idx="29">
                  <c:v>3.7198232149350119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86-4C1E-B662-5F7645D7B8D0}"/>
            </c:ext>
          </c:extLst>
        </c:ser>
        <c:ser>
          <c:idx val="2"/>
          <c:order val="2"/>
          <c:tx>
            <c:strRef>
              <c:f>'Sheet2 (2)'!$D$1</c:f>
              <c:strCache>
                <c:ptCount val="1"/>
                <c:pt idx="0">
                  <c:v>Active neg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'Sheet2 (2)'!$A$2:$A$31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'Sheet2 (2)'!$D$2:$D$31</c:f>
              <c:numCache>
                <c:formatCode>General</c:formatCode>
                <c:ptCount val="30"/>
                <c:pt idx="0">
                  <c:v>0</c:v>
                </c:pt>
                <c:pt idx="1">
                  <c:v>0.75362342162119211</c:v>
                </c:pt>
                <c:pt idx="2">
                  <c:v>0.69710803528863152</c:v>
                </c:pt>
                <c:pt idx="3">
                  <c:v>0.68901664354146031</c:v>
                </c:pt>
                <c:pt idx="4">
                  <c:v>0.73562385257558471</c:v>
                </c:pt>
                <c:pt idx="5">
                  <c:v>0</c:v>
                </c:pt>
                <c:pt idx="6">
                  <c:v>0.66657826237924844</c:v>
                </c:pt>
                <c:pt idx="7">
                  <c:v>0.70982603595145721</c:v>
                </c:pt>
                <c:pt idx="8">
                  <c:v>0</c:v>
                </c:pt>
                <c:pt idx="9">
                  <c:v>0.69870389371238684</c:v>
                </c:pt>
                <c:pt idx="10">
                  <c:v>0</c:v>
                </c:pt>
                <c:pt idx="11">
                  <c:v>0.7620856712944335</c:v>
                </c:pt>
                <c:pt idx="12">
                  <c:v>0</c:v>
                </c:pt>
                <c:pt idx="13">
                  <c:v>0.86350775513861056</c:v>
                </c:pt>
                <c:pt idx="14">
                  <c:v>0.82896051080373456</c:v>
                </c:pt>
                <c:pt idx="15">
                  <c:v>0.7518932488846376</c:v>
                </c:pt>
                <c:pt idx="16">
                  <c:v>0.73622398665955435</c:v>
                </c:pt>
                <c:pt idx="17">
                  <c:v>0.92086496141015317</c:v>
                </c:pt>
                <c:pt idx="18">
                  <c:v>0.93507842741905978</c:v>
                </c:pt>
                <c:pt idx="19">
                  <c:v>0.8962160593521098</c:v>
                </c:pt>
                <c:pt idx="20">
                  <c:v>0.74967227984497053</c:v>
                </c:pt>
                <c:pt idx="21">
                  <c:v>0</c:v>
                </c:pt>
                <c:pt idx="22">
                  <c:v>0.81490567525486834</c:v>
                </c:pt>
                <c:pt idx="23">
                  <c:v>0.77092961394447979</c:v>
                </c:pt>
                <c:pt idx="24">
                  <c:v>0</c:v>
                </c:pt>
                <c:pt idx="25">
                  <c:v>0.9883529982360364</c:v>
                </c:pt>
                <c:pt idx="26">
                  <c:v>0</c:v>
                </c:pt>
                <c:pt idx="27">
                  <c:v>0</c:v>
                </c:pt>
                <c:pt idx="28">
                  <c:v>0.9115596925074001</c:v>
                </c:pt>
                <c:pt idx="29">
                  <c:v>1.0056469189515256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86-4C1E-B662-5F7645D7B8D0}"/>
            </c:ext>
          </c:extLst>
        </c:ser>
        <c:ser>
          <c:idx val="3"/>
          <c:order val="3"/>
          <c:tx>
            <c:strRef>
              <c:f>'Sheet2 (2)'!$E$1</c:f>
              <c:strCache>
                <c:ptCount val="1"/>
                <c:pt idx="0">
                  <c:v>Reactive neg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'Sheet2 (2)'!$A$2:$A$31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'Sheet2 (2)'!$E$2:$E$31</c:f>
              <c:numCache>
                <c:formatCode>General</c:formatCode>
                <c:ptCount val="30"/>
                <c:pt idx="0">
                  <c:v>0</c:v>
                </c:pt>
                <c:pt idx="1">
                  <c:v>0.75825795043993038</c:v>
                </c:pt>
                <c:pt idx="2">
                  <c:v>0.65429466667129144</c:v>
                </c:pt>
                <c:pt idx="3">
                  <c:v>0.62288682725575661</c:v>
                </c:pt>
                <c:pt idx="4">
                  <c:v>0.75825795043993038</c:v>
                </c:pt>
                <c:pt idx="5">
                  <c:v>0</c:v>
                </c:pt>
                <c:pt idx="6">
                  <c:v>0.61543879774324095</c:v>
                </c:pt>
                <c:pt idx="7">
                  <c:v>0.75825795043993038</c:v>
                </c:pt>
                <c:pt idx="8">
                  <c:v>0</c:v>
                </c:pt>
                <c:pt idx="9">
                  <c:v>1.395543258432292</c:v>
                </c:pt>
                <c:pt idx="10">
                  <c:v>0</c:v>
                </c:pt>
                <c:pt idx="11">
                  <c:v>1.0556513417873188</c:v>
                </c:pt>
                <c:pt idx="12">
                  <c:v>0</c:v>
                </c:pt>
                <c:pt idx="13">
                  <c:v>1.3468475248445462</c:v>
                </c:pt>
                <c:pt idx="14">
                  <c:v>1.4163573286704887</c:v>
                </c:pt>
                <c:pt idx="15">
                  <c:v>1.3307482050895529</c:v>
                </c:pt>
                <c:pt idx="16">
                  <c:v>1.437095305781305</c:v>
                </c:pt>
                <c:pt idx="17">
                  <c:v>1.7174604973002967</c:v>
                </c:pt>
                <c:pt idx="18">
                  <c:v>1.7720924639524847</c:v>
                </c:pt>
                <c:pt idx="19">
                  <c:v>1.7295005775232046</c:v>
                </c:pt>
                <c:pt idx="20">
                  <c:v>1.5630983082276475</c:v>
                </c:pt>
                <c:pt idx="21">
                  <c:v>0</c:v>
                </c:pt>
                <c:pt idx="22">
                  <c:v>1.7041539141434454</c:v>
                </c:pt>
                <c:pt idx="23">
                  <c:v>1.8915215717961866</c:v>
                </c:pt>
                <c:pt idx="24">
                  <c:v>0</c:v>
                </c:pt>
                <c:pt idx="25">
                  <c:v>2.5840267701524349</c:v>
                </c:pt>
                <c:pt idx="26">
                  <c:v>0</c:v>
                </c:pt>
                <c:pt idx="27">
                  <c:v>0</c:v>
                </c:pt>
                <c:pt idx="28">
                  <c:v>2.4999314930005512</c:v>
                </c:pt>
                <c:pt idx="29">
                  <c:v>2.5568421740417939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86-4C1E-B662-5F7645D7B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465391"/>
        <c:axId val="769461231"/>
      </c:scatterChart>
      <c:valAx>
        <c:axId val="769465391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 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61231"/>
        <c:crosses val="autoZero"/>
        <c:crossBetween val="midCat"/>
      </c:valAx>
      <c:valAx>
        <c:axId val="76946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    variation    wrt    Nominal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65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7" Type="http://schemas.openxmlformats.org/officeDocument/2006/relationships/chart" Target="../charts/chart32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1.xml"/><Relationship Id="rId5" Type="http://schemas.openxmlformats.org/officeDocument/2006/relationships/chart" Target="../charts/chart30.xml"/><Relationship Id="rId4" Type="http://schemas.openxmlformats.org/officeDocument/2006/relationships/chart" Target="../charts/chart2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228600</xdr:colOff>
      <xdr:row>37</xdr:row>
      <xdr:rowOff>81643</xdr:rowOff>
    </xdr:from>
    <xdr:to>
      <xdr:col>21</xdr:col>
      <xdr:colOff>228601</xdr:colOff>
      <xdr:row>48</xdr:row>
      <xdr:rowOff>119742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326570</xdr:colOff>
      <xdr:row>36</xdr:row>
      <xdr:rowOff>48986</xdr:rowOff>
    </xdr:from>
    <xdr:to>
      <xdr:col>14</xdr:col>
      <xdr:colOff>457200</xdr:colOff>
      <xdr:row>49</xdr:row>
      <xdr:rowOff>174171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522514</xdr:colOff>
      <xdr:row>36</xdr:row>
      <xdr:rowOff>5442</xdr:rowOff>
    </xdr:from>
    <xdr:to>
      <xdr:col>7</xdr:col>
      <xdr:colOff>391886</xdr:colOff>
      <xdr:row>48</xdr:row>
      <xdr:rowOff>174171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500742</xdr:colOff>
      <xdr:row>36</xdr:row>
      <xdr:rowOff>59873</xdr:rowOff>
    </xdr:from>
    <xdr:to>
      <xdr:col>29</xdr:col>
      <xdr:colOff>544283</xdr:colOff>
      <xdr:row>48</xdr:row>
      <xdr:rowOff>54428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250371</xdr:colOff>
      <xdr:row>52</xdr:row>
      <xdr:rowOff>81643</xdr:rowOff>
    </xdr:from>
    <xdr:to>
      <xdr:col>13</xdr:col>
      <xdr:colOff>413657</xdr:colOff>
      <xdr:row>67</xdr:row>
      <xdr:rowOff>48986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51</xdr:row>
      <xdr:rowOff>81642</xdr:rowOff>
    </xdr:from>
    <xdr:to>
      <xdr:col>7</xdr:col>
      <xdr:colOff>304800</xdr:colOff>
      <xdr:row>66</xdr:row>
      <xdr:rowOff>48985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239486</xdr:colOff>
      <xdr:row>51</xdr:row>
      <xdr:rowOff>76199</xdr:rowOff>
    </xdr:from>
    <xdr:to>
      <xdr:col>28</xdr:col>
      <xdr:colOff>163286</xdr:colOff>
      <xdr:row>72</xdr:row>
      <xdr:rowOff>32656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195942</xdr:colOff>
      <xdr:row>51</xdr:row>
      <xdr:rowOff>38100</xdr:rowOff>
    </xdr:from>
    <xdr:to>
      <xdr:col>19</xdr:col>
      <xdr:colOff>87085</xdr:colOff>
      <xdr:row>66</xdr:row>
      <xdr:rowOff>5443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315686</xdr:colOff>
      <xdr:row>0</xdr:row>
      <xdr:rowOff>0</xdr:rowOff>
    </xdr:from>
    <xdr:to>
      <xdr:col>28</xdr:col>
      <xdr:colOff>413658</xdr:colOff>
      <xdr:row>40</xdr:row>
      <xdr:rowOff>108857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413657</xdr:colOff>
      <xdr:row>36</xdr:row>
      <xdr:rowOff>103414</xdr:rowOff>
    </xdr:from>
    <xdr:to>
      <xdr:col>21</xdr:col>
      <xdr:colOff>174172</xdr:colOff>
      <xdr:row>49</xdr:row>
      <xdr:rowOff>54428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65313</xdr:colOff>
      <xdr:row>36</xdr:row>
      <xdr:rowOff>157843</xdr:rowOff>
    </xdr:from>
    <xdr:to>
      <xdr:col>14</xdr:col>
      <xdr:colOff>217712</xdr:colOff>
      <xdr:row>48</xdr:row>
      <xdr:rowOff>54429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174172</xdr:colOff>
      <xdr:row>35</xdr:row>
      <xdr:rowOff>168727</xdr:rowOff>
    </xdr:from>
    <xdr:to>
      <xdr:col>7</xdr:col>
      <xdr:colOff>478971</xdr:colOff>
      <xdr:row>48</xdr:row>
      <xdr:rowOff>119743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446314</xdr:colOff>
      <xdr:row>36</xdr:row>
      <xdr:rowOff>81644</xdr:rowOff>
    </xdr:from>
    <xdr:to>
      <xdr:col>28</xdr:col>
      <xdr:colOff>337457</xdr:colOff>
      <xdr:row>49</xdr:row>
      <xdr:rowOff>43543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402770</xdr:colOff>
      <xdr:row>52</xdr:row>
      <xdr:rowOff>16328</xdr:rowOff>
    </xdr:from>
    <xdr:to>
      <xdr:col>9</xdr:col>
      <xdr:colOff>97970</xdr:colOff>
      <xdr:row>66</xdr:row>
      <xdr:rowOff>168728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468086</xdr:colOff>
      <xdr:row>51</xdr:row>
      <xdr:rowOff>185056</xdr:rowOff>
    </xdr:from>
    <xdr:to>
      <xdr:col>25</xdr:col>
      <xdr:colOff>315686</xdr:colOff>
      <xdr:row>72</xdr:row>
      <xdr:rowOff>141513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304800</xdr:colOff>
      <xdr:row>51</xdr:row>
      <xdr:rowOff>157842</xdr:rowOff>
    </xdr:from>
    <xdr:to>
      <xdr:col>16</xdr:col>
      <xdr:colOff>130629</xdr:colOff>
      <xdr:row>66</xdr:row>
      <xdr:rowOff>125185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364066</xdr:colOff>
      <xdr:row>22</xdr:row>
      <xdr:rowOff>182034</xdr:rowOff>
    </xdr:from>
    <xdr:to>
      <xdr:col>13</xdr:col>
      <xdr:colOff>59266</xdr:colOff>
      <xdr:row>37</xdr:row>
      <xdr:rowOff>131234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364065</xdr:colOff>
      <xdr:row>0</xdr:row>
      <xdr:rowOff>55033</xdr:rowOff>
    </xdr:from>
    <xdr:to>
      <xdr:col>22</xdr:col>
      <xdr:colOff>567266</xdr:colOff>
      <xdr:row>24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143934</xdr:colOff>
      <xdr:row>24</xdr:row>
      <xdr:rowOff>152400</xdr:rowOff>
    </xdr:from>
    <xdr:to>
      <xdr:col>23</xdr:col>
      <xdr:colOff>338879</xdr:colOff>
      <xdr:row>69</xdr:row>
      <xdr:rowOff>125730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8734" y="4622800"/>
          <a:ext cx="6290945" cy="83553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402772</xdr:colOff>
      <xdr:row>34</xdr:row>
      <xdr:rowOff>179614</xdr:rowOff>
    </xdr:from>
    <xdr:to>
      <xdr:col>24</xdr:col>
      <xdr:colOff>21772</xdr:colOff>
      <xdr:row>49</xdr:row>
      <xdr:rowOff>146957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544285</xdr:colOff>
      <xdr:row>35</xdr:row>
      <xdr:rowOff>70757</xdr:rowOff>
    </xdr:from>
    <xdr:to>
      <xdr:col>15</xdr:col>
      <xdr:colOff>533399</xdr:colOff>
      <xdr:row>50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108857</xdr:colOff>
      <xdr:row>35</xdr:row>
      <xdr:rowOff>59870</xdr:rowOff>
    </xdr:from>
    <xdr:to>
      <xdr:col>8</xdr:col>
      <xdr:colOff>413657</xdr:colOff>
      <xdr:row>50</xdr:row>
      <xdr:rowOff>27213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174171</xdr:colOff>
      <xdr:row>52</xdr:row>
      <xdr:rowOff>38100</xdr:rowOff>
    </xdr:from>
    <xdr:to>
      <xdr:col>15</xdr:col>
      <xdr:colOff>163285</xdr:colOff>
      <xdr:row>67</xdr:row>
      <xdr:rowOff>5443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239485</xdr:colOff>
      <xdr:row>52</xdr:row>
      <xdr:rowOff>59871</xdr:rowOff>
    </xdr:from>
    <xdr:to>
      <xdr:col>7</xdr:col>
      <xdr:colOff>544285</xdr:colOff>
      <xdr:row>67</xdr:row>
      <xdr:rowOff>27214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32657</xdr:colOff>
      <xdr:row>31</xdr:row>
      <xdr:rowOff>76200</xdr:rowOff>
    </xdr:from>
    <xdr:to>
      <xdr:col>42</xdr:col>
      <xdr:colOff>566057</xdr:colOff>
      <xdr:row>51</xdr:row>
      <xdr:rowOff>174171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38</xdr:col>
      <xdr:colOff>65314</xdr:colOff>
      <xdr:row>12</xdr:row>
      <xdr:rowOff>114300</xdr:rowOff>
    </xdr:from>
    <xdr:to>
      <xdr:col>45</xdr:col>
      <xdr:colOff>370114</xdr:colOff>
      <xdr:row>27</xdr:row>
      <xdr:rowOff>81643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402772</xdr:colOff>
      <xdr:row>34</xdr:row>
      <xdr:rowOff>179614</xdr:rowOff>
    </xdr:from>
    <xdr:to>
      <xdr:col>24</xdr:col>
      <xdr:colOff>21772</xdr:colOff>
      <xdr:row>49</xdr:row>
      <xdr:rowOff>146957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544285</xdr:colOff>
      <xdr:row>35</xdr:row>
      <xdr:rowOff>70757</xdr:rowOff>
    </xdr:from>
    <xdr:to>
      <xdr:col>15</xdr:col>
      <xdr:colOff>533399</xdr:colOff>
      <xdr:row>50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108857</xdr:colOff>
      <xdr:row>35</xdr:row>
      <xdr:rowOff>59870</xdr:rowOff>
    </xdr:from>
    <xdr:to>
      <xdr:col>8</xdr:col>
      <xdr:colOff>413657</xdr:colOff>
      <xdr:row>50</xdr:row>
      <xdr:rowOff>27213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130629</xdr:colOff>
      <xdr:row>35</xdr:row>
      <xdr:rowOff>5443</xdr:rowOff>
    </xdr:from>
    <xdr:to>
      <xdr:col>31</xdr:col>
      <xdr:colOff>435429</xdr:colOff>
      <xdr:row>49</xdr:row>
      <xdr:rowOff>157843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598713</xdr:colOff>
      <xdr:row>51</xdr:row>
      <xdr:rowOff>146956</xdr:rowOff>
    </xdr:from>
    <xdr:to>
      <xdr:col>8</xdr:col>
      <xdr:colOff>293913</xdr:colOff>
      <xdr:row>66</xdr:row>
      <xdr:rowOff>114299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359229</xdr:colOff>
      <xdr:row>51</xdr:row>
      <xdr:rowOff>141513</xdr:rowOff>
    </xdr:from>
    <xdr:to>
      <xdr:col>25</xdr:col>
      <xdr:colOff>206829</xdr:colOff>
      <xdr:row>72</xdr:row>
      <xdr:rowOff>97970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304799</xdr:colOff>
      <xdr:row>51</xdr:row>
      <xdr:rowOff>136071</xdr:rowOff>
    </xdr:from>
    <xdr:to>
      <xdr:col>16</xdr:col>
      <xdr:colOff>130628</xdr:colOff>
      <xdr:row>66</xdr:row>
      <xdr:rowOff>103414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143932</xdr:colOff>
      <xdr:row>1</xdr:row>
      <xdr:rowOff>148166</xdr:rowOff>
    </xdr:from>
    <xdr:to>
      <xdr:col>23</xdr:col>
      <xdr:colOff>347133</xdr:colOff>
      <xdr:row>25</xdr:row>
      <xdr:rowOff>169333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zoomScale="70" zoomScaleNormal="70" workbookViewId="0">
      <selection sqref="A1:AD30"/>
    </sheetView>
  </sheetViews>
  <sheetFormatPr defaultRowHeight="14.4" x14ac:dyDescent="0.3"/>
  <cols>
    <col min="2" max="2" width="8.88671875" style="7"/>
    <col min="5" max="5" width="8.88671875" style="7"/>
    <col min="8" max="8" width="8.88671875" style="7"/>
    <col min="11" max="11" width="8.88671875" style="7"/>
    <col min="12" max="12" width="11" customWidth="1"/>
    <col min="13" max="13" width="8.88671875" style="7"/>
    <col min="14" max="14" width="11.44140625" customWidth="1"/>
    <col min="16" max="16" width="11.21875" customWidth="1"/>
    <col min="18" max="18" width="10" customWidth="1"/>
  </cols>
  <sheetData>
    <row r="1" spans="1:37" s="9" customFormat="1" x14ac:dyDescent="0.3">
      <c r="A1" s="16">
        <v>0</v>
      </c>
      <c r="B1" s="6">
        <v>0</v>
      </c>
      <c r="C1" s="6">
        <v>0</v>
      </c>
      <c r="D1" s="6">
        <v>0</v>
      </c>
      <c r="E1" s="6">
        <v>0</v>
      </c>
      <c r="F1" s="6">
        <v>0</v>
      </c>
      <c r="G1" s="6">
        <v>0</v>
      </c>
      <c r="H1" s="6">
        <v>0</v>
      </c>
      <c r="I1" s="6">
        <v>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6">
        <v>0</v>
      </c>
      <c r="P1" s="6">
        <v>0</v>
      </c>
      <c r="Q1" s="6">
        <v>0</v>
      </c>
      <c r="R1" s="6">
        <v>0</v>
      </c>
      <c r="S1" s="6">
        <v>0</v>
      </c>
      <c r="T1" s="6">
        <v>0</v>
      </c>
      <c r="U1" s="6">
        <v>0</v>
      </c>
      <c r="V1" s="6">
        <v>0</v>
      </c>
      <c r="W1" s="6">
        <v>0</v>
      </c>
      <c r="X1" s="6">
        <v>0</v>
      </c>
      <c r="Y1" s="6">
        <v>0</v>
      </c>
      <c r="Z1" s="6">
        <v>0</v>
      </c>
      <c r="AA1" s="6">
        <v>0</v>
      </c>
      <c r="AB1" s="6">
        <v>0</v>
      </c>
      <c r="AC1" s="6">
        <v>0</v>
      </c>
      <c r="AD1" s="6">
        <v>0</v>
      </c>
      <c r="AF1" s="9">
        <f t="array" ref="AF1">SUM(ABS(A1:AD1))</f>
        <v>0</v>
      </c>
      <c r="AH1" s="9">
        <v>1.06</v>
      </c>
      <c r="AJ1" s="9">
        <f>MATCH(MIN(A1:AD1),A1:AD1,0)</f>
        <v>1</v>
      </c>
    </row>
    <row r="2" spans="1:37" s="9" customFormat="1" x14ac:dyDescent="0.3">
      <c r="A2" s="6">
        <v>0</v>
      </c>
      <c r="B2" s="16">
        <v>-3.8900465025259998E-3</v>
      </c>
      <c r="C2" s="6">
        <v>-2.5585077753411602E-2</v>
      </c>
      <c r="D2" s="6">
        <v>-3.10346584039633E-2</v>
      </c>
      <c r="E2" s="6">
        <v>-4.41070173339419E-2</v>
      </c>
      <c r="F2" s="6">
        <v>-5.0375006157379297E-2</v>
      </c>
      <c r="G2" s="6">
        <v>-4.8290279929489303E-2</v>
      </c>
      <c r="H2" s="6">
        <v>-8.6543196928112701E-2</v>
      </c>
      <c r="I2" s="6">
        <v>-2.0995063955773201E-2</v>
      </c>
      <c r="J2" s="6">
        <v>-1.6540360521681799E-2</v>
      </c>
      <c r="K2" s="6">
        <v>0</v>
      </c>
      <c r="L2" s="6">
        <v>1.75598292306378E-2</v>
      </c>
      <c r="M2" s="6">
        <v>6.5251747205885502E-2</v>
      </c>
      <c r="N2" s="6">
        <v>1.2848076843487899E-2</v>
      </c>
      <c r="O2" s="6">
        <v>8.1716524743491396E-3</v>
      </c>
      <c r="P2" s="6">
        <v>3.1538406673226002E-3</v>
      </c>
      <c r="Q2" s="6">
        <v>-1.0526218219228899E-2</v>
      </c>
      <c r="R2" s="10">
        <v>-5.4875514615249001E-4</v>
      </c>
      <c r="S2" s="6">
        <v>-5.7231302677784798E-3</v>
      </c>
      <c r="T2" s="6">
        <v>-8.4167960852032896E-3</v>
      </c>
      <c r="U2" s="6">
        <v>-1.6632576151862598E-2</v>
      </c>
      <c r="V2" s="6">
        <v>-1.6585596070022302E-2</v>
      </c>
      <c r="W2" s="6">
        <v>-2.3414775483032702E-3</v>
      </c>
      <c r="X2" s="6">
        <v>-1.6370058218343399E-2</v>
      </c>
      <c r="Y2" s="6">
        <v>-3.2475799986114703E-2</v>
      </c>
      <c r="Z2" s="6">
        <v>-3.3107860625898301E-2</v>
      </c>
      <c r="AA2" s="6">
        <v>-4.2185871464719402E-2</v>
      </c>
      <c r="AB2" s="6">
        <v>-5.6962331256620299E-2</v>
      </c>
      <c r="AC2" s="6">
        <v>-4.3171221603274197E-2</v>
      </c>
      <c r="AD2" s="6">
        <v>-4.3736876979820698E-2</v>
      </c>
      <c r="AF2" s="9">
        <f t="array" ref="AF2">SUM(ABS(A2:AD2))</f>
        <v>0.76313042353130445</v>
      </c>
      <c r="AH2" s="9">
        <v>1.03629900465025</v>
      </c>
      <c r="AJ2" s="9">
        <f t="shared" ref="AJ2:AJ30" si="0">MATCH(MIN(A2:AD2),A2:AD2,0)</f>
        <v>8</v>
      </c>
    </row>
    <row r="3" spans="1:37" x14ac:dyDescent="0.3">
      <c r="A3" s="3">
        <v>0</v>
      </c>
      <c r="B3" s="6">
        <v>-3.8900465025259998E-3</v>
      </c>
      <c r="C3" s="12">
        <v>-4.38539113562397E-2</v>
      </c>
      <c r="D3" s="1">
        <v>-4.0386912751140203E-2</v>
      </c>
      <c r="E3" s="6">
        <v>-4.41070173339419E-2</v>
      </c>
      <c r="F3" s="1">
        <v>-5.4423647609691497E-2</v>
      </c>
      <c r="G3" s="1">
        <v>-5.0775769088944302E-2</v>
      </c>
      <c r="H3" s="6">
        <v>-8.6543196928112701E-2</v>
      </c>
      <c r="I3" s="1">
        <v>-2.3353650756534599E-2</v>
      </c>
      <c r="J3" s="1">
        <v>-1.9139849508844599E-2</v>
      </c>
      <c r="K3" s="6">
        <v>0</v>
      </c>
      <c r="L3" s="1">
        <v>1.40169679944546E-2</v>
      </c>
      <c r="M3" s="6">
        <v>6.5251747205885502E-2</v>
      </c>
      <c r="N3" s="1">
        <v>9.2883727748116398E-3</v>
      </c>
      <c r="O3" s="1">
        <v>4.8634331506725E-3</v>
      </c>
      <c r="P3" s="2">
        <v>1.8004756450196101E-4</v>
      </c>
      <c r="Q3" s="1">
        <v>-1.33136335148775E-2</v>
      </c>
      <c r="R3" s="1">
        <v>-3.6315562060440501E-3</v>
      </c>
      <c r="S3" s="1">
        <v>-8.6698316471078805E-3</v>
      </c>
      <c r="T3" s="1">
        <v>-1.1273000374615301E-2</v>
      </c>
      <c r="U3" s="1">
        <v>-1.9312672200938401E-2</v>
      </c>
      <c r="V3" s="1">
        <v>-1.92793241598576E-2</v>
      </c>
      <c r="W3" s="1">
        <v>-5.5071726615496504E-3</v>
      </c>
      <c r="X3" s="1">
        <v>-1.9339887800958699E-2</v>
      </c>
      <c r="Y3" s="1">
        <v>-3.5344068468288102E-2</v>
      </c>
      <c r="Z3" s="1">
        <v>-3.6032167057326002E-2</v>
      </c>
      <c r="AA3" s="1">
        <v>-4.4977784699385903E-2</v>
      </c>
      <c r="AB3" s="1">
        <v>-6.0107783267333501E-2</v>
      </c>
      <c r="AC3" s="1">
        <v>-4.6028696579714E-2</v>
      </c>
      <c r="AD3" s="1">
        <v>-4.6631987345073699E-2</v>
      </c>
      <c r="AF3" s="9">
        <f t="array" ref="AF3">SUM(ABS(A3:AD3))</f>
        <v>0.82952413650937207</v>
      </c>
      <c r="AH3">
        <v>1.02365322997394</v>
      </c>
      <c r="AJ3" s="9">
        <f t="shared" si="0"/>
        <v>8</v>
      </c>
    </row>
    <row r="4" spans="1:37" x14ac:dyDescent="0.3">
      <c r="A4" s="3">
        <v>0</v>
      </c>
      <c r="B4" s="6">
        <v>-3.8900465025259998E-3</v>
      </c>
      <c r="C4" s="1">
        <v>-3.7007358404959001E-2</v>
      </c>
      <c r="D4" s="12">
        <v>-4.4208637041296399E-2</v>
      </c>
      <c r="E4" s="6">
        <v>-4.41070173339419E-2</v>
      </c>
      <c r="F4" s="1">
        <v>-5.5966591032583501E-2</v>
      </c>
      <c r="G4" s="1">
        <v>-5.1710440482252103E-2</v>
      </c>
      <c r="H4" s="6">
        <v>-8.6543196928112701E-2</v>
      </c>
      <c r="I4" s="1">
        <v>-2.4302691400979098E-2</v>
      </c>
      <c r="J4" s="1">
        <v>-2.0254636264627202E-2</v>
      </c>
      <c r="K4" s="6">
        <v>0</v>
      </c>
      <c r="L4" s="1">
        <v>1.26454707652334E-2</v>
      </c>
      <c r="M4" s="6">
        <v>6.5251747205885502E-2</v>
      </c>
      <c r="N4" s="1">
        <v>7.9149610647899493E-3</v>
      </c>
      <c r="O4" s="1">
        <v>3.5401446601146499E-3</v>
      </c>
      <c r="P4" s="1">
        <v>-1.0608647318766E-3</v>
      </c>
      <c r="Q4" s="1">
        <v>-1.44828982052325E-2</v>
      </c>
      <c r="R4" s="1">
        <v>-4.8951374017658297E-3</v>
      </c>
      <c r="S4" s="1">
        <v>-9.8950421898946692E-3</v>
      </c>
      <c r="T4" s="1">
        <v>-1.24707108523758E-2</v>
      </c>
      <c r="U4" s="1">
        <v>-2.0456278720377599E-2</v>
      </c>
      <c r="V4" s="1">
        <v>-2.04268535796647E-2</v>
      </c>
      <c r="W4" s="1">
        <v>-6.7932833392325698E-3</v>
      </c>
      <c r="X4" s="1">
        <v>-2.05685817022183E-2</v>
      </c>
      <c r="Y4" s="1">
        <v>-3.6548907226127102E-2</v>
      </c>
      <c r="Z4" s="1">
        <v>-3.7260555409910301E-2</v>
      </c>
      <c r="AA4" s="1">
        <v>-4.6158331872319103E-2</v>
      </c>
      <c r="AB4" s="1">
        <v>-6.1308078318413797E-2</v>
      </c>
      <c r="AC4" s="1">
        <v>-4.7236979370002201E-2</v>
      </c>
      <c r="AD4" s="1">
        <v>-4.7856191577255701E-2</v>
      </c>
      <c r="AF4" s="9">
        <f t="array" ref="AF4">SUM(ABS(A4:AD4))</f>
        <v>0.84476163358396827</v>
      </c>
      <c r="AH4">
        <v>1.01513465712248</v>
      </c>
      <c r="AJ4" s="9">
        <f t="shared" si="0"/>
        <v>8</v>
      </c>
    </row>
    <row r="5" spans="1:37" s="9" customFormat="1" x14ac:dyDescent="0.3">
      <c r="A5" s="6">
        <v>0</v>
      </c>
      <c r="B5" s="6">
        <v>-3.8900465025259998E-3</v>
      </c>
      <c r="C5" s="6">
        <v>-2.7640066838672199E-2</v>
      </c>
      <c r="D5" s="6">
        <v>-3.3166633530126097E-2</v>
      </c>
      <c r="E5" s="16">
        <v>-4.41070173339419E-2</v>
      </c>
      <c r="F5" s="6">
        <v>-5.1647225882944701E-2</v>
      </c>
      <c r="G5" s="6">
        <v>-4.8897698481360399E-2</v>
      </c>
      <c r="H5" s="6">
        <v>-8.6543196928112701E-2</v>
      </c>
      <c r="I5" s="6">
        <v>-2.1877691869709399E-2</v>
      </c>
      <c r="J5" s="6">
        <v>-1.7757434014919998E-2</v>
      </c>
      <c r="K5" s="6">
        <v>0</v>
      </c>
      <c r="L5" s="6">
        <v>1.6955206692665901E-2</v>
      </c>
      <c r="M5" s="6">
        <v>6.5251747205885502E-2</v>
      </c>
      <c r="N5" s="6">
        <v>1.22184037971195E-2</v>
      </c>
      <c r="O5" s="6">
        <v>7.3389036422866196E-3</v>
      </c>
      <c r="P5" s="6">
        <v>2.1271936544797702E-3</v>
      </c>
      <c r="Q5" s="6">
        <v>-1.1643989845970801E-2</v>
      </c>
      <c r="R5" s="6">
        <v>-1.5422031288414499E-3</v>
      </c>
      <c r="S5" s="6">
        <v>-6.8021015108865601E-3</v>
      </c>
      <c r="T5" s="6">
        <v>-9.5363972254458498E-3</v>
      </c>
      <c r="U5" s="6">
        <v>-1.7852173681818202E-2</v>
      </c>
      <c r="V5" s="6">
        <v>-1.7799979104268199E-2</v>
      </c>
      <c r="W5" s="6">
        <v>-3.31511473779522E-3</v>
      </c>
      <c r="X5" s="6">
        <v>-1.7504806618457901E-2</v>
      </c>
      <c r="Y5" s="6">
        <v>-3.3759932758742298E-2</v>
      </c>
      <c r="Z5" s="6">
        <v>-3.4417077448645098E-2</v>
      </c>
      <c r="AA5" s="6">
        <v>-4.3537871695212803E-2</v>
      </c>
      <c r="AB5" s="6">
        <v>-5.79439987468299E-2</v>
      </c>
      <c r="AC5" s="6">
        <v>-4.4554965032532701E-2</v>
      </c>
      <c r="AD5" s="6">
        <v>-4.5138842453778999E-2</v>
      </c>
      <c r="AF5" s="9">
        <f t="array" ref="AF5">SUM(ABS(A5:AD5))</f>
        <v>0.78476792036397669</v>
      </c>
      <c r="AH5" s="9">
        <v>1.00189070173339</v>
      </c>
      <c r="AJ5" s="9">
        <f t="shared" si="0"/>
        <v>8</v>
      </c>
    </row>
    <row r="6" spans="1:37" x14ac:dyDescent="0.3">
      <c r="A6" s="3">
        <v>0</v>
      </c>
      <c r="B6" s="6">
        <v>0</v>
      </c>
      <c r="C6" s="1">
        <v>0</v>
      </c>
      <c r="D6" s="1">
        <v>0</v>
      </c>
      <c r="E6" s="6">
        <v>0</v>
      </c>
      <c r="F6" s="14">
        <v>0</v>
      </c>
      <c r="G6" s="1">
        <v>0</v>
      </c>
      <c r="H6" s="6">
        <v>0</v>
      </c>
      <c r="I6" s="1">
        <v>0</v>
      </c>
      <c r="J6" s="1">
        <v>0</v>
      </c>
      <c r="K6" s="6">
        <v>0</v>
      </c>
      <c r="L6" s="1">
        <v>0</v>
      </c>
      <c r="M6" s="6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F6" s="9">
        <f t="array" ref="AF6">SUM(ABS(A6:AD6))</f>
        <v>0</v>
      </c>
      <c r="AH6">
        <v>1.0103093980653399</v>
      </c>
      <c r="AJ6" s="9">
        <f t="shared" si="0"/>
        <v>1</v>
      </c>
    </row>
    <row r="7" spans="1:37" x14ac:dyDescent="0.3">
      <c r="A7" s="3">
        <v>0</v>
      </c>
      <c r="B7" s="6">
        <v>-3.8900465025259998E-3</v>
      </c>
      <c r="C7" s="1">
        <v>-3.1187698456567301E-2</v>
      </c>
      <c r="D7" s="1">
        <v>-3.7343414957518001E-2</v>
      </c>
      <c r="E7" s="6">
        <v>-4.41070173339419E-2</v>
      </c>
      <c r="F7" s="1">
        <v>-5.6859953747281297E-2</v>
      </c>
      <c r="G7" s="12">
        <v>-7.0052396809425696E-2</v>
      </c>
      <c r="H7" s="6">
        <v>-8.6543196928112701E-2</v>
      </c>
      <c r="I7" s="1">
        <v>-2.4771666246507999E-2</v>
      </c>
      <c r="J7" s="1">
        <v>-2.09856958791543E-2</v>
      </c>
      <c r="K7" s="6">
        <v>0</v>
      </c>
      <c r="L7" s="1">
        <v>1.5103710980886E-2</v>
      </c>
      <c r="M7" s="6">
        <v>6.5251747205885502E-2</v>
      </c>
      <c r="N7" s="1">
        <v>1.0181549573717801E-2</v>
      </c>
      <c r="O7" s="1">
        <v>5.0421609838013897E-3</v>
      </c>
      <c r="P7" s="2">
        <v>-4.11552555048544E-4</v>
      </c>
      <c r="Q7" s="1">
        <v>-1.4650022831232901E-2</v>
      </c>
      <c r="R7" s="1">
        <v>-4.2085966170957098E-3</v>
      </c>
      <c r="S7" s="1">
        <v>-9.6753564136931001E-3</v>
      </c>
      <c r="T7" s="1">
        <v>-1.2503283467349901E-2</v>
      </c>
      <c r="U7" s="1">
        <v>-2.1108376926548499E-2</v>
      </c>
      <c r="V7" s="1">
        <v>-2.1049786942791599E-2</v>
      </c>
      <c r="W7" s="1">
        <v>-6.0193090220916901E-3</v>
      </c>
      <c r="X7" s="1">
        <v>-2.07191087267211E-2</v>
      </c>
      <c r="Y7" s="1">
        <v>-3.7451336922826803E-2</v>
      </c>
      <c r="Z7" s="1">
        <v>-3.8180627897248499E-2</v>
      </c>
      <c r="AA7" s="1">
        <v>-4.7482511903129597E-2</v>
      </c>
      <c r="AB7" s="1">
        <v>-6.1937667015137199E-2</v>
      </c>
      <c r="AC7" s="1">
        <v>-4.8592278814247797E-2</v>
      </c>
      <c r="AD7" s="1">
        <v>-4.9229354873036001E-2</v>
      </c>
      <c r="AF7" s="9">
        <f t="array" ref="AF7">SUM(ABS(A7:AD7))</f>
        <v>0.86453942653352478</v>
      </c>
      <c r="AH7">
        <v>0.99904819210199602</v>
      </c>
      <c r="AJ7" s="9">
        <f t="shared" si="0"/>
        <v>8</v>
      </c>
    </row>
    <row r="8" spans="1:37" s="9" customFormat="1" x14ac:dyDescent="0.3">
      <c r="A8" s="6">
        <v>0</v>
      </c>
      <c r="B8" s="6">
        <v>-3.8900465025259998E-3</v>
      </c>
      <c r="C8" s="6">
        <v>-2.9921442883840101E-2</v>
      </c>
      <c r="D8" s="6">
        <v>-3.5632888616536899E-2</v>
      </c>
      <c r="E8" s="6">
        <v>-4.41070173339419E-2</v>
      </c>
      <c r="F8" s="6">
        <v>-5.3447122341503298E-2</v>
      </c>
      <c r="G8" s="6">
        <v>-5.0243953102290198E-2</v>
      </c>
      <c r="H8" s="16">
        <v>-8.6543196928112701E-2</v>
      </c>
      <c r="I8" s="6">
        <v>-2.2979143687522598E-2</v>
      </c>
      <c r="J8" s="6">
        <v>-1.91178050514695E-2</v>
      </c>
      <c r="K8" s="6">
        <v>0</v>
      </c>
      <c r="L8" s="6">
        <v>1.6242168498472501E-2</v>
      </c>
      <c r="M8" s="6">
        <v>6.5251747205885502E-2</v>
      </c>
      <c r="N8" s="6">
        <v>1.14711729810523E-2</v>
      </c>
      <c r="O8" s="6">
        <v>6.3418600076103797E-3</v>
      </c>
      <c r="P8" s="10">
        <v>9.7465635524374096E-4</v>
      </c>
      <c r="Q8" s="6">
        <v>-1.2900100824950699E-2</v>
      </c>
      <c r="R8" s="6">
        <v>-2.6939820513471801E-3</v>
      </c>
      <c r="S8" s="6">
        <v>-8.0356493649358304E-3</v>
      </c>
      <c r="T8" s="6">
        <v>-1.0807593654865701E-2</v>
      </c>
      <c r="U8" s="6">
        <v>-1.9233172214060401E-2</v>
      </c>
      <c r="V8" s="6">
        <v>-1.9181764453260999E-2</v>
      </c>
      <c r="W8" s="6">
        <v>-4.5363915027374297E-3</v>
      </c>
      <c r="X8" s="6">
        <v>-1.8987273870338901E-2</v>
      </c>
      <c r="Y8" s="6">
        <v>-3.5792062172100798E-2</v>
      </c>
      <c r="Z8" s="6">
        <v>-3.64889164580883E-2</v>
      </c>
      <c r="AA8" s="6">
        <v>-4.5850266497397998E-2</v>
      </c>
      <c r="AB8" s="6">
        <v>-5.9182900013656697E-2</v>
      </c>
      <c r="AC8" s="6">
        <v>-4.6921675594467901E-2</v>
      </c>
      <c r="AD8" s="6">
        <v>-4.7536732650108597E-2</v>
      </c>
      <c r="AF8" s="9">
        <f t="array" ref="AF8">SUM(ABS(A8:AD8))</f>
        <v>0.81431270281832513</v>
      </c>
      <c r="AH8" s="9">
        <v>1.01106431969281</v>
      </c>
      <c r="AJ8" s="9">
        <f t="shared" si="0"/>
        <v>8</v>
      </c>
    </row>
    <row r="9" spans="1:37" x14ac:dyDescent="0.3">
      <c r="A9" s="3">
        <v>0</v>
      </c>
      <c r="B9" s="6">
        <v>0</v>
      </c>
      <c r="C9" s="1">
        <v>0</v>
      </c>
      <c r="D9" s="1">
        <v>0</v>
      </c>
      <c r="E9" s="6">
        <v>0</v>
      </c>
      <c r="F9" s="1">
        <v>0</v>
      </c>
      <c r="G9" s="1">
        <v>0</v>
      </c>
      <c r="H9" s="6">
        <v>0</v>
      </c>
      <c r="I9" s="14">
        <v>0</v>
      </c>
      <c r="J9" s="1">
        <v>0</v>
      </c>
      <c r="K9" s="6">
        <v>0</v>
      </c>
      <c r="L9" s="1">
        <v>0</v>
      </c>
      <c r="M9" s="6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F9" s="9">
        <f t="array" ref="AF9">SUM(ABS(A9:AD9))</f>
        <v>0</v>
      </c>
      <c r="AH9">
        <v>1.0244509279174401</v>
      </c>
      <c r="AJ9" s="9">
        <f t="shared" si="0"/>
        <v>1</v>
      </c>
    </row>
    <row r="10" spans="1:37" x14ac:dyDescent="0.3">
      <c r="A10" s="3">
        <v>0</v>
      </c>
      <c r="B10" s="6">
        <v>-3.8900465025259998E-3</v>
      </c>
      <c r="C10" s="1">
        <v>-3.6086598373876698E-2</v>
      </c>
      <c r="D10" s="1">
        <v>-4.3212508071468397E-2</v>
      </c>
      <c r="E10" s="6">
        <v>-4.41070173339419E-2</v>
      </c>
      <c r="F10" s="1">
        <v>-6.1103040786736298E-2</v>
      </c>
      <c r="G10" s="1">
        <v>-5.4801548168729099E-2</v>
      </c>
      <c r="H10" s="6">
        <v>-8.6543196928112701E-2</v>
      </c>
      <c r="I10" s="12">
        <v>-3.8333109474919497E-2</v>
      </c>
      <c r="J10" s="12">
        <v>-4.2258000120014502E-2</v>
      </c>
      <c r="K10" s="6">
        <v>0</v>
      </c>
      <c r="L10" s="1">
        <v>1.25071747712968E-2</v>
      </c>
      <c r="M10" s="6">
        <v>6.5251747205885502E-2</v>
      </c>
      <c r="N10" s="1">
        <v>6.4555456861081703E-3</v>
      </c>
      <c r="O10" s="1">
        <v>-2.2225479357262899E-3</v>
      </c>
      <c r="P10" s="1">
        <v>-1.38583383593604E-2</v>
      </c>
      <c r="Q10" s="1">
        <v>-3.27878805358605E-2</v>
      </c>
      <c r="R10" s="1">
        <v>-1.6853244052696899E-2</v>
      </c>
      <c r="S10" s="1">
        <v>-2.5324671374620199E-2</v>
      </c>
      <c r="T10" s="1">
        <v>-2.9674195104567501E-2</v>
      </c>
      <c r="U10" s="1">
        <v>-4.1427111068295101E-2</v>
      </c>
      <c r="V10" s="1">
        <v>-4.0941410764009298E-2</v>
      </c>
      <c r="W10" s="1">
        <v>-1.53377262217124E-2</v>
      </c>
      <c r="X10" s="1">
        <v>-3.2540609404020301E-2</v>
      </c>
      <c r="Y10" s="1">
        <v>-4.0510148682046901E-2</v>
      </c>
      <c r="Z10" s="1">
        <v>-4.1299266148597802E-2</v>
      </c>
      <c r="AA10" s="1">
        <v>-4.5404778289571603E-2</v>
      </c>
      <c r="AB10" s="1">
        <v>-6.6061529182037601E-2</v>
      </c>
      <c r="AC10" s="1">
        <v>-4.6465720997723697E-2</v>
      </c>
      <c r="AD10" s="1">
        <v>-4.7074769894788197E-2</v>
      </c>
      <c r="AF10" s="9">
        <f t="array" ref="AF10">SUM(ABS(A10:AD10))</f>
        <v>1.0323334814392502</v>
      </c>
      <c r="AH10">
        <v>1.01449333303881</v>
      </c>
      <c r="AJ10" s="9">
        <f t="shared" si="0"/>
        <v>8</v>
      </c>
    </row>
    <row r="11" spans="1:37" s="9" customFormat="1" x14ac:dyDescent="0.3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F11" s="9">
        <f t="array" ref="AF11">SUM(ABS(A11:AD11))</f>
        <v>0</v>
      </c>
      <c r="AH11" s="9">
        <v>1.06</v>
      </c>
      <c r="AJ11" s="9">
        <f t="shared" si="0"/>
        <v>1</v>
      </c>
    </row>
    <row r="12" spans="1:37" x14ac:dyDescent="0.3">
      <c r="A12" s="3">
        <v>0</v>
      </c>
      <c r="B12" s="6">
        <v>-3.8900465025259998E-3</v>
      </c>
      <c r="C12" s="1">
        <v>-3.8717525180000899E-2</v>
      </c>
      <c r="D12" s="1">
        <v>-4.6406714716815602E-2</v>
      </c>
      <c r="E12" s="6">
        <v>-4.41070173339419E-2</v>
      </c>
      <c r="F12" s="1">
        <v>-5.8545206818232297E-2</v>
      </c>
      <c r="G12" s="1">
        <v>-5.3262515620695602E-2</v>
      </c>
      <c r="H12" s="6">
        <v>-8.6543196928112701E-2</v>
      </c>
      <c r="I12" s="1">
        <v>-2.4319599469007001E-2</v>
      </c>
      <c r="J12" s="1">
        <v>-1.70028472065086E-2</v>
      </c>
      <c r="K12" s="6">
        <v>0</v>
      </c>
      <c r="L12" s="12">
        <v>-1.2600643497262501E-3</v>
      </c>
      <c r="M12" s="6">
        <v>6.5251747205885502E-2</v>
      </c>
      <c r="N12" s="1">
        <v>-5.5297964826017598E-3</v>
      </c>
      <c r="O12" s="1">
        <v>-4.9851039937132101E-3</v>
      </c>
      <c r="P12" s="1">
        <v>-4.2223198630075799E-3</v>
      </c>
      <c r="Q12" s="1">
        <v>-1.43206986311827E-2</v>
      </c>
      <c r="R12" s="1">
        <v>-9.0875313583005293E-3</v>
      </c>
      <c r="S12" s="1">
        <v>-1.16260861727923E-2</v>
      </c>
      <c r="T12" s="1">
        <v>-1.2847689974018099E-2</v>
      </c>
      <c r="U12" s="1">
        <v>-1.77061011627133E-2</v>
      </c>
      <c r="V12" s="1">
        <v>-1.7857096352336101E-2</v>
      </c>
      <c r="W12" s="1">
        <v>-1.17841787633443E-2</v>
      </c>
      <c r="X12" s="1">
        <v>-2.11269946844128E-2</v>
      </c>
      <c r="Y12" s="1">
        <v>-3.3487832370868699E-2</v>
      </c>
      <c r="Z12" s="1">
        <v>-3.41396613100486E-2</v>
      </c>
      <c r="AA12" s="1">
        <v>-4.1126215297421199E-2</v>
      </c>
      <c r="AB12" s="1">
        <v>-6.3528640715935197E-2</v>
      </c>
      <c r="AC12" s="1">
        <v>-4.2086693252759703E-2</v>
      </c>
      <c r="AD12" s="1">
        <v>-4.2638070833850197E-2</v>
      </c>
      <c r="AF12" s="9">
        <f t="array" ref="AF12">SUM(ABS(A12:AD12))</f>
        <v>0.82740719255075879</v>
      </c>
      <c r="AH12">
        <v>1.0215803742742</v>
      </c>
      <c r="AJ12" s="9">
        <f t="shared" si="0"/>
        <v>8</v>
      </c>
    </row>
    <row r="13" spans="1:37" s="9" customFormat="1" x14ac:dyDescent="0.3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1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F13" s="9">
        <f t="array" ref="AF13">SUM(ABS(A13:AD13))</f>
        <v>0</v>
      </c>
      <c r="AH13" s="9">
        <v>1.0534748252794099</v>
      </c>
      <c r="AJ13" s="9">
        <f t="shared" si="0"/>
        <v>1</v>
      </c>
    </row>
    <row r="14" spans="1:37" x14ac:dyDescent="0.3">
      <c r="A14" s="3">
        <v>0</v>
      </c>
      <c r="B14" s="6">
        <v>-3.8900465025259998E-3</v>
      </c>
      <c r="C14" s="1">
        <v>-3.9197204108323197E-2</v>
      </c>
      <c r="D14" s="1">
        <v>-4.6970149450833401E-2</v>
      </c>
      <c r="E14" s="6">
        <v>-4.41070173339419E-2</v>
      </c>
      <c r="F14" s="1">
        <v>-5.9351941755858499E-2</v>
      </c>
      <c r="G14" s="1">
        <v>-5.3747898649714097E-2</v>
      </c>
      <c r="H14" s="6">
        <v>-8.6543196928112701E-2</v>
      </c>
      <c r="I14" s="1">
        <v>-2.6389454535222699E-2</v>
      </c>
      <c r="J14" s="1">
        <v>-2.0553006932442199E-2</v>
      </c>
      <c r="K14" s="6">
        <v>0</v>
      </c>
      <c r="L14" s="1">
        <v>-4.2990517364183099E-3</v>
      </c>
      <c r="M14" s="6">
        <v>6.5251747205885502E-2</v>
      </c>
      <c r="N14" s="12">
        <v>-0.10195945845402</v>
      </c>
      <c r="O14" s="1">
        <v>-2.2596492715138899E-2</v>
      </c>
      <c r="P14" s="1">
        <v>-8.1846712759348003E-3</v>
      </c>
      <c r="Q14" s="1">
        <v>-1.77914608285401E-2</v>
      </c>
      <c r="R14" s="1">
        <v>-2.1824042310301099E-2</v>
      </c>
      <c r="S14" s="1">
        <v>-2.1470498638905801E-2</v>
      </c>
      <c r="T14" s="1">
        <v>-2.10862466678918E-2</v>
      </c>
      <c r="U14" s="1">
        <v>-2.19252266184966E-2</v>
      </c>
      <c r="V14" s="1">
        <v>-2.2275188834796001E-2</v>
      </c>
      <c r="W14" s="1">
        <v>-2.51659524065217E-2</v>
      </c>
      <c r="X14" s="1">
        <v>-2.8832379661083402E-2</v>
      </c>
      <c r="Y14" s="1">
        <v>-3.7848240260032098E-2</v>
      </c>
      <c r="Z14" s="1">
        <v>-3.8585291917455598E-2</v>
      </c>
      <c r="AA14" s="1">
        <v>-4.3407703566238298E-2</v>
      </c>
      <c r="AB14" s="1">
        <v>-6.4568844261339006E-2</v>
      </c>
      <c r="AC14" s="1">
        <v>-4.4421740280315897E-2</v>
      </c>
      <c r="AD14" s="1">
        <v>-4.5003863062027499E-2</v>
      </c>
      <c r="AF14" s="9">
        <f t="array" ref="AF14">SUM(ABS(A14:AD14))</f>
        <v>1.0372480168983171</v>
      </c>
      <c r="AH14">
        <v>1.00675980761382</v>
      </c>
      <c r="AJ14" s="9">
        <f t="shared" si="0"/>
        <v>14</v>
      </c>
    </row>
    <row r="15" spans="1:37" x14ac:dyDescent="0.3">
      <c r="A15" s="3">
        <v>0</v>
      </c>
      <c r="B15" s="6">
        <v>-3.8900465025259998E-3</v>
      </c>
      <c r="C15" s="1">
        <v>-3.8730451344981501E-2</v>
      </c>
      <c r="D15" s="1">
        <v>-4.64038158626323E-2</v>
      </c>
      <c r="E15" s="6">
        <v>-4.41070173339419E-2</v>
      </c>
      <c r="F15" s="1">
        <v>-5.9791357769476403E-2</v>
      </c>
      <c r="G15" s="1">
        <v>-5.4011462395657697E-2</v>
      </c>
      <c r="H15" s="6">
        <v>-8.6543196928112701E-2</v>
      </c>
      <c r="I15" s="1">
        <v>-2.9022844522890098E-2</v>
      </c>
      <c r="J15" s="1">
        <v>-2.55368312047554E-2</v>
      </c>
      <c r="K15" s="6">
        <v>0</v>
      </c>
      <c r="L15" s="2">
        <v>-4.66599331268025E-4</v>
      </c>
      <c r="M15" s="6">
        <v>6.5251747205885502E-2</v>
      </c>
      <c r="N15" s="1">
        <v>-1.9242575625788499E-2</v>
      </c>
      <c r="O15" s="12">
        <v>-5.0189492157055503E-2</v>
      </c>
      <c r="P15" s="1">
        <v>-8.8959369829844093E-3</v>
      </c>
      <c r="Q15" s="1">
        <v>-2.1216541126927099E-2</v>
      </c>
      <c r="R15" s="1">
        <v>-4.1640766310814203E-2</v>
      </c>
      <c r="S15" s="1">
        <v>-3.6638608613887E-2</v>
      </c>
      <c r="T15" s="1">
        <v>-3.36960666314167E-2</v>
      </c>
      <c r="U15" s="1">
        <v>-2.8044866772695101E-2</v>
      </c>
      <c r="V15" s="1">
        <v>-2.8732334208921802E-2</v>
      </c>
      <c r="W15" s="1">
        <v>-4.5923491078305699E-2</v>
      </c>
      <c r="X15" s="1">
        <v>-4.0337127804648203E-2</v>
      </c>
      <c r="Y15" s="1">
        <v>-4.4835093812658398E-2</v>
      </c>
      <c r="Z15" s="1">
        <v>-4.5708869639169397E-2</v>
      </c>
      <c r="AA15" s="1">
        <v>-4.7545000425935902E-2</v>
      </c>
      <c r="AB15" s="1">
        <v>-6.5506995121560302E-2</v>
      </c>
      <c r="AC15" s="1">
        <v>-4.8656236116324497E-2</v>
      </c>
      <c r="AD15" s="1">
        <v>-4.9294155315234803E-2</v>
      </c>
      <c r="AF15" s="9">
        <f t="array" ref="AF15">SUM(ABS(A15:AD15))</f>
        <v>1.1098595281464552</v>
      </c>
      <c r="AH15">
        <v>1.0026760058006201</v>
      </c>
      <c r="AJ15" s="9">
        <f t="shared" si="0"/>
        <v>8</v>
      </c>
    </row>
    <row r="16" spans="1:37" x14ac:dyDescent="0.3">
      <c r="A16" s="3">
        <v>0</v>
      </c>
      <c r="B16" s="6">
        <v>-3.8900465025259998E-3</v>
      </c>
      <c r="C16" s="1">
        <v>-3.7893537887103701E-2</v>
      </c>
      <c r="D16" s="1">
        <v>-4.5396827591752599E-2</v>
      </c>
      <c r="E16" s="6">
        <v>-4.41070173339419E-2</v>
      </c>
      <c r="F16" s="1">
        <v>-6.0074413840267502E-2</v>
      </c>
      <c r="G16" s="1">
        <v>-5.4181262366639303E-2</v>
      </c>
      <c r="H16" s="6">
        <v>-8.6543196928112701E-2</v>
      </c>
      <c r="I16" s="1">
        <v>-3.25468967842934E-2</v>
      </c>
      <c r="J16" s="1">
        <v>-3.21712063039747E-2</v>
      </c>
      <c r="K16" s="6">
        <v>0</v>
      </c>
      <c r="L16" s="1">
        <v>4.7840070665383597E-3</v>
      </c>
      <c r="M16" s="6">
        <v>6.5251747205885502E-2</v>
      </c>
      <c r="N16" s="2">
        <v>-7.5113100540757905E-4</v>
      </c>
      <c r="O16" s="1">
        <v>-4.6183791119691602E-3</v>
      </c>
      <c r="P16" s="12">
        <v>-5.7695990609207798E-2</v>
      </c>
      <c r="Q16" s="13">
        <v>-4.3325252028365499E-2</v>
      </c>
      <c r="R16" s="1">
        <v>-1.4458204416403201E-2</v>
      </c>
      <c r="S16" s="1">
        <v>-2.0283001299904398E-2</v>
      </c>
      <c r="T16" s="1">
        <v>-2.3227572950158499E-2</v>
      </c>
      <c r="U16" s="1">
        <v>-3.1961697179190202E-2</v>
      </c>
      <c r="V16" s="1">
        <v>-3.1740059697987703E-2</v>
      </c>
      <c r="W16" s="1">
        <v>-1.4949449545481599E-2</v>
      </c>
      <c r="X16" s="1">
        <v>-2.8795066432703E-2</v>
      </c>
      <c r="Y16" s="1">
        <v>-3.8380630605215897E-2</v>
      </c>
      <c r="Z16" s="1">
        <v>-3.9128093184921303E-2</v>
      </c>
      <c r="AA16" s="1">
        <v>-4.42715348594757E-2</v>
      </c>
      <c r="AB16" s="1">
        <v>-6.5073357160525494E-2</v>
      </c>
      <c r="AC16" s="1">
        <v>-4.5305857937473201E-2</v>
      </c>
      <c r="AD16" s="1">
        <v>-4.58996259998267E-2</v>
      </c>
      <c r="AF16" s="9">
        <f t="array" ref="AF16">SUM(ABS(A16:AD16))</f>
        <v>1.0167050638352526</v>
      </c>
      <c r="AH16">
        <v>1.01078890271069</v>
      </c>
      <c r="AJ16" s="9">
        <f t="shared" si="0"/>
        <v>8</v>
      </c>
      <c r="AK16">
        <v>3</v>
      </c>
    </row>
    <row r="17" spans="1:37" x14ac:dyDescent="0.3">
      <c r="A17" s="3">
        <v>0</v>
      </c>
      <c r="B17" s="6">
        <v>-3.8900465025259998E-3</v>
      </c>
      <c r="C17" s="1">
        <v>-3.6825960973973997E-2</v>
      </c>
      <c r="D17" s="1">
        <v>-4.41046026069336E-2</v>
      </c>
      <c r="E17" s="6">
        <v>-4.41070173339419E-2</v>
      </c>
      <c r="F17" s="1">
        <v>-6.0913227395487102E-2</v>
      </c>
      <c r="G17" s="1">
        <v>-5.46867352148738E-2</v>
      </c>
      <c r="H17" s="6">
        <v>-8.6543196928112701E-2</v>
      </c>
      <c r="I17" s="1">
        <v>-3.6792666104079601E-2</v>
      </c>
      <c r="J17" s="1">
        <v>-3.9568284460078602E-2</v>
      </c>
      <c r="K17" s="6">
        <v>0</v>
      </c>
      <c r="L17" s="1">
        <v>9.0181037950487399E-3</v>
      </c>
      <c r="M17" s="6">
        <v>6.5251747205885502E-2</v>
      </c>
      <c r="N17" s="1">
        <v>3.2098366907673502E-3</v>
      </c>
      <c r="O17" s="1">
        <v>-3.8890874986008401E-3</v>
      </c>
      <c r="P17" s="13">
        <v>-3.1299714380237299E-2</v>
      </c>
      <c r="Q17" s="12">
        <v>-5.8426298027402998E-2</v>
      </c>
      <c r="R17" s="1">
        <v>-1.6860205126040199E-2</v>
      </c>
      <c r="S17" s="1">
        <v>-2.44115312776216E-2</v>
      </c>
      <c r="T17" s="1">
        <v>-2.82713459056693E-2</v>
      </c>
      <c r="U17" s="1">
        <v>-3.8950676084544798E-2</v>
      </c>
      <c r="V17" s="1">
        <v>-3.8551282787846398E-2</v>
      </c>
      <c r="W17" s="1">
        <v>-1.5967913916927701E-2</v>
      </c>
      <c r="X17" s="1">
        <v>-3.1905000332721402E-2</v>
      </c>
      <c r="Y17" s="1">
        <v>-4.0202986034059099E-2</v>
      </c>
      <c r="Z17" s="1">
        <v>-4.0986093991260901E-2</v>
      </c>
      <c r="AA17" s="1">
        <v>-4.5297038387164201E-2</v>
      </c>
      <c r="AB17" s="1">
        <v>-6.5878111057644503E-2</v>
      </c>
      <c r="AC17" s="1">
        <v>-4.6355449999709801E-2</v>
      </c>
      <c r="AD17" s="1">
        <v>-4.6963045938110903E-2</v>
      </c>
      <c r="AF17" s="9">
        <f t="array" ref="AF17">SUM(ABS(A17:AD17))</f>
        <v>1.0591272059572709</v>
      </c>
      <c r="AH17">
        <v>1.0081606401291801</v>
      </c>
      <c r="AJ17" s="9">
        <f t="shared" si="0"/>
        <v>8</v>
      </c>
      <c r="AK17">
        <v>4</v>
      </c>
    </row>
    <row r="18" spans="1:37" x14ac:dyDescent="0.3">
      <c r="A18" s="3">
        <v>0</v>
      </c>
      <c r="B18" s="6">
        <v>-3.8900465025259998E-3</v>
      </c>
      <c r="C18" s="1">
        <v>-3.8459498782734601E-2</v>
      </c>
      <c r="D18" s="1">
        <v>-4.6064844776130202E-2</v>
      </c>
      <c r="E18" s="6">
        <v>-4.41070173339419E-2</v>
      </c>
      <c r="F18" s="1">
        <v>-6.0890816342209497E-2</v>
      </c>
      <c r="G18" s="1">
        <v>-5.4672083784726898E-2</v>
      </c>
      <c r="H18" s="6">
        <v>-8.6543196928112701E-2</v>
      </c>
      <c r="I18" s="1">
        <v>-3.4458349349926198E-2</v>
      </c>
      <c r="J18" s="1">
        <v>-3.5465093609703402E-2</v>
      </c>
      <c r="K18" s="6">
        <v>0</v>
      </c>
      <c r="L18" s="1">
        <v>1.7934313498635299E-3</v>
      </c>
      <c r="M18" s="6">
        <v>6.5251747205885502E-2</v>
      </c>
      <c r="N18" s="1">
        <v>-1.3696374732052799E-2</v>
      </c>
      <c r="O18" s="1">
        <v>-3.80117792581924E-2</v>
      </c>
      <c r="P18" s="1">
        <v>-1.3664237508552699E-2</v>
      </c>
      <c r="Q18" s="1">
        <v>-2.9023795667801802E-2</v>
      </c>
      <c r="R18" s="12">
        <v>-0.110527378463162</v>
      </c>
      <c r="S18" s="1">
        <v>-8.7053592723957907E-2</v>
      </c>
      <c r="T18" s="1">
        <v>-7.3873937371326998E-2</v>
      </c>
      <c r="U18" s="1">
        <v>-3.6774769854431802E-2</v>
      </c>
      <c r="V18" s="1">
        <v>-3.702361740744E-2</v>
      </c>
      <c r="W18" s="1">
        <v>-3.9429137357051003E-2</v>
      </c>
      <c r="X18" s="1">
        <v>-4.133649502424E-2</v>
      </c>
      <c r="Y18" s="1">
        <v>-4.5824679353411099E-2</v>
      </c>
      <c r="Z18" s="1">
        <v>-4.6717836950912403E-2</v>
      </c>
      <c r="AA18" s="1">
        <v>-4.8517509253467303E-2</v>
      </c>
      <c r="AB18" s="1">
        <v>-6.636490075689E-2</v>
      </c>
      <c r="AC18" s="1">
        <v>-4.9651606379998901E-2</v>
      </c>
      <c r="AD18" s="1">
        <v>-5.0302648979166899E-2</v>
      </c>
      <c r="AF18" s="9">
        <f t="array" ref="AF18">SUM(ABS(A18:AD18))</f>
        <v>1.2993904230078166</v>
      </c>
      <c r="AH18">
        <v>0.994276217698434</v>
      </c>
      <c r="AJ18" s="9">
        <f t="shared" si="0"/>
        <v>18</v>
      </c>
      <c r="AK18">
        <v>12</v>
      </c>
    </row>
    <row r="19" spans="1:37" x14ac:dyDescent="0.3">
      <c r="A19" s="3">
        <v>0</v>
      </c>
      <c r="B19" s="6">
        <v>-3.8900465025259998E-3</v>
      </c>
      <c r="C19" s="1">
        <v>-3.8063891469430899E-2</v>
      </c>
      <c r="D19" s="1">
        <v>-4.5584309828439099E-2</v>
      </c>
      <c r="E19" s="6">
        <v>-4.41070173339419E-2</v>
      </c>
      <c r="F19" s="1">
        <v>-6.1363464864247999E-2</v>
      </c>
      <c r="G19" s="1">
        <v>-5.4956157714688397E-2</v>
      </c>
      <c r="H19" s="6">
        <v>-8.6543196928112701E-2</v>
      </c>
      <c r="I19" s="1">
        <v>-3.72681274378239E-2</v>
      </c>
      <c r="J19" s="1">
        <v>-4.0611007173447698E-2</v>
      </c>
      <c r="K19" s="6">
        <v>0</v>
      </c>
      <c r="L19" s="1">
        <v>4.22483770294412E-3</v>
      </c>
      <c r="M19" s="6">
        <v>6.5251747205885502E-2</v>
      </c>
      <c r="N19" s="1">
        <v>-8.6050223028610803E-3</v>
      </c>
      <c r="O19" s="1">
        <v>-2.8281584831826301E-2</v>
      </c>
      <c r="P19" s="1">
        <v>-1.5583507685168399E-2</v>
      </c>
      <c r="Q19" s="1">
        <v>-3.2857143159286097E-2</v>
      </c>
      <c r="R19" s="13">
        <v>-8.3680568355846099E-2</v>
      </c>
      <c r="S19" s="12">
        <v>-0.115229536176586</v>
      </c>
      <c r="T19" s="1">
        <v>-9.6267823399573904E-2</v>
      </c>
      <c r="U19" s="1">
        <v>-4.1129330916837001E-2</v>
      </c>
      <c r="V19" s="1">
        <v>-4.1095868852833999E-2</v>
      </c>
      <c r="W19" s="1">
        <v>-3.3654223177532701E-2</v>
      </c>
      <c r="X19" s="1">
        <v>-4.0756662954523001E-2</v>
      </c>
      <c r="Y19" s="1">
        <v>-4.5629992443907398E-2</v>
      </c>
      <c r="Z19" s="1">
        <v>-4.6519336623521701E-2</v>
      </c>
      <c r="AA19" s="1">
        <v>-4.8562102582939602E-2</v>
      </c>
      <c r="AB19" s="1">
        <v>-6.6681168839424196E-2</v>
      </c>
      <c r="AC19" s="1">
        <v>-4.9697248122979598E-2</v>
      </c>
      <c r="AD19" s="1">
        <v>-5.0348892553937402E-2</v>
      </c>
      <c r="AF19" s="9">
        <f t="array" ref="AF19">SUM(ABS(A19:AD19))</f>
        <v>1.3264438171410731</v>
      </c>
      <c r="AH19">
        <v>0.99255047660069795</v>
      </c>
      <c r="AJ19" s="9">
        <f t="shared" si="0"/>
        <v>19</v>
      </c>
      <c r="AK19">
        <v>14</v>
      </c>
    </row>
    <row r="20" spans="1:37" x14ac:dyDescent="0.3">
      <c r="A20" s="3">
        <v>0</v>
      </c>
      <c r="B20" s="6">
        <v>-3.8900465025259998E-3</v>
      </c>
      <c r="C20" s="1">
        <v>-3.76106787950925E-2</v>
      </c>
      <c r="D20" s="1">
        <v>-4.50403548078415E-2</v>
      </c>
      <c r="E20" s="6">
        <v>-4.41070173339419E-2</v>
      </c>
      <c r="F20" s="1">
        <v>-6.1374128620435002E-2</v>
      </c>
      <c r="G20" s="1">
        <v>-5.4962834087691703E-2</v>
      </c>
      <c r="H20" s="6">
        <v>-8.6543196928112701E-2</v>
      </c>
      <c r="I20" s="1">
        <v>-3.79526765146498E-2</v>
      </c>
      <c r="J20" s="1">
        <v>-4.18386587451125E-2</v>
      </c>
      <c r="K20" s="6">
        <v>0</v>
      </c>
      <c r="L20" s="1">
        <v>6.3485437533850001E-3</v>
      </c>
      <c r="M20" s="6">
        <v>6.5251747205885502E-2</v>
      </c>
      <c r="N20" s="1">
        <v>-4.6543413906818803E-3</v>
      </c>
      <c r="O20" s="1">
        <v>-2.1464985862609198E-2</v>
      </c>
      <c r="P20" s="1">
        <v>-1.54737447675579E-2</v>
      </c>
      <c r="Q20" s="1">
        <v>-3.3501389312089402E-2</v>
      </c>
      <c r="R20" s="1">
        <v>-6.5899573569659906E-2</v>
      </c>
      <c r="S20" s="13">
        <v>-9.1270632796578405E-2</v>
      </c>
      <c r="T20" s="12">
        <v>-0.104175344430358</v>
      </c>
      <c r="U20" s="1">
        <v>-4.1946184536252297E-2</v>
      </c>
      <c r="V20" s="1">
        <v>-4.1772846074851197E-2</v>
      </c>
      <c r="W20" s="1">
        <v>-2.90569456041023E-2</v>
      </c>
      <c r="X20" s="1">
        <v>-3.9076893933675999E-2</v>
      </c>
      <c r="Y20" s="1">
        <v>-4.4605227453348099E-2</v>
      </c>
      <c r="Z20" s="1">
        <v>-4.54745017725732E-2</v>
      </c>
      <c r="AA20" s="1">
        <v>-4.7951875357362603E-2</v>
      </c>
      <c r="AB20" s="1">
        <v>-6.6601299255839505E-2</v>
      </c>
      <c r="AC20" s="1">
        <v>-4.9072675091457102E-2</v>
      </c>
      <c r="AD20" s="1">
        <v>-4.9716084445450198E-2</v>
      </c>
      <c r="AF20" s="9">
        <f t="array" ref="AF20">SUM(ABS(A20:AD20))</f>
        <v>1.2766344289491218</v>
      </c>
      <c r="AH20">
        <v>0.99722659262055702</v>
      </c>
      <c r="AJ20" s="9">
        <f t="shared" si="0"/>
        <v>20</v>
      </c>
      <c r="AK20">
        <v>10</v>
      </c>
    </row>
    <row r="21" spans="1:37" x14ac:dyDescent="0.3">
      <c r="A21" s="3">
        <v>0</v>
      </c>
      <c r="B21" s="6">
        <v>-3.8900465025259998E-3</v>
      </c>
      <c r="C21" s="1">
        <v>-3.6548083031206997E-2</v>
      </c>
      <c r="D21" s="1">
        <v>-4.3761838944023003E-2</v>
      </c>
      <c r="E21" s="6">
        <v>-4.41070173339419E-2</v>
      </c>
      <c r="F21" s="1">
        <v>-6.1481784843428998E-2</v>
      </c>
      <c r="G21" s="1">
        <v>-5.5028598687600898E-2</v>
      </c>
      <c r="H21" s="6">
        <v>-8.6543196928112701E-2</v>
      </c>
      <c r="I21" s="1">
        <v>-3.9256022548481699E-2</v>
      </c>
      <c r="J21" s="1">
        <v>-4.4121886171057903E-2</v>
      </c>
      <c r="K21" s="6">
        <v>0</v>
      </c>
      <c r="L21" s="1">
        <v>1.10067898129706E-2</v>
      </c>
      <c r="M21" s="6">
        <v>6.5251747205885502E-2</v>
      </c>
      <c r="N21" s="1">
        <v>4.0976653490209999E-3</v>
      </c>
      <c r="O21" s="1">
        <v>-5.9038218154760999E-3</v>
      </c>
      <c r="P21" s="1">
        <v>-1.5192254513869401E-2</v>
      </c>
      <c r="Q21" s="1">
        <v>-3.4589435742515801E-2</v>
      </c>
      <c r="R21" s="1">
        <v>-1.9874337849433699E-2</v>
      </c>
      <c r="S21" s="1">
        <v>-2.7974366098852899E-2</v>
      </c>
      <c r="T21" s="1">
        <v>-3.2108728889987899E-2</v>
      </c>
      <c r="U21" s="12">
        <v>-6.7286818196163806E-2</v>
      </c>
      <c r="V21" s="12">
        <v>-6.28349061670741E-2</v>
      </c>
      <c r="W21" s="1">
        <v>-2.3468294122448399E-2</v>
      </c>
      <c r="X21" s="1">
        <v>-4.6348832205385097E-2</v>
      </c>
      <c r="Y21" s="1">
        <v>-4.8200506162141499E-2</v>
      </c>
      <c r="Z21" s="1">
        <v>-4.9140213130683903E-2</v>
      </c>
      <c r="AA21" s="1">
        <v>-4.9278537985153401E-2</v>
      </c>
      <c r="AB21" s="1">
        <v>-6.7129291515099998E-2</v>
      </c>
      <c r="AC21" s="1">
        <v>-5.0430528843549101E-2</v>
      </c>
      <c r="AD21" s="1">
        <v>-5.1091843163253402E-2</v>
      </c>
      <c r="AF21" s="9">
        <f t="array" ref="AF21">SUM(ABS(A21:AD21))</f>
        <v>1.1459473937593458</v>
      </c>
      <c r="AH21">
        <v>1.0013364769445201</v>
      </c>
      <c r="AJ21" s="9">
        <f t="shared" si="0"/>
        <v>8</v>
      </c>
      <c r="AK21">
        <v>17</v>
      </c>
    </row>
    <row r="22" spans="1:37" x14ac:dyDescent="0.3">
      <c r="A22" s="3">
        <v>0</v>
      </c>
      <c r="B22" s="6">
        <v>0</v>
      </c>
      <c r="C22" s="1">
        <v>0</v>
      </c>
      <c r="D22" s="1">
        <v>0</v>
      </c>
      <c r="E22" s="6">
        <v>0</v>
      </c>
      <c r="F22" s="1">
        <v>0</v>
      </c>
      <c r="G22" s="1">
        <v>0</v>
      </c>
      <c r="H22" s="6">
        <v>0</v>
      </c>
      <c r="I22" s="1">
        <v>0</v>
      </c>
      <c r="J22" s="1">
        <v>0</v>
      </c>
      <c r="K22" s="6">
        <v>0</v>
      </c>
      <c r="L22" s="1">
        <v>0</v>
      </c>
      <c r="M22" s="6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4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F22" s="9">
        <f t="array" ref="AF22">SUM(ABS(A22:AD22))</f>
        <v>0</v>
      </c>
      <c r="AH22">
        <v>1.0017681588479299</v>
      </c>
      <c r="AJ22" s="9">
        <f t="shared" si="0"/>
        <v>1</v>
      </c>
    </row>
    <row r="23" spans="1:37" x14ac:dyDescent="0.3">
      <c r="A23" s="3">
        <v>0</v>
      </c>
      <c r="B23" s="6">
        <v>-3.8900465025259998E-3</v>
      </c>
      <c r="C23" s="1">
        <v>-3.8364622256357103E-2</v>
      </c>
      <c r="D23" s="1">
        <v>-4.5950121180384697E-2</v>
      </c>
      <c r="E23" s="6">
        <v>-4.41070173339419E-2</v>
      </c>
      <c r="F23" s="1">
        <v>-6.0761591369051703E-2</v>
      </c>
      <c r="G23" s="1">
        <v>-5.4594985204137102E-2</v>
      </c>
      <c r="H23" s="6">
        <v>-8.6543196928112701E-2</v>
      </c>
      <c r="I23" s="1">
        <v>-3.2181209197517102E-2</v>
      </c>
      <c r="J23" s="1">
        <v>-3.1220680960908301E-2</v>
      </c>
      <c r="K23" s="6">
        <v>0</v>
      </c>
      <c r="L23" s="1">
        <v>1.7114745865942601E-3</v>
      </c>
      <c r="M23" s="6">
        <v>6.5251747205885502E-2</v>
      </c>
      <c r="N23" s="1">
        <v>-1.4260800478222899E-2</v>
      </c>
      <c r="O23" s="1">
        <v>-3.9391745545745899E-2</v>
      </c>
      <c r="P23" s="1">
        <v>-1.14619928338299E-2</v>
      </c>
      <c r="Q23" s="1">
        <v>-2.5523755794647399E-2</v>
      </c>
      <c r="R23" s="1">
        <v>-3.6714425050952099E-2</v>
      </c>
      <c r="S23" s="1">
        <v>-3.5146204559638398E-2</v>
      </c>
      <c r="T23" s="13">
        <v>-3.4068510278393298E-2</v>
      </c>
      <c r="U23" s="1">
        <v>-3.81828456923805E-2</v>
      </c>
      <c r="V23" s="1">
        <v>-4.0274505824647797E-2</v>
      </c>
      <c r="W23" s="12">
        <v>-0.11373615817858999</v>
      </c>
      <c r="X23" s="1">
        <v>-7.41961775195321E-2</v>
      </c>
      <c r="Y23" s="1">
        <v>-6.4218175268461103E-2</v>
      </c>
      <c r="Z23" s="1">
        <v>-6.5472343952209799E-2</v>
      </c>
      <c r="AA23" s="1">
        <v>-5.7857194954253899E-2</v>
      </c>
      <c r="AB23" s="1">
        <v>-6.8122929856302403E-2</v>
      </c>
      <c r="AC23" s="1">
        <v>-5.9211117236180798E-2</v>
      </c>
      <c r="AD23" s="1">
        <v>-5.9988347443213901E-2</v>
      </c>
      <c r="AF23" s="9">
        <f t="array" ref="AF23">SUM(ABS(A23:AD23))</f>
        <v>1.3024039231926186</v>
      </c>
      <c r="AH23">
        <v>0.992746758850929</v>
      </c>
      <c r="AJ23" s="9">
        <f t="shared" si="0"/>
        <v>23</v>
      </c>
    </row>
    <row r="24" spans="1:37" x14ac:dyDescent="0.3">
      <c r="A24" s="3">
        <v>0</v>
      </c>
      <c r="B24" s="6">
        <v>-3.8900465025259998E-3</v>
      </c>
      <c r="C24" s="1">
        <v>-3.7318805420145602E-2</v>
      </c>
      <c r="D24" s="1">
        <v>-4.4681371864925198E-2</v>
      </c>
      <c r="E24" s="6">
        <v>-4.41070173339419E-2</v>
      </c>
      <c r="F24" s="1">
        <v>-6.1600095195897202E-2</v>
      </c>
      <c r="G24" s="1">
        <v>-5.5099911219453901E-2</v>
      </c>
      <c r="H24" s="6">
        <v>-8.6543196928112701E-2</v>
      </c>
      <c r="I24" s="1">
        <v>-3.52468855101917E-2</v>
      </c>
      <c r="J24" s="1">
        <v>-3.6726482767228598E-2</v>
      </c>
      <c r="K24" s="6">
        <v>0</v>
      </c>
      <c r="L24" s="1">
        <v>6.94691885883225E-3</v>
      </c>
      <c r="M24" s="6">
        <v>6.5251747205885502E-2</v>
      </c>
      <c r="N24" s="1">
        <v>-3.81221958130728E-3</v>
      </c>
      <c r="O24" s="1">
        <v>-1.96566440133705E-2</v>
      </c>
      <c r="P24" s="1">
        <v>-1.27441019489982E-2</v>
      </c>
      <c r="Q24" s="1">
        <v>-2.9159164724912302E-2</v>
      </c>
      <c r="R24" s="1">
        <v>-2.6000972551921599E-2</v>
      </c>
      <c r="S24" s="1">
        <v>-2.96847293565927E-2</v>
      </c>
      <c r="T24" s="1">
        <v>-3.1455929837177397E-2</v>
      </c>
      <c r="U24" s="13">
        <v>-4.9235477290642198E-2</v>
      </c>
      <c r="V24" s="13">
        <v>-5.3082185447815802E-2</v>
      </c>
      <c r="W24" s="13">
        <v>-6.1364530353860101E-2</v>
      </c>
      <c r="X24" s="12">
        <v>-0.11504443726314501</v>
      </c>
      <c r="Y24" s="1">
        <v>-8.7221901129206303E-2</v>
      </c>
      <c r="Z24" s="1">
        <v>-8.8929607969092606E-2</v>
      </c>
      <c r="AA24" s="1">
        <v>-6.96544699775314E-2</v>
      </c>
      <c r="AB24" s="1">
        <v>-7.1083701701062305E-2</v>
      </c>
      <c r="AC24" s="1">
        <v>-7.1286763739187797E-2</v>
      </c>
      <c r="AD24" s="1">
        <v>-7.22237865904784E-2</v>
      </c>
      <c r="AF24" s="9">
        <f t="array" ref="AF24">SUM(ABS(A24:AD24))</f>
        <v>1.3690531022834429</v>
      </c>
      <c r="AH24">
        <v>0.98818987408553205</v>
      </c>
      <c r="AJ24" s="9">
        <f t="shared" si="0"/>
        <v>24</v>
      </c>
    </row>
    <row r="25" spans="1:37" x14ac:dyDescent="0.3">
      <c r="A25" s="3">
        <v>0</v>
      </c>
      <c r="B25" s="6">
        <v>0</v>
      </c>
      <c r="C25" s="1">
        <v>0</v>
      </c>
      <c r="D25" s="1">
        <v>0</v>
      </c>
      <c r="E25" s="6">
        <v>0</v>
      </c>
      <c r="F25" s="1">
        <v>0</v>
      </c>
      <c r="G25" s="1">
        <v>0</v>
      </c>
      <c r="H25" s="6">
        <v>0</v>
      </c>
      <c r="I25" s="1">
        <v>0</v>
      </c>
      <c r="J25" s="1">
        <v>0</v>
      </c>
      <c r="K25" s="6">
        <v>0</v>
      </c>
      <c r="L25" s="1">
        <v>0</v>
      </c>
      <c r="M25" s="6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4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F25" s="9">
        <f t="array" ref="AF25">SUM(ABS(A25:AD25))</f>
        <v>0</v>
      </c>
      <c r="AH25">
        <v>0.983683936865139</v>
      </c>
      <c r="AJ25" s="9">
        <f t="shared" si="0"/>
        <v>1</v>
      </c>
    </row>
    <row r="26" spans="1:37" x14ac:dyDescent="0.3">
      <c r="A26" s="3">
        <v>0</v>
      </c>
      <c r="B26" s="6">
        <v>-3.8900465025259998E-3</v>
      </c>
      <c r="C26" s="1">
        <v>-3.7618400722192399E-2</v>
      </c>
      <c r="D26" s="1">
        <v>-4.4998775484166302E-2</v>
      </c>
      <c r="E26" s="6">
        <v>-4.41070173339419E-2</v>
      </c>
      <c r="F26" s="12">
        <v>-6.3595865150378697E-2</v>
      </c>
      <c r="G26" s="1">
        <v>-5.6299726088697703E-2</v>
      </c>
      <c r="H26" s="6">
        <v>-8.6543196928112701E-2</v>
      </c>
      <c r="I26" s="1">
        <v>-3.3482224796987897E-2</v>
      </c>
      <c r="J26" s="1">
        <v>-3.3100274256672099E-2</v>
      </c>
      <c r="K26" s="6">
        <v>0</v>
      </c>
      <c r="L26" s="1">
        <v>8.6726140614401502E-3</v>
      </c>
      <c r="M26" s="6">
        <v>6.5251747205885502E-2</v>
      </c>
      <c r="N26" s="2">
        <v>-2.3205065155851301E-4</v>
      </c>
      <c r="O26" s="1">
        <v>-1.27945768650872E-2</v>
      </c>
      <c r="P26" s="1">
        <v>-9.9626886394799108E-3</v>
      </c>
      <c r="Q26" s="1">
        <v>-2.5843266616072301E-2</v>
      </c>
      <c r="R26" s="1">
        <v>-2.02165064218051E-2</v>
      </c>
      <c r="S26" s="1">
        <v>-2.4553324204012999E-2</v>
      </c>
      <c r="T26" s="1">
        <v>-2.6699272229561099E-2</v>
      </c>
      <c r="U26" s="1">
        <v>-4.1571741820230997E-2</v>
      </c>
      <c r="V26" s="1">
        <v>-4.4143346946376998E-2</v>
      </c>
      <c r="W26" s="1">
        <v>-4.4781799659456799E-2</v>
      </c>
      <c r="X26" s="13">
        <v>-8.6150368132805702E-2</v>
      </c>
      <c r="Y26" s="12">
        <v>-0.20464818669166099</v>
      </c>
      <c r="Z26" s="12">
        <v>-0.50534186154905703</v>
      </c>
      <c r="AA26" s="1">
        <v>-0.133980783060209</v>
      </c>
      <c r="AB26" s="1">
        <v>-8.3962403431053698E-2</v>
      </c>
      <c r="AC26" s="1">
        <v>-0.13714488740040401</v>
      </c>
      <c r="AD26" s="1">
        <v>-0.138961157066913</v>
      </c>
      <c r="AF26" s="19">
        <f t="array" ref="AF26">SUM(ABS(A26:AD26))</f>
        <v>2.0185481099167473</v>
      </c>
      <c r="AH26">
        <v>0.96537687477040002</v>
      </c>
      <c r="AJ26" s="9">
        <f t="shared" si="0"/>
        <v>26</v>
      </c>
    </row>
    <row r="27" spans="1:37" x14ac:dyDescent="0.3">
      <c r="A27" s="3">
        <v>0</v>
      </c>
      <c r="B27" s="6">
        <v>0</v>
      </c>
      <c r="C27" s="1">
        <v>0</v>
      </c>
      <c r="D27" s="1">
        <v>0</v>
      </c>
      <c r="E27" s="6">
        <v>0</v>
      </c>
      <c r="F27" s="1">
        <v>0</v>
      </c>
      <c r="G27" s="1">
        <v>0</v>
      </c>
      <c r="H27" s="6">
        <v>0</v>
      </c>
      <c r="I27" s="1">
        <v>0</v>
      </c>
      <c r="J27" s="1">
        <v>0</v>
      </c>
      <c r="K27" s="6">
        <v>0</v>
      </c>
      <c r="L27" s="1">
        <v>0</v>
      </c>
      <c r="M27" s="6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4">
        <v>0</v>
      </c>
      <c r="AB27" s="1">
        <v>0</v>
      </c>
      <c r="AC27" s="1">
        <v>0</v>
      </c>
      <c r="AD27" s="1">
        <v>0</v>
      </c>
      <c r="AF27" s="9">
        <f t="array" ref="AF27">SUM(ABS(A27:AD27))</f>
        <v>0</v>
      </c>
      <c r="AH27">
        <v>0.98973413252676601</v>
      </c>
      <c r="AJ27" s="9">
        <f t="shared" si="0"/>
        <v>1</v>
      </c>
    </row>
    <row r="28" spans="1:37" x14ac:dyDescent="0.3">
      <c r="A28" s="3">
        <v>0</v>
      </c>
      <c r="B28" s="6">
        <v>0</v>
      </c>
      <c r="C28" s="1">
        <v>0</v>
      </c>
      <c r="D28" s="1">
        <v>0</v>
      </c>
      <c r="E28" s="6">
        <v>0</v>
      </c>
      <c r="F28" s="1">
        <v>0</v>
      </c>
      <c r="G28" s="1">
        <v>0</v>
      </c>
      <c r="H28" s="6">
        <v>0</v>
      </c>
      <c r="I28" s="1">
        <v>0</v>
      </c>
      <c r="J28" s="1">
        <v>0</v>
      </c>
      <c r="K28" s="6">
        <v>0</v>
      </c>
      <c r="L28" s="1">
        <v>0</v>
      </c>
      <c r="M28" s="6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4">
        <v>0</v>
      </c>
      <c r="AC28" s="1">
        <v>0</v>
      </c>
      <c r="AD28" s="1">
        <v>0</v>
      </c>
      <c r="AF28" s="9">
        <f t="array" ref="AF28">SUM(ABS(A28:AD28))</f>
        <v>0</v>
      </c>
      <c r="AH28">
        <v>1.00705965259224</v>
      </c>
      <c r="AJ28" s="9">
        <f t="shared" si="0"/>
        <v>1</v>
      </c>
    </row>
    <row r="29" spans="1:37" x14ac:dyDescent="0.3">
      <c r="A29" s="3">
        <v>0</v>
      </c>
      <c r="B29" s="6">
        <v>-3.8900465025259998E-3</v>
      </c>
      <c r="C29" s="1">
        <v>-3.6562399963877501E-2</v>
      </c>
      <c r="D29" s="1">
        <v>-4.3740798262457102E-2</v>
      </c>
      <c r="E29" s="6">
        <v>-4.41070173339419E-2</v>
      </c>
      <c r="F29" s="1">
        <v>-6.3454876443957905E-2</v>
      </c>
      <c r="G29" s="1">
        <v>-5.62156786371725E-2</v>
      </c>
      <c r="H29" s="6">
        <v>-8.6543196928112701E-2</v>
      </c>
      <c r="I29" s="1">
        <v>-2.9470344552182601E-2</v>
      </c>
      <c r="J29" s="1">
        <v>-2.5724850188013602E-2</v>
      </c>
      <c r="K29" s="6">
        <v>0</v>
      </c>
      <c r="L29" s="1">
        <v>1.23087623699968E-2</v>
      </c>
      <c r="M29" s="6">
        <v>6.5251747205885502E-2</v>
      </c>
      <c r="N29" s="1">
        <v>5.7332254948017003E-3</v>
      </c>
      <c r="O29" s="1">
        <v>-3.4851072702979302E-3</v>
      </c>
      <c r="P29" s="1">
        <v>-4.4996121814588896E-3</v>
      </c>
      <c r="Q29" s="1">
        <v>-1.9081477036135799E-2</v>
      </c>
      <c r="R29" s="1">
        <v>-1.1481796244463501E-2</v>
      </c>
      <c r="S29" s="1">
        <v>-1.6186174482122302E-2</v>
      </c>
      <c r="T29" s="1">
        <v>-1.8573971943262001E-2</v>
      </c>
      <c r="U29" s="1">
        <v>-2.9813554193267498E-2</v>
      </c>
      <c r="V29" s="1">
        <v>-3.1025287720523001E-2</v>
      </c>
      <c r="W29" s="1">
        <v>-2.4894006876640101E-2</v>
      </c>
      <c r="X29" s="1">
        <v>-5.2642240361804302E-2</v>
      </c>
      <c r="Y29" s="1">
        <v>-0.12104943682203401</v>
      </c>
      <c r="Z29" s="1">
        <v>-0.123428238734467</v>
      </c>
      <c r="AA29" s="13">
        <v>-0.15999434132016799</v>
      </c>
      <c r="AB29" s="13">
        <v>-8.9405310492751605E-2</v>
      </c>
      <c r="AC29" s="12">
        <v>-0.34632165750789801</v>
      </c>
      <c r="AD29" s="13">
        <v>-0.27602880915486899</v>
      </c>
      <c r="AF29" s="9">
        <f t="array" ref="AF29">SUM(ABS(A29:AD29))</f>
        <v>1.8009139662250893</v>
      </c>
      <c r="AH29">
        <v>0.96914602707930497</v>
      </c>
      <c r="AJ29" s="9">
        <f t="shared" si="0"/>
        <v>29</v>
      </c>
    </row>
    <row r="30" spans="1:37" x14ac:dyDescent="0.3">
      <c r="A30" s="3">
        <v>0</v>
      </c>
      <c r="B30" s="6">
        <v>-3.8900465025259998E-3</v>
      </c>
      <c r="C30" s="1">
        <v>-3.7374024379268601E-2</v>
      </c>
      <c r="D30" s="1">
        <v>-4.47026687711638E-2</v>
      </c>
      <c r="E30" s="6">
        <v>-4.41070173339419E-2</v>
      </c>
      <c r="F30" s="12">
        <v>-6.4553406655796203E-2</v>
      </c>
      <c r="G30" s="1">
        <v>-5.6874083059882397E-2</v>
      </c>
      <c r="H30" s="6">
        <v>-8.6543196928112701E-2</v>
      </c>
      <c r="I30" s="1">
        <v>-3.0917940350743099E-2</v>
      </c>
      <c r="J30" s="1">
        <v>-2.8057432408583601E-2</v>
      </c>
      <c r="K30" s="6">
        <v>0</v>
      </c>
      <c r="L30" s="1">
        <v>1.1110641511657899E-2</v>
      </c>
      <c r="M30" s="6">
        <v>6.5251747205885502E-2</v>
      </c>
      <c r="N30" s="1">
        <v>4.0533834739075996E-3</v>
      </c>
      <c r="O30" s="1">
        <v>-5.6974019061972704E-3</v>
      </c>
      <c r="P30" s="1">
        <v>-6.21672388694705E-3</v>
      </c>
      <c r="Q30" s="1">
        <v>-2.1228000274839901E-2</v>
      </c>
      <c r="R30" s="1">
        <v>-1.3766738900786699E-2</v>
      </c>
      <c r="S30" s="1">
        <v>-1.8506169359116999E-2</v>
      </c>
      <c r="T30" s="1">
        <v>-2.08993831599413E-2</v>
      </c>
      <c r="U30" s="1">
        <v>-3.2881601425557197E-2</v>
      </c>
      <c r="V30" s="1">
        <v>-3.4314179156518201E-2</v>
      </c>
      <c r="W30" s="1">
        <v>-2.8918917831077799E-2</v>
      </c>
      <c r="X30" s="1">
        <v>-5.90341099855606E-2</v>
      </c>
      <c r="Y30" s="13">
        <v>-0.13555746703001001</v>
      </c>
      <c r="Z30" s="13">
        <v>-0.13822561791097801</v>
      </c>
      <c r="AA30" s="12">
        <v>-0.179335850488795</v>
      </c>
      <c r="AB30" s="12">
        <v>-9.2404869948144994E-2</v>
      </c>
      <c r="AC30" s="13">
        <v>-0.30401068524856001</v>
      </c>
      <c r="AD30" s="12">
        <v>-0.42413000072961099</v>
      </c>
      <c r="AF30" s="9">
        <f t="array" ref="AF30">SUM(ABS(A30:AD30))</f>
        <v>1.9925633058241115</v>
      </c>
      <c r="AH30">
        <v>0.95724127629458899</v>
      </c>
      <c r="AJ30" s="9">
        <f t="shared" si="0"/>
        <v>30</v>
      </c>
    </row>
    <row r="32" spans="1:37" x14ac:dyDescent="0.3">
      <c r="A32">
        <f>A35*SUM(A1:A30)/30</f>
        <v>0</v>
      </c>
      <c r="B32">
        <f t="shared" ref="B32:AD32" si="1">B35*SUM(B1:B30)/30</f>
        <v>0</v>
      </c>
      <c r="C32">
        <f t="shared" si="1"/>
        <v>-2.5352241279408539E-2</v>
      </c>
      <c r="D32">
        <f t="shared" si="1"/>
        <v>-2.9959761584018255E-2</v>
      </c>
      <c r="E32">
        <f t="shared" si="1"/>
        <v>0</v>
      </c>
      <c r="F32">
        <f t="shared" si="1"/>
        <v>-4.1385825487428168E-2</v>
      </c>
      <c r="G32">
        <f t="shared" si="1"/>
        <v>-3.811220062647077E-2</v>
      </c>
      <c r="H32">
        <f t="shared" si="1"/>
        <v>0</v>
      </c>
      <c r="I32">
        <f t="shared" si="1"/>
        <v>-2.1197275302198108E-2</v>
      </c>
      <c r="J32">
        <f t="shared" si="1"/>
        <v>-2.025841079163997E-2</v>
      </c>
      <c r="K32">
        <f t="shared" si="1"/>
        <v>0</v>
      </c>
      <c r="L32">
        <f t="shared" si="1"/>
        <v>5.8976979461835373E-3</v>
      </c>
      <c r="M32">
        <f t="shared" si="1"/>
        <v>0</v>
      </c>
      <c r="N32">
        <f t="shared" si="1"/>
        <v>-2.8423858991639133E-3</v>
      </c>
      <c r="O32">
        <f t="shared" si="1"/>
        <v>-7.5963531954057343E-3</v>
      </c>
      <c r="P32">
        <f t="shared" si="1"/>
        <v>-7.466417149399056E-3</v>
      </c>
      <c r="Q32">
        <f t="shared" si="1"/>
        <v>-1.7206414098269101E-2</v>
      </c>
      <c r="R32">
        <f t="shared" si="1"/>
        <v>-1.7546884051127788E-2</v>
      </c>
      <c r="S32">
        <f t="shared" si="1"/>
        <v>-2.1138674617649549E-2</v>
      </c>
      <c r="T32">
        <f t="shared" si="1"/>
        <v>-2.1731126681105325E-2</v>
      </c>
      <c r="U32">
        <f t="shared" si="1"/>
        <v>-2.2447775090243469E-2</v>
      </c>
      <c r="V32">
        <f t="shared" si="1"/>
        <v>-2.2666247351794795E-2</v>
      </c>
      <c r="W32">
        <f t="shared" si="1"/>
        <v>-1.856484913015875E-2</v>
      </c>
      <c r="X32">
        <f t="shared" si="1"/>
        <v>-2.8387103754576645E-2</v>
      </c>
      <c r="Y32">
        <f t="shared" si="1"/>
        <v>-4.1453087055108709E-2</v>
      </c>
      <c r="Z32">
        <f t="shared" si="1"/>
        <v>-5.2152801322735517E-2</v>
      </c>
      <c r="AA32">
        <f t="shared" si="1"/>
        <v>-4.4412585797928401E-2</v>
      </c>
      <c r="AB32">
        <f t="shared" si="1"/>
        <v>-4.7327203730453411E-2</v>
      </c>
      <c r="AC32">
        <f t="shared" si="1"/>
        <v>-5.5554156171625367E-2</v>
      </c>
      <c r="AD32">
        <f t="shared" si="1"/>
        <v>-5.7659836234993503E-2</v>
      </c>
    </row>
    <row r="33" spans="1:30" x14ac:dyDescent="0.3">
      <c r="A33" s="5">
        <v>1</v>
      </c>
      <c r="B33" s="8">
        <v>2</v>
      </c>
      <c r="C33" s="5">
        <v>3</v>
      </c>
      <c r="D33" s="5">
        <v>4</v>
      </c>
      <c r="E33" s="8">
        <v>5</v>
      </c>
      <c r="F33" s="5">
        <v>6</v>
      </c>
      <c r="G33" s="5">
        <v>7</v>
      </c>
      <c r="H33" s="8">
        <v>8</v>
      </c>
      <c r="I33" s="5">
        <v>9</v>
      </c>
      <c r="J33" s="5">
        <v>10</v>
      </c>
      <c r="K33" s="8">
        <v>11</v>
      </c>
      <c r="L33" s="5">
        <v>12</v>
      </c>
      <c r="M33" s="8">
        <v>13</v>
      </c>
      <c r="N33" s="5">
        <v>14</v>
      </c>
      <c r="O33" s="5">
        <v>15</v>
      </c>
      <c r="P33" s="5">
        <v>16</v>
      </c>
      <c r="Q33" s="5">
        <v>17</v>
      </c>
      <c r="R33" s="5">
        <v>18</v>
      </c>
      <c r="S33" s="5">
        <v>19</v>
      </c>
      <c r="T33" s="5">
        <v>20</v>
      </c>
      <c r="U33" s="5">
        <v>21</v>
      </c>
      <c r="V33" s="5">
        <v>22</v>
      </c>
      <c r="W33" s="5">
        <v>23</v>
      </c>
      <c r="X33" s="5">
        <v>24</v>
      </c>
      <c r="Y33" s="5">
        <v>25</v>
      </c>
      <c r="Z33" s="5">
        <v>26</v>
      </c>
      <c r="AA33" s="5">
        <v>27</v>
      </c>
      <c r="AB33" s="5">
        <v>28</v>
      </c>
      <c r="AC33" s="5">
        <v>29</v>
      </c>
      <c r="AD33" s="5">
        <v>30</v>
      </c>
    </row>
    <row r="34" spans="1:30" s="11" customFormat="1" ht="18" x14ac:dyDescent="0.35">
      <c r="A34" s="11">
        <v>1.06</v>
      </c>
      <c r="B34" s="11">
        <v>1.0359100000000001</v>
      </c>
      <c r="E34" s="11">
        <v>0.99768000000000001</v>
      </c>
      <c r="H34" s="11">
        <v>1.00241</v>
      </c>
      <c r="K34" s="11">
        <v>1.06</v>
      </c>
      <c r="M34" s="11">
        <v>1.06</v>
      </c>
    </row>
    <row r="35" spans="1:30" x14ac:dyDescent="0.3">
      <c r="A35">
        <v>0</v>
      </c>
      <c r="B35" s="7">
        <v>0</v>
      </c>
      <c r="C35">
        <v>1</v>
      </c>
      <c r="D35">
        <v>1</v>
      </c>
      <c r="E35" s="7">
        <v>0</v>
      </c>
      <c r="F35">
        <v>1</v>
      </c>
      <c r="G35">
        <v>1</v>
      </c>
      <c r="H35" s="7">
        <v>0</v>
      </c>
      <c r="I35">
        <v>1</v>
      </c>
      <c r="J35">
        <v>1</v>
      </c>
      <c r="K35" s="7">
        <v>0</v>
      </c>
      <c r="L35">
        <v>1</v>
      </c>
      <c r="M35" s="7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f>MIN(A1:A30)</f>
        <v>0</v>
      </c>
      <c r="B36">
        <f t="shared" ref="B36:AD36" si="2">MIN(B1:B30)</f>
        <v>-3.8900465025259998E-3</v>
      </c>
      <c r="C36">
        <f t="shared" si="2"/>
        <v>-4.38539113562397E-2</v>
      </c>
      <c r="D36">
        <f t="shared" si="2"/>
        <v>-4.6970149450833401E-2</v>
      </c>
      <c r="E36">
        <f t="shared" si="2"/>
        <v>-4.41070173339419E-2</v>
      </c>
      <c r="F36">
        <f t="shared" si="2"/>
        <v>-6.4553406655796203E-2</v>
      </c>
      <c r="G36">
        <f t="shared" si="2"/>
        <v>-7.0052396809425696E-2</v>
      </c>
      <c r="H36">
        <f t="shared" si="2"/>
        <v>-8.6543196928112701E-2</v>
      </c>
      <c r="I36">
        <f t="shared" si="2"/>
        <v>-3.9256022548481699E-2</v>
      </c>
      <c r="J36">
        <f t="shared" si="2"/>
        <v>-4.4121886171057903E-2</v>
      </c>
      <c r="K36">
        <f t="shared" si="2"/>
        <v>0</v>
      </c>
      <c r="L36">
        <f t="shared" si="2"/>
        <v>-4.2990517364183099E-3</v>
      </c>
      <c r="M36">
        <f t="shared" si="2"/>
        <v>0</v>
      </c>
      <c r="N36">
        <f t="shared" si="2"/>
        <v>-0.10195945845402</v>
      </c>
      <c r="O36">
        <f t="shared" si="2"/>
        <v>-5.0189492157055503E-2</v>
      </c>
      <c r="P36">
        <f t="shared" si="2"/>
        <v>-5.7695990609207798E-2</v>
      </c>
      <c r="Q36">
        <f t="shared" si="2"/>
        <v>-5.8426298027402998E-2</v>
      </c>
      <c r="R36">
        <f t="shared" si="2"/>
        <v>-0.110527378463162</v>
      </c>
      <c r="S36">
        <f t="shared" si="2"/>
        <v>-0.115229536176586</v>
      </c>
      <c r="T36">
        <f t="shared" si="2"/>
        <v>-0.104175344430358</v>
      </c>
      <c r="U36">
        <f t="shared" si="2"/>
        <v>-6.7286818196163806E-2</v>
      </c>
      <c r="V36">
        <f t="shared" si="2"/>
        <v>-6.28349061670741E-2</v>
      </c>
      <c r="W36">
        <f t="shared" si="2"/>
        <v>-0.11373615817858999</v>
      </c>
      <c r="X36">
        <f t="shared" si="2"/>
        <v>-0.11504443726314501</v>
      </c>
      <c r="Y36">
        <f t="shared" si="2"/>
        <v>-0.20464818669166099</v>
      </c>
      <c r="Z36">
        <f t="shared" si="2"/>
        <v>-0.50534186154905703</v>
      </c>
      <c r="AA36">
        <f t="shared" si="2"/>
        <v>-0.179335850488795</v>
      </c>
      <c r="AB36">
        <f t="shared" si="2"/>
        <v>-9.2404869948144994E-2</v>
      </c>
      <c r="AC36">
        <f t="shared" si="2"/>
        <v>-0.34632165750789801</v>
      </c>
      <c r="AD36">
        <f t="shared" si="2"/>
        <v>-0.42413000072961099</v>
      </c>
    </row>
    <row r="51" spans="1:30" x14ac:dyDescent="0.3">
      <c r="A51" s="4">
        <v>1.06</v>
      </c>
      <c r="B51" s="9">
        <v>1.03629900465025</v>
      </c>
      <c r="C51">
        <v>1.02365322997394</v>
      </c>
      <c r="D51">
        <v>1.01513465712248</v>
      </c>
      <c r="E51" s="9">
        <v>1.00189070173339</v>
      </c>
      <c r="F51">
        <v>1.0103093980653399</v>
      </c>
      <c r="G51">
        <v>0.99904819210199602</v>
      </c>
      <c r="H51" s="9">
        <v>1.01106431969281</v>
      </c>
      <c r="I51">
        <v>1.0244509279174401</v>
      </c>
      <c r="J51">
        <v>1.01449333303881</v>
      </c>
      <c r="K51" s="9">
        <v>1.06</v>
      </c>
      <c r="L51">
        <v>1.0215803742742</v>
      </c>
      <c r="M51" s="9">
        <v>1.0534748252794099</v>
      </c>
      <c r="N51">
        <v>1.00675980761382</v>
      </c>
      <c r="O51">
        <v>1.0026760058006201</v>
      </c>
      <c r="P51">
        <v>1.01078890271069</v>
      </c>
      <c r="Q51">
        <v>1.0081606401291801</v>
      </c>
      <c r="R51">
        <v>0.994276217698434</v>
      </c>
      <c r="S51">
        <v>0.99255047660069795</v>
      </c>
      <c r="T51">
        <v>0.99722659262055702</v>
      </c>
      <c r="U51">
        <v>1.0013364769445201</v>
      </c>
      <c r="V51">
        <v>1.0017681588479299</v>
      </c>
      <c r="W51">
        <v>0.992746758850929</v>
      </c>
      <c r="X51">
        <v>0.98818987408553205</v>
      </c>
      <c r="Y51">
        <v>0.983683936865139</v>
      </c>
      <c r="Z51">
        <v>0.96537687477040002</v>
      </c>
      <c r="AA51">
        <v>0.98973413252676601</v>
      </c>
      <c r="AB51">
        <v>1.00705965259224</v>
      </c>
      <c r="AC51">
        <v>0.96914602707930497</v>
      </c>
      <c r="AD51">
        <v>0.95724127629458899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topLeftCell="G1" zoomScale="70" zoomScaleNormal="70" workbookViewId="0">
      <selection activeCell="AB19" sqref="AB19"/>
    </sheetView>
  </sheetViews>
  <sheetFormatPr defaultRowHeight="14.4" x14ac:dyDescent="0.3"/>
  <sheetData>
    <row r="1" spans="1:37" x14ac:dyDescent="0.3">
      <c r="A1" s="16">
        <f>ABS(Active!A1)</f>
        <v>0</v>
      </c>
      <c r="B1" s="6">
        <f>ABS(Active!B1)</f>
        <v>0</v>
      </c>
      <c r="C1" s="6">
        <f>ABS(Active!C1)</f>
        <v>0</v>
      </c>
      <c r="D1" s="6">
        <f>ABS(Active!D1)</f>
        <v>0</v>
      </c>
      <c r="E1" s="6">
        <f>ABS(Active!E1)</f>
        <v>0</v>
      </c>
      <c r="F1" s="6">
        <f>ABS(Active!F1)</f>
        <v>0</v>
      </c>
      <c r="G1" s="6">
        <f>ABS(Active!G1)</f>
        <v>0</v>
      </c>
      <c r="H1" s="6">
        <f>ABS(Active!H1)</f>
        <v>0</v>
      </c>
      <c r="I1" s="6">
        <f>ABS(Active!I1)</f>
        <v>0</v>
      </c>
      <c r="J1" s="6">
        <f>ABS(Active!J1)</f>
        <v>0</v>
      </c>
      <c r="K1" s="6">
        <f>ABS(Active!K1)</f>
        <v>0</v>
      </c>
      <c r="L1" s="6">
        <f>ABS(Active!L1)</f>
        <v>0</v>
      </c>
      <c r="M1" s="6">
        <f>ABS(Active!M1)</f>
        <v>0</v>
      </c>
      <c r="N1" s="6">
        <f>ABS(Active!N1)</f>
        <v>0</v>
      </c>
      <c r="O1" s="6">
        <f>ABS(Active!O1)</f>
        <v>0</v>
      </c>
      <c r="P1" s="6">
        <f>ABS(Active!P1)</f>
        <v>0</v>
      </c>
      <c r="Q1" s="6">
        <f>ABS(Active!Q1)</f>
        <v>0</v>
      </c>
      <c r="R1" s="6">
        <f>ABS(Active!R1)</f>
        <v>0</v>
      </c>
      <c r="S1" s="6">
        <f>ABS(Active!S1)</f>
        <v>0</v>
      </c>
      <c r="T1" s="6">
        <f>ABS(Active!T1)</f>
        <v>0</v>
      </c>
      <c r="U1" s="6">
        <f>ABS(Active!U1)</f>
        <v>0</v>
      </c>
      <c r="V1" s="6">
        <f>ABS(Active!V1)</f>
        <v>0</v>
      </c>
      <c r="W1" s="6">
        <f>ABS(Active!W1)</f>
        <v>0</v>
      </c>
      <c r="X1" s="6">
        <f>ABS(Active!X1)</f>
        <v>0</v>
      </c>
      <c r="Y1" s="6">
        <f>ABS(Active!Y1)</f>
        <v>0</v>
      </c>
      <c r="Z1" s="6">
        <f>ABS(Active!Z1)</f>
        <v>0</v>
      </c>
      <c r="AA1" s="6">
        <f>ABS(Active!AA1)</f>
        <v>0</v>
      </c>
      <c r="AB1" s="6">
        <f>ABS(Active!AB1)</f>
        <v>0</v>
      </c>
      <c r="AC1" s="6">
        <f>ABS(Active!AC1)</f>
        <v>0</v>
      </c>
      <c r="AD1" s="6">
        <f>ABS(Active!AD1)</f>
        <v>0</v>
      </c>
      <c r="AF1" s="18">
        <f>MATCH(MAX(A1:AD1),A1:AD1,0)</f>
        <v>1</v>
      </c>
      <c r="AG1">
        <f>SUM(A1:AD1)</f>
        <v>0</v>
      </c>
      <c r="AI1">
        <f>0</f>
        <v>0</v>
      </c>
      <c r="AK1">
        <f>AG1*AI1</f>
        <v>0</v>
      </c>
    </row>
    <row r="2" spans="1:37" x14ac:dyDescent="0.3">
      <c r="A2" s="6">
        <f>ABS(Active!A2)</f>
        <v>0</v>
      </c>
      <c r="B2" s="16">
        <f>ABS(Active!B2)</f>
        <v>3.8900465025259998E-3</v>
      </c>
      <c r="C2" s="6">
        <f>ABS(Active!C2)</f>
        <v>2.5585077753411602E-2</v>
      </c>
      <c r="D2" s="6">
        <f>ABS(Active!D2)</f>
        <v>3.10346584039633E-2</v>
      </c>
      <c r="E2" s="6">
        <f>ABS(Active!E2)</f>
        <v>4.41070173339419E-2</v>
      </c>
      <c r="F2" s="6">
        <f>ABS(Active!F2)</f>
        <v>5.0375006157379297E-2</v>
      </c>
      <c r="G2" s="6">
        <f>ABS(Active!G2)</f>
        <v>4.8290279929489303E-2</v>
      </c>
      <c r="H2" s="6">
        <f>ABS(Active!H2)</f>
        <v>8.6543196928112701E-2</v>
      </c>
      <c r="I2" s="6">
        <f>ABS(Active!I2)</f>
        <v>2.0995063955773201E-2</v>
      </c>
      <c r="J2" s="6">
        <f>ABS(Active!J2)</f>
        <v>1.6540360521681799E-2</v>
      </c>
      <c r="K2" s="6">
        <f>ABS(Active!K2)</f>
        <v>0</v>
      </c>
      <c r="L2" s="6">
        <f>ABS(Active!L2)</f>
        <v>1.75598292306378E-2</v>
      </c>
      <c r="M2" s="6">
        <f>ABS(Active!M2)</f>
        <v>6.5251747205885502E-2</v>
      </c>
      <c r="N2" s="6">
        <f>ABS(Active!N2)</f>
        <v>1.2848076843487899E-2</v>
      </c>
      <c r="O2" s="6">
        <f>ABS(Active!O2)</f>
        <v>8.1716524743491396E-3</v>
      </c>
      <c r="P2" s="6">
        <f>ABS(Active!P2)</f>
        <v>3.1538406673226002E-3</v>
      </c>
      <c r="Q2" s="6">
        <f>ABS(Active!Q2)</f>
        <v>1.0526218219228899E-2</v>
      </c>
      <c r="R2" s="10">
        <f>ABS(Active!R2)</f>
        <v>5.4875514615249001E-4</v>
      </c>
      <c r="S2" s="6">
        <f>ABS(Active!S2)</f>
        <v>5.7231302677784798E-3</v>
      </c>
      <c r="T2" s="6">
        <f>ABS(Active!T2)</f>
        <v>8.4167960852032896E-3</v>
      </c>
      <c r="U2" s="6">
        <f>ABS(Active!U2)</f>
        <v>1.6632576151862598E-2</v>
      </c>
      <c r="V2" s="6">
        <f>ABS(Active!V2)</f>
        <v>1.6585596070022302E-2</v>
      </c>
      <c r="W2" s="6">
        <f>ABS(Active!W2)</f>
        <v>2.3414775483032702E-3</v>
      </c>
      <c r="X2" s="6">
        <f>ABS(Active!X2)</f>
        <v>1.6370058218343399E-2</v>
      </c>
      <c r="Y2" s="6">
        <f>ABS(Active!Y2)</f>
        <v>3.2475799986114703E-2</v>
      </c>
      <c r="Z2" s="6">
        <f>ABS(Active!Z2)</f>
        <v>3.3107860625898301E-2</v>
      </c>
      <c r="AA2" s="6">
        <f>ABS(Active!AA2)</f>
        <v>4.2185871464719402E-2</v>
      </c>
      <c r="AB2" s="6">
        <f>ABS(Active!AB2)</f>
        <v>5.6962331256620299E-2</v>
      </c>
      <c r="AC2" s="6">
        <f>ABS(Active!AC2)</f>
        <v>4.3171221603274197E-2</v>
      </c>
      <c r="AD2" s="6">
        <f>ABS(Active!AD2)</f>
        <v>4.3736876979820698E-2</v>
      </c>
      <c r="AF2" s="18">
        <f t="shared" ref="AF2:AF30" si="0">MATCH(MAX(A2:AD2),A2:AD2,0)</f>
        <v>8</v>
      </c>
      <c r="AG2">
        <f t="shared" ref="AG2:AG30" si="1">SUM(A2:AD2)</f>
        <v>0.76313042353130445</v>
      </c>
      <c r="AI2">
        <f>0</f>
        <v>0</v>
      </c>
      <c r="AK2">
        <f t="shared" ref="AK2:AK30" si="2">AG2*AI2</f>
        <v>0</v>
      </c>
    </row>
    <row r="3" spans="1:37" x14ac:dyDescent="0.3">
      <c r="A3" s="3">
        <f>ABS(Active!A3)</f>
        <v>0</v>
      </c>
      <c r="B3" s="6">
        <f>ABS(Active!B3)</f>
        <v>3.8900465025259998E-3</v>
      </c>
      <c r="C3" s="12">
        <f>ABS(Active!C3)</f>
        <v>4.38539113562397E-2</v>
      </c>
      <c r="D3" s="1">
        <f>ABS(Active!D3)</f>
        <v>4.0386912751140203E-2</v>
      </c>
      <c r="E3" s="6">
        <f>ABS(Active!E3)</f>
        <v>4.41070173339419E-2</v>
      </c>
      <c r="F3" s="1">
        <f>ABS(Active!F3)</f>
        <v>5.4423647609691497E-2</v>
      </c>
      <c r="G3" s="1">
        <f>ABS(Active!G3)</f>
        <v>5.0775769088944302E-2</v>
      </c>
      <c r="H3" s="6">
        <f>ABS(Active!H3)</f>
        <v>8.6543196928112701E-2</v>
      </c>
      <c r="I3" s="1">
        <f>ABS(Active!I3)</f>
        <v>2.3353650756534599E-2</v>
      </c>
      <c r="J3" s="1">
        <f>ABS(Active!J3)</f>
        <v>1.9139849508844599E-2</v>
      </c>
      <c r="K3" s="6">
        <f>ABS(Active!K3)</f>
        <v>0</v>
      </c>
      <c r="L3" s="1">
        <f>ABS(Active!L3)</f>
        <v>1.40169679944546E-2</v>
      </c>
      <c r="M3" s="6">
        <f>ABS(Active!M3)</f>
        <v>6.5251747205885502E-2</v>
      </c>
      <c r="N3" s="1">
        <f>ABS(Active!N3)</f>
        <v>9.2883727748116398E-3</v>
      </c>
      <c r="O3" s="1">
        <f>ABS(Active!O3)</f>
        <v>4.8634331506725E-3</v>
      </c>
      <c r="P3" s="2">
        <f>ABS(Active!P3)</f>
        <v>1.8004756450196101E-4</v>
      </c>
      <c r="Q3" s="1">
        <f>ABS(Active!Q3)</f>
        <v>1.33136335148775E-2</v>
      </c>
      <c r="R3" s="1">
        <f>ABS(Active!R3)</f>
        <v>3.6315562060440501E-3</v>
      </c>
      <c r="S3" s="1">
        <f>ABS(Active!S3)</f>
        <v>8.6698316471078805E-3</v>
      </c>
      <c r="T3" s="1">
        <f>ABS(Active!T3)</f>
        <v>1.1273000374615301E-2</v>
      </c>
      <c r="U3" s="1">
        <f>ABS(Active!U3)</f>
        <v>1.9312672200938401E-2</v>
      </c>
      <c r="V3" s="1">
        <f>ABS(Active!V3)</f>
        <v>1.92793241598576E-2</v>
      </c>
      <c r="W3" s="1">
        <f>ABS(Active!W3)</f>
        <v>5.5071726615496504E-3</v>
      </c>
      <c r="X3" s="1">
        <f>ABS(Active!X3)</f>
        <v>1.9339887800958699E-2</v>
      </c>
      <c r="Y3" s="1">
        <f>ABS(Active!Y3)</f>
        <v>3.5344068468288102E-2</v>
      </c>
      <c r="Z3" s="1">
        <f>ABS(Active!Z3)</f>
        <v>3.6032167057326002E-2</v>
      </c>
      <c r="AA3" s="1">
        <f>ABS(Active!AA3)</f>
        <v>4.4977784699385903E-2</v>
      </c>
      <c r="AB3" s="1">
        <f>ABS(Active!AB3)</f>
        <v>6.0107783267333501E-2</v>
      </c>
      <c r="AC3" s="1">
        <f>ABS(Active!AC3)</f>
        <v>4.6028696579714E-2</v>
      </c>
      <c r="AD3" s="1">
        <f>ABS(Active!AD3)</f>
        <v>4.6631987345073699E-2</v>
      </c>
      <c r="AF3" s="18">
        <f t="shared" si="0"/>
        <v>8</v>
      </c>
      <c r="AG3">
        <f t="shared" si="1"/>
        <v>0.82952413650937207</v>
      </c>
      <c r="AI3">
        <f>0</f>
        <v>0</v>
      </c>
      <c r="AK3">
        <f t="shared" si="2"/>
        <v>0</v>
      </c>
    </row>
    <row r="4" spans="1:37" x14ac:dyDescent="0.3">
      <c r="A4" s="3">
        <f>ABS(Active!A4)</f>
        <v>0</v>
      </c>
      <c r="B4" s="6">
        <f>ABS(Active!B4)</f>
        <v>3.8900465025259998E-3</v>
      </c>
      <c r="C4" s="1">
        <f>ABS(Active!C4)</f>
        <v>3.7007358404959001E-2</v>
      </c>
      <c r="D4" s="12">
        <f>ABS(Active!D4)</f>
        <v>4.4208637041296399E-2</v>
      </c>
      <c r="E4" s="6">
        <f>ABS(Active!E4)</f>
        <v>4.41070173339419E-2</v>
      </c>
      <c r="F4" s="1">
        <f>ABS(Active!F4)</f>
        <v>5.5966591032583501E-2</v>
      </c>
      <c r="G4" s="1">
        <f>ABS(Active!G4)</f>
        <v>5.1710440482252103E-2</v>
      </c>
      <c r="H4" s="6">
        <f>ABS(Active!H4)</f>
        <v>8.6543196928112701E-2</v>
      </c>
      <c r="I4" s="1">
        <f>ABS(Active!I4)</f>
        <v>2.4302691400979098E-2</v>
      </c>
      <c r="J4" s="1">
        <f>ABS(Active!J4)</f>
        <v>2.0254636264627202E-2</v>
      </c>
      <c r="K4" s="6">
        <f>ABS(Active!K4)</f>
        <v>0</v>
      </c>
      <c r="L4" s="1">
        <f>ABS(Active!L4)</f>
        <v>1.26454707652334E-2</v>
      </c>
      <c r="M4" s="6">
        <f>ABS(Active!M4)</f>
        <v>6.5251747205885502E-2</v>
      </c>
      <c r="N4" s="1">
        <f>ABS(Active!N4)</f>
        <v>7.9149610647899493E-3</v>
      </c>
      <c r="O4" s="1">
        <f>ABS(Active!O4)</f>
        <v>3.5401446601146499E-3</v>
      </c>
      <c r="P4" s="1">
        <f>ABS(Active!P4)</f>
        <v>1.0608647318766E-3</v>
      </c>
      <c r="Q4" s="1">
        <f>ABS(Active!Q4)</f>
        <v>1.44828982052325E-2</v>
      </c>
      <c r="R4" s="1">
        <f>ABS(Active!R4)</f>
        <v>4.8951374017658297E-3</v>
      </c>
      <c r="S4" s="1">
        <f>ABS(Active!S4)</f>
        <v>9.8950421898946692E-3</v>
      </c>
      <c r="T4" s="1">
        <f>ABS(Active!T4)</f>
        <v>1.24707108523758E-2</v>
      </c>
      <c r="U4" s="1">
        <f>ABS(Active!U4)</f>
        <v>2.0456278720377599E-2</v>
      </c>
      <c r="V4" s="1">
        <f>ABS(Active!V4)</f>
        <v>2.04268535796647E-2</v>
      </c>
      <c r="W4" s="1">
        <f>ABS(Active!W4)</f>
        <v>6.7932833392325698E-3</v>
      </c>
      <c r="X4" s="1">
        <f>ABS(Active!X4)</f>
        <v>2.05685817022183E-2</v>
      </c>
      <c r="Y4" s="1">
        <f>ABS(Active!Y4)</f>
        <v>3.6548907226127102E-2</v>
      </c>
      <c r="Z4" s="1">
        <f>ABS(Active!Z4)</f>
        <v>3.7260555409910301E-2</v>
      </c>
      <c r="AA4" s="1">
        <f>ABS(Active!AA4)</f>
        <v>4.6158331872319103E-2</v>
      </c>
      <c r="AB4" s="1">
        <f>ABS(Active!AB4)</f>
        <v>6.1308078318413797E-2</v>
      </c>
      <c r="AC4" s="1">
        <f>ABS(Active!AC4)</f>
        <v>4.7236979370002201E-2</v>
      </c>
      <c r="AD4" s="1">
        <f>ABS(Active!AD4)</f>
        <v>4.7856191577255701E-2</v>
      </c>
      <c r="AF4" s="18">
        <f t="shared" si="0"/>
        <v>8</v>
      </c>
      <c r="AG4">
        <f t="shared" si="1"/>
        <v>0.84476163358396827</v>
      </c>
      <c r="AI4">
        <f>0</f>
        <v>0</v>
      </c>
      <c r="AK4">
        <f t="shared" si="2"/>
        <v>0</v>
      </c>
    </row>
    <row r="5" spans="1:37" x14ac:dyDescent="0.3">
      <c r="A5" s="6">
        <f>ABS(Active!A5)</f>
        <v>0</v>
      </c>
      <c r="B5" s="6">
        <f>ABS(Active!B5)</f>
        <v>3.8900465025259998E-3</v>
      </c>
      <c r="C5" s="6">
        <f>ABS(Active!C5)</f>
        <v>2.7640066838672199E-2</v>
      </c>
      <c r="D5" s="6">
        <f>ABS(Active!D5)</f>
        <v>3.3166633530126097E-2</v>
      </c>
      <c r="E5" s="16">
        <f>ABS(Active!E5)</f>
        <v>4.41070173339419E-2</v>
      </c>
      <c r="F5" s="6">
        <f>ABS(Active!F5)</f>
        <v>5.1647225882944701E-2</v>
      </c>
      <c r="G5" s="6">
        <f>ABS(Active!G5)</f>
        <v>4.8897698481360399E-2</v>
      </c>
      <c r="H5" s="6">
        <f>ABS(Active!H5)</f>
        <v>8.6543196928112701E-2</v>
      </c>
      <c r="I5" s="6">
        <f>ABS(Active!I5)</f>
        <v>2.1877691869709399E-2</v>
      </c>
      <c r="J5" s="6">
        <f>ABS(Active!J5)</f>
        <v>1.7757434014919998E-2</v>
      </c>
      <c r="K5" s="6">
        <f>ABS(Active!K5)</f>
        <v>0</v>
      </c>
      <c r="L5" s="6">
        <f>ABS(Active!L5)</f>
        <v>1.6955206692665901E-2</v>
      </c>
      <c r="M5" s="6">
        <f>ABS(Active!M5)</f>
        <v>6.5251747205885502E-2</v>
      </c>
      <c r="N5" s="6">
        <f>ABS(Active!N5)</f>
        <v>1.22184037971195E-2</v>
      </c>
      <c r="O5" s="6">
        <f>ABS(Active!O5)</f>
        <v>7.3389036422866196E-3</v>
      </c>
      <c r="P5" s="6">
        <f>ABS(Active!P5)</f>
        <v>2.1271936544797702E-3</v>
      </c>
      <c r="Q5" s="6">
        <f>ABS(Active!Q5)</f>
        <v>1.1643989845970801E-2</v>
      </c>
      <c r="R5" s="6">
        <f>ABS(Active!R5)</f>
        <v>1.5422031288414499E-3</v>
      </c>
      <c r="S5" s="6">
        <f>ABS(Active!S5)</f>
        <v>6.8021015108865601E-3</v>
      </c>
      <c r="T5" s="6">
        <f>ABS(Active!T5)</f>
        <v>9.5363972254458498E-3</v>
      </c>
      <c r="U5" s="6">
        <f>ABS(Active!U5)</f>
        <v>1.7852173681818202E-2</v>
      </c>
      <c r="V5" s="6">
        <f>ABS(Active!V5)</f>
        <v>1.7799979104268199E-2</v>
      </c>
      <c r="W5" s="6">
        <f>ABS(Active!W5)</f>
        <v>3.31511473779522E-3</v>
      </c>
      <c r="X5" s="6">
        <f>ABS(Active!X5)</f>
        <v>1.7504806618457901E-2</v>
      </c>
      <c r="Y5" s="6">
        <f>ABS(Active!Y5)</f>
        <v>3.3759932758742298E-2</v>
      </c>
      <c r="Z5" s="6">
        <f>ABS(Active!Z5)</f>
        <v>3.4417077448645098E-2</v>
      </c>
      <c r="AA5" s="6">
        <f>ABS(Active!AA5)</f>
        <v>4.3537871695212803E-2</v>
      </c>
      <c r="AB5" s="6">
        <f>ABS(Active!AB5)</f>
        <v>5.79439987468299E-2</v>
      </c>
      <c r="AC5" s="6">
        <f>ABS(Active!AC5)</f>
        <v>4.4554965032532701E-2</v>
      </c>
      <c r="AD5" s="6">
        <f>ABS(Active!AD5)</f>
        <v>4.5138842453778999E-2</v>
      </c>
      <c r="AF5" s="18">
        <f t="shared" si="0"/>
        <v>8</v>
      </c>
      <c r="AG5">
        <f t="shared" si="1"/>
        <v>0.78476792036397669</v>
      </c>
      <c r="AI5">
        <f>0</f>
        <v>0</v>
      </c>
      <c r="AK5">
        <f t="shared" si="2"/>
        <v>0</v>
      </c>
    </row>
    <row r="6" spans="1:37" x14ac:dyDescent="0.3">
      <c r="A6" s="3">
        <f>ABS(Active!A6)</f>
        <v>0</v>
      </c>
      <c r="B6" s="6">
        <f>ABS(Active!B6)</f>
        <v>0</v>
      </c>
      <c r="C6" s="1">
        <f>ABS(Active!C6)</f>
        <v>0</v>
      </c>
      <c r="D6" s="1">
        <f>ABS(Active!D6)</f>
        <v>0</v>
      </c>
      <c r="E6" s="6">
        <f>ABS(Active!E6)</f>
        <v>0</v>
      </c>
      <c r="F6" s="14">
        <f>ABS(Active!F6)</f>
        <v>0</v>
      </c>
      <c r="G6" s="1">
        <f>ABS(Active!G6)</f>
        <v>0</v>
      </c>
      <c r="H6" s="6">
        <f>ABS(Active!H6)</f>
        <v>0</v>
      </c>
      <c r="I6" s="1">
        <f>ABS(Active!I6)</f>
        <v>0</v>
      </c>
      <c r="J6" s="1">
        <f>ABS(Active!J6)</f>
        <v>0</v>
      </c>
      <c r="K6" s="6">
        <f>ABS(Active!K6)</f>
        <v>0</v>
      </c>
      <c r="L6" s="1">
        <f>ABS(Active!L6)</f>
        <v>0</v>
      </c>
      <c r="M6" s="6">
        <f>ABS(Active!M6)</f>
        <v>0</v>
      </c>
      <c r="N6" s="1">
        <f>ABS(Active!N6)</f>
        <v>0</v>
      </c>
      <c r="O6" s="1">
        <f>ABS(Active!O6)</f>
        <v>0</v>
      </c>
      <c r="P6" s="1">
        <f>ABS(Active!P6)</f>
        <v>0</v>
      </c>
      <c r="Q6" s="1">
        <f>ABS(Active!Q6)</f>
        <v>0</v>
      </c>
      <c r="R6" s="1">
        <f>ABS(Active!R6)</f>
        <v>0</v>
      </c>
      <c r="S6" s="1">
        <f>ABS(Active!S6)</f>
        <v>0</v>
      </c>
      <c r="T6" s="1">
        <f>ABS(Active!T6)</f>
        <v>0</v>
      </c>
      <c r="U6" s="1">
        <f>ABS(Active!U6)</f>
        <v>0</v>
      </c>
      <c r="V6" s="1">
        <f>ABS(Active!V6)</f>
        <v>0</v>
      </c>
      <c r="W6" s="1">
        <f>ABS(Active!W6)</f>
        <v>0</v>
      </c>
      <c r="X6" s="1">
        <f>ABS(Active!X6)</f>
        <v>0</v>
      </c>
      <c r="Y6" s="1">
        <f>ABS(Active!Y6)</f>
        <v>0</v>
      </c>
      <c r="Z6" s="1">
        <f>ABS(Active!Z6)</f>
        <v>0</v>
      </c>
      <c r="AA6" s="1">
        <f>ABS(Active!AA6)</f>
        <v>0</v>
      </c>
      <c r="AB6" s="1">
        <f>ABS(Active!AB6)</f>
        <v>0</v>
      </c>
      <c r="AC6" s="1">
        <f>ABS(Active!AC6)</f>
        <v>0</v>
      </c>
      <c r="AD6" s="1">
        <f>ABS(Active!AD6)</f>
        <v>0</v>
      </c>
      <c r="AF6" s="18">
        <f t="shared" si="0"/>
        <v>1</v>
      </c>
      <c r="AG6">
        <f t="shared" si="1"/>
        <v>0</v>
      </c>
      <c r="AI6">
        <f>0</f>
        <v>0</v>
      </c>
      <c r="AK6">
        <f t="shared" si="2"/>
        <v>0</v>
      </c>
    </row>
    <row r="7" spans="1:37" x14ac:dyDescent="0.3">
      <c r="A7" s="3">
        <f>ABS(Active!A7)</f>
        <v>0</v>
      </c>
      <c r="B7" s="6">
        <f>ABS(Active!B7)</f>
        <v>3.8900465025259998E-3</v>
      </c>
      <c r="C7" s="1">
        <f>ABS(Active!C7)</f>
        <v>3.1187698456567301E-2</v>
      </c>
      <c r="D7" s="1">
        <f>ABS(Active!D7)</f>
        <v>3.7343414957518001E-2</v>
      </c>
      <c r="E7" s="6">
        <f>ABS(Active!E7)</f>
        <v>4.41070173339419E-2</v>
      </c>
      <c r="F7" s="1">
        <f>ABS(Active!F7)</f>
        <v>5.6859953747281297E-2</v>
      </c>
      <c r="G7" s="12">
        <f>ABS(Active!G7)</f>
        <v>7.0052396809425696E-2</v>
      </c>
      <c r="H7" s="6">
        <f>ABS(Active!H7)</f>
        <v>8.6543196928112701E-2</v>
      </c>
      <c r="I7" s="1">
        <f>ABS(Active!I7)</f>
        <v>2.4771666246507999E-2</v>
      </c>
      <c r="J7" s="1">
        <f>ABS(Active!J7)</f>
        <v>2.09856958791543E-2</v>
      </c>
      <c r="K7" s="6">
        <f>ABS(Active!K7)</f>
        <v>0</v>
      </c>
      <c r="L7" s="1">
        <f>ABS(Active!L7)</f>
        <v>1.5103710980886E-2</v>
      </c>
      <c r="M7" s="6">
        <f>ABS(Active!M7)</f>
        <v>6.5251747205885502E-2</v>
      </c>
      <c r="N7" s="1">
        <f>ABS(Active!N7)</f>
        <v>1.0181549573717801E-2</v>
      </c>
      <c r="O7" s="1">
        <f>ABS(Active!O7)</f>
        <v>5.0421609838013897E-3</v>
      </c>
      <c r="P7" s="2">
        <f>ABS(Active!P7)</f>
        <v>4.11552555048544E-4</v>
      </c>
      <c r="Q7" s="1">
        <f>ABS(Active!Q7)</f>
        <v>1.4650022831232901E-2</v>
      </c>
      <c r="R7" s="1">
        <f>ABS(Active!R7)</f>
        <v>4.2085966170957098E-3</v>
      </c>
      <c r="S7" s="1">
        <f>ABS(Active!S7)</f>
        <v>9.6753564136931001E-3</v>
      </c>
      <c r="T7" s="1">
        <f>ABS(Active!T7)</f>
        <v>1.2503283467349901E-2</v>
      </c>
      <c r="U7" s="1">
        <f>ABS(Active!U7)</f>
        <v>2.1108376926548499E-2</v>
      </c>
      <c r="V7" s="1">
        <f>ABS(Active!V7)</f>
        <v>2.1049786942791599E-2</v>
      </c>
      <c r="W7" s="1">
        <f>ABS(Active!W7)</f>
        <v>6.0193090220916901E-3</v>
      </c>
      <c r="X7" s="1">
        <f>ABS(Active!X7)</f>
        <v>2.07191087267211E-2</v>
      </c>
      <c r="Y7" s="1">
        <f>ABS(Active!Y7)</f>
        <v>3.7451336922826803E-2</v>
      </c>
      <c r="Z7" s="1">
        <f>ABS(Active!Z7)</f>
        <v>3.8180627897248499E-2</v>
      </c>
      <c r="AA7" s="1">
        <f>ABS(Active!AA7)</f>
        <v>4.7482511903129597E-2</v>
      </c>
      <c r="AB7" s="1">
        <f>ABS(Active!AB7)</f>
        <v>6.1937667015137199E-2</v>
      </c>
      <c r="AC7" s="1">
        <f>ABS(Active!AC7)</f>
        <v>4.8592278814247797E-2</v>
      </c>
      <c r="AD7" s="1">
        <f>ABS(Active!AD7)</f>
        <v>4.9229354873036001E-2</v>
      </c>
      <c r="AF7" s="18">
        <f t="shared" si="0"/>
        <v>8</v>
      </c>
      <c r="AG7">
        <f t="shared" si="1"/>
        <v>0.86453942653352478</v>
      </c>
      <c r="AI7">
        <f>0</f>
        <v>0</v>
      </c>
      <c r="AK7">
        <f t="shared" si="2"/>
        <v>0</v>
      </c>
    </row>
    <row r="8" spans="1:37" x14ac:dyDescent="0.3">
      <c r="A8" s="6">
        <f>ABS(Active!A8)</f>
        <v>0</v>
      </c>
      <c r="B8" s="6">
        <f>ABS(Active!B8)</f>
        <v>3.8900465025259998E-3</v>
      </c>
      <c r="C8" s="6">
        <f>ABS(Active!C8)</f>
        <v>2.9921442883840101E-2</v>
      </c>
      <c r="D8" s="6">
        <f>ABS(Active!D8)</f>
        <v>3.5632888616536899E-2</v>
      </c>
      <c r="E8" s="6">
        <f>ABS(Active!E8)</f>
        <v>4.41070173339419E-2</v>
      </c>
      <c r="F8" s="6">
        <f>ABS(Active!F8)</f>
        <v>5.3447122341503298E-2</v>
      </c>
      <c r="G8" s="6">
        <f>ABS(Active!G8)</f>
        <v>5.0243953102290198E-2</v>
      </c>
      <c r="H8" s="16">
        <f>ABS(Active!H8)</f>
        <v>8.6543196928112701E-2</v>
      </c>
      <c r="I8" s="6">
        <f>ABS(Active!I8)</f>
        <v>2.2979143687522598E-2</v>
      </c>
      <c r="J8" s="6">
        <f>ABS(Active!J8)</f>
        <v>1.91178050514695E-2</v>
      </c>
      <c r="K8" s="6">
        <f>ABS(Active!K8)</f>
        <v>0</v>
      </c>
      <c r="L8" s="6">
        <f>ABS(Active!L8)</f>
        <v>1.6242168498472501E-2</v>
      </c>
      <c r="M8" s="6">
        <f>ABS(Active!M8)</f>
        <v>6.5251747205885502E-2</v>
      </c>
      <c r="N8" s="6">
        <f>ABS(Active!N8)</f>
        <v>1.14711729810523E-2</v>
      </c>
      <c r="O8" s="6">
        <f>ABS(Active!O8)</f>
        <v>6.3418600076103797E-3</v>
      </c>
      <c r="P8" s="10">
        <f>ABS(Active!P8)</f>
        <v>9.7465635524374096E-4</v>
      </c>
      <c r="Q8" s="6">
        <f>ABS(Active!Q8)</f>
        <v>1.2900100824950699E-2</v>
      </c>
      <c r="R8" s="6">
        <f>ABS(Active!R8)</f>
        <v>2.6939820513471801E-3</v>
      </c>
      <c r="S8" s="6">
        <f>ABS(Active!S8)</f>
        <v>8.0356493649358304E-3</v>
      </c>
      <c r="T8" s="6">
        <f>ABS(Active!T8)</f>
        <v>1.0807593654865701E-2</v>
      </c>
      <c r="U8" s="6">
        <f>ABS(Active!U8)</f>
        <v>1.9233172214060401E-2</v>
      </c>
      <c r="V8" s="6">
        <f>ABS(Active!V8)</f>
        <v>1.9181764453260999E-2</v>
      </c>
      <c r="W8" s="6">
        <f>ABS(Active!W8)</f>
        <v>4.5363915027374297E-3</v>
      </c>
      <c r="X8" s="6">
        <f>ABS(Active!X8)</f>
        <v>1.8987273870338901E-2</v>
      </c>
      <c r="Y8" s="6">
        <f>ABS(Active!Y8)</f>
        <v>3.5792062172100798E-2</v>
      </c>
      <c r="Z8" s="6">
        <f>ABS(Active!Z8)</f>
        <v>3.64889164580883E-2</v>
      </c>
      <c r="AA8" s="6">
        <f>ABS(Active!AA8)</f>
        <v>4.5850266497397998E-2</v>
      </c>
      <c r="AB8" s="6">
        <f>ABS(Active!AB8)</f>
        <v>5.9182900013656697E-2</v>
      </c>
      <c r="AC8" s="6">
        <f>ABS(Active!AC8)</f>
        <v>4.6921675594467901E-2</v>
      </c>
      <c r="AD8" s="6">
        <f>ABS(Active!AD8)</f>
        <v>4.7536732650108597E-2</v>
      </c>
      <c r="AF8" s="18">
        <f t="shared" si="0"/>
        <v>8</v>
      </c>
      <c r="AG8">
        <f t="shared" si="1"/>
        <v>0.81431270281832513</v>
      </c>
      <c r="AI8">
        <f>0</f>
        <v>0</v>
      </c>
      <c r="AK8">
        <f t="shared" si="2"/>
        <v>0</v>
      </c>
    </row>
    <row r="9" spans="1:37" x14ac:dyDescent="0.3">
      <c r="A9" s="3">
        <f>ABS(Active!A9)</f>
        <v>0</v>
      </c>
      <c r="B9" s="6">
        <f>ABS(Active!B9)</f>
        <v>0</v>
      </c>
      <c r="C9" s="1">
        <f>ABS(Active!C9)</f>
        <v>0</v>
      </c>
      <c r="D9" s="1">
        <f>ABS(Active!D9)</f>
        <v>0</v>
      </c>
      <c r="E9" s="6">
        <f>ABS(Active!E9)</f>
        <v>0</v>
      </c>
      <c r="F9" s="1">
        <f>ABS(Active!F9)</f>
        <v>0</v>
      </c>
      <c r="G9" s="1">
        <f>ABS(Active!G9)</f>
        <v>0</v>
      </c>
      <c r="H9" s="6">
        <f>ABS(Active!H9)</f>
        <v>0</v>
      </c>
      <c r="I9" s="14">
        <f>ABS(Active!I9)</f>
        <v>0</v>
      </c>
      <c r="J9" s="1">
        <f>ABS(Active!J9)</f>
        <v>0</v>
      </c>
      <c r="K9" s="6">
        <f>ABS(Active!K9)</f>
        <v>0</v>
      </c>
      <c r="L9" s="1">
        <f>ABS(Active!L9)</f>
        <v>0</v>
      </c>
      <c r="M9" s="6">
        <f>ABS(Active!M9)</f>
        <v>0</v>
      </c>
      <c r="N9" s="1">
        <f>ABS(Active!N9)</f>
        <v>0</v>
      </c>
      <c r="O9" s="1">
        <f>ABS(Active!O9)</f>
        <v>0</v>
      </c>
      <c r="P9" s="1">
        <f>ABS(Active!P9)</f>
        <v>0</v>
      </c>
      <c r="Q9" s="1">
        <f>ABS(Active!Q9)</f>
        <v>0</v>
      </c>
      <c r="R9" s="1">
        <f>ABS(Active!R9)</f>
        <v>0</v>
      </c>
      <c r="S9" s="1">
        <f>ABS(Active!S9)</f>
        <v>0</v>
      </c>
      <c r="T9" s="1">
        <f>ABS(Active!T9)</f>
        <v>0</v>
      </c>
      <c r="U9" s="1">
        <f>ABS(Active!U9)</f>
        <v>0</v>
      </c>
      <c r="V9" s="1">
        <f>ABS(Active!V9)</f>
        <v>0</v>
      </c>
      <c r="W9" s="1">
        <f>ABS(Active!W9)</f>
        <v>0</v>
      </c>
      <c r="X9" s="1">
        <f>ABS(Active!X9)</f>
        <v>0</v>
      </c>
      <c r="Y9" s="1">
        <f>ABS(Active!Y9)</f>
        <v>0</v>
      </c>
      <c r="Z9" s="1">
        <f>ABS(Active!Z9)</f>
        <v>0</v>
      </c>
      <c r="AA9" s="1">
        <f>ABS(Active!AA9)</f>
        <v>0</v>
      </c>
      <c r="AB9" s="1">
        <f>ABS(Active!AB9)</f>
        <v>0</v>
      </c>
      <c r="AC9" s="1">
        <f>ABS(Active!AC9)</f>
        <v>0</v>
      </c>
      <c r="AD9" s="1">
        <f>ABS(Active!AD9)</f>
        <v>0</v>
      </c>
      <c r="AF9" s="18">
        <f t="shared" si="0"/>
        <v>1</v>
      </c>
      <c r="AG9">
        <f t="shared" si="1"/>
        <v>0</v>
      </c>
      <c r="AI9">
        <f>0</f>
        <v>0</v>
      </c>
      <c r="AK9">
        <f t="shared" si="2"/>
        <v>0</v>
      </c>
    </row>
    <row r="10" spans="1:37" x14ac:dyDescent="0.3">
      <c r="A10" s="3">
        <f>ABS(Active!A10)</f>
        <v>0</v>
      </c>
      <c r="B10" s="6">
        <f>ABS(Active!B10)</f>
        <v>3.8900465025259998E-3</v>
      </c>
      <c r="C10" s="1">
        <f>ABS(Active!C10)</f>
        <v>3.6086598373876698E-2</v>
      </c>
      <c r="D10" s="1">
        <f>ABS(Active!D10)</f>
        <v>4.3212508071468397E-2</v>
      </c>
      <c r="E10" s="6">
        <f>ABS(Active!E10)</f>
        <v>4.41070173339419E-2</v>
      </c>
      <c r="F10" s="1">
        <f>ABS(Active!F10)</f>
        <v>6.1103040786736298E-2</v>
      </c>
      <c r="G10" s="1">
        <f>ABS(Active!G10)</f>
        <v>5.4801548168729099E-2</v>
      </c>
      <c r="H10" s="6">
        <f>ABS(Active!H10)</f>
        <v>8.6543196928112701E-2</v>
      </c>
      <c r="I10" s="12">
        <f>ABS(Active!I10)</f>
        <v>3.8333109474919497E-2</v>
      </c>
      <c r="J10" s="12">
        <f>ABS(Active!J10)</f>
        <v>4.2258000120014502E-2</v>
      </c>
      <c r="K10" s="6">
        <f>ABS(Active!K10)</f>
        <v>0</v>
      </c>
      <c r="L10" s="1">
        <f>ABS(Active!L10)</f>
        <v>1.25071747712968E-2</v>
      </c>
      <c r="M10" s="6">
        <f>ABS(Active!M10)</f>
        <v>6.5251747205885502E-2</v>
      </c>
      <c r="N10" s="1">
        <f>ABS(Active!N10)</f>
        <v>6.4555456861081703E-3</v>
      </c>
      <c r="O10" s="1">
        <f>ABS(Active!O10)</f>
        <v>2.2225479357262899E-3</v>
      </c>
      <c r="P10" s="1">
        <f>ABS(Active!P10)</f>
        <v>1.38583383593604E-2</v>
      </c>
      <c r="Q10" s="1">
        <f>ABS(Active!Q10)</f>
        <v>3.27878805358605E-2</v>
      </c>
      <c r="R10" s="1">
        <f>ABS(Active!R10)</f>
        <v>1.6853244052696899E-2</v>
      </c>
      <c r="S10" s="1">
        <f>ABS(Active!S10)</f>
        <v>2.5324671374620199E-2</v>
      </c>
      <c r="T10" s="1">
        <f>ABS(Active!T10)</f>
        <v>2.9674195104567501E-2</v>
      </c>
      <c r="U10" s="1">
        <f>ABS(Active!U10)</f>
        <v>4.1427111068295101E-2</v>
      </c>
      <c r="V10" s="1">
        <f>ABS(Active!V10)</f>
        <v>4.0941410764009298E-2</v>
      </c>
      <c r="W10" s="1">
        <f>ABS(Active!W10)</f>
        <v>1.53377262217124E-2</v>
      </c>
      <c r="X10" s="1">
        <f>ABS(Active!X10)</f>
        <v>3.2540609404020301E-2</v>
      </c>
      <c r="Y10" s="1">
        <f>ABS(Active!Y10)</f>
        <v>4.0510148682046901E-2</v>
      </c>
      <c r="Z10" s="1">
        <f>ABS(Active!Z10)</f>
        <v>4.1299266148597802E-2</v>
      </c>
      <c r="AA10" s="1">
        <f>ABS(Active!AA10)</f>
        <v>4.5404778289571603E-2</v>
      </c>
      <c r="AB10" s="1">
        <f>ABS(Active!AB10)</f>
        <v>6.6061529182037601E-2</v>
      </c>
      <c r="AC10" s="1">
        <f>ABS(Active!AC10)</f>
        <v>4.6465720997723697E-2</v>
      </c>
      <c r="AD10" s="1">
        <f>ABS(Active!AD10)</f>
        <v>4.7074769894788197E-2</v>
      </c>
      <c r="AF10" s="18">
        <f t="shared" si="0"/>
        <v>8</v>
      </c>
      <c r="AG10">
        <f t="shared" si="1"/>
        <v>1.0323334814392502</v>
      </c>
      <c r="AI10">
        <f>0</f>
        <v>0</v>
      </c>
      <c r="AK10">
        <f t="shared" si="2"/>
        <v>0</v>
      </c>
    </row>
    <row r="11" spans="1:37" x14ac:dyDescent="0.3">
      <c r="A11" s="6">
        <f>ABS(Active!A11)</f>
        <v>0</v>
      </c>
      <c r="B11" s="6">
        <f>ABS(Active!B11)</f>
        <v>0</v>
      </c>
      <c r="C11" s="6">
        <f>ABS(Active!C11)</f>
        <v>0</v>
      </c>
      <c r="D11" s="6">
        <f>ABS(Active!D11)</f>
        <v>0</v>
      </c>
      <c r="E11" s="6">
        <f>ABS(Active!E11)</f>
        <v>0</v>
      </c>
      <c r="F11" s="6">
        <f>ABS(Active!F11)</f>
        <v>0</v>
      </c>
      <c r="G11" s="6">
        <f>ABS(Active!G11)</f>
        <v>0</v>
      </c>
      <c r="H11" s="6">
        <f>ABS(Active!H11)</f>
        <v>0</v>
      </c>
      <c r="I11" s="6">
        <f>ABS(Active!I11)</f>
        <v>0</v>
      </c>
      <c r="J11" s="6">
        <f>ABS(Active!J11)</f>
        <v>0</v>
      </c>
      <c r="K11" s="16">
        <f>ABS(Active!K11)</f>
        <v>0</v>
      </c>
      <c r="L11" s="6">
        <f>ABS(Active!L11)</f>
        <v>0</v>
      </c>
      <c r="M11" s="6">
        <f>ABS(Active!M11)</f>
        <v>0</v>
      </c>
      <c r="N11" s="6">
        <f>ABS(Active!N11)</f>
        <v>0</v>
      </c>
      <c r="O11" s="6">
        <f>ABS(Active!O11)</f>
        <v>0</v>
      </c>
      <c r="P11" s="6">
        <f>ABS(Active!P11)</f>
        <v>0</v>
      </c>
      <c r="Q11" s="6">
        <f>ABS(Active!Q11)</f>
        <v>0</v>
      </c>
      <c r="R11" s="6">
        <f>ABS(Active!R11)</f>
        <v>0</v>
      </c>
      <c r="S11" s="6">
        <f>ABS(Active!S11)</f>
        <v>0</v>
      </c>
      <c r="T11" s="6">
        <f>ABS(Active!T11)</f>
        <v>0</v>
      </c>
      <c r="U11" s="6">
        <f>ABS(Active!U11)</f>
        <v>0</v>
      </c>
      <c r="V11" s="6">
        <f>ABS(Active!V11)</f>
        <v>0</v>
      </c>
      <c r="W11" s="6">
        <f>ABS(Active!W11)</f>
        <v>0</v>
      </c>
      <c r="X11" s="6">
        <f>ABS(Active!X11)</f>
        <v>0</v>
      </c>
      <c r="Y11" s="6">
        <f>ABS(Active!Y11)</f>
        <v>0</v>
      </c>
      <c r="Z11" s="6">
        <f>ABS(Active!Z11)</f>
        <v>0</v>
      </c>
      <c r="AA11" s="6">
        <f>ABS(Active!AA11)</f>
        <v>0</v>
      </c>
      <c r="AB11" s="6">
        <f>ABS(Active!AB11)</f>
        <v>0</v>
      </c>
      <c r="AC11" s="6">
        <f>ABS(Active!AC11)</f>
        <v>0</v>
      </c>
      <c r="AD11" s="6">
        <f>ABS(Active!AD11)</f>
        <v>0</v>
      </c>
      <c r="AF11" s="18">
        <f t="shared" si="0"/>
        <v>1</v>
      </c>
      <c r="AG11">
        <f t="shared" si="1"/>
        <v>0</v>
      </c>
      <c r="AI11">
        <f>0</f>
        <v>0</v>
      </c>
      <c r="AK11">
        <f t="shared" si="2"/>
        <v>0</v>
      </c>
    </row>
    <row r="12" spans="1:37" x14ac:dyDescent="0.3">
      <c r="A12" s="3">
        <f>ABS(Active!A12)</f>
        <v>0</v>
      </c>
      <c r="B12" s="6">
        <f>ABS(Active!B12)</f>
        <v>3.8900465025259998E-3</v>
      </c>
      <c r="C12" s="1">
        <f>ABS(Active!C12)</f>
        <v>3.8717525180000899E-2</v>
      </c>
      <c r="D12" s="1">
        <f>ABS(Active!D12)</f>
        <v>4.6406714716815602E-2</v>
      </c>
      <c r="E12" s="6">
        <f>ABS(Active!E12)</f>
        <v>4.41070173339419E-2</v>
      </c>
      <c r="F12" s="1">
        <f>ABS(Active!F12)</f>
        <v>5.8545206818232297E-2</v>
      </c>
      <c r="G12" s="1">
        <f>ABS(Active!G12)</f>
        <v>5.3262515620695602E-2</v>
      </c>
      <c r="H12" s="6">
        <f>ABS(Active!H12)</f>
        <v>8.6543196928112701E-2</v>
      </c>
      <c r="I12" s="1">
        <f>ABS(Active!I12)</f>
        <v>2.4319599469007001E-2</v>
      </c>
      <c r="J12" s="1">
        <f>ABS(Active!J12)</f>
        <v>1.70028472065086E-2</v>
      </c>
      <c r="K12" s="6">
        <f>ABS(Active!K12)</f>
        <v>0</v>
      </c>
      <c r="L12" s="12">
        <f>ABS(Active!L12)</f>
        <v>1.2600643497262501E-3</v>
      </c>
      <c r="M12" s="6">
        <f>ABS(Active!M12)</f>
        <v>6.5251747205885502E-2</v>
      </c>
      <c r="N12" s="1">
        <f>ABS(Active!N12)</f>
        <v>5.5297964826017598E-3</v>
      </c>
      <c r="O12" s="1">
        <f>ABS(Active!O12)</f>
        <v>4.9851039937132101E-3</v>
      </c>
      <c r="P12" s="1">
        <f>ABS(Active!P12)</f>
        <v>4.2223198630075799E-3</v>
      </c>
      <c r="Q12" s="1">
        <f>ABS(Active!Q12)</f>
        <v>1.43206986311827E-2</v>
      </c>
      <c r="R12" s="1">
        <f>ABS(Active!R12)</f>
        <v>9.0875313583005293E-3</v>
      </c>
      <c r="S12" s="1">
        <f>ABS(Active!S12)</f>
        <v>1.16260861727923E-2</v>
      </c>
      <c r="T12" s="1">
        <f>ABS(Active!T12)</f>
        <v>1.2847689974018099E-2</v>
      </c>
      <c r="U12" s="1">
        <f>ABS(Active!U12)</f>
        <v>1.77061011627133E-2</v>
      </c>
      <c r="V12" s="1">
        <f>ABS(Active!V12)</f>
        <v>1.7857096352336101E-2</v>
      </c>
      <c r="W12" s="1">
        <f>ABS(Active!W12)</f>
        <v>1.17841787633443E-2</v>
      </c>
      <c r="X12" s="1">
        <f>ABS(Active!X12)</f>
        <v>2.11269946844128E-2</v>
      </c>
      <c r="Y12" s="1">
        <f>ABS(Active!Y12)</f>
        <v>3.3487832370868699E-2</v>
      </c>
      <c r="Z12" s="1">
        <f>ABS(Active!Z12)</f>
        <v>3.41396613100486E-2</v>
      </c>
      <c r="AA12" s="1">
        <f>ABS(Active!AA12)</f>
        <v>4.1126215297421199E-2</v>
      </c>
      <c r="AB12" s="1">
        <f>ABS(Active!AB12)</f>
        <v>6.3528640715935197E-2</v>
      </c>
      <c r="AC12" s="1">
        <f>ABS(Active!AC12)</f>
        <v>4.2086693252759703E-2</v>
      </c>
      <c r="AD12" s="1">
        <f>ABS(Active!AD12)</f>
        <v>4.2638070833850197E-2</v>
      </c>
      <c r="AF12" s="18">
        <f t="shared" si="0"/>
        <v>8</v>
      </c>
      <c r="AG12">
        <f t="shared" si="1"/>
        <v>0.82740719255075879</v>
      </c>
      <c r="AI12">
        <f>0</f>
        <v>0</v>
      </c>
      <c r="AK12">
        <f t="shared" si="2"/>
        <v>0</v>
      </c>
    </row>
    <row r="13" spans="1:37" x14ac:dyDescent="0.3">
      <c r="A13" s="6">
        <f>ABS(Active!A13)</f>
        <v>0</v>
      </c>
      <c r="B13" s="6">
        <f>ABS(Active!B13)</f>
        <v>0</v>
      </c>
      <c r="C13" s="6">
        <f>ABS(Active!C13)</f>
        <v>0</v>
      </c>
      <c r="D13" s="6">
        <f>ABS(Active!D13)</f>
        <v>0</v>
      </c>
      <c r="E13" s="6">
        <f>ABS(Active!E13)</f>
        <v>0</v>
      </c>
      <c r="F13" s="6">
        <f>ABS(Active!F13)</f>
        <v>0</v>
      </c>
      <c r="G13" s="6">
        <f>ABS(Active!G13)</f>
        <v>0</v>
      </c>
      <c r="H13" s="6">
        <f>ABS(Active!H13)</f>
        <v>0</v>
      </c>
      <c r="I13" s="6">
        <f>ABS(Active!I13)</f>
        <v>0</v>
      </c>
      <c r="J13" s="6">
        <f>ABS(Active!J13)</f>
        <v>0</v>
      </c>
      <c r="K13" s="6">
        <f>ABS(Active!K13)</f>
        <v>0</v>
      </c>
      <c r="L13" s="6">
        <f>ABS(Active!L13)</f>
        <v>0</v>
      </c>
      <c r="M13" s="16">
        <f>ABS(Active!M13)</f>
        <v>0</v>
      </c>
      <c r="N13" s="6">
        <f>ABS(Active!N13)</f>
        <v>0</v>
      </c>
      <c r="O13" s="6">
        <f>ABS(Active!O13)</f>
        <v>0</v>
      </c>
      <c r="P13" s="6">
        <f>ABS(Active!P13)</f>
        <v>0</v>
      </c>
      <c r="Q13" s="6">
        <f>ABS(Active!Q13)</f>
        <v>0</v>
      </c>
      <c r="R13" s="6">
        <f>ABS(Active!R13)</f>
        <v>0</v>
      </c>
      <c r="S13" s="6">
        <f>ABS(Active!S13)</f>
        <v>0</v>
      </c>
      <c r="T13" s="6">
        <f>ABS(Active!T13)</f>
        <v>0</v>
      </c>
      <c r="U13" s="6">
        <f>ABS(Active!U13)</f>
        <v>0</v>
      </c>
      <c r="V13" s="6">
        <f>ABS(Active!V13)</f>
        <v>0</v>
      </c>
      <c r="W13" s="6">
        <f>ABS(Active!W13)</f>
        <v>0</v>
      </c>
      <c r="X13" s="6">
        <f>ABS(Active!X13)</f>
        <v>0</v>
      </c>
      <c r="Y13" s="6">
        <f>ABS(Active!Y13)</f>
        <v>0</v>
      </c>
      <c r="Z13" s="6">
        <f>ABS(Active!Z13)</f>
        <v>0</v>
      </c>
      <c r="AA13" s="6">
        <f>ABS(Active!AA13)</f>
        <v>0</v>
      </c>
      <c r="AB13" s="6">
        <f>ABS(Active!AB13)</f>
        <v>0</v>
      </c>
      <c r="AC13" s="6">
        <f>ABS(Active!AC13)</f>
        <v>0</v>
      </c>
      <c r="AD13" s="6">
        <f>ABS(Active!AD13)</f>
        <v>0</v>
      </c>
      <c r="AF13" s="18">
        <f t="shared" si="0"/>
        <v>1</v>
      </c>
      <c r="AG13">
        <f t="shared" si="1"/>
        <v>0</v>
      </c>
      <c r="AI13">
        <f>0</f>
        <v>0</v>
      </c>
      <c r="AK13">
        <f t="shared" si="2"/>
        <v>0</v>
      </c>
    </row>
    <row r="14" spans="1:37" x14ac:dyDescent="0.3">
      <c r="A14" s="3">
        <f>ABS(Active!A14)</f>
        <v>0</v>
      </c>
      <c r="B14" s="6">
        <f>ABS(Active!B14)</f>
        <v>3.8900465025259998E-3</v>
      </c>
      <c r="C14" s="1">
        <f>ABS(Active!C14)</f>
        <v>3.9197204108323197E-2</v>
      </c>
      <c r="D14" s="1">
        <f>ABS(Active!D14)</f>
        <v>4.6970149450833401E-2</v>
      </c>
      <c r="E14" s="6">
        <f>ABS(Active!E14)</f>
        <v>4.41070173339419E-2</v>
      </c>
      <c r="F14" s="1">
        <f>ABS(Active!F14)</f>
        <v>5.9351941755858499E-2</v>
      </c>
      <c r="G14" s="1">
        <f>ABS(Active!G14)</f>
        <v>5.3747898649714097E-2</v>
      </c>
      <c r="H14" s="6">
        <f>ABS(Active!H14)</f>
        <v>8.6543196928112701E-2</v>
      </c>
      <c r="I14" s="1">
        <f>ABS(Active!I14)</f>
        <v>2.6389454535222699E-2</v>
      </c>
      <c r="J14" s="1">
        <f>ABS(Active!J14)</f>
        <v>2.0553006932442199E-2</v>
      </c>
      <c r="K14" s="6">
        <f>ABS(Active!K14)</f>
        <v>0</v>
      </c>
      <c r="L14" s="1">
        <f>ABS(Active!L14)</f>
        <v>4.2990517364183099E-3</v>
      </c>
      <c r="M14" s="6">
        <f>ABS(Active!M14)</f>
        <v>6.5251747205885502E-2</v>
      </c>
      <c r="N14" s="12">
        <f>ABS(Active!N14)</f>
        <v>0.10195945845402</v>
      </c>
      <c r="O14" s="1">
        <f>ABS(Active!O14)</f>
        <v>2.2596492715138899E-2</v>
      </c>
      <c r="P14" s="1">
        <f>ABS(Active!P14)</f>
        <v>8.1846712759348003E-3</v>
      </c>
      <c r="Q14" s="1">
        <f>ABS(Active!Q14)</f>
        <v>1.77914608285401E-2</v>
      </c>
      <c r="R14" s="1">
        <f>ABS(Active!R14)</f>
        <v>2.1824042310301099E-2</v>
      </c>
      <c r="S14" s="1">
        <f>ABS(Active!S14)</f>
        <v>2.1470498638905801E-2</v>
      </c>
      <c r="T14" s="1">
        <f>ABS(Active!T14)</f>
        <v>2.10862466678918E-2</v>
      </c>
      <c r="U14" s="1">
        <f>ABS(Active!U14)</f>
        <v>2.19252266184966E-2</v>
      </c>
      <c r="V14" s="1">
        <f>ABS(Active!V14)</f>
        <v>2.2275188834796001E-2</v>
      </c>
      <c r="W14" s="1">
        <f>ABS(Active!W14)</f>
        <v>2.51659524065217E-2</v>
      </c>
      <c r="X14" s="1">
        <f>ABS(Active!X14)</f>
        <v>2.8832379661083402E-2</v>
      </c>
      <c r="Y14" s="1">
        <f>ABS(Active!Y14)</f>
        <v>3.7848240260032098E-2</v>
      </c>
      <c r="Z14" s="1">
        <f>ABS(Active!Z14)</f>
        <v>3.8585291917455598E-2</v>
      </c>
      <c r="AA14" s="1">
        <f>ABS(Active!AA14)</f>
        <v>4.3407703566238298E-2</v>
      </c>
      <c r="AB14" s="1">
        <f>ABS(Active!AB14)</f>
        <v>6.4568844261339006E-2</v>
      </c>
      <c r="AC14" s="1">
        <f>ABS(Active!AC14)</f>
        <v>4.4421740280315897E-2</v>
      </c>
      <c r="AD14" s="1">
        <f>ABS(Active!AD14)</f>
        <v>4.5003863062027499E-2</v>
      </c>
      <c r="AF14" s="18">
        <f t="shared" si="0"/>
        <v>14</v>
      </c>
      <c r="AG14">
        <f t="shared" si="1"/>
        <v>1.0372480168983171</v>
      </c>
      <c r="AI14">
        <v>0.01</v>
      </c>
      <c r="AK14">
        <f t="shared" si="2"/>
        <v>1.0372480168983171E-2</v>
      </c>
    </row>
    <row r="15" spans="1:37" x14ac:dyDescent="0.3">
      <c r="A15" s="3">
        <f>ABS(Active!A15)</f>
        <v>0</v>
      </c>
      <c r="B15" s="6">
        <f>ABS(Active!B15)</f>
        <v>3.8900465025259998E-3</v>
      </c>
      <c r="C15" s="1">
        <f>ABS(Active!C15)</f>
        <v>3.8730451344981501E-2</v>
      </c>
      <c r="D15" s="1">
        <f>ABS(Active!D15)</f>
        <v>4.64038158626323E-2</v>
      </c>
      <c r="E15" s="6">
        <f>ABS(Active!E15)</f>
        <v>4.41070173339419E-2</v>
      </c>
      <c r="F15" s="1">
        <f>ABS(Active!F15)</f>
        <v>5.9791357769476403E-2</v>
      </c>
      <c r="G15" s="1">
        <f>ABS(Active!G15)</f>
        <v>5.4011462395657697E-2</v>
      </c>
      <c r="H15" s="6">
        <f>ABS(Active!H15)</f>
        <v>8.6543196928112701E-2</v>
      </c>
      <c r="I15" s="1">
        <f>ABS(Active!I15)</f>
        <v>2.9022844522890098E-2</v>
      </c>
      <c r="J15" s="1">
        <f>ABS(Active!J15)</f>
        <v>2.55368312047554E-2</v>
      </c>
      <c r="K15" s="6">
        <f>ABS(Active!K15)</f>
        <v>0</v>
      </c>
      <c r="L15" s="2">
        <f>ABS(Active!L15)</f>
        <v>4.66599331268025E-4</v>
      </c>
      <c r="M15" s="6">
        <f>ABS(Active!M15)</f>
        <v>6.5251747205885502E-2</v>
      </c>
      <c r="N15" s="1">
        <f>ABS(Active!N15)</f>
        <v>1.9242575625788499E-2</v>
      </c>
      <c r="O15" s="12">
        <f>ABS(Active!O15)</f>
        <v>5.0189492157055503E-2</v>
      </c>
      <c r="P15" s="1">
        <f>ABS(Active!P15)</f>
        <v>8.8959369829844093E-3</v>
      </c>
      <c r="Q15" s="1">
        <f>ABS(Active!Q15)</f>
        <v>2.1216541126927099E-2</v>
      </c>
      <c r="R15" s="1">
        <f>ABS(Active!R15)</f>
        <v>4.1640766310814203E-2</v>
      </c>
      <c r="S15" s="1">
        <f>ABS(Active!S15)</f>
        <v>3.6638608613887E-2</v>
      </c>
      <c r="T15" s="1">
        <f>ABS(Active!T15)</f>
        <v>3.36960666314167E-2</v>
      </c>
      <c r="U15" s="1">
        <f>ABS(Active!U15)</f>
        <v>2.8044866772695101E-2</v>
      </c>
      <c r="V15" s="1">
        <f>ABS(Active!V15)</f>
        <v>2.8732334208921802E-2</v>
      </c>
      <c r="W15" s="1">
        <f>ABS(Active!W15)</f>
        <v>4.5923491078305699E-2</v>
      </c>
      <c r="X15" s="1">
        <f>ABS(Active!X15)</f>
        <v>4.0337127804648203E-2</v>
      </c>
      <c r="Y15" s="1">
        <f>ABS(Active!Y15)</f>
        <v>4.4835093812658398E-2</v>
      </c>
      <c r="Z15" s="1">
        <f>ABS(Active!Z15)</f>
        <v>4.5708869639169397E-2</v>
      </c>
      <c r="AA15" s="1">
        <f>ABS(Active!AA15)</f>
        <v>4.7545000425935902E-2</v>
      </c>
      <c r="AB15" s="1">
        <f>ABS(Active!AB15)</f>
        <v>6.5506995121560302E-2</v>
      </c>
      <c r="AC15" s="1">
        <f>ABS(Active!AC15)</f>
        <v>4.8656236116324497E-2</v>
      </c>
      <c r="AD15" s="1">
        <f>ABS(Active!AD15)</f>
        <v>4.9294155315234803E-2</v>
      </c>
      <c r="AF15" s="18">
        <f t="shared" si="0"/>
        <v>8</v>
      </c>
      <c r="AG15">
        <f t="shared" si="1"/>
        <v>1.1098595281464552</v>
      </c>
      <c r="AI15">
        <v>0.01</v>
      </c>
      <c r="AK15">
        <f t="shared" si="2"/>
        <v>1.1098595281464552E-2</v>
      </c>
    </row>
    <row r="16" spans="1:37" x14ac:dyDescent="0.3">
      <c r="A16" s="3">
        <f>ABS(Active!A16)</f>
        <v>0</v>
      </c>
      <c r="B16" s="6">
        <f>ABS(Active!B16)</f>
        <v>3.8900465025259998E-3</v>
      </c>
      <c r="C16" s="1">
        <f>ABS(Active!C16)</f>
        <v>3.7893537887103701E-2</v>
      </c>
      <c r="D16" s="1">
        <f>ABS(Active!D16)</f>
        <v>4.5396827591752599E-2</v>
      </c>
      <c r="E16" s="6">
        <f>ABS(Active!E16)</f>
        <v>4.41070173339419E-2</v>
      </c>
      <c r="F16" s="1">
        <f>ABS(Active!F16)</f>
        <v>6.0074413840267502E-2</v>
      </c>
      <c r="G16" s="1">
        <f>ABS(Active!G16)</f>
        <v>5.4181262366639303E-2</v>
      </c>
      <c r="H16" s="6">
        <f>ABS(Active!H16)</f>
        <v>8.6543196928112701E-2</v>
      </c>
      <c r="I16" s="1">
        <f>ABS(Active!I16)</f>
        <v>3.25468967842934E-2</v>
      </c>
      <c r="J16" s="1">
        <f>ABS(Active!J16)</f>
        <v>3.21712063039747E-2</v>
      </c>
      <c r="K16" s="6">
        <f>ABS(Active!K16)</f>
        <v>0</v>
      </c>
      <c r="L16" s="1">
        <f>ABS(Active!L16)</f>
        <v>4.7840070665383597E-3</v>
      </c>
      <c r="M16" s="6">
        <f>ABS(Active!M16)</f>
        <v>6.5251747205885502E-2</v>
      </c>
      <c r="N16" s="2">
        <f>ABS(Active!N16)</f>
        <v>7.5113100540757905E-4</v>
      </c>
      <c r="O16" s="1">
        <f>ABS(Active!O16)</f>
        <v>4.6183791119691602E-3</v>
      </c>
      <c r="P16" s="12">
        <f>ABS(Active!P16)</f>
        <v>5.7695990609207798E-2</v>
      </c>
      <c r="Q16" s="13">
        <f>ABS(Active!Q16)</f>
        <v>4.3325252028365499E-2</v>
      </c>
      <c r="R16" s="1">
        <f>ABS(Active!R16)</f>
        <v>1.4458204416403201E-2</v>
      </c>
      <c r="S16" s="1">
        <f>ABS(Active!S16)</f>
        <v>2.0283001299904398E-2</v>
      </c>
      <c r="T16" s="1">
        <f>ABS(Active!T16)</f>
        <v>2.3227572950158499E-2</v>
      </c>
      <c r="U16" s="1">
        <f>ABS(Active!U16)</f>
        <v>3.1961697179190202E-2</v>
      </c>
      <c r="V16" s="1">
        <f>ABS(Active!V16)</f>
        <v>3.1740059697987703E-2</v>
      </c>
      <c r="W16" s="1">
        <f>ABS(Active!W16)</f>
        <v>1.4949449545481599E-2</v>
      </c>
      <c r="X16" s="1">
        <f>ABS(Active!X16)</f>
        <v>2.8795066432703E-2</v>
      </c>
      <c r="Y16" s="1">
        <f>ABS(Active!Y16)</f>
        <v>3.8380630605215897E-2</v>
      </c>
      <c r="Z16" s="1">
        <f>ABS(Active!Z16)</f>
        <v>3.9128093184921303E-2</v>
      </c>
      <c r="AA16" s="1">
        <f>ABS(Active!AA16)</f>
        <v>4.42715348594757E-2</v>
      </c>
      <c r="AB16" s="1">
        <f>ABS(Active!AB16)</f>
        <v>6.5073357160525494E-2</v>
      </c>
      <c r="AC16" s="1">
        <f>ABS(Active!AC16)</f>
        <v>4.5305857937473201E-2</v>
      </c>
      <c r="AD16" s="1">
        <f>ABS(Active!AD16)</f>
        <v>4.58996259998267E-2</v>
      </c>
      <c r="AF16" s="18">
        <f t="shared" si="0"/>
        <v>8</v>
      </c>
      <c r="AG16">
        <f t="shared" si="1"/>
        <v>1.0167050638352526</v>
      </c>
      <c r="AI16">
        <v>0.01</v>
      </c>
      <c r="AK16">
        <f t="shared" si="2"/>
        <v>1.0167050638352526E-2</v>
      </c>
    </row>
    <row r="17" spans="1:37" x14ac:dyDescent="0.3">
      <c r="A17" s="3">
        <f>ABS(Active!A17)</f>
        <v>0</v>
      </c>
      <c r="B17" s="6">
        <f>ABS(Active!B17)</f>
        <v>3.8900465025259998E-3</v>
      </c>
      <c r="C17" s="1">
        <f>ABS(Active!C17)</f>
        <v>3.6825960973973997E-2</v>
      </c>
      <c r="D17" s="1">
        <f>ABS(Active!D17)</f>
        <v>4.41046026069336E-2</v>
      </c>
      <c r="E17" s="6">
        <f>ABS(Active!E17)</f>
        <v>4.41070173339419E-2</v>
      </c>
      <c r="F17" s="1">
        <f>ABS(Active!F17)</f>
        <v>6.0913227395487102E-2</v>
      </c>
      <c r="G17" s="1">
        <f>ABS(Active!G17)</f>
        <v>5.46867352148738E-2</v>
      </c>
      <c r="H17" s="6">
        <f>ABS(Active!H17)</f>
        <v>8.6543196928112701E-2</v>
      </c>
      <c r="I17" s="1">
        <f>ABS(Active!I17)</f>
        <v>3.6792666104079601E-2</v>
      </c>
      <c r="J17" s="1">
        <f>ABS(Active!J17)</f>
        <v>3.9568284460078602E-2</v>
      </c>
      <c r="K17" s="6">
        <f>ABS(Active!K17)</f>
        <v>0</v>
      </c>
      <c r="L17" s="1">
        <f>ABS(Active!L17)</f>
        <v>9.0181037950487399E-3</v>
      </c>
      <c r="M17" s="6">
        <f>ABS(Active!M17)</f>
        <v>6.5251747205885502E-2</v>
      </c>
      <c r="N17" s="1">
        <f>ABS(Active!N17)</f>
        <v>3.2098366907673502E-3</v>
      </c>
      <c r="O17" s="1">
        <f>ABS(Active!O17)</f>
        <v>3.8890874986008401E-3</v>
      </c>
      <c r="P17" s="13">
        <f>ABS(Active!P17)</f>
        <v>3.1299714380237299E-2</v>
      </c>
      <c r="Q17" s="12">
        <f>ABS(Active!Q17)</f>
        <v>5.8426298027402998E-2</v>
      </c>
      <c r="R17" s="1">
        <f>ABS(Active!R17)</f>
        <v>1.6860205126040199E-2</v>
      </c>
      <c r="S17" s="1">
        <f>ABS(Active!S17)</f>
        <v>2.44115312776216E-2</v>
      </c>
      <c r="T17" s="1">
        <f>ABS(Active!T17)</f>
        <v>2.82713459056693E-2</v>
      </c>
      <c r="U17" s="1">
        <f>ABS(Active!U17)</f>
        <v>3.8950676084544798E-2</v>
      </c>
      <c r="V17" s="1">
        <f>ABS(Active!V17)</f>
        <v>3.8551282787846398E-2</v>
      </c>
      <c r="W17" s="1">
        <f>ABS(Active!W17)</f>
        <v>1.5967913916927701E-2</v>
      </c>
      <c r="X17" s="1">
        <f>ABS(Active!X17)</f>
        <v>3.1905000332721402E-2</v>
      </c>
      <c r="Y17" s="1">
        <f>ABS(Active!Y17)</f>
        <v>4.0202986034059099E-2</v>
      </c>
      <c r="Z17" s="1">
        <f>ABS(Active!Z17)</f>
        <v>4.0986093991260901E-2</v>
      </c>
      <c r="AA17" s="1">
        <f>ABS(Active!AA17)</f>
        <v>4.5297038387164201E-2</v>
      </c>
      <c r="AB17" s="1">
        <f>ABS(Active!AB17)</f>
        <v>6.5878111057644503E-2</v>
      </c>
      <c r="AC17" s="1">
        <f>ABS(Active!AC17)</f>
        <v>4.6355449999709801E-2</v>
      </c>
      <c r="AD17" s="1">
        <f>ABS(Active!AD17)</f>
        <v>4.6963045938110903E-2</v>
      </c>
      <c r="AF17" s="18">
        <f t="shared" si="0"/>
        <v>8</v>
      </c>
      <c r="AG17">
        <f t="shared" si="1"/>
        <v>1.0591272059572709</v>
      </c>
      <c r="AI17">
        <v>0.01</v>
      </c>
      <c r="AK17">
        <f t="shared" si="2"/>
        <v>1.059127205957271E-2</v>
      </c>
    </row>
    <row r="18" spans="1:37" x14ac:dyDescent="0.3">
      <c r="A18" s="3">
        <f>ABS(Active!A18)</f>
        <v>0</v>
      </c>
      <c r="B18" s="6">
        <f>ABS(Active!B18)</f>
        <v>3.8900465025259998E-3</v>
      </c>
      <c r="C18" s="1">
        <f>ABS(Active!C18)</f>
        <v>3.8459498782734601E-2</v>
      </c>
      <c r="D18" s="1">
        <f>ABS(Active!D18)</f>
        <v>4.6064844776130202E-2</v>
      </c>
      <c r="E18" s="6">
        <f>ABS(Active!E18)</f>
        <v>4.41070173339419E-2</v>
      </c>
      <c r="F18" s="1">
        <f>ABS(Active!F18)</f>
        <v>6.0890816342209497E-2</v>
      </c>
      <c r="G18" s="1">
        <f>ABS(Active!G18)</f>
        <v>5.4672083784726898E-2</v>
      </c>
      <c r="H18" s="6">
        <f>ABS(Active!H18)</f>
        <v>8.6543196928112701E-2</v>
      </c>
      <c r="I18" s="1">
        <f>ABS(Active!I18)</f>
        <v>3.4458349349926198E-2</v>
      </c>
      <c r="J18" s="1">
        <f>ABS(Active!J18)</f>
        <v>3.5465093609703402E-2</v>
      </c>
      <c r="K18" s="6">
        <f>ABS(Active!K18)</f>
        <v>0</v>
      </c>
      <c r="L18" s="1">
        <f>ABS(Active!L18)</f>
        <v>1.7934313498635299E-3</v>
      </c>
      <c r="M18" s="6">
        <f>ABS(Active!M18)</f>
        <v>6.5251747205885502E-2</v>
      </c>
      <c r="N18" s="1">
        <f>ABS(Active!N18)</f>
        <v>1.3696374732052799E-2</v>
      </c>
      <c r="O18" s="1">
        <f>ABS(Active!O18)</f>
        <v>3.80117792581924E-2</v>
      </c>
      <c r="P18" s="1">
        <f>ABS(Active!P18)</f>
        <v>1.3664237508552699E-2</v>
      </c>
      <c r="Q18" s="1">
        <f>ABS(Active!Q18)</f>
        <v>2.9023795667801802E-2</v>
      </c>
      <c r="R18" s="12">
        <f>ABS(Active!R18)</f>
        <v>0.110527378463162</v>
      </c>
      <c r="S18" s="1">
        <f>ABS(Active!S18)</f>
        <v>8.7053592723957907E-2</v>
      </c>
      <c r="T18" s="1">
        <f>ABS(Active!T18)</f>
        <v>7.3873937371326998E-2</v>
      </c>
      <c r="U18" s="1">
        <f>ABS(Active!U18)</f>
        <v>3.6774769854431802E-2</v>
      </c>
      <c r="V18" s="1">
        <f>ABS(Active!V18)</f>
        <v>3.702361740744E-2</v>
      </c>
      <c r="W18" s="1">
        <f>ABS(Active!W18)</f>
        <v>3.9429137357051003E-2</v>
      </c>
      <c r="X18" s="1">
        <f>ABS(Active!X18)</f>
        <v>4.133649502424E-2</v>
      </c>
      <c r="Y18" s="1">
        <f>ABS(Active!Y18)</f>
        <v>4.5824679353411099E-2</v>
      </c>
      <c r="Z18" s="1">
        <f>ABS(Active!Z18)</f>
        <v>4.6717836950912403E-2</v>
      </c>
      <c r="AA18" s="1">
        <f>ABS(Active!AA18)</f>
        <v>4.8517509253467303E-2</v>
      </c>
      <c r="AB18" s="1">
        <f>ABS(Active!AB18)</f>
        <v>6.636490075689E-2</v>
      </c>
      <c r="AC18" s="1">
        <f>ABS(Active!AC18)</f>
        <v>4.9651606379998901E-2</v>
      </c>
      <c r="AD18" s="1">
        <f>ABS(Active!AD18)</f>
        <v>5.0302648979166899E-2</v>
      </c>
      <c r="AF18" s="18">
        <f t="shared" si="0"/>
        <v>18</v>
      </c>
      <c r="AG18">
        <f t="shared" si="1"/>
        <v>1.2993904230078166</v>
      </c>
      <c r="AI18">
        <v>0.01</v>
      </c>
      <c r="AK18">
        <f t="shared" si="2"/>
        <v>1.2993904230078165E-2</v>
      </c>
    </row>
    <row r="19" spans="1:37" x14ac:dyDescent="0.3">
      <c r="A19" s="3">
        <f>ABS(Active!A19)</f>
        <v>0</v>
      </c>
      <c r="B19" s="6">
        <f>ABS(Active!B19)</f>
        <v>3.8900465025259998E-3</v>
      </c>
      <c r="C19" s="1">
        <f>ABS(Active!C19)</f>
        <v>3.8063891469430899E-2</v>
      </c>
      <c r="D19" s="1">
        <f>ABS(Active!D19)</f>
        <v>4.5584309828439099E-2</v>
      </c>
      <c r="E19" s="6">
        <f>ABS(Active!E19)</f>
        <v>4.41070173339419E-2</v>
      </c>
      <c r="F19" s="1">
        <f>ABS(Active!F19)</f>
        <v>6.1363464864247999E-2</v>
      </c>
      <c r="G19" s="1">
        <f>ABS(Active!G19)</f>
        <v>5.4956157714688397E-2</v>
      </c>
      <c r="H19" s="6">
        <f>ABS(Active!H19)</f>
        <v>8.6543196928112701E-2</v>
      </c>
      <c r="I19" s="1">
        <f>ABS(Active!I19)</f>
        <v>3.72681274378239E-2</v>
      </c>
      <c r="J19" s="1">
        <f>ABS(Active!J19)</f>
        <v>4.0611007173447698E-2</v>
      </c>
      <c r="K19" s="6">
        <f>ABS(Active!K19)</f>
        <v>0</v>
      </c>
      <c r="L19" s="1">
        <f>ABS(Active!L19)</f>
        <v>4.22483770294412E-3</v>
      </c>
      <c r="M19" s="6">
        <f>ABS(Active!M19)</f>
        <v>6.5251747205885502E-2</v>
      </c>
      <c r="N19" s="1">
        <f>ABS(Active!N19)</f>
        <v>8.6050223028610803E-3</v>
      </c>
      <c r="O19" s="1">
        <f>ABS(Active!O19)</f>
        <v>2.8281584831826301E-2</v>
      </c>
      <c r="P19" s="1">
        <f>ABS(Active!P19)</f>
        <v>1.5583507685168399E-2</v>
      </c>
      <c r="Q19" s="1">
        <f>ABS(Active!Q19)</f>
        <v>3.2857143159286097E-2</v>
      </c>
      <c r="R19" s="13">
        <f>ABS(Active!R19)</f>
        <v>8.3680568355846099E-2</v>
      </c>
      <c r="S19" s="12">
        <f>ABS(Active!S19)</f>
        <v>0.115229536176586</v>
      </c>
      <c r="T19" s="1">
        <f>ABS(Active!T19)</f>
        <v>9.6267823399573904E-2</v>
      </c>
      <c r="U19" s="1">
        <f>ABS(Active!U19)</f>
        <v>4.1129330916837001E-2</v>
      </c>
      <c r="V19" s="1">
        <f>ABS(Active!V19)</f>
        <v>4.1095868852833999E-2</v>
      </c>
      <c r="W19" s="1">
        <f>ABS(Active!W19)</f>
        <v>3.3654223177532701E-2</v>
      </c>
      <c r="X19" s="1">
        <f>ABS(Active!X19)</f>
        <v>4.0756662954523001E-2</v>
      </c>
      <c r="Y19" s="1">
        <f>ABS(Active!Y19)</f>
        <v>4.5629992443907398E-2</v>
      </c>
      <c r="Z19" s="1">
        <f>ABS(Active!Z19)</f>
        <v>4.6519336623521701E-2</v>
      </c>
      <c r="AA19" s="1">
        <f>ABS(Active!AA19)</f>
        <v>4.8562102582939602E-2</v>
      </c>
      <c r="AB19" s="1">
        <f>ABS(Active!AB19)</f>
        <v>6.6681168839424196E-2</v>
      </c>
      <c r="AC19" s="1">
        <f>ABS(Active!AC19)</f>
        <v>4.9697248122979598E-2</v>
      </c>
      <c r="AD19" s="1">
        <f>ABS(Active!AD19)</f>
        <v>5.0348892553937402E-2</v>
      </c>
      <c r="AF19" s="18">
        <f t="shared" si="0"/>
        <v>19</v>
      </c>
      <c r="AG19">
        <f t="shared" si="1"/>
        <v>1.3264438171410731</v>
      </c>
      <c r="AI19">
        <v>0.05</v>
      </c>
      <c r="AK19">
        <f t="shared" si="2"/>
        <v>6.6322190857053653E-2</v>
      </c>
    </row>
    <row r="20" spans="1:37" x14ac:dyDescent="0.3">
      <c r="A20" s="3">
        <f>ABS(Active!A20)</f>
        <v>0</v>
      </c>
      <c r="B20" s="6">
        <f>ABS(Active!B20)</f>
        <v>3.8900465025259998E-3</v>
      </c>
      <c r="C20" s="1">
        <f>ABS(Active!C20)</f>
        <v>3.76106787950925E-2</v>
      </c>
      <c r="D20" s="1">
        <f>ABS(Active!D20)</f>
        <v>4.50403548078415E-2</v>
      </c>
      <c r="E20" s="6">
        <f>ABS(Active!E20)</f>
        <v>4.41070173339419E-2</v>
      </c>
      <c r="F20" s="1">
        <f>ABS(Active!F20)</f>
        <v>6.1374128620435002E-2</v>
      </c>
      <c r="G20" s="1">
        <f>ABS(Active!G20)</f>
        <v>5.4962834087691703E-2</v>
      </c>
      <c r="H20" s="6">
        <f>ABS(Active!H20)</f>
        <v>8.6543196928112701E-2</v>
      </c>
      <c r="I20" s="1">
        <f>ABS(Active!I20)</f>
        <v>3.79526765146498E-2</v>
      </c>
      <c r="J20" s="1">
        <f>ABS(Active!J20)</f>
        <v>4.18386587451125E-2</v>
      </c>
      <c r="K20" s="6">
        <f>ABS(Active!K20)</f>
        <v>0</v>
      </c>
      <c r="L20" s="1">
        <f>ABS(Active!L20)</f>
        <v>6.3485437533850001E-3</v>
      </c>
      <c r="M20" s="6">
        <f>ABS(Active!M20)</f>
        <v>6.5251747205885502E-2</v>
      </c>
      <c r="N20" s="1">
        <f>ABS(Active!N20)</f>
        <v>4.6543413906818803E-3</v>
      </c>
      <c r="O20" s="1">
        <f>ABS(Active!O20)</f>
        <v>2.1464985862609198E-2</v>
      </c>
      <c r="P20" s="1">
        <f>ABS(Active!P20)</f>
        <v>1.54737447675579E-2</v>
      </c>
      <c r="Q20" s="1">
        <f>ABS(Active!Q20)</f>
        <v>3.3501389312089402E-2</v>
      </c>
      <c r="R20" s="1">
        <f>ABS(Active!R20)</f>
        <v>6.5899573569659906E-2</v>
      </c>
      <c r="S20" s="13">
        <f>ABS(Active!S20)</f>
        <v>9.1270632796578405E-2</v>
      </c>
      <c r="T20" s="12">
        <f>ABS(Active!T20)</f>
        <v>0.104175344430358</v>
      </c>
      <c r="U20" s="1">
        <f>ABS(Active!U20)</f>
        <v>4.1946184536252297E-2</v>
      </c>
      <c r="V20" s="1">
        <f>ABS(Active!V20)</f>
        <v>4.1772846074851197E-2</v>
      </c>
      <c r="W20" s="1">
        <f>ABS(Active!W20)</f>
        <v>2.90569456041023E-2</v>
      </c>
      <c r="X20" s="1">
        <f>ABS(Active!X20)</f>
        <v>3.9076893933675999E-2</v>
      </c>
      <c r="Y20" s="1">
        <f>ABS(Active!Y20)</f>
        <v>4.4605227453348099E-2</v>
      </c>
      <c r="Z20" s="1">
        <f>ABS(Active!Z20)</f>
        <v>4.54745017725732E-2</v>
      </c>
      <c r="AA20" s="1">
        <f>ABS(Active!AA20)</f>
        <v>4.7951875357362603E-2</v>
      </c>
      <c r="AB20" s="1">
        <f>ABS(Active!AB20)</f>
        <v>6.6601299255839505E-2</v>
      </c>
      <c r="AC20" s="1">
        <f>ABS(Active!AC20)</f>
        <v>4.9072675091457102E-2</v>
      </c>
      <c r="AD20" s="1">
        <f>ABS(Active!AD20)</f>
        <v>4.9716084445450198E-2</v>
      </c>
      <c r="AF20" s="18">
        <f t="shared" si="0"/>
        <v>20</v>
      </c>
      <c r="AG20">
        <f t="shared" si="1"/>
        <v>1.2766344289491218</v>
      </c>
      <c r="AI20">
        <f>0</f>
        <v>0</v>
      </c>
      <c r="AK20">
        <f t="shared" si="2"/>
        <v>0</v>
      </c>
    </row>
    <row r="21" spans="1:37" x14ac:dyDescent="0.3">
      <c r="A21" s="3">
        <f>ABS(Active!A21)</f>
        <v>0</v>
      </c>
      <c r="B21" s="6">
        <f>ABS(Active!B21)</f>
        <v>3.8900465025259998E-3</v>
      </c>
      <c r="C21" s="1">
        <f>ABS(Active!C21)</f>
        <v>3.6548083031206997E-2</v>
      </c>
      <c r="D21" s="1">
        <f>ABS(Active!D21)</f>
        <v>4.3761838944023003E-2</v>
      </c>
      <c r="E21" s="6">
        <f>ABS(Active!E21)</f>
        <v>4.41070173339419E-2</v>
      </c>
      <c r="F21" s="1">
        <f>ABS(Active!F21)</f>
        <v>6.1481784843428998E-2</v>
      </c>
      <c r="G21" s="1">
        <f>ABS(Active!G21)</f>
        <v>5.5028598687600898E-2</v>
      </c>
      <c r="H21" s="6">
        <f>ABS(Active!H21)</f>
        <v>8.6543196928112701E-2</v>
      </c>
      <c r="I21" s="1">
        <f>ABS(Active!I21)</f>
        <v>3.9256022548481699E-2</v>
      </c>
      <c r="J21" s="1">
        <f>ABS(Active!J21)</f>
        <v>4.4121886171057903E-2</v>
      </c>
      <c r="K21" s="6">
        <f>ABS(Active!K21)</f>
        <v>0</v>
      </c>
      <c r="L21" s="1">
        <f>ABS(Active!L21)</f>
        <v>1.10067898129706E-2</v>
      </c>
      <c r="M21" s="6">
        <f>ABS(Active!M21)</f>
        <v>6.5251747205885502E-2</v>
      </c>
      <c r="N21" s="1">
        <f>ABS(Active!N21)</f>
        <v>4.0976653490209999E-3</v>
      </c>
      <c r="O21" s="1">
        <f>ABS(Active!O21)</f>
        <v>5.9038218154760999E-3</v>
      </c>
      <c r="P21" s="1">
        <f>ABS(Active!P21)</f>
        <v>1.5192254513869401E-2</v>
      </c>
      <c r="Q21" s="1">
        <f>ABS(Active!Q21)</f>
        <v>3.4589435742515801E-2</v>
      </c>
      <c r="R21" s="1">
        <f>ABS(Active!R21)</f>
        <v>1.9874337849433699E-2</v>
      </c>
      <c r="S21" s="1">
        <f>ABS(Active!S21)</f>
        <v>2.7974366098852899E-2</v>
      </c>
      <c r="T21" s="1">
        <f>ABS(Active!T21)</f>
        <v>3.2108728889987899E-2</v>
      </c>
      <c r="U21" s="12">
        <f>ABS(Active!U21)</f>
        <v>6.7286818196163806E-2</v>
      </c>
      <c r="V21" s="12">
        <f>ABS(Active!V21)</f>
        <v>6.28349061670741E-2</v>
      </c>
      <c r="W21" s="1">
        <f>ABS(Active!W21)</f>
        <v>2.3468294122448399E-2</v>
      </c>
      <c r="X21" s="1">
        <f>ABS(Active!X21)</f>
        <v>4.6348832205385097E-2</v>
      </c>
      <c r="Y21" s="1">
        <f>ABS(Active!Y21)</f>
        <v>4.8200506162141499E-2</v>
      </c>
      <c r="Z21" s="1">
        <f>ABS(Active!Z21)</f>
        <v>4.9140213130683903E-2</v>
      </c>
      <c r="AA21" s="1">
        <f>ABS(Active!AA21)</f>
        <v>4.9278537985153401E-2</v>
      </c>
      <c r="AB21" s="1">
        <f>ABS(Active!AB21)</f>
        <v>6.7129291515099998E-2</v>
      </c>
      <c r="AC21" s="1">
        <f>ABS(Active!AC21)</f>
        <v>5.0430528843549101E-2</v>
      </c>
      <c r="AD21" s="1">
        <f>ABS(Active!AD21)</f>
        <v>5.1091843163253402E-2</v>
      </c>
      <c r="AF21" s="18">
        <f t="shared" si="0"/>
        <v>8</v>
      </c>
      <c r="AG21">
        <f t="shared" si="1"/>
        <v>1.1459473937593458</v>
      </c>
      <c r="AI21">
        <f>0</f>
        <v>0</v>
      </c>
      <c r="AK21">
        <f t="shared" si="2"/>
        <v>0</v>
      </c>
    </row>
    <row r="22" spans="1:37" x14ac:dyDescent="0.3">
      <c r="A22" s="3">
        <f>ABS(Active!A22)</f>
        <v>0</v>
      </c>
      <c r="B22" s="6">
        <f>ABS(Active!B22)</f>
        <v>0</v>
      </c>
      <c r="C22" s="1">
        <f>ABS(Active!C22)</f>
        <v>0</v>
      </c>
      <c r="D22" s="1">
        <f>ABS(Active!D22)</f>
        <v>0</v>
      </c>
      <c r="E22" s="6">
        <f>ABS(Active!E22)</f>
        <v>0</v>
      </c>
      <c r="F22" s="1">
        <f>ABS(Active!F22)</f>
        <v>0</v>
      </c>
      <c r="G22" s="1">
        <f>ABS(Active!G22)</f>
        <v>0</v>
      </c>
      <c r="H22" s="6">
        <f>ABS(Active!H22)</f>
        <v>0</v>
      </c>
      <c r="I22" s="1">
        <f>ABS(Active!I22)</f>
        <v>0</v>
      </c>
      <c r="J22" s="1">
        <f>ABS(Active!J22)</f>
        <v>0</v>
      </c>
      <c r="K22" s="6">
        <f>ABS(Active!K22)</f>
        <v>0</v>
      </c>
      <c r="L22" s="1">
        <f>ABS(Active!L22)</f>
        <v>0</v>
      </c>
      <c r="M22" s="6">
        <f>ABS(Active!M22)</f>
        <v>0</v>
      </c>
      <c r="N22" s="1">
        <f>ABS(Active!N22)</f>
        <v>0</v>
      </c>
      <c r="O22" s="1">
        <f>ABS(Active!O22)</f>
        <v>0</v>
      </c>
      <c r="P22" s="1">
        <f>ABS(Active!P22)</f>
        <v>0</v>
      </c>
      <c r="Q22" s="1">
        <f>ABS(Active!Q22)</f>
        <v>0</v>
      </c>
      <c r="R22" s="1">
        <f>ABS(Active!R22)</f>
        <v>0</v>
      </c>
      <c r="S22" s="1">
        <f>ABS(Active!S22)</f>
        <v>0</v>
      </c>
      <c r="T22" s="1">
        <f>ABS(Active!T22)</f>
        <v>0</v>
      </c>
      <c r="U22" s="1">
        <f>ABS(Active!U22)</f>
        <v>0</v>
      </c>
      <c r="V22" s="14">
        <f>ABS(Active!V22)</f>
        <v>0</v>
      </c>
      <c r="W22" s="1">
        <f>ABS(Active!W22)</f>
        <v>0</v>
      </c>
      <c r="X22" s="1">
        <f>ABS(Active!X22)</f>
        <v>0</v>
      </c>
      <c r="Y22" s="1">
        <f>ABS(Active!Y22)</f>
        <v>0</v>
      </c>
      <c r="Z22" s="1">
        <f>ABS(Active!Z22)</f>
        <v>0</v>
      </c>
      <c r="AA22" s="1">
        <f>ABS(Active!AA22)</f>
        <v>0</v>
      </c>
      <c r="AB22" s="1">
        <f>ABS(Active!AB22)</f>
        <v>0</v>
      </c>
      <c r="AC22" s="1">
        <f>ABS(Active!AC22)</f>
        <v>0</v>
      </c>
      <c r="AD22" s="1">
        <f>ABS(Active!AD22)</f>
        <v>0</v>
      </c>
      <c r="AF22" s="18">
        <f t="shared" si="0"/>
        <v>1</v>
      </c>
      <c r="AG22">
        <f t="shared" si="1"/>
        <v>0</v>
      </c>
      <c r="AI22">
        <f>0</f>
        <v>0</v>
      </c>
      <c r="AK22">
        <f t="shared" si="2"/>
        <v>0</v>
      </c>
    </row>
    <row r="23" spans="1:37" x14ac:dyDescent="0.3">
      <c r="A23" s="3">
        <f>ABS(Active!A23)</f>
        <v>0</v>
      </c>
      <c r="B23" s="6">
        <f>ABS(Active!B23)</f>
        <v>3.8900465025259998E-3</v>
      </c>
      <c r="C23" s="1">
        <f>ABS(Active!C23)</f>
        <v>3.8364622256357103E-2</v>
      </c>
      <c r="D23" s="1">
        <f>ABS(Active!D23)</f>
        <v>4.5950121180384697E-2</v>
      </c>
      <c r="E23" s="6">
        <f>ABS(Active!E23)</f>
        <v>4.41070173339419E-2</v>
      </c>
      <c r="F23" s="1">
        <f>ABS(Active!F23)</f>
        <v>6.0761591369051703E-2</v>
      </c>
      <c r="G23" s="1">
        <f>ABS(Active!G23)</f>
        <v>5.4594985204137102E-2</v>
      </c>
      <c r="H23" s="6">
        <f>ABS(Active!H23)</f>
        <v>8.6543196928112701E-2</v>
      </c>
      <c r="I23" s="1">
        <f>ABS(Active!I23)</f>
        <v>3.2181209197517102E-2</v>
      </c>
      <c r="J23" s="1">
        <f>ABS(Active!J23)</f>
        <v>3.1220680960908301E-2</v>
      </c>
      <c r="K23" s="6">
        <f>ABS(Active!K23)</f>
        <v>0</v>
      </c>
      <c r="L23" s="1">
        <f>ABS(Active!L23)</f>
        <v>1.7114745865942601E-3</v>
      </c>
      <c r="M23" s="6">
        <f>ABS(Active!M23)</f>
        <v>6.5251747205885502E-2</v>
      </c>
      <c r="N23" s="1">
        <f>ABS(Active!N23)</f>
        <v>1.4260800478222899E-2</v>
      </c>
      <c r="O23" s="1">
        <f>ABS(Active!O23)</f>
        <v>3.9391745545745899E-2</v>
      </c>
      <c r="P23" s="1">
        <f>ABS(Active!P23)</f>
        <v>1.14619928338299E-2</v>
      </c>
      <c r="Q23" s="1">
        <f>ABS(Active!Q23)</f>
        <v>2.5523755794647399E-2</v>
      </c>
      <c r="R23" s="1">
        <f>ABS(Active!R23)</f>
        <v>3.6714425050952099E-2</v>
      </c>
      <c r="S23" s="1">
        <f>ABS(Active!S23)</f>
        <v>3.5146204559638398E-2</v>
      </c>
      <c r="T23" s="13">
        <f>ABS(Active!T23)</f>
        <v>3.4068510278393298E-2</v>
      </c>
      <c r="U23" s="1">
        <f>ABS(Active!U23)</f>
        <v>3.81828456923805E-2</v>
      </c>
      <c r="V23" s="1">
        <f>ABS(Active!V23)</f>
        <v>4.0274505824647797E-2</v>
      </c>
      <c r="W23" s="12">
        <f>ABS(Active!W23)</f>
        <v>0.11373615817858999</v>
      </c>
      <c r="X23" s="1">
        <f>ABS(Active!X23)</f>
        <v>7.41961775195321E-2</v>
      </c>
      <c r="Y23" s="1">
        <f>ABS(Active!Y23)</f>
        <v>6.4218175268461103E-2</v>
      </c>
      <c r="Z23" s="1">
        <f>ABS(Active!Z23)</f>
        <v>6.5472343952209799E-2</v>
      </c>
      <c r="AA23" s="1">
        <f>ABS(Active!AA23)</f>
        <v>5.7857194954253899E-2</v>
      </c>
      <c r="AB23" s="1">
        <f>ABS(Active!AB23)</f>
        <v>6.8122929856302403E-2</v>
      </c>
      <c r="AC23" s="1">
        <f>ABS(Active!AC23)</f>
        <v>5.9211117236180798E-2</v>
      </c>
      <c r="AD23" s="1">
        <f>ABS(Active!AD23)</f>
        <v>5.9988347443213901E-2</v>
      </c>
      <c r="AF23" s="18">
        <f t="shared" si="0"/>
        <v>23</v>
      </c>
      <c r="AG23">
        <f t="shared" si="1"/>
        <v>1.3024039231926186</v>
      </c>
      <c r="AI23">
        <v>0.01</v>
      </c>
      <c r="AK23">
        <f t="shared" si="2"/>
        <v>1.3024039231926186E-2</v>
      </c>
    </row>
    <row r="24" spans="1:37" x14ac:dyDescent="0.3">
      <c r="A24" s="3">
        <f>ABS(Active!A24)</f>
        <v>0</v>
      </c>
      <c r="B24" s="6">
        <f>ABS(Active!B24)</f>
        <v>3.8900465025259998E-3</v>
      </c>
      <c r="C24" s="1">
        <f>ABS(Active!C24)</f>
        <v>3.7318805420145602E-2</v>
      </c>
      <c r="D24" s="1">
        <f>ABS(Active!D24)</f>
        <v>4.4681371864925198E-2</v>
      </c>
      <c r="E24" s="6">
        <f>ABS(Active!E24)</f>
        <v>4.41070173339419E-2</v>
      </c>
      <c r="F24" s="1">
        <f>ABS(Active!F24)</f>
        <v>6.1600095195897202E-2</v>
      </c>
      <c r="G24" s="1">
        <f>ABS(Active!G24)</f>
        <v>5.5099911219453901E-2</v>
      </c>
      <c r="H24" s="6">
        <f>ABS(Active!H24)</f>
        <v>8.6543196928112701E-2</v>
      </c>
      <c r="I24" s="1">
        <f>ABS(Active!I24)</f>
        <v>3.52468855101917E-2</v>
      </c>
      <c r="J24" s="1">
        <f>ABS(Active!J24)</f>
        <v>3.6726482767228598E-2</v>
      </c>
      <c r="K24" s="6">
        <f>ABS(Active!K24)</f>
        <v>0</v>
      </c>
      <c r="L24" s="1">
        <f>ABS(Active!L24)</f>
        <v>6.94691885883225E-3</v>
      </c>
      <c r="M24" s="6">
        <f>ABS(Active!M24)</f>
        <v>6.5251747205885502E-2</v>
      </c>
      <c r="N24" s="1">
        <f>ABS(Active!N24)</f>
        <v>3.81221958130728E-3</v>
      </c>
      <c r="O24" s="1">
        <f>ABS(Active!O24)</f>
        <v>1.96566440133705E-2</v>
      </c>
      <c r="P24" s="1">
        <f>ABS(Active!P24)</f>
        <v>1.27441019489982E-2</v>
      </c>
      <c r="Q24" s="1">
        <f>ABS(Active!Q24)</f>
        <v>2.9159164724912302E-2</v>
      </c>
      <c r="R24" s="1">
        <f>ABS(Active!R24)</f>
        <v>2.6000972551921599E-2</v>
      </c>
      <c r="S24" s="1">
        <f>ABS(Active!S24)</f>
        <v>2.96847293565927E-2</v>
      </c>
      <c r="T24" s="1">
        <f>ABS(Active!T24)</f>
        <v>3.1455929837177397E-2</v>
      </c>
      <c r="U24" s="13">
        <f>ABS(Active!U24)</f>
        <v>4.9235477290642198E-2</v>
      </c>
      <c r="V24" s="13">
        <f>ABS(Active!V24)</f>
        <v>5.3082185447815802E-2</v>
      </c>
      <c r="W24" s="13">
        <f>ABS(Active!W24)</f>
        <v>6.1364530353860101E-2</v>
      </c>
      <c r="X24" s="12">
        <f>ABS(Active!X24)</f>
        <v>0.11504443726314501</v>
      </c>
      <c r="Y24" s="1">
        <f>ABS(Active!Y24)</f>
        <v>8.7221901129206303E-2</v>
      </c>
      <c r="Z24" s="1">
        <f>ABS(Active!Z24)</f>
        <v>8.8929607969092606E-2</v>
      </c>
      <c r="AA24" s="1">
        <f>ABS(Active!AA24)</f>
        <v>6.96544699775314E-2</v>
      </c>
      <c r="AB24" s="1">
        <f>ABS(Active!AB24)</f>
        <v>7.1083701701062305E-2</v>
      </c>
      <c r="AC24" s="1">
        <f>ABS(Active!AC24)</f>
        <v>7.1286763739187797E-2</v>
      </c>
      <c r="AD24" s="1">
        <f>ABS(Active!AD24)</f>
        <v>7.22237865904784E-2</v>
      </c>
      <c r="AF24" s="18">
        <f t="shared" si="0"/>
        <v>24</v>
      </c>
      <c r="AG24">
        <f t="shared" si="1"/>
        <v>1.3690531022834429</v>
      </c>
      <c r="AI24">
        <v>0.01</v>
      </c>
      <c r="AK24">
        <f t="shared" si="2"/>
        <v>1.3690531022834429E-2</v>
      </c>
    </row>
    <row r="25" spans="1:37" x14ac:dyDescent="0.3">
      <c r="A25" s="3">
        <f>ABS(Active!A25)</f>
        <v>0</v>
      </c>
      <c r="B25" s="6">
        <f>ABS(Active!B25)</f>
        <v>0</v>
      </c>
      <c r="C25" s="1">
        <f>ABS(Active!C25)</f>
        <v>0</v>
      </c>
      <c r="D25" s="1">
        <f>ABS(Active!D25)</f>
        <v>0</v>
      </c>
      <c r="E25" s="6">
        <f>ABS(Active!E25)</f>
        <v>0</v>
      </c>
      <c r="F25" s="1">
        <f>ABS(Active!F25)</f>
        <v>0</v>
      </c>
      <c r="G25" s="1">
        <f>ABS(Active!G25)</f>
        <v>0</v>
      </c>
      <c r="H25" s="6">
        <f>ABS(Active!H25)</f>
        <v>0</v>
      </c>
      <c r="I25" s="1">
        <f>ABS(Active!I25)</f>
        <v>0</v>
      </c>
      <c r="J25" s="1">
        <f>ABS(Active!J25)</f>
        <v>0</v>
      </c>
      <c r="K25" s="6">
        <f>ABS(Active!K25)</f>
        <v>0</v>
      </c>
      <c r="L25" s="1">
        <f>ABS(Active!L25)</f>
        <v>0</v>
      </c>
      <c r="M25" s="6">
        <f>ABS(Active!M25)</f>
        <v>0</v>
      </c>
      <c r="N25" s="1">
        <f>ABS(Active!N25)</f>
        <v>0</v>
      </c>
      <c r="O25" s="1">
        <f>ABS(Active!O25)</f>
        <v>0</v>
      </c>
      <c r="P25" s="1">
        <f>ABS(Active!P25)</f>
        <v>0</v>
      </c>
      <c r="Q25" s="1">
        <f>ABS(Active!Q25)</f>
        <v>0</v>
      </c>
      <c r="R25" s="1">
        <f>ABS(Active!R25)</f>
        <v>0</v>
      </c>
      <c r="S25" s="1">
        <f>ABS(Active!S25)</f>
        <v>0</v>
      </c>
      <c r="T25" s="1">
        <f>ABS(Active!T25)</f>
        <v>0</v>
      </c>
      <c r="U25" s="1">
        <f>ABS(Active!U25)</f>
        <v>0</v>
      </c>
      <c r="V25" s="1">
        <f>ABS(Active!V25)</f>
        <v>0</v>
      </c>
      <c r="W25" s="1">
        <f>ABS(Active!W25)</f>
        <v>0</v>
      </c>
      <c r="X25" s="1">
        <f>ABS(Active!X25)</f>
        <v>0</v>
      </c>
      <c r="Y25" s="14">
        <f>ABS(Active!Y25)</f>
        <v>0</v>
      </c>
      <c r="Z25" s="1">
        <f>ABS(Active!Z25)</f>
        <v>0</v>
      </c>
      <c r="AA25" s="1">
        <f>ABS(Active!AA25)</f>
        <v>0</v>
      </c>
      <c r="AB25" s="1">
        <f>ABS(Active!AB25)</f>
        <v>0</v>
      </c>
      <c r="AC25" s="1">
        <f>ABS(Active!AC25)</f>
        <v>0</v>
      </c>
      <c r="AD25" s="1">
        <f>ABS(Active!AD25)</f>
        <v>0</v>
      </c>
      <c r="AF25" s="18">
        <f t="shared" si="0"/>
        <v>1</v>
      </c>
      <c r="AG25">
        <f t="shared" si="1"/>
        <v>0</v>
      </c>
      <c r="AI25">
        <f>0</f>
        <v>0</v>
      </c>
      <c r="AK25">
        <f t="shared" si="2"/>
        <v>0</v>
      </c>
    </row>
    <row r="26" spans="1:37" x14ac:dyDescent="0.3">
      <c r="A26" s="3">
        <f>ABS(Active!A26)</f>
        <v>0</v>
      </c>
      <c r="B26" s="6">
        <f>ABS(Active!B26)</f>
        <v>3.8900465025259998E-3</v>
      </c>
      <c r="C26" s="1">
        <f>ABS(Active!C26)</f>
        <v>3.7618400722192399E-2</v>
      </c>
      <c r="D26" s="1">
        <f>ABS(Active!D26)</f>
        <v>4.4998775484166302E-2</v>
      </c>
      <c r="E26" s="6">
        <f>ABS(Active!E26)</f>
        <v>4.41070173339419E-2</v>
      </c>
      <c r="F26" s="12">
        <f>ABS(Active!F26)</f>
        <v>6.3595865150378697E-2</v>
      </c>
      <c r="G26" s="1">
        <f>ABS(Active!G26)</f>
        <v>5.6299726088697703E-2</v>
      </c>
      <c r="H26" s="6">
        <f>ABS(Active!H26)</f>
        <v>8.6543196928112701E-2</v>
      </c>
      <c r="I26" s="1">
        <f>ABS(Active!I26)</f>
        <v>3.3482224796987897E-2</v>
      </c>
      <c r="J26" s="1">
        <f>ABS(Active!J26)</f>
        <v>3.3100274256672099E-2</v>
      </c>
      <c r="K26" s="6">
        <f>ABS(Active!K26)</f>
        <v>0</v>
      </c>
      <c r="L26" s="1">
        <f>ABS(Active!L26)</f>
        <v>8.6726140614401502E-3</v>
      </c>
      <c r="M26" s="6">
        <f>ABS(Active!M26)</f>
        <v>6.5251747205885502E-2</v>
      </c>
      <c r="N26" s="2">
        <f>ABS(Active!N26)</f>
        <v>2.3205065155851301E-4</v>
      </c>
      <c r="O26" s="1">
        <f>ABS(Active!O26)</f>
        <v>1.27945768650872E-2</v>
      </c>
      <c r="P26" s="1">
        <f>ABS(Active!P26)</f>
        <v>9.9626886394799108E-3</v>
      </c>
      <c r="Q26" s="1">
        <f>ABS(Active!Q26)</f>
        <v>2.5843266616072301E-2</v>
      </c>
      <c r="R26" s="1">
        <f>ABS(Active!R26)</f>
        <v>2.02165064218051E-2</v>
      </c>
      <c r="S26" s="1">
        <f>ABS(Active!S26)</f>
        <v>2.4553324204012999E-2</v>
      </c>
      <c r="T26" s="1">
        <f>ABS(Active!T26)</f>
        <v>2.6699272229561099E-2</v>
      </c>
      <c r="U26" s="1">
        <f>ABS(Active!U26)</f>
        <v>4.1571741820230997E-2</v>
      </c>
      <c r="V26" s="1">
        <f>ABS(Active!V26)</f>
        <v>4.4143346946376998E-2</v>
      </c>
      <c r="W26" s="1">
        <f>ABS(Active!W26)</f>
        <v>4.4781799659456799E-2</v>
      </c>
      <c r="X26" s="13">
        <f>ABS(Active!X26)</f>
        <v>8.6150368132805702E-2</v>
      </c>
      <c r="Y26" s="12">
        <f>ABS(Active!Y26)</f>
        <v>0.20464818669166099</v>
      </c>
      <c r="Z26" s="12">
        <f>ABS(Active!Z26)</f>
        <v>0.50534186154905703</v>
      </c>
      <c r="AA26" s="1">
        <f>ABS(Active!AA26)</f>
        <v>0.133980783060209</v>
      </c>
      <c r="AB26" s="1">
        <f>ABS(Active!AB26)</f>
        <v>8.3962403431053698E-2</v>
      </c>
      <c r="AC26" s="1">
        <f>ABS(Active!AC26)</f>
        <v>0.13714488740040401</v>
      </c>
      <c r="AD26" s="1">
        <f>ABS(Active!AD26)</f>
        <v>0.138961157066913</v>
      </c>
      <c r="AF26" s="18">
        <f t="shared" si="0"/>
        <v>26</v>
      </c>
      <c r="AG26">
        <f t="shared" si="1"/>
        <v>2.0185481099167473</v>
      </c>
      <c r="AI26">
        <v>1E-3</v>
      </c>
      <c r="AK26">
        <f t="shared" si="2"/>
        <v>2.0185481099167474E-3</v>
      </c>
    </row>
    <row r="27" spans="1:37" x14ac:dyDescent="0.3">
      <c r="A27" s="3">
        <f>ABS(Active!A27)</f>
        <v>0</v>
      </c>
      <c r="B27" s="6">
        <f>ABS(Active!B27)</f>
        <v>0</v>
      </c>
      <c r="C27" s="1">
        <f>ABS(Active!C27)</f>
        <v>0</v>
      </c>
      <c r="D27" s="1">
        <f>ABS(Active!D27)</f>
        <v>0</v>
      </c>
      <c r="E27" s="6">
        <f>ABS(Active!E27)</f>
        <v>0</v>
      </c>
      <c r="F27" s="1">
        <f>ABS(Active!F27)</f>
        <v>0</v>
      </c>
      <c r="G27" s="1">
        <f>ABS(Active!G27)</f>
        <v>0</v>
      </c>
      <c r="H27" s="6">
        <f>ABS(Active!H27)</f>
        <v>0</v>
      </c>
      <c r="I27" s="1">
        <f>ABS(Active!I27)</f>
        <v>0</v>
      </c>
      <c r="J27" s="1">
        <f>ABS(Active!J27)</f>
        <v>0</v>
      </c>
      <c r="K27" s="6">
        <f>ABS(Active!K27)</f>
        <v>0</v>
      </c>
      <c r="L27" s="1">
        <f>ABS(Active!L27)</f>
        <v>0</v>
      </c>
      <c r="M27" s="6">
        <f>ABS(Active!M27)</f>
        <v>0</v>
      </c>
      <c r="N27" s="1">
        <f>ABS(Active!N27)</f>
        <v>0</v>
      </c>
      <c r="O27" s="1">
        <f>ABS(Active!O27)</f>
        <v>0</v>
      </c>
      <c r="P27" s="1">
        <f>ABS(Active!P27)</f>
        <v>0</v>
      </c>
      <c r="Q27" s="1">
        <f>ABS(Active!Q27)</f>
        <v>0</v>
      </c>
      <c r="R27" s="1">
        <f>ABS(Active!R27)</f>
        <v>0</v>
      </c>
      <c r="S27" s="1">
        <f>ABS(Active!S27)</f>
        <v>0</v>
      </c>
      <c r="T27" s="1">
        <f>ABS(Active!T27)</f>
        <v>0</v>
      </c>
      <c r="U27" s="1">
        <f>ABS(Active!U27)</f>
        <v>0</v>
      </c>
      <c r="V27" s="1">
        <f>ABS(Active!V27)</f>
        <v>0</v>
      </c>
      <c r="W27" s="1">
        <f>ABS(Active!W27)</f>
        <v>0</v>
      </c>
      <c r="X27" s="1">
        <f>ABS(Active!X27)</f>
        <v>0</v>
      </c>
      <c r="Y27" s="1">
        <f>ABS(Active!Y27)</f>
        <v>0</v>
      </c>
      <c r="Z27" s="1">
        <f>ABS(Active!Z27)</f>
        <v>0</v>
      </c>
      <c r="AA27" s="14">
        <f>ABS(Active!AA27)</f>
        <v>0</v>
      </c>
      <c r="AB27" s="1">
        <f>ABS(Active!AB27)</f>
        <v>0</v>
      </c>
      <c r="AC27" s="1">
        <f>ABS(Active!AC27)</f>
        <v>0</v>
      </c>
      <c r="AD27" s="1">
        <f>ABS(Active!AD27)</f>
        <v>0</v>
      </c>
      <c r="AF27" s="18">
        <f t="shared" si="0"/>
        <v>1</v>
      </c>
      <c r="AG27">
        <f t="shared" si="1"/>
        <v>0</v>
      </c>
      <c r="AI27">
        <f>0</f>
        <v>0</v>
      </c>
      <c r="AK27">
        <f t="shared" si="2"/>
        <v>0</v>
      </c>
    </row>
    <row r="28" spans="1:37" x14ac:dyDescent="0.3">
      <c r="A28" s="3">
        <f>ABS(Active!A28)</f>
        <v>0</v>
      </c>
      <c r="B28" s="6">
        <f>ABS(Active!B28)</f>
        <v>0</v>
      </c>
      <c r="C28" s="1">
        <f>ABS(Active!C28)</f>
        <v>0</v>
      </c>
      <c r="D28" s="1">
        <f>ABS(Active!D28)</f>
        <v>0</v>
      </c>
      <c r="E28" s="6">
        <f>ABS(Active!E28)</f>
        <v>0</v>
      </c>
      <c r="F28" s="1">
        <f>ABS(Active!F28)</f>
        <v>0</v>
      </c>
      <c r="G28" s="1">
        <f>ABS(Active!G28)</f>
        <v>0</v>
      </c>
      <c r="H28" s="6">
        <f>ABS(Active!H28)</f>
        <v>0</v>
      </c>
      <c r="I28" s="1">
        <f>ABS(Active!I28)</f>
        <v>0</v>
      </c>
      <c r="J28" s="1">
        <f>ABS(Active!J28)</f>
        <v>0</v>
      </c>
      <c r="K28" s="6">
        <f>ABS(Active!K28)</f>
        <v>0</v>
      </c>
      <c r="L28" s="1">
        <f>ABS(Active!L28)</f>
        <v>0</v>
      </c>
      <c r="M28" s="6">
        <f>ABS(Active!M28)</f>
        <v>0</v>
      </c>
      <c r="N28" s="1">
        <f>ABS(Active!N28)</f>
        <v>0</v>
      </c>
      <c r="O28" s="1">
        <f>ABS(Active!O28)</f>
        <v>0</v>
      </c>
      <c r="P28" s="1">
        <f>ABS(Active!P28)</f>
        <v>0</v>
      </c>
      <c r="Q28" s="1">
        <f>ABS(Active!Q28)</f>
        <v>0</v>
      </c>
      <c r="R28" s="1">
        <f>ABS(Active!R28)</f>
        <v>0</v>
      </c>
      <c r="S28" s="1">
        <f>ABS(Active!S28)</f>
        <v>0</v>
      </c>
      <c r="T28" s="1">
        <f>ABS(Active!T28)</f>
        <v>0</v>
      </c>
      <c r="U28" s="1">
        <f>ABS(Active!U28)</f>
        <v>0</v>
      </c>
      <c r="V28" s="1">
        <f>ABS(Active!V28)</f>
        <v>0</v>
      </c>
      <c r="W28" s="1">
        <f>ABS(Active!W28)</f>
        <v>0</v>
      </c>
      <c r="X28" s="1">
        <f>ABS(Active!X28)</f>
        <v>0</v>
      </c>
      <c r="Y28" s="1">
        <f>ABS(Active!Y28)</f>
        <v>0</v>
      </c>
      <c r="Z28" s="1">
        <f>ABS(Active!Z28)</f>
        <v>0</v>
      </c>
      <c r="AA28" s="1">
        <f>ABS(Active!AA28)</f>
        <v>0</v>
      </c>
      <c r="AB28" s="14">
        <f>ABS(Active!AB28)</f>
        <v>0</v>
      </c>
      <c r="AC28" s="1">
        <f>ABS(Active!AC28)</f>
        <v>0</v>
      </c>
      <c r="AD28" s="1">
        <f>ABS(Active!AD28)</f>
        <v>0</v>
      </c>
      <c r="AF28" s="18">
        <f t="shared" si="0"/>
        <v>1</v>
      </c>
      <c r="AG28">
        <f t="shared" si="1"/>
        <v>0</v>
      </c>
      <c r="AI28">
        <f>0</f>
        <v>0</v>
      </c>
      <c r="AK28">
        <f t="shared" si="2"/>
        <v>0</v>
      </c>
    </row>
    <row r="29" spans="1:37" x14ac:dyDescent="0.3">
      <c r="A29" s="3">
        <f>ABS(Active!A29)</f>
        <v>0</v>
      </c>
      <c r="B29" s="6">
        <f>ABS(Active!B29)</f>
        <v>3.8900465025259998E-3</v>
      </c>
      <c r="C29" s="1">
        <f>ABS(Active!C29)</f>
        <v>3.6562399963877501E-2</v>
      </c>
      <c r="D29" s="1">
        <f>ABS(Active!D29)</f>
        <v>4.3740798262457102E-2</v>
      </c>
      <c r="E29" s="6">
        <f>ABS(Active!E29)</f>
        <v>4.41070173339419E-2</v>
      </c>
      <c r="F29" s="1">
        <f>ABS(Active!F29)</f>
        <v>6.3454876443957905E-2</v>
      </c>
      <c r="G29" s="1">
        <f>ABS(Active!G29)</f>
        <v>5.62156786371725E-2</v>
      </c>
      <c r="H29" s="6">
        <f>ABS(Active!H29)</f>
        <v>8.6543196928112701E-2</v>
      </c>
      <c r="I29" s="1">
        <f>ABS(Active!I29)</f>
        <v>2.9470344552182601E-2</v>
      </c>
      <c r="J29" s="1">
        <f>ABS(Active!J29)</f>
        <v>2.5724850188013602E-2</v>
      </c>
      <c r="K29" s="6">
        <f>ABS(Active!K29)</f>
        <v>0</v>
      </c>
      <c r="L29" s="1">
        <f>ABS(Active!L29)</f>
        <v>1.23087623699968E-2</v>
      </c>
      <c r="M29" s="6">
        <f>ABS(Active!M29)</f>
        <v>6.5251747205885502E-2</v>
      </c>
      <c r="N29" s="1">
        <f>ABS(Active!N29)</f>
        <v>5.7332254948017003E-3</v>
      </c>
      <c r="O29" s="1">
        <f>ABS(Active!O29)</f>
        <v>3.4851072702979302E-3</v>
      </c>
      <c r="P29" s="1">
        <f>ABS(Active!P29)</f>
        <v>4.4996121814588896E-3</v>
      </c>
      <c r="Q29" s="1">
        <f>ABS(Active!Q29)</f>
        <v>1.9081477036135799E-2</v>
      </c>
      <c r="R29" s="1">
        <f>ABS(Active!R29)</f>
        <v>1.1481796244463501E-2</v>
      </c>
      <c r="S29" s="1">
        <f>ABS(Active!S29)</f>
        <v>1.6186174482122302E-2</v>
      </c>
      <c r="T29" s="1">
        <f>ABS(Active!T29)</f>
        <v>1.8573971943262001E-2</v>
      </c>
      <c r="U29" s="1">
        <f>ABS(Active!U29)</f>
        <v>2.9813554193267498E-2</v>
      </c>
      <c r="V29" s="1">
        <f>ABS(Active!V29)</f>
        <v>3.1025287720523001E-2</v>
      </c>
      <c r="W29" s="1">
        <f>ABS(Active!W29)</f>
        <v>2.4894006876640101E-2</v>
      </c>
      <c r="X29" s="1">
        <f>ABS(Active!X29)</f>
        <v>5.2642240361804302E-2</v>
      </c>
      <c r="Y29" s="1">
        <f>ABS(Active!Y29)</f>
        <v>0.12104943682203401</v>
      </c>
      <c r="Z29" s="1">
        <f>ABS(Active!Z29)</f>
        <v>0.123428238734467</v>
      </c>
      <c r="AA29" s="13">
        <f>ABS(Active!AA29)</f>
        <v>0.15999434132016799</v>
      </c>
      <c r="AB29" s="13">
        <f>ABS(Active!AB29)</f>
        <v>8.9405310492751605E-2</v>
      </c>
      <c r="AC29" s="12">
        <f>ABS(Active!AC29)</f>
        <v>0.34632165750789801</v>
      </c>
      <c r="AD29" s="13">
        <f>ABS(Active!AD29)</f>
        <v>0.27602880915486899</v>
      </c>
      <c r="AF29" s="18">
        <f t="shared" si="0"/>
        <v>29</v>
      </c>
      <c r="AG29">
        <f t="shared" si="1"/>
        <v>1.8009139662250893</v>
      </c>
      <c r="AI29">
        <v>0.01</v>
      </c>
      <c r="AK29">
        <f t="shared" si="2"/>
        <v>1.8009139662250893E-2</v>
      </c>
    </row>
    <row r="30" spans="1:37" x14ac:dyDescent="0.3">
      <c r="A30" s="3">
        <f>ABS(Active!A30)</f>
        <v>0</v>
      </c>
      <c r="B30" s="6">
        <f>ABS(Active!B30)</f>
        <v>3.8900465025259998E-3</v>
      </c>
      <c r="C30" s="1">
        <f>ABS(Active!C30)</f>
        <v>3.7374024379268601E-2</v>
      </c>
      <c r="D30" s="1">
        <f>ABS(Active!D30)</f>
        <v>4.47026687711638E-2</v>
      </c>
      <c r="E30" s="6">
        <f>ABS(Active!E30)</f>
        <v>4.41070173339419E-2</v>
      </c>
      <c r="F30" s="12">
        <f>ABS(Active!F30)</f>
        <v>6.4553406655796203E-2</v>
      </c>
      <c r="G30" s="1">
        <f>ABS(Active!G30)</f>
        <v>5.6874083059882397E-2</v>
      </c>
      <c r="H30" s="6">
        <f>ABS(Active!H30)</f>
        <v>8.6543196928112701E-2</v>
      </c>
      <c r="I30" s="1">
        <f>ABS(Active!I30)</f>
        <v>3.0917940350743099E-2</v>
      </c>
      <c r="J30" s="1">
        <f>ABS(Active!J30)</f>
        <v>2.8057432408583601E-2</v>
      </c>
      <c r="K30" s="6">
        <f>ABS(Active!K30)</f>
        <v>0</v>
      </c>
      <c r="L30" s="1">
        <f>ABS(Active!L30)</f>
        <v>1.1110641511657899E-2</v>
      </c>
      <c r="M30" s="6">
        <f>ABS(Active!M30)</f>
        <v>6.5251747205885502E-2</v>
      </c>
      <c r="N30" s="1">
        <f>ABS(Active!N30)</f>
        <v>4.0533834739075996E-3</v>
      </c>
      <c r="O30" s="1">
        <f>ABS(Active!O30)</f>
        <v>5.6974019061972704E-3</v>
      </c>
      <c r="P30" s="1">
        <f>ABS(Active!P30)</f>
        <v>6.21672388694705E-3</v>
      </c>
      <c r="Q30" s="1">
        <f>ABS(Active!Q30)</f>
        <v>2.1228000274839901E-2</v>
      </c>
      <c r="R30" s="1">
        <f>ABS(Active!R30)</f>
        <v>1.3766738900786699E-2</v>
      </c>
      <c r="S30" s="1">
        <f>ABS(Active!S30)</f>
        <v>1.8506169359116999E-2</v>
      </c>
      <c r="T30" s="1">
        <f>ABS(Active!T30)</f>
        <v>2.08993831599413E-2</v>
      </c>
      <c r="U30" s="1">
        <f>ABS(Active!U30)</f>
        <v>3.2881601425557197E-2</v>
      </c>
      <c r="V30" s="1">
        <f>ABS(Active!V30)</f>
        <v>3.4314179156518201E-2</v>
      </c>
      <c r="W30" s="1">
        <f>ABS(Active!W30)</f>
        <v>2.8918917831077799E-2</v>
      </c>
      <c r="X30" s="1">
        <f>ABS(Active!X30)</f>
        <v>5.90341099855606E-2</v>
      </c>
      <c r="Y30" s="13">
        <f>ABS(Active!Y30)</f>
        <v>0.13555746703001001</v>
      </c>
      <c r="Z30" s="13">
        <f>ABS(Active!Z30)</f>
        <v>0.13822561791097801</v>
      </c>
      <c r="AA30" s="12">
        <f>ABS(Active!AA30)</f>
        <v>0.179335850488795</v>
      </c>
      <c r="AB30" s="12">
        <f>ABS(Active!AB30)</f>
        <v>9.2404869948144994E-2</v>
      </c>
      <c r="AC30" s="13">
        <f>ABS(Active!AC30)</f>
        <v>0.30401068524856001</v>
      </c>
      <c r="AD30" s="12">
        <f>ABS(Active!AD30)</f>
        <v>0.42413000072961099</v>
      </c>
      <c r="AF30" s="18">
        <f t="shared" si="0"/>
        <v>30</v>
      </c>
      <c r="AG30">
        <f t="shared" si="1"/>
        <v>1.9925633058241115</v>
      </c>
      <c r="AI30">
        <v>0.01</v>
      </c>
      <c r="AK30">
        <f t="shared" si="2"/>
        <v>1.9925633058241115E-2</v>
      </c>
    </row>
    <row r="35" spans="3:3" x14ac:dyDescent="0.3">
      <c r="C35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M1" zoomScale="70" zoomScaleNormal="70" workbookViewId="0">
      <selection activeCell="AF26" sqref="AF26"/>
    </sheetView>
  </sheetViews>
  <sheetFormatPr defaultRowHeight="14.4" x14ac:dyDescent="0.3"/>
  <cols>
    <col min="2" max="2" width="8.88671875" style="7"/>
    <col min="5" max="5" width="8.88671875" style="7"/>
    <col min="8" max="8" width="8.88671875" style="7"/>
    <col min="11" max="11" width="8.88671875" style="7"/>
    <col min="12" max="12" width="11" customWidth="1"/>
    <col min="13" max="13" width="8.88671875" style="7"/>
    <col min="14" max="14" width="11.44140625" customWidth="1"/>
    <col min="16" max="16" width="11.21875" customWidth="1"/>
    <col min="18" max="18" width="10" customWidth="1"/>
  </cols>
  <sheetData>
    <row r="1" spans="1:37" s="9" customFormat="1" x14ac:dyDescent="0.3">
      <c r="A1" s="6">
        <v>0</v>
      </c>
      <c r="B1" s="6">
        <v>0</v>
      </c>
      <c r="C1" s="6">
        <v>0</v>
      </c>
      <c r="D1" s="6">
        <v>0</v>
      </c>
      <c r="E1" s="6">
        <v>0</v>
      </c>
      <c r="F1" s="6">
        <v>0</v>
      </c>
      <c r="G1" s="6">
        <v>0</v>
      </c>
      <c r="H1" s="6">
        <v>0</v>
      </c>
      <c r="I1" s="6">
        <v>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6">
        <v>0</v>
      </c>
      <c r="P1" s="6">
        <v>0</v>
      </c>
      <c r="Q1" s="6">
        <v>0</v>
      </c>
      <c r="R1" s="6">
        <v>0</v>
      </c>
      <c r="S1" s="6">
        <v>0</v>
      </c>
      <c r="T1" s="6">
        <v>0</v>
      </c>
      <c r="U1" s="6">
        <v>0</v>
      </c>
      <c r="V1" s="6">
        <v>0</v>
      </c>
      <c r="W1" s="6">
        <v>0</v>
      </c>
      <c r="X1" s="6">
        <v>0</v>
      </c>
      <c r="Y1" s="6">
        <v>0</v>
      </c>
      <c r="Z1" s="6">
        <v>0</v>
      </c>
      <c r="AA1" s="6">
        <v>0</v>
      </c>
      <c r="AB1" s="6">
        <v>0</v>
      </c>
      <c r="AC1" s="6">
        <v>0</v>
      </c>
      <c r="AD1" s="6">
        <v>0</v>
      </c>
      <c r="AF1" s="9">
        <f t="array" ref="AF1">SUM(ABS(A1:AD1))</f>
        <v>0</v>
      </c>
      <c r="AH1" s="9">
        <v>1.06</v>
      </c>
    </row>
    <row r="2" spans="1:37" s="9" customFormat="1" x14ac:dyDescent="0.3">
      <c r="A2" s="6">
        <v>0</v>
      </c>
      <c r="B2" s="15">
        <v>-3.8900465025259998E-3</v>
      </c>
      <c r="C2" s="6">
        <v>-2.45739019593216E-2</v>
      </c>
      <c r="D2" s="6">
        <v>-3.0364845059196399E-2</v>
      </c>
      <c r="E2" s="6">
        <v>-4.41070173339419E-2</v>
      </c>
      <c r="F2" s="6">
        <v>-5.0247300556967002E-2</v>
      </c>
      <c r="G2" s="6">
        <v>-4.8230514098335203E-2</v>
      </c>
      <c r="H2" s="6">
        <v>-8.6543196928112701E-2</v>
      </c>
      <c r="I2" s="6">
        <v>-2.0848180018115899E-2</v>
      </c>
      <c r="J2" s="6">
        <v>-1.6279064113433599E-2</v>
      </c>
      <c r="K2" s="6">
        <v>0</v>
      </c>
      <c r="L2" s="6">
        <v>1.7703213980286799E-2</v>
      </c>
      <c r="M2" s="6">
        <v>6.5251747205885502E-2</v>
      </c>
      <c r="N2" s="6">
        <v>1.2985399221765399E-2</v>
      </c>
      <c r="O2" s="6">
        <v>8.3669142646591796E-3</v>
      </c>
      <c r="P2" s="6">
        <v>3.40347593106749E-3</v>
      </c>
      <c r="Q2" s="6">
        <v>-1.02836172323406E-2</v>
      </c>
      <c r="R2" s="10">
        <v>-3.2298399898156299E-4</v>
      </c>
      <c r="S2" s="6">
        <v>-5.4822830275358296E-3</v>
      </c>
      <c r="T2" s="6">
        <v>-8.1687718463618799E-3</v>
      </c>
      <c r="U2" s="6">
        <v>-1.63714701068873E-2</v>
      </c>
      <c r="V2" s="6">
        <v>-1.6325890877728601E-2</v>
      </c>
      <c r="W2" s="6">
        <v>-2.1261683874196301E-3</v>
      </c>
      <c r="X2" s="6">
        <v>-1.61363016007087E-2</v>
      </c>
      <c r="Y2" s="6">
        <v>-3.2223976805179001E-2</v>
      </c>
      <c r="Z2" s="6">
        <v>-3.2851119190243597E-2</v>
      </c>
      <c r="AA2" s="6">
        <v>-4.1929602521706397E-2</v>
      </c>
      <c r="AB2" s="6">
        <v>-5.6860871678323599E-2</v>
      </c>
      <c r="AC2" s="6">
        <v>-4.2908936955036101E-2</v>
      </c>
      <c r="AD2" s="6">
        <v>-4.3471139037862802E-2</v>
      </c>
      <c r="AF2" s="9">
        <f t="array" ref="AF2">SUM(ABS(A2:AD2))</f>
        <v>0.75825795043993038</v>
      </c>
      <c r="AH2" s="9">
        <v>1.03629900465025</v>
      </c>
    </row>
    <row r="3" spans="1:37" x14ac:dyDescent="0.3">
      <c r="A3" s="3">
        <v>0</v>
      </c>
      <c r="B3" s="6">
        <v>-3.8900465025259998E-3</v>
      </c>
      <c r="C3" s="14">
        <v>-7.8403801638364801E-2</v>
      </c>
      <c r="D3" s="1">
        <v>-5.9276381115309598E-2</v>
      </c>
      <c r="E3" s="6">
        <v>-4.41070173339419E-2</v>
      </c>
      <c r="F3" s="1">
        <v>-6.1223081211991798E-2</v>
      </c>
      <c r="G3" s="1">
        <v>-5.47846703776921E-2</v>
      </c>
      <c r="H3" s="6">
        <v>-8.6543196928112701E-2</v>
      </c>
      <c r="I3" s="1">
        <v>-2.7921366900203099E-2</v>
      </c>
      <c r="J3" s="1">
        <v>-2.5005434434688299E-2</v>
      </c>
      <c r="K3" s="6">
        <v>0</v>
      </c>
      <c r="L3" s="1">
        <v>7.78709263140831E-3</v>
      </c>
      <c r="M3" s="6">
        <v>6.5251747205885502E-2</v>
      </c>
      <c r="N3" s="1">
        <v>3.0865289840375999E-3</v>
      </c>
      <c r="O3" s="1">
        <v>-1.4637262332195501E-3</v>
      </c>
      <c r="P3" s="2">
        <v>-6.12459172844914E-3</v>
      </c>
      <c r="Q3" s="1">
        <v>-1.9291362432940402E-2</v>
      </c>
      <c r="R3" s="1">
        <v>-9.8908681833942396E-3</v>
      </c>
      <c r="S3" s="1">
        <v>-1.4860373346033901E-2</v>
      </c>
      <c r="T3" s="1">
        <v>-1.7394256795632002E-2</v>
      </c>
      <c r="U3" s="1">
        <v>-2.52912410183481E-2</v>
      </c>
      <c r="V3" s="1">
        <v>-2.5265596543290102E-2</v>
      </c>
      <c r="W3" s="1">
        <v>-1.1796675808494099E-2</v>
      </c>
      <c r="X3" s="1">
        <v>-2.5502102698839998E-2</v>
      </c>
      <c r="Y3" s="1">
        <v>-4.1510500621192402E-2</v>
      </c>
      <c r="Z3" s="1">
        <v>-4.23191923378873E-2</v>
      </c>
      <c r="AA3" s="1">
        <v>-5.1071603503188803E-2</v>
      </c>
      <c r="AB3" s="1">
        <v>-6.5409420171520502E-2</v>
      </c>
      <c r="AC3" s="1">
        <v>-5.2265766782314503E-2</v>
      </c>
      <c r="AD3" s="1">
        <v>-5.29512897158246E-2</v>
      </c>
      <c r="AF3" s="9">
        <f t="array" ref="AF3">SUM(ABS(A3:AD3))</f>
        <v>0.97968893318473138</v>
      </c>
      <c r="AH3">
        <v>1.02365322997394</v>
      </c>
    </row>
    <row r="4" spans="1:37" x14ac:dyDescent="0.3">
      <c r="A4" s="3">
        <v>0</v>
      </c>
      <c r="B4" s="6">
        <v>-3.8900465025259998E-3</v>
      </c>
      <c r="C4" s="1">
        <v>-5.31603479994502E-2</v>
      </c>
      <c r="D4" s="14">
        <v>-6.5713160352438502E-2</v>
      </c>
      <c r="E4" s="6">
        <v>-4.41070173339419E-2</v>
      </c>
      <c r="F4" s="1">
        <v>-6.3647882008304096E-2</v>
      </c>
      <c r="G4" s="1">
        <v>-5.6230181640571898E-2</v>
      </c>
      <c r="H4" s="6">
        <v>-8.6543196928112701E-2</v>
      </c>
      <c r="I4" s="1">
        <v>-2.9493812885319399E-2</v>
      </c>
      <c r="J4" s="1">
        <v>-2.69575507288011E-2</v>
      </c>
      <c r="K4" s="6">
        <v>0</v>
      </c>
      <c r="L4" s="1">
        <v>5.5921978742623502E-3</v>
      </c>
      <c r="M4" s="6">
        <v>6.5251747205885502E-2</v>
      </c>
      <c r="N4" s="1">
        <v>8.9626746283544203E-4</v>
      </c>
      <c r="O4" s="1">
        <v>-3.6478357438274301E-3</v>
      </c>
      <c r="P4" s="1">
        <v>-8.2506096250955993E-3</v>
      </c>
      <c r="Q4" s="1">
        <v>-2.13023200387252E-2</v>
      </c>
      <c r="R4" s="1">
        <v>-1.20220585621877E-2</v>
      </c>
      <c r="S4" s="1">
        <v>-1.6952264802533298E-2</v>
      </c>
      <c r="T4" s="1">
        <v>-1.9453781656985001E-2</v>
      </c>
      <c r="U4" s="1">
        <v>-2.72857481162069E-2</v>
      </c>
      <c r="V4" s="1">
        <v>-2.7264260413479801E-2</v>
      </c>
      <c r="W4" s="1">
        <v>-1.39487853998565E-2</v>
      </c>
      <c r="X4" s="1">
        <v>-2.7590269161575899E-2</v>
      </c>
      <c r="Y4" s="1">
        <v>-4.3584046023692397E-2</v>
      </c>
      <c r="Z4" s="1">
        <v>-4.4433325113698498E-2</v>
      </c>
      <c r="AA4" s="1">
        <v>-5.31141301214876E-2</v>
      </c>
      <c r="AB4" s="1">
        <v>-6.7298335157859296E-2</v>
      </c>
      <c r="AC4" s="1">
        <v>-5.4356355099213202E-2</v>
      </c>
      <c r="AD4" s="1">
        <v>-5.5069467237863698E-2</v>
      </c>
      <c r="AF4" s="9">
        <f t="array" ref="AF4">SUM(ABS(A4:AD4))</f>
        <v>0.99705700119673724</v>
      </c>
      <c r="AH4">
        <v>1.01513465712248</v>
      </c>
    </row>
    <row r="5" spans="1:37" s="9" customFormat="1" x14ac:dyDescent="0.3">
      <c r="A5" s="6">
        <v>0</v>
      </c>
      <c r="B5" s="6">
        <v>-3.8900465025259998E-3</v>
      </c>
      <c r="C5" s="6">
        <v>-2.45739019593216E-2</v>
      </c>
      <c r="D5" s="6">
        <v>-3.0364845059196399E-2</v>
      </c>
      <c r="E5" s="15">
        <v>-4.41070173339419E-2</v>
      </c>
      <c r="F5" s="6">
        <v>-5.0247300556967002E-2</v>
      </c>
      <c r="G5" s="6">
        <v>-4.8230514098335203E-2</v>
      </c>
      <c r="H5" s="6">
        <v>-8.6543196928112701E-2</v>
      </c>
      <c r="I5" s="6">
        <v>-2.0848180018115899E-2</v>
      </c>
      <c r="J5" s="6">
        <v>-1.6279064113433599E-2</v>
      </c>
      <c r="K5" s="6">
        <v>0</v>
      </c>
      <c r="L5" s="6">
        <v>1.7703213980286799E-2</v>
      </c>
      <c r="M5" s="6">
        <v>6.5251747205885502E-2</v>
      </c>
      <c r="N5" s="6">
        <v>1.2985399221765399E-2</v>
      </c>
      <c r="O5" s="6">
        <v>8.3669142646591796E-3</v>
      </c>
      <c r="P5" s="6">
        <v>3.40347593106749E-3</v>
      </c>
      <c r="Q5" s="6">
        <v>-1.02836172323406E-2</v>
      </c>
      <c r="R5" s="6">
        <v>-3.2298399898156299E-4</v>
      </c>
      <c r="S5" s="6">
        <v>-5.4822830275358296E-3</v>
      </c>
      <c r="T5" s="6">
        <v>-8.1687718463618799E-3</v>
      </c>
      <c r="U5" s="6">
        <v>-1.63714701068873E-2</v>
      </c>
      <c r="V5" s="6">
        <v>-1.6325890877728601E-2</v>
      </c>
      <c r="W5" s="6">
        <v>-2.1261683874196301E-3</v>
      </c>
      <c r="X5" s="6">
        <v>-1.61363016007087E-2</v>
      </c>
      <c r="Y5" s="6">
        <v>-3.2223976805179001E-2</v>
      </c>
      <c r="Z5" s="6">
        <v>-3.2851119190243597E-2</v>
      </c>
      <c r="AA5" s="6">
        <v>-4.1929602521706397E-2</v>
      </c>
      <c r="AB5" s="6">
        <v>-5.6860871678323599E-2</v>
      </c>
      <c r="AC5" s="6">
        <v>-4.2908936955036101E-2</v>
      </c>
      <c r="AD5" s="6">
        <v>-4.3471139037862802E-2</v>
      </c>
      <c r="AF5" s="9">
        <f t="array" ref="AF5">SUM(ABS(A5:AD5))</f>
        <v>0.75825795043993038</v>
      </c>
      <c r="AH5" s="9">
        <v>1.00189070173339</v>
      </c>
    </row>
    <row r="6" spans="1:37" x14ac:dyDescent="0.3">
      <c r="A6" s="3">
        <v>0</v>
      </c>
      <c r="B6" s="6">
        <v>0</v>
      </c>
      <c r="C6" s="1">
        <v>0</v>
      </c>
      <c r="D6" s="1">
        <v>0</v>
      </c>
      <c r="E6" s="6">
        <v>0</v>
      </c>
      <c r="F6" s="14">
        <v>0</v>
      </c>
      <c r="G6" s="1">
        <v>0</v>
      </c>
      <c r="H6" s="6">
        <v>0</v>
      </c>
      <c r="I6" s="1">
        <v>0</v>
      </c>
      <c r="J6" s="1">
        <v>0</v>
      </c>
      <c r="K6" s="6">
        <v>0</v>
      </c>
      <c r="L6" s="1">
        <v>0</v>
      </c>
      <c r="M6" s="6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F6" s="9">
        <f t="array" ref="AF6">SUM(ABS(A6:AD6))</f>
        <v>0</v>
      </c>
      <c r="AH6">
        <v>1.0103093980653399</v>
      </c>
    </row>
    <row r="7" spans="1:37" x14ac:dyDescent="0.3">
      <c r="A7" s="3">
        <v>0</v>
      </c>
      <c r="B7" s="6">
        <v>-3.8900465025259998E-3</v>
      </c>
      <c r="C7" s="1">
        <v>-3.0902829986003601E-2</v>
      </c>
      <c r="D7" s="1">
        <v>-3.8194828705619903E-2</v>
      </c>
      <c r="E7" s="6">
        <v>-4.41070173339419E-2</v>
      </c>
      <c r="F7" s="1">
        <v>-6.2195958423836198E-2</v>
      </c>
      <c r="G7" s="14">
        <v>-0.104351570942007</v>
      </c>
      <c r="H7" s="6">
        <v>-8.6543196928112701E-2</v>
      </c>
      <c r="I7" s="1">
        <v>-2.7204775691065299E-2</v>
      </c>
      <c r="J7" s="1">
        <v>-2.3004801921933101E-2</v>
      </c>
      <c r="K7" s="6">
        <v>0</v>
      </c>
      <c r="L7" s="1">
        <v>1.37001667112524E-2</v>
      </c>
      <c r="M7" s="6">
        <v>6.5251747205885502E-2</v>
      </c>
      <c r="N7" s="1">
        <v>8.5259566827300404E-3</v>
      </c>
      <c r="O7" s="1">
        <v>3.53079900430097E-3</v>
      </c>
      <c r="P7" s="2">
        <v>-1.7759672187178601E-3</v>
      </c>
      <c r="Q7" s="1">
        <v>-1.6570402688345E-2</v>
      </c>
      <c r="R7" s="1">
        <v>-5.8959290641547001E-3</v>
      </c>
      <c r="S7" s="1">
        <v>-1.14745701771001E-2</v>
      </c>
      <c r="T7" s="1">
        <v>-1.43478913275651E-2</v>
      </c>
      <c r="U7" s="1">
        <v>-2.3167921709230599E-2</v>
      </c>
      <c r="V7" s="1">
        <v>-2.3113397310108301E-2</v>
      </c>
      <c r="W7" s="1">
        <v>-7.8312284712100892E-3</v>
      </c>
      <c r="X7" s="1">
        <v>-2.2953490977878299E-2</v>
      </c>
      <c r="Y7" s="1">
        <v>-4.0083390493804702E-2</v>
      </c>
      <c r="Z7" s="1">
        <v>-4.0864158722536598E-2</v>
      </c>
      <c r="AA7" s="1">
        <v>-5.0360271726457198E-2</v>
      </c>
      <c r="AB7" s="1">
        <v>-6.6004227444660293E-2</v>
      </c>
      <c r="AC7" s="1">
        <v>-5.1537702510732197E-2</v>
      </c>
      <c r="AD7" s="1">
        <v>-5.22136203480216E-2</v>
      </c>
      <c r="AF7" s="9">
        <f t="array" ref="AF7">SUM(ABS(A7:AD7))</f>
        <v>0.93959786622973707</v>
      </c>
      <c r="AH7">
        <v>0.99904819210199602</v>
      </c>
    </row>
    <row r="8" spans="1:37" s="9" customFormat="1" x14ac:dyDescent="0.3">
      <c r="A8" s="6">
        <v>0</v>
      </c>
      <c r="B8" s="6">
        <v>-3.8900465025259998E-3</v>
      </c>
      <c r="C8" s="6">
        <v>-2.45739019593216E-2</v>
      </c>
      <c r="D8" s="6">
        <v>-3.0364845059196399E-2</v>
      </c>
      <c r="E8" s="6">
        <v>-4.41070173339419E-2</v>
      </c>
      <c r="F8" s="6">
        <v>-5.0247300556967002E-2</v>
      </c>
      <c r="G8" s="6">
        <v>-4.8230514098335203E-2</v>
      </c>
      <c r="H8" s="15">
        <v>-8.6543196928112701E-2</v>
      </c>
      <c r="I8" s="6">
        <v>-2.0848180018115899E-2</v>
      </c>
      <c r="J8" s="6">
        <v>-1.6279064113431298E-2</v>
      </c>
      <c r="K8" s="6">
        <v>0</v>
      </c>
      <c r="L8" s="6">
        <v>1.7703213980286799E-2</v>
      </c>
      <c r="M8" s="6">
        <v>6.5251747205885502E-2</v>
      </c>
      <c r="N8" s="6">
        <v>1.2985399221767601E-2</v>
      </c>
      <c r="O8" s="6">
        <v>8.3669142646614E-3</v>
      </c>
      <c r="P8" s="10">
        <v>3.40347593106971E-3</v>
      </c>
      <c r="Q8" s="6">
        <v>-1.02836172323383E-2</v>
      </c>
      <c r="R8" s="6">
        <v>-3.22983998978232E-4</v>
      </c>
      <c r="S8" s="6">
        <v>-5.4822830275302803E-3</v>
      </c>
      <c r="T8" s="6">
        <v>-8.1687718463574407E-3</v>
      </c>
      <c r="U8" s="6">
        <v>-1.6371470106885101E-2</v>
      </c>
      <c r="V8" s="6">
        <v>-1.6325890877726401E-2</v>
      </c>
      <c r="W8" s="6">
        <v>-2.1261683874174101E-3</v>
      </c>
      <c r="X8" s="6">
        <v>-1.61363016007076E-2</v>
      </c>
      <c r="Y8" s="6">
        <v>-3.2223976805177898E-2</v>
      </c>
      <c r="Z8" s="6">
        <v>-3.28511191902425E-2</v>
      </c>
      <c r="AA8" s="6">
        <v>-4.1929602521706397E-2</v>
      </c>
      <c r="AB8" s="6">
        <v>-5.6860871678323599E-2</v>
      </c>
      <c r="AC8" s="6">
        <v>-4.29089369550383E-2</v>
      </c>
      <c r="AD8" s="6">
        <v>-4.3471139037863898E-2</v>
      </c>
      <c r="AF8" s="9">
        <f t="array" ref="AF8">SUM(ABS(A8:AD8))</f>
        <v>0.7582579504399124</v>
      </c>
      <c r="AH8" s="9">
        <v>1.01106431969281</v>
      </c>
    </row>
    <row r="9" spans="1:37" x14ac:dyDescent="0.3">
      <c r="A9" s="3">
        <v>0</v>
      </c>
      <c r="B9" s="6">
        <v>0</v>
      </c>
      <c r="C9" s="1">
        <v>0</v>
      </c>
      <c r="D9" s="1">
        <v>0</v>
      </c>
      <c r="E9" s="6">
        <v>0</v>
      </c>
      <c r="F9" s="1">
        <v>0</v>
      </c>
      <c r="G9" s="1">
        <v>0</v>
      </c>
      <c r="H9" s="6">
        <v>0</v>
      </c>
      <c r="I9" s="14">
        <v>0</v>
      </c>
      <c r="J9" s="1">
        <v>0</v>
      </c>
      <c r="K9" s="6">
        <v>0</v>
      </c>
      <c r="L9" s="1">
        <v>0</v>
      </c>
      <c r="M9" s="6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F9" s="9">
        <f t="array" ref="AF9">SUM(ABS(A9:AD9))</f>
        <v>0</v>
      </c>
      <c r="AH9">
        <v>1.0244509279174401</v>
      </c>
    </row>
    <row r="10" spans="1:37" x14ac:dyDescent="0.3">
      <c r="A10" s="3">
        <v>0</v>
      </c>
      <c r="B10" s="6">
        <v>-3.8900465025259998E-3</v>
      </c>
      <c r="C10" s="1">
        <v>-3.33941777357371E-2</v>
      </c>
      <c r="D10" s="1">
        <v>-4.1259590666249402E-2</v>
      </c>
      <c r="E10" s="6">
        <v>-4.41070173339419E-2</v>
      </c>
      <c r="F10" s="1">
        <v>-6.1550769376252902E-2</v>
      </c>
      <c r="G10" s="1">
        <v>-5.4975516276641802E-2</v>
      </c>
      <c r="H10" s="6">
        <v>-8.6543196928112701E-2</v>
      </c>
      <c r="I10" s="12">
        <v>-7.8115585711664395E-2</v>
      </c>
      <c r="J10" s="14">
        <v>-0.128312394923801</v>
      </c>
      <c r="K10" s="6">
        <v>0</v>
      </c>
      <c r="L10" s="1">
        <v>-1.5464308442480999E-2</v>
      </c>
      <c r="M10" s="6">
        <v>6.5251747205885502E-2</v>
      </c>
      <c r="N10" s="1">
        <v>-2.9629418972745201E-2</v>
      </c>
      <c r="O10" s="1">
        <v>-4.2691190145347502E-2</v>
      </c>
      <c r="P10" s="1">
        <v>-6.3507225130221501E-2</v>
      </c>
      <c r="Q10" s="1">
        <v>-0.10898190677033499</v>
      </c>
      <c r="R10" s="1">
        <v>-7.3829249426133794E-2</v>
      </c>
      <c r="S10" s="1">
        <v>-9.2069586504963594E-2</v>
      </c>
      <c r="T10" s="1">
        <v>-0.101151273027486</v>
      </c>
      <c r="U10" s="1">
        <v>-0.123827429108812</v>
      </c>
      <c r="V10" s="1">
        <v>-0.12182335718067901</v>
      </c>
      <c r="W10" s="1">
        <v>-6.6655259257714095E-2</v>
      </c>
      <c r="X10" s="1">
        <v>-9.8111443358692693E-2</v>
      </c>
      <c r="Y10" s="1">
        <v>-8.8766623726743696E-2</v>
      </c>
      <c r="Z10" s="1">
        <v>-9.0504867782115195E-2</v>
      </c>
      <c r="AA10" s="1">
        <v>-8.2074407356929002E-2</v>
      </c>
      <c r="AB10" s="1">
        <v>-6.9232910425671701E-2</v>
      </c>
      <c r="AC10" s="1">
        <v>-8.4000616425288194E-2</v>
      </c>
      <c r="AD10" s="1">
        <v>-8.5106351251652501E-2</v>
      </c>
      <c r="AF10" s="9">
        <f t="array" ref="AF10">SUM(ABS(A10:AD10))</f>
        <v>2.0348274669548241</v>
      </c>
      <c r="AH10">
        <v>1.01449333303881</v>
      </c>
    </row>
    <row r="11" spans="1:37" s="9" customFormat="1" x14ac:dyDescent="0.3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5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F11" s="9">
        <f t="array" ref="AF11">SUM(ABS(A11:AD11))</f>
        <v>0</v>
      </c>
      <c r="AH11" s="9">
        <v>1.06</v>
      </c>
    </row>
    <row r="12" spans="1:37" x14ac:dyDescent="0.3">
      <c r="A12" s="3">
        <v>0</v>
      </c>
      <c r="B12" s="6">
        <v>-3.8900465025259998E-3</v>
      </c>
      <c r="C12" s="1">
        <v>-3.4034925290338199E-2</v>
      </c>
      <c r="D12" s="1">
        <v>-4.20733113369453E-2</v>
      </c>
      <c r="E12" s="6">
        <v>-4.41070173339419E-2</v>
      </c>
      <c r="F12" s="1">
        <v>-5.7073276620791501E-2</v>
      </c>
      <c r="G12" s="1">
        <v>-5.2306045791836703E-2</v>
      </c>
      <c r="H12" s="6">
        <v>-8.6543196928112701E-2</v>
      </c>
      <c r="I12" s="1">
        <v>-3.8584318398633403E-2</v>
      </c>
      <c r="J12" s="1">
        <v>-4.8922259545731699E-2</v>
      </c>
      <c r="K12" s="6">
        <v>0</v>
      </c>
      <c r="L12" s="14">
        <v>-5.9486232689545102E-2</v>
      </c>
      <c r="M12" s="6">
        <v>6.5251747205885502E-2</v>
      </c>
      <c r="N12" s="1">
        <v>-5.92781292621746E-2</v>
      </c>
      <c r="O12" s="1">
        <v>-5.8405498682971797E-2</v>
      </c>
      <c r="P12" s="1">
        <v>-5.5409387005134203E-2</v>
      </c>
      <c r="Q12" s="1">
        <v>-5.1199643793597899E-2</v>
      </c>
      <c r="R12" s="1">
        <v>-5.5780688474922298E-2</v>
      </c>
      <c r="S12" s="1">
        <v>-5.40358756215297E-2</v>
      </c>
      <c r="T12" s="1">
        <v>-5.2809411757569397E-2</v>
      </c>
      <c r="U12" s="1">
        <v>-5.0634923921354297E-2</v>
      </c>
      <c r="V12" s="1">
        <v>-5.0943575633615103E-2</v>
      </c>
      <c r="W12" s="1">
        <v>-5.7573939008691503E-2</v>
      </c>
      <c r="X12" s="1">
        <v>-5.5957543174999201E-2</v>
      </c>
      <c r="Y12" s="1">
        <v>-5.99055373969248E-2</v>
      </c>
      <c r="Z12" s="1">
        <v>-6.1074931688400697E-2</v>
      </c>
      <c r="AA12" s="1">
        <v>-6.1789586710708701E-2</v>
      </c>
      <c r="AB12" s="1">
        <v>-6.3865738917321294E-2</v>
      </c>
      <c r="AC12" s="1">
        <v>-6.3236211383812496E-2</v>
      </c>
      <c r="AD12" s="1">
        <v>-6.4066655564558594E-2</v>
      </c>
      <c r="AF12" s="9">
        <f t="array" ref="AF12">SUM(ABS(A12:AD12))</f>
        <v>1.508239655642575</v>
      </c>
      <c r="AH12">
        <v>1.0215803742742</v>
      </c>
    </row>
    <row r="13" spans="1:37" s="9" customFormat="1" x14ac:dyDescent="0.3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15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F13" s="9">
        <f t="array" ref="AF13">SUM(ABS(A13:AD13))</f>
        <v>0</v>
      </c>
      <c r="AH13" s="9">
        <v>1.0534748252794099</v>
      </c>
    </row>
    <row r="14" spans="1:37" x14ac:dyDescent="0.3">
      <c r="A14" s="3">
        <v>0</v>
      </c>
      <c r="B14" s="6">
        <v>-3.8900465025259998E-3</v>
      </c>
      <c r="C14" s="1">
        <v>-3.43314642253367E-2</v>
      </c>
      <c r="D14" s="1">
        <v>-4.24197565058448E-2</v>
      </c>
      <c r="E14" s="6">
        <v>-4.41070173339419E-2</v>
      </c>
      <c r="F14" s="1">
        <v>-5.8051840550610301E-2</v>
      </c>
      <c r="G14" s="1">
        <v>-5.2891088531178403E-2</v>
      </c>
      <c r="H14" s="6">
        <v>-8.6543196928112701E-2</v>
      </c>
      <c r="I14" s="1">
        <v>-4.3708700054276801E-2</v>
      </c>
      <c r="J14" s="1">
        <v>-5.8908443774687798E-2</v>
      </c>
      <c r="K14" s="6">
        <v>0</v>
      </c>
      <c r="L14" s="1">
        <v>-5.5649319809722902E-2</v>
      </c>
      <c r="M14" s="6">
        <v>6.5251747205885502E-2</v>
      </c>
      <c r="N14" s="14">
        <v>-0.20066973273689401</v>
      </c>
      <c r="O14" s="1">
        <v>-0.100741554545281</v>
      </c>
      <c r="P14" s="1">
        <v>-5.75485825278843E-2</v>
      </c>
      <c r="Q14" s="1">
        <v>-5.87746828893531E-2</v>
      </c>
      <c r="R14" s="1">
        <v>-8.7140431100649604E-2</v>
      </c>
      <c r="S14" s="1">
        <v>-7.8761611585953503E-2</v>
      </c>
      <c r="T14" s="1">
        <v>-7.3900775358315393E-2</v>
      </c>
      <c r="U14" s="1">
        <v>-6.2326424518787102E-2</v>
      </c>
      <c r="V14" s="1">
        <v>-6.3121142370131597E-2</v>
      </c>
      <c r="W14" s="1">
        <v>-8.9915189721089195E-2</v>
      </c>
      <c r="X14" s="1">
        <v>-7.4620179017078597E-2</v>
      </c>
      <c r="Y14" s="1">
        <v>-7.2513157757444394E-2</v>
      </c>
      <c r="Z14" s="1">
        <v>-7.3930606775245405E-2</v>
      </c>
      <c r="AA14" s="1">
        <v>-7.0488205915689703E-2</v>
      </c>
      <c r="AB14" s="1">
        <v>-6.5494066620552793E-2</v>
      </c>
      <c r="AC14" s="1">
        <v>-7.2140202484988203E-2</v>
      </c>
      <c r="AD14" s="1">
        <v>-7.3088535159490098E-2</v>
      </c>
      <c r="AF14" s="9">
        <f t="array" ref="AF14">SUM(ABS(A14:AD14))</f>
        <v>1.920927702506952</v>
      </c>
      <c r="AH14">
        <v>1.00675980761382</v>
      </c>
    </row>
    <row r="15" spans="1:37" x14ac:dyDescent="0.3">
      <c r="A15" s="3">
        <v>0</v>
      </c>
      <c r="B15" s="6">
        <v>-3.8900465025259998E-3</v>
      </c>
      <c r="C15" s="1">
        <v>-3.4264017774727699E-2</v>
      </c>
      <c r="D15" s="1">
        <v>-4.2335329870430899E-2</v>
      </c>
      <c r="E15" s="6">
        <v>-4.41070173339419E-2</v>
      </c>
      <c r="F15" s="1">
        <v>-5.8570773102495297E-2</v>
      </c>
      <c r="G15" s="1">
        <v>-5.3199951385087797E-2</v>
      </c>
      <c r="H15" s="6">
        <v>-8.6543196928112701E-2</v>
      </c>
      <c r="I15" s="1">
        <v>-4.77084819021222E-2</v>
      </c>
      <c r="J15" s="1">
        <v>-6.6950961168648002E-2</v>
      </c>
      <c r="K15" s="6">
        <v>0</v>
      </c>
      <c r="L15" s="2">
        <v>-4.9827627640357502E-2</v>
      </c>
      <c r="M15" s="6">
        <v>6.5251747205885502E-2</v>
      </c>
      <c r="N15" s="1">
        <v>-9.5640276506925304E-2</v>
      </c>
      <c r="O15" s="14">
        <v>-0.13411094964683401</v>
      </c>
      <c r="P15" s="1">
        <v>-5.7414077336250799E-2</v>
      </c>
      <c r="Q15" s="1">
        <v>-6.4380123022595895E-2</v>
      </c>
      <c r="R15" s="1">
        <v>-0.11199921905192101</v>
      </c>
      <c r="S15" s="1">
        <v>-9.8432448809562201E-2</v>
      </c>
      <c r="T15" s="1">
        <v>-9.0733591967296898E-2</v>
      </c>
      <c r="U15" s="1">
        <v>-7.1745534518579096E-2</v>
      </c>
      <c r="V15" s="1">
        <v>-7.2929711633300504E-2</v>
      </c>
      <c r="W15" s="1">
        <v>-0.115454986832352</v>
      </c>
      <c r="X15" s="1">
        <v>-8.9339041664473401E-2</v>
      </c>
      <c r="Y15" s="1">
        <v>-8.2841113589343596E-2</v>
      </c>
      <c r="Z15" s="1">
        <v>-8.4462273824824602E-2</v>
      </c>
      <c r="AA15" s="1">
        <v>-7.7935634514954E-2</v>
      </c>
      <c r="AB15" s="1">
        <v>-6.6561878202695504E-2</v>
      </c>
      <c r="AC15" s="1">
        <v>-7.9763803107035694E-2</v>
      </c>
      <c r="AD15" s="1">
        <v>-8.0813261538765696E-2</v>
      </c>
      <c r="AF15" s="9">
        <f t="array" ref="AF15">SUM(ABS(A15:AD15))</f>
        <v>2.0272070765820458</v>
      </c>
      <c r="AH15">
        <v>1.0026760058006201</v>
      </c>
    </row>
    <row r="16" spans="1:37" x14ac:dyDescent="0.3">
      <c r="A16" s="3">
        <v>0</v>
      </c>
      <c r="B16" s="6">
        <v>-3.8900465025259998E-3</v>
      </c>
      <c r="C16" s="1">
        <v>-3.4119503801006701E-2</v>
      </c>
      <c r="D16" s="1">
        <v>-4.2155315366059203E-2</v>
      </c>
      <c r="E16" s="6">
        <v>-4.41070173339419E-2</v>
      </c>
      <c r="F16" s="1">
        <v>-5.9147351898336503E-2</v>
      </c>
      <c r="G16" s="1">
        <v>-5.3543004438840698E-2</v>
      </c>
      <c r="H16" s="6">
        <v>-8.6543196928112701E-2</v>
      </c>
      <c r="I16" s="1">
        <v>-5.5783573437404498E-2</v>
      </c>
      <c r="J16" s="1">
        <v>-8.3434227480911893E-2</v>
      </c>
      <c r="K16" s="6">
        <v>0</v>
      </c>
      <c r="L16" s="1">
        <v>-4.22342386666874E-2</v>
      </c>
      <c r="M16" s="6">
        <v>6.5251747205885502E-2</v>
      </c>
      <c r="N16" s="2">
        <v>-4.8151848882740302E-2</v>
      </c>
      <c r="O16" s="1">
        <v>-5.29469512615654E-2</v>
      </c>
      <c r="P16" s="14">
        <v>-0.17747115765117999</v>
      </c>
      <c r="Q16" s="1">
        <v>-0.112593702185556</v>
      </c>
      <c r="R16" s="1">
        <v>-6.4506318791096501E-2</v>
      </c>
      <c r="S16" s="1">
        <v>-7.1164360714850397E-2</v>
      </c>
      <c r="T16" s="1">
        <v>-7.4263259243685306E-2</v>
      </c>
      <c r="U16" s="1">
        <v>-8.2519433251293503E-2</v>
      </c>
      <c r="V16" s="1">
        <v>-8.1845393083228496E-2</v>
      </c>
      <c r="W16" s="1">
        <v>-6.2514741799711795E-2</v>
      </c>
      <c r="X16" s="1">
        <v>-7.4782048382390207E-2</v>
      </c>
      <c r="Y16" s="1">
        <v>-7.2806047511997304E-2</v>
      </c>
      <c r="Z16" s="1">
        <v>-7.4229267238619098E-2</v>
      </c>
      <c r="AA16" s="1">
        <v>-7.0868587930329394E-2</v>
      </c>
      <c r="AB16" s="1">
        <v>-6.6318023065972107E-2</v>
      </c>
      <c r="AC16" s="1">
        <v>-7.2529574976533104E-2</v>
      </c>
      <c r="AD16" s="1">
        <v>-7.3483068367636795E-2</v>
      </c>
      <c r="AF16" s="9">
        <f t="array" ref="AF16">SUM(ABS(A16:AD16))</f>
        <v>1.903203007398099</v>
      </c>
      <c r="AH16">
        <v>1.01078890271069</v>
      </c>
      <c r="AK16">
        <v>3</v>
      </c>
    </row>
    <row r="17" spans="1:37" x14ac:dyDescent="0.3">
      <c r="A17" s="3">
        <v>0</v>
      </c>
      <c r="B17" s="6">
        <v>-3.8900465025259998E-3</v>
      </c>
      <c r="C17" s="1">
        <v>-3.3709159776735803E-2</v>
      </c>
      <c r="D17" s="1">
        <v>-4.1644852486912798E-2</v>
      </c>
      <c r="E17" s="6">
        <v>-4.41070173339419E-2</v>
      </c>
      <c r="F17" s="1">
        <v>-6.0968488976254002E-2</v>
      </c>
      <c r="G17" s="1">
        <v>-5.4628991122256297E-2</v>
      </c>
      <c r="H17" s="6">
        <v>-8.6543196928112701E-2</v>
      </c>
      <c r="I17" s="1">
        <v>-7.1864215207682006E-2</v>
      </c>
      <c r="J17" s="1">
        <v>-0.115657735244174</v>
      </c>
      <c r="K17" s="6">
        <v>0</v>
      </c>
      <c r="L17" s="1">
        <v>-2.40262619860565E-2</v>
      </c>
      <c r="M17" s="6">
        <v>6.5251747205885502E-2</v>
      </c>
      <c r="N17" s="1">
        <v>-3.5714473534178497E-2</v>
      </c>
      <c r="O17" s="1">
        <v>-4.63871039306884E-2</v>
      </c>
      <c r="P17" s="1">
        <v>-9.8972239586090305E-2</v>
      </c>
      <c r="Q17" s="14">
        <v>-0.17055230876774499</v>
      </c>
      <c r="R17" s="1">
        <v>-7.1734505926503905E-2</v>
      </c>
      <c r="S17" s="1">
        <v>-8.6543238120545499E-2</v>
      </c>
      <c r="T17" s="1">
        <v>-9.3849754616669404E-2</v>
      </c>
      <c r="U17" s="1">
        <v>-0.112228799922821</v>
      </c>
      <c r="V17" s="1">
        <v>-0.11061481599060299</v>
      </c>
      <c r="W17" s="1">
        <v>-6.6041223149067005E-2</v>
      </c>
      <c r="X17" s="1">
        <v>-9.1739260124997696E-2</v>
      </c>
      <c r="Y17" s="1">
        <v>-8.4390464394143994E-2</v>
      </c>
      <c r="Z17" s="1">
        <v>-8.6042224056270794E-2</v>
      </c>
      <c r="AA17" s="1">
        <v>-7.8989468988780398E-2</v>
      </c>
      <c r="AB17" s="1">
        <v>-6.8493935679605406E-2</v>
      </c>
      <c r="AC17" s="1">
        <v>-8.0842591888139401E-2</v>
      </c>
      <c r="AD17" s="1">
        <v>-8.1906374422895306E-2</v>
      </c>
      <c r="AF17" s="9">
        <f t="array" ref="AF17">SUM(ABS(A17:AD17))</f>
        <v>2.0673344958702833</v>
      </c>
      <c r="AH17">
        <v>1.0081606401291801</v>
      </c>
      <c r="AK17">
        <v>4</v>
      </c>
    </row>
    <row r="18" spans="1:37" x14ac:dyDescent="0.3">
      <c r="A18" s="3">
        <v>0</v>
      </c>
      <c r="B18" s="6">
        <v>-3.8900465025259998E-3</v>
      </c>
      <c r="C18" s="1">
        <v>-3.43254836398032E-2</v>
      </c>
      <c r="D18" s="1">
        <v>-4.2395334133882301E-2</v>
      </c>
      <c r="E18" s="6">
        <v>-4.41070173339419E-2</v>
      </c>
      <c r="F18" s="1">
        <v>-5.9954920586056101E-2</v>
      </c>
      <c r="G18" s="1">
        <v>-5.4025885208224197E-2</v>
      </c>
      <c r="H18" s="6">
        <v>-8.6543196928112701E-2</v>
      </c>
      <c r="I18" s="1">
        <v>-5.9472180894430897E-2</v>
      </c>
      <c r="J18" s="1">
        <v>-9.0522767735072798E-2</v>
      </c>
      <c r="K18" s="6">
        <v>0</v>
      </c>
      <c r="L18" s="1">
        <v>-3.9113864278352797E-2</v>
      </c>
      <c r="M18" s="6">
        <v>6.5251747205885502E-2</v>
      </c>
      <c r="N18" s="1">
        <v>-7.4542467797642495E-2</v>
      </c>
      <c r="O18" s="1">
        <v>-0.104853463288266</v>
      </c>
      <c r="P18" s="1">
        <v>-6.1187350420532902E-2</v>
      </c>
      <c r="Q18" s="1">
        <v>-8.1959959210540195E-2</v>
      </c>
      <c r="R18" s="14">
        <v>-0.24876730097731001</v>
      </c>
      <c r="S18" s="1">
        <v>-0.199941152629145</v>
      </c>
      <c r="T18" s="1">
        <v>-0.17307922968737799</v>
      </c>
      <c r="U18" s="1">
        <v>-9.2079981041668299E-2</v>
      </c>
      <c r="V18" s="1">
        <v>-9.2142062780381506E-2</v>
      </c>
      <c r="W18" s="1">
        <v>-0.10082876278781</v>
      </c>
      <c r="X18" s="1">
        <v>-9.4474949278872095E-2</v>
      </c>
      <c r="Y18" s="1">
        <v>-8.6295503081682504E-2</v>
      </c>
      <c r="Z18" s="1">
        <v>-8.7984901145287106E-2</v>
      </c>
      <c r="AA18" s="1">
        <v>-8.0328708564802995E-2</v>
      </c>
      <c r="AB18" s="1">
        <v>-6.7853943296138905E-2</v>
      </c>
      <c r="AC18" s="1">
        <v>-8.2213553133434397E-2</v>
      </c>
      <c r="AD18" s="1">
        <v>-8.3295544292090101E-2</v>
      </c>
      <c r="AF18" s="9">
        <f t="array" ref="AF18">SUM(ABS(A18:AD18))</f>
        <v>2.391431277859271</v>
      </c>
      <c r="AH18">
        <v>0.994276217698434</v>
      </c>
      <c r="AK18">
        <v>12</v>
      </c>
    </row>
    <row r="19" spans="1:37" x14ac:dyDescent="0.3">
      <c r="A19" s="3">
        <v>0</v>
      </c>
      <c r="B19" s="6">
        <v>-3.8900465025259998E-3</v>
      </c>
      <c r="C19" s="1">
        <v>-3.4226459989714603E-2</v>
      </c>
      <c r="D19" s="1">
        <v>-4.2269414616551398E-2</v>
      </c>
      <c r="E19" s="6">
        <v>-4.41070173339419E-2</v>
      </c>
      <c r="F19" s="1">
        <v>-6.0660878571963103E-2</v>
      </c>
      <c r="G19" s="1">
        <v>-5.4446739030733403E-2</v>
      </c>
      <c r="H19" s="6">
        <v>-8.6543196928112701E-2</v>
      </c>
      <c r="I19" s="1">
        <v>-6.6185275562875498E-2</v>
      </c>
      <c r="J19" s="1">
        <v>-0.104040703612144</v>
      </c>
      <c r="K19" s="6">
        <v>0</v>
      </c>
      <c r="L19" s="1">
        <v>-3.2103962171567899E-2</v>
      </c>
      <c r="M19" s="6">
        <v>6.5251747205885502E-2</v>
      </c>
      <c r="N19" s="1">
        <v>-6.0964707914499199E-2</v>
      </c>
      <c r="O19" s="1">
        <v>-8.6076978548427205E-2</v>
      </c>
      <c r="P19" s="1">
        <v>-6.28356613030778E-2</v>
      </c>
      <c r="Q19" s="1">
        <v>-9.1886476710423201E-2</v>
      </c>
      <c r="R19" s="1">
        <v>-0.19499081720828099</v>
      </c>
      <c r="S19" s="14">
        <v>-0.25903360188135099</v>
      </c>
      <c r="T19" s="1">
        <v>-0.22098661272087</v>
      </c>
      <c r="U19" s="1">
        <v>-0.103628672563419</v>
      </c>
      <c r="V19" s="1">
        <v>-0.103012002701833</v>
      </c>
      <c r="W19" s="1">
        <v>-9.1040831790232202E-2</v>
      </c>
      <c r="X19" s="1">
        <v>-9.6829856546434195E-2</v>
      </c>
      <c r="Y19" s="1">
        <v>-8.78807631474154E-2</v>
      </c>
      <c r="Z19" s="1">
        <v>-8.9601493596956905E-2</v>
      </c>
      <c r="AA19" s="1">
        <v>-8.142945864817E-2</v>
      </c>
      <c r="AB19" s="1">
        <v>-6.8500260277566394E-2</v>
      </c>
      <c r="AC19" s="1">
        <v>-8.3340383577201693E-2</v>
      </c>
      <c r="AD19" s="1">
        <v>-8.44373451508795E-2</v>
      </c>
      <c r="AF19" s="9">
        <f t="array" ref="AF19">SUM(ABS(A19:AD19))</f>
        <v>2.4602013658130542</v>
      </c>
      <c r="AH19">
        <v>0.99255047660069795</v>
      </c>
      <c r="AK19">
        <v>14</v>
      </c>
    </row>
    <row r="20" spans="1:37" x14ac:dyDescent="0.3">
      <c r="A20" s="3">
        <v>0</v>
      </c>
      <c r="B20" s="6">
        <v>-3.8900465025259998E-3</v>
      </c>
      <c r="C20" s="1">
        <v>-3.4063890996311998E-2</v>
      </c>
      <c r="D20" s="1">
        <v>-4.2071564580174997E-2</v>
      </c>
      <c r="E20" s="6">
        <v>-4.41070173339419E-2</v>
      </c>
      <c r="F20" s="1">
        <v>-6.0922102924692002E-2</v>
      </c>
      <c r="G20" s="1">
        <v>-5.4602098564174799E-2</v>
      </c>
      <c r="H20" s="6">
        <v>-8.6543196928112701E-2</v>
      </c>
      <c r="I20" s="1">
        <v>-6.9342765882967006E-2</v>
      </c>
      <c r="J20" s="1">
        <v>-0.110453264574668</v>
      </c>
      <c r="K20" s="6">
        <v>0</v>
      </c>
      <c r="L20" s="1">
        <v>-2.80399848895895E-2</v>
      </c>
      <c r="M20" s="6">
        <v>6.5251747205885502E-2</v>
      </c>
      <c r="N20" s="1">
        <v>-5.3261687885470803E-2</v>
      </c>
      <c r="O20" s="1">
        <v>-7.5457831184251298E-2</v>
      </c>
      <c r="P20" s="1">
        <v>-6.31819176813741E-2</v>
      </c>
      <c r="Q20" s="1">
        <v>-9.64625911989547E-2</v>
      </c>
      <c r="R20" s="1">
        <v>-0.165140434546657</v>
      </c>
      <c r="S20" s="1">
        <v>-0.217866356389848</v>
      </c>
      <c r="T20" s="14">
        <v>-0.24434045752310099</v>
      </c>
      <c r="U20" s="1">
        <v>-0.109010178493659</v>
      </c>
      <c r="V20" s="1">
        <v>-0.108041286467076</v>
      </c>
      <c r="W20" s="1">
        <v>-8.5194899770945007E-2</v>
      </c>
      <c r="X20" s="1">
        <v>-9.7435875759721499E-2</v>
      </c>
      <c r="Y20" s="1">
        <v>-8.8290649127923296E-2</v>
      </c>
      <c r="Z20" s="1">
        <v>-9.0019482667659204E-2</v>
      </c>
      <c r="AA20" s="1">
        <v>-8.1717315415689107E-2</v>
      </c>
      <c r="AB20" s="1">
        <v>-6.8726621455892298E-2</v>
      </c>
      <c r="AC20" s="1">
        <v>-8.3635061746795095E-2</v>
      </c>
      <c r="AD20" s="1">
        <v>-8.4735938876313505E-2</v>
      </c>
      <c r="AF20" s="9">
        <f t="array" ref="AF20">SUM(ABS(A20:AD20))</f>
        <v>2.4118062665743749</v>
      </c>
      <c r="AH20">
        <v>0.99722659262055702</v>
      </c>
      <c r="AK20">
        <v>10</v>
      </c>
    </row>
    <row r="21" spans="1:37" x14ac:dyDescent="0.3">
      <c r="A21" s="3">
        <v>0</v>
      </c>
      <c r="B21" s="6">
        <v>-3.8900465025259998E-3</v>
      </c>
      <c r="C21" s="1">
        <v>-3.3739881681311701E-2</v>
      </c>
      <c r="D21" s="1">
        <v>-4.1675110301704302E-2</v>
      </c>
      <c r="E21" s="6">
        <v>-4.41070173339419E-2</v>
      </c>
      <c r="F21" s="1">
        <v>-6.1850282012341197E-2</v>
      </c>
      <c r="G21" s="1">
        <v>-5.5155091390215398E-2</v>
      </c>
      <c r="H21" s="6">
        <v>-8.6543196928112701E-2</v>
      </c>
      <c r="I21" s="1">
        <v>-7.6443615050214506E-2</v>
      </c>
      <c r="J21" s="1">
        <v>-0.12465614052806299</v>
      </c>
      <c r="K21" s="6">
        <v>0</v>
      </c>
      <c r="L21" s="1">
        <v>-1.7359787987791801E-2</v>
      </c>
      <c r="M21" s="6">
        <v>6.5251747205885502E-2</v>
      </c>
      <c r="N21" s="1">
        <v>-3.3272695108805803E-2</v>
      </c>
      <c r="O21" s="1">
        <v>-4.7842413115164399E-2</v>
      </c>
      <c r="P21" s="1">
        <v>-6.3056494596223006E-2</v>
      </c>
      <c r="Q21" s="1">
        <v>-0.106296560505386</v>
      </c>
      <c r="R21" s="1">
        <v>-7.5904521396070707E-2</v>
      </c>
      <c r="S21" s="1">
        <v>-9.2310470891977497E-2</v>
      </c>
      <c r="T21" s="1">
        <v>-0.100425088252874</v>
      </c>
      <c r="U21" s="14">
        <v>-0.170639813281658</v>
      </c>
      <c r="V21" s="12">
        <v>-0.16039180157474101</v>
      </c>
      <c r="W21" s="1">
        <v>-8.1027191300302406E-2</v>
      </c>
      <c r="X21" s="1">
        <v>-0.12470891971645801</v>
      </c>
      <c r="Y21" s="1">
        <v>-0.106841479545083</v>
      </c>
      <c r="Z21" s="1">
        <v>-0.108937808225607</v>
      </c>
      <c r="AA21" s="1">
        <v>-9.4611049571964298E-2</v>
      </c>
      <c r="AB21" s="1">
        <v>-7.0719072499432198E-2</v>
      </c>
      <c r="AC21" s="1">
        <v>-9.68348253902684E-2</v>
      </c>
      <c r="AD21" s="1">
        <v>-9.8111364793668193E-2</v>
      </c>
      <c r="AF21" s="9">
        <f t="array" ref="AF21">SUM(ABS(A21:AD21))</f>
        <v>2.2426034866877913</v>
      </c>
      <c r="AH21">
        <v>1.0013364769445201</v>
      </c>
      <c r="AK21">
        <v>17</v>
      </c>
    </row>
    <row r="22" spans="1:37" x14ac:dyDescent="0.3">
      <c r="A22" s="3">
        <v>0</v>
      </c>
      <c r="B22" s="6">
        <v>0</v>
      </c>
      <c r="C22" s="1">
        <v>0</v>
      </c>
      <c r="D22" s="1">
        <v>0</v>
      </c>
      <c r="E22" s="6">
        <v>0</v>
      </c>
      <c r="F22" s="1">
        <v>0</v>
      </c>
      <c r="G22" s="1">
        <v>0</v>
      </c>
      <c r="H22" s="6">
        <v>0</v>
      </c>
      <c r="I22" s="1">
        <v>0</v>
      </c>
      <c r="J22" s="1">
        <v>0</v>
      </c>
      <c r="K22" s="6">
        <v>0</v>
      </c>
      <c r="L22" s="1">
        <v>0</v>
      </c>
      <c r="M22" s="6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4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F22" s="9">
        <f t="array" ref="AF22">SUM(ABS(A22:AD22))</f>
        <v>0</v>
      </c>
      <c r="AH22">
        <v>1.0017681588479299</v>
      </c>
    </row>
    <row r="23" spans="1:37" x14ac:dyDescent="0.3">
      <c r="A23" s="3">
        <v>0</v>
      </c>
      <c r="B23" s="6">
        <v>-3.8900465025259998E-3</v>
      </c>
      <c r="C23" s="1">
        <v>-3.44657909763856E-2</v>
      </c>
      <c r="D23" s="1">
        <v>-4.2566602714733101E-2</v>
      </c>
      <c r="E23" s="6">
        <v>-4.41070173339419E-2</v>
      </c>
      <c r="F23" s="1">
        <v>-6.0242722257173302E-2</v>
      </c>
      <c r="G23" s="1">
        <v>-5.4197966061658699E-2</v>
      </c>
      <c r="H23" s="6">
        <v>-8.6543196928112701E-2</v>
      </c>
      <c r="I23" s="1">
        <v>-5.5248203232707203E-2</v>
      </c>
      <c r="J23" s="1">
        <v>-8.1576035524764098E-2</v>
      </c>
      <c r="K23" s="6">
        <v>0</v>
      </c>
      <c r="L23" s="1">
        <v>-3.9320078211564302E-2</v>
      </c>
      <c r="M23" s="6">
        <v>6.5251747205885502E-2</v>
      </c>
      <c r="N23" s="1">
        <v>-7.5882817273287204E-2</v>
      </c>
      <c r="O23" s="1">
        <v>-0.10703251784810899</v>
      </c>
      <c r="P23" s="1">
        <v>-5.7573455860229203E-2</v>
      </c>
      <c r="Q23" s="1">
        <v>-7.4592739460870305E-2</v>
      </c>
      <c r="R23" s="1">
        <v>-9.9421697977134502E-2</v>
      </c>
      <c r="S23" s="1">
        <v>-9.4527434028467403E-2</v>
      </c>
      <c r="T23" s="1">
        <v>-9.1417967454204802E-2</v>
      </c>
      <c r="U23" s="1">
        <v>-9.5669423417215002E-2</v>
      </c>
      <c r="V23" s="1">
        <v>-9.9684115647182797E-2</v>
      </c>
      <c r="W23" s="14">
        <v>-0.24677321930938001</v>
      </c>
      <c r="X23" s="1">
        <v>-0.15248409716936101</v>
      </c>
      <c r="Y23" s="1">
        <v>-0.126225894553714</v>
      </c>
      <c r="Z23" s="1">
        <v>-0.128707830303156</v>
      </c>
      <c r="AA23" s="1">
        <v>-0.108437157689993</v>
      </c>
      <c r="AB23" s="1">
        <v>-7.0788820544819206E-2</v>
      </c>
      <c r="AC23" s="1">
        <v>-0.110990148200211</v>
      </c>
      <c r="AD23" s="1">
        <v>-0.112455654275257</v>
      </c>
      <c r="AF23" s="9">
        <f t="array" ref="AF23">SUM(ABS(A23:AD23))</f>
        <v>2.4200743979620438</v>
      </c>
      <c r="AH23">
        <v>0.992746758850929</v>
      </c>
    </row>
    <row r="24" spans="1:37" x14ac:dyDescent="0.3">
      <c r="A24" s="3">
        <v>0</v>
      </c>
      <c r="B24" s="6">
        <v>-3.8900465025259998E-3</v>
      </c>
      <c r="C24" s="1">
        <v>-3.4312683438062402E-2</v>
      </c>
      <c r="D24" s="1">
        <v>-4.2371173951731803E-2</v>
      </c>
      <c r="E24" s="6">
        <v>-4.41070173339419E-2</v>
      </c>
      <c r="F24" s="1">
        <v>-6.2138282757235798E-2</v>
      </c>
      <c r="G24" s="1">
        <v>-5.5328418390629901E-2</v>
      </c>
      <c r="H24" s="6">
        <v>-8.6543196928112701E-2</v>
      </c>
      <c r="I24" s="1">
        <v>-6.45303977548672E-2</v>
      </c>
      <c r="J24" s="1">
        <v>-9.9706918180601997E-2</v>
      </c>
      <c r="K24" s="6">
        <v>0</v>
      </c>
      <c r="L24" s="1">
        <v>-2.3283191296461499E-2</v>
      </c>
      <c r="M24" s="6">
        <v>6.5251747205885502E-2</v>
      </c>
      <c r="N24" s="1">
        <v>-4.6229305518770102E-2</v>
      </c>
      <c r="O24" s="1">
        <v>-6.6396012398520707E-2</v>
      </c>
      <c r="P24" s="1">
        <v>-5.6037513060074297E-2</v>
      </c>
      <c r="Q24" s="1">
        <v>-8.6712283501939602E-2</v>
      </c>
      <c r="R24" s="1">
        <v>-7.9200952801539104E-2</v>
      </c>
      <c r="S24" s="1">
        <v>-8.6517432249721901E-2</v>
      </c>
      <c r="T24" s="1">
        <v>-8.9883165789397201E-2</v>
      </c>
      <c r="U24" s="1">
        <v>-0.126062369166479</v>
      </c>
      <c r="V24" s="1">
        <v>-0.13381238823365099</v>
      </c>
      <c r="W24" s="1">
        <v>-0.13876189165991501</v>
      </c>
      <c r="X24" s="14">
        <v>-0.23444814271190201</v>
      </c>
      <c r="Y24" s="1">
        <v>-0.18270337002602099</v>
      </c>
      <c r="Z24" s="1">
        <v>-0.18631820406765201</v>
      </c>
      <c r="AA24" s="1">
        <v>-0.148236959063658</v>
      </c>
      <c r="AB24" s="1">
        <v>-7.6067692933641198E-2</v>
      </c>
      <c r="AC24" s="1">
        <v>-0.15174377561263</v>
      </c>
      <c r="AD24" s="1">
        <v>-0.15375674702195199</v>
      </c>
      <c r="AF24" s="9">
        <f t="array" ref="AF24">SUM(ABS(A24:AD24))</f>
        <v>2.624351279557521</v>
      </c>
      <c r="AH24">
        <v>0.98818987408553205</v>
      </c>
    </row>
    <row r="25" spans="1:37" x14ac:dyDescent="0.3">
      <c r="A25" s="3">
        <v>0</v>
      </c>
      <c r="B25" s="6">
        <v>0</v>
      </c>
      <c r="C25" s="1">
        <v>0</v>
      </c>
      <c r="D25" s="1">
        <v>0</v>
      </c>
      <c r="E25" s="6">
        <v>0</v>
      </c>
      <c r="F25" s="1">
        <v>0</v>
      </c>
      <c r="G25" s="1">
        <v>0</v>
      </c>
      <c r="H25" s="6">
        <v>0</v>
      </c>
      <c r="I25" s="1">
        <v>0</v>
      </c>
      <c r="J25" s="1">
        <v>0</v>
      </c>
      <c r="K25" s="6">
        <v>0</v>
      </c>
      <c r="L25" s="1">
        <v>0</v>
      </c>
      <c r="M25" s="6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4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F25" s="9">
        <f t="array" ref="AF25">SUM(ABS(A25:AD25))</f>
        <v>0</v>
      </c>
      <c r="AH25">
        <v>0.983683936865139</v>
      </c>
    </row>
    <row r="26" spans="1:37" x14ac:dyDescent="0.3">
      <c r="A26" s="3">
        <v>0</v>
      </c>
      <c r="B26" s="6">
        <v>-3.8900465025259998E-3</v>
      </c>
      <c r="C26" s="1">
        <v>-3.6004589131892702E-2</v>
      </c>
      <c r="D26" s="1">
        <v>-4.43796445761135E-2</v>
      </c>
      <c r="E26" s="6">
        <v>-4.41070173339419E-2</v>
      </c>
      <c r="F26" s="12">
        <v>-6.60274431162233E-2</v>
      </c>
      <c r="G26" s="1">
        <v>-5.7653886051765003E-2</v>
      </c>
      <c r="H26" s="6">
        <v>-8.6543196928112701E-2</v>
      </c>
      <c r="I26" s="1">
        <v>-5.63415256896782E-2</v>
      </c>
      <c r="J26" s="1">
        <v>-8.0368855508552398E-2</v>
      </c>
      <c r="K26" s="6">
        <v>0</v>
      </c>
      <c r="L26" s="1">
        <v>-1.42273617929511E-2</v>
      </c>
      <c r="M26" s="6">
        <v>6.5251747205885502E-2</v>
      </c>
      <c r="N26" s="2">
        <v>-3.2712728181123397E-2</v>
      </c>
      <c r="O26" s="1">
        <v>-4.99377111154575E-2</v>
      </c>
      <c r="P26" s="1">
        <v>-4.26496329720671E-2</v>
      </c>
      <c r="Q26" s="1">
        <v>-6.9076831089616098E-2</v>
      </c>
      <c r="R26" s="1">
        <v>-6.1480819331855001E-2</v>
      </c>
      <c r="S26" s="1">
        <v>-6.8116472041667098E-2</v>
      </c>
      <c r="T26" s="1">
        <v>-7.1227144855287E-2</v>
      </c>
      <c r="U26" s="1">
        <v>-0.100569062266573</v>
      </c>
      <c r="V26" s="1">
        <v>-0.106512416377904</v>
      </c>
      <c r="W26" s="1">
        <v>-0.108461254114442</v>
      </c>
      <c r="X26" s="1">
        <v>-0.18576902481232499</v>
      </c>
      <c r="Y26" s="12">
        <v>-0.41429475041534902</v>
      </c>
      <c r="Z26" s="14">
        <v>-0.86669742958447504</v>
      </c>
      <c r="AA26" s="1">
        <v>-0.310345800952118</v>
      </c>
      <c r="AB26" s="1">
        <v>-9.4992962714256501E-2</v>
      </c>
      <c r="AC26" s="1">
        <v>-0.317834586443352</v>
      </c>
      <c r="AD26" s="1">
        <v>-0.32213270842842501</v>
      </c>
      <c r="AF26" s="19">
        <f t="array" ref="AF26">SUM(ABS(A26:AD26))</f>
        <v>3.7776066495339347</v>
      </c>
      <c r="AH26">
        <v>0.96537687477040002</v>
      </c>
    </row>
    <row r="27" spans="1:37" x14ac:dyDescent="0.3">
      <c r="A27" s="3">
        <v>0</v>
      </c>
      <c r="B27" s="6">
        <v>0</v>
      </c>
      <c r="C27" s="1">
        <v>0</v>
      </c>
      <c r="D27" s="1">
        <v>0</v>
      </c>
      <c r="E27" s="6">
        <v>0</v>
      </c>
      <c r="F27" s="1">
        <v>0</v>
      </c>
      <c r="G27" s="1">
        <v>0</v>
      </c>
      <c r="H27" s="6">
        <v>0</v>
      </c>
      <c r="I27" s="1">
        <v>0</v>
      </c>
      <c r="J27" s="1">
        <v>0</v>
      </c>
      <c r="K27" s="6">
        <v>0</v>
      </c>
      <c r="L27" s="1">
        <v>0</v>
      </c>
      <c r="M27" s="6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4">
        <v>0</v>
      </c>
      <c r="AB27" s="1">
        <v>0</v>
      </c>
      <c r="AC27" s="1">
        <v>0</v>
      </c>
      <c r="AD27" s="1">
        <v>0</v>
      </c>
      <c r="AF27" s="9">
        <f t="array" ref="AF27">SUM(ABS(A27:AD27))</f>
        <v>0</v>
      </c>
      <c r="AH27">
        <v>0.98973413252676601</v>
      </c>
    </row>
    <row r="28" spans="1:37" x14ac:dyDescent="0.3">
      <c r="A28" s="3">
        <v>0</v>
      </c>
      <c r="B28" s="6">
        <v>0</v>
      </c>
      <c r="C28" s="1">
        <v>0</v>
      </c>
      <c r="D28" s="1">
        <v>0</v>
      </c>
      <c r="E28" s="6">
        <v>0</v>
      </c>
      <c r="F28" s="1">
        <v>0</v>
      </c>
      <c r="G28" s="1">
        <v>0</v>
      </c>
      <c r="H28" s="6">
        <v>0</v>
      </c>
      <c r="I28" s="1">
        <v>0</v>
      </c>
      <c r="J28" s="1">
        <v>0</v>
      </c>
      <c r="K28" s="6">
        <v>0</v>
      </c>
      <c r="L28" s="1">
        <v>0</v>
      </c>
      <c r="M28" s="6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4">
        <v>0</v>
      </c>
      <c r="AC28" s="1">
        <v>0</v>
      </c>
      <c r="AD28" s="1">
        <v>0</v>
      </c>
      <c r="AF28" s="9">
        <f t="array" ref="AF28">SUM(ABS(A28:AD28))</f>
        <v>0</v>
      </c>
      <c r="AH28">
        <v>1.00705965259224</v>
      </c>
    </row>
    <row r="29" spans="1:37" x14ac:dyDescent="0.3">
      <c r="A29" s="3">
        <v>0</v>
      </c>
      <c r="B29" s="6">
        <v>-3.8900465025259998E-3</v>
      </c>
      <c r="C29" s="1">
        <v>-3.53859676471968E-2</v>
      </c>
      <c r="D29" s="1">
        <v>-4.3656398106912603E-2</v>
      </c>
      <c r="E29" s="6">
        <v>-4.41070173339419E-2</v>
      </c>
      <c r="F29" s="1">
        <v>-6.6575572782532302E-2</v>
      </c>
      <c r="G29" s="1">
        <v>-5.7978112792250701E-2</v>
      </c>
      <c r="H29" s="6">
        <v>-8.6543196928112701E-2</v>
      </c>
      <c r="I29" s="1">
        <v>-4.7090093276420601E-2</v>
      </c>
      <c r="J29" s="1">
        <v>-6.0992177081649002E-2</v>
      </c>
      <c r="K29" s="6">
        <v>0</v>
      </c>
      <c r="L29" s="1">
        <v>-4.9262123578341904E-3</v>
      </c>
      <c r="M29" s="6">
        <v>6.5251747205885502E-2</v>
      </c>
      <c r="N29" s="1">
        <v>-1.8947506422839398E-2</v>
      </c>
      <c r="O29" s="1">
        <v>-3.2489647219223698E-2</v>
      </c>
      <c r="P29" s="1">
        <v>-2.89760900278857E-2</v>
      </c>
      <c r="Q29" s="1">
        <v>-5.1364866744172399E-2</v>
      </c>
      <c r="R29" s="1">
        <v>-4.3102292028278602E-2</v>
      </c>
      <c r="S29" s="1">
        <v>-4.9253839112529597E-2</v>
      </c>
      <c r="T29" s="1">
        <v>-5.2215777666971802E-2</v>
      </c>
      <c r="U29" s="1">
        <v>-7.4683566853430694E-2</v>
      </c>
      <c r="V29" s="1">
        <v>-7.8692169735826697E-2</v>
      </c>
      <c r="W29" s="1">
        <v>-7.5918243250885295E-2</v>
      </c>
      <c r="X29" s="1">
        <v>-0.13325444155279301</v>
      </c>
      <c r="Y29" s="1">
        <v>-0.29534921710318901</v>
      </c>
      <c r="Z29" s="1">
        <v>-0.301266401816843</v>
      </c>
      <c r="AA29" s="1">
        <v>-0.39327856302651398</v>
      </c>
      <c r="AB29" s="1">
        <v>-0.103389868588407</v>
      </c>
      <c r="AC29" s="12">
        <v>-0.74051920134436899</v>
      </c>
      <c r="AD29" s="1">
        <v>-0.60534203628459504</v>
      </c>
      <c r="AF29" s="9">
        <f t="array" ref="AF29">SUM(ABS(A29:AD29))</f>
        <v>3.5944402707940162</v>
      </c>
      <c r="AH29">
        <v>0.96914602707930497</v>
      </c>
    </row>
    <row r="30" spans="1:37" x14ac:dyDescent="0.3">
      <c r="A30" s="3">
        <v>0</v>
      </c>
      <c r="B30" s="6">
        <v>-3.8900465025259998E-3</v>
      </c>
      <c r="C30" s="1">
        <v>-3.5663127082152801E-2</v>
      </c>
      <c r="D30" s="1">
        <v>-4.3986087540161999E-2</v>
      </c>
      <c r="E30" s="6">
        <v>-4.41070173339419E-2</v>
      </c>
      <c r="F30" s="12">
        <v>-6.6953689159174795E-2</v>
      </c>
      <c r="G30" s="1">
        <v>-5.82045958840249E-2</v>
      </c>
      <c r="H30" s="6">
        <v>-8.6543196928112701E-2</v>
      </c>
      <c r="I30" s="1">
        <v>-4.7591627752452403E-2</v>
      </c>
      <c r="J30" s="1">
        <v>-6.1802245773023803E-2</v>
      </c>
      <c r="K30" s="6">
        <v>0</v>
      </c>
      <c r="L30" s="1">
        <v>-5.34117991683791E-3</v>
      </c>
      <c r="M30" s="6">
        <v>6.5251747205885502E-2</v>
      </c>
      <c r="N30" s="1">
        <v>-1.95301937495195E-2</v>
      </c>
      <c r="O30" s="1">
        <v>-3.3257349344127898E-2</v>
      </c>
      <c r="P30" s="1">
        <v>-2.9571625906961101E-2</v>
      </c>
      <c r="Q30" s="1">
        <v>-5.2110113377261597E-2</v>
      </c>
      <c r="R30" s="1">
        <v>-4.3895492988089702E-2</v>
      </c>
      <c r="S30" s="1">
        <v>-5.0059359135142797E-2</v>
      </c>
      <c r="T30" s="1">
        <v>-5.3023226589307103E-2</v>
      </c>
      <c r="U30" s="1">
        <v>-7.5749928992604396E-2</v>
      </c>
      <c r="V30" s="1">
        <v>-7.9835499539888596E-2</v>
      </c>
      <c r="W30" s="1">
        <v>-7.73173731920207E-2</v>
      </c>
      <c r="X30" s="1">
        <v>-0.13548002385312599</v>
      </c>
      <c r="Y30" s="1">
        <v>-0.30042283152611798</v>
      </c>
      <c r="Z30" s="1">
        <v>-0.30644508213080501</v>
      </c>
      <c r="AA30" s="12">
        <v>-0.400061040921319</v>
      </c>
      <c r="AB30" s="12">
        <v>-0.104425441644743</v>
      </c>
      <c r="AC30" s="1">
        <v>-0.60812462553943003</v>
      </c>
      <c r="AD30" s="12">
        <v>-0.83117944542625299</v>
      </c>
      <c r="AF30" s="9">
        <f t="array" ref="AF30">SUM(ABS(A30:AD30))</f>
        <v>3.7198232149350119</v>
      </c>
      <c r="AH30">
        <v>0.95724127629458899</v>
      </c>
    </row>
    <row r="32" spans="1:37" x14ac:dyDescent="0.3">
      <c r="A32">
        <f>A35*SUM(A1:A30)/30</f>
        <v>0</v>
      </c>
      <c r="B32">
        <f t="shared" ref="B32:AD32" si="0">B35*SUM(B1:B30)/30</f>
        <v>0</v>
      </c>
      <c r="C32">
        <f t="shared" si="0"/>
        <v>-2.5074326956283248E-2</v>
      </c>
      <c r="D32">
        <f t="shared" si="0"/>
        <v>-2.9717946403512187E-2</v>
      </c>
      <c r="E32">
        <f t="shared" si="0"/>
        <v>0</v>
      </c>
      <c r="F32">
        <f t="shared" si="0"/>
        <v>-4.194990726690552E-2</v>
      </c>
      <c r="G32">
        <f t="shared" si="0"/>
        <v>-3.9439845205826517E-2</v>
      </c>
      <c r="H32">
        <f t="shared" si="0"/>
        <v>0</v>
      </c>
      <c r="I32">
        <f t="shared" si="0"/>
        <v>-3.4172501844644404E-2</v>
      </c>
      <c r="J32">
        <f t="shared" si="0"/>
        <v>-4.800367033607382E-2</v>
      </c>
      <c r="K32">
        <f t="shared" si="0"/>
        <v>0</v>
      </c>
      <c r="L32">
        <f t="shared" si="0"/>
        <v>-1.2340483766000599E-2</v>
      </c>
      <c r="M32">
        <f t="shared" si="0"/>
        <v>0</v>
      </c>
      <c r="N32">
        <f t="shared" si="0"/>
        <v>-2.7765434631757142E-2</v>
      </c>
      <c r="O32">
        <f t="shared" si="0"/>
        <v>-3.3836906415100065E-2</v>
      </c>
      <c r="P32">
        <f t="shared" si="0"/>
        <v>-3.2711105061474809E-2</v>
      </c>
      <c r="Q32">
        <f t="shared" si="0"/>
        <v>-4.5498657536179238E-2</v>
      </c>
      <c r="R32">
        <f t="shared" si="0"/>
        <v>-5.0189084994437354E-2</v>
      </c>
      <c r="S32">
        <f t="shared" si="0"/>
        <v>-5.5278909904184159E-2</v>
      </c>
      <c r="T32">
        <f t="shared" si="0"/>
        <v>-5.5300299394322558E-2</v>
      </c>
      <c r="U32">
        <f t="shared" si="0"/>
        <v>-5.2541162082759961E-2</v>
      </c>
      <c r="V32">
        <f t="shared" si="0"/>
        <v>-5.2934088861670149E-2</v>
      </c>
      <c r="W32">
        <f t="shared" si="0"/>
        <v>-5.0114473392879194E-2</v>
      </c>
      <c r="X32">
        <f t="shared" si="0"/>
        <v>-6.2129653825468117E-2</v>
      </c>
      <c r="Y32">
        <f t="shared" si="0"/>
        <v>-7.9045909015243956E-2</v>
      </c>
      <c r="Z32">
        <f t="shared" si="0"/>
        <v>-9.541309462162563E-2</v>
      </c>
      <c r="AA32">
        <f t="shared" si="0"/>
        <v>-8.0697558606262404E-2</v>
      </c>
      <c r="AB32">
        <f t="shared" si="0"/>
        <v>-4.9824194489190878E-2</v>
      </c>
      <c r="AC32">
        <f t="shared" si="0"/>
        <v>-0.10048785988369531</v>
      </c>
      <c r="AD32">
        <f t="shared" si="0"/>
        <v>-0.10415196084232441</v>
      </c>
    </row>
    <row r="33" spans="1:30" x14ac:dyDescent="0.3">
      <c r="A33" s="5">
        <v>1</v>
      </c>
      <c r="B33" s="8">
        <v>2</v>
      </c>
      <c r="C33" s="5">
        <v>3</v>
      </c>
      <c r="D33" s="5">
        <v>4</v>
      </c>
      <c r="E33" s="8">
        <v>5</v>
      </c>
      <c r="F33" s="5">
        <v>6</v>
      </c>
      <c r="G33" s="5">
        <v>7</v>
      </c>
      <c r="H33" s="8">
        <v>8</v>
      </c>
      <c r="I33" s="5">
        <v>9</v>
      </c>
      <c r="J33" s="5">
        <v>10</v>
      </c>
      <c r="K33" s="8">
        <v>11</v>
      </c>
      <c r="L33" s="5">
        <v>12</v>
      </c>
      <c r="M33" s="8">
        <v>13</v>
      </c>
      <c r="N33" s="5">
        <v>14</v>
      </c>
      <c r="O33" s="5">
        <v>15</v>
      </c>
      <c r="P33" s="5">
        <v>16</v>
      </c>
      <c r="Q33" s="5">
        <v>17</v>
      </c>
      <c r="R33" s="5">
        <v>18</v>
      </c>
      <c r="S33" s="5">
        <v>19</v>
      </c>
      <c r="T33" s="5">
        <v>20</v>
      </c>
      <c r="U33" s="5">
        <v>21</v>
      </c>
      <c r="V33" s="5">
        <v>22</v>
      </c>
      <c r="W33" s="5">
        <v>23</v>
      </c>
      <c r="X33" s="5">
        <v>24</v>
      </c>
      <c r="Y33" s="5">
        <v>25</v>
      </c>
      <c r="Z33" s="5">
        <v>26</v>
      </c>
      <c r="AA33" s="5">
        <v>27</v>
      </c>
      <c r="AB33" s="5">
        <v>28</v>
      </c>
      <c r="AC33" s="5">
        <v>29</v>
      </c>
      <c r="AD33" s="5">
        <v>30</v>
      </c>
    </row>
    <row r="34" spans="1:30" s="11" customFormat="1" ht="18" x14ac:dyDescent="0.35">
      <c r="A34" s="11">
        <v>1.06</v>
      </c>
      <c r="B34" s="11">
        <v>1.0359100000000001</v>
      </c>
      <c r="E34" s="11">
        <v>0.99768000000000001</v>
      </c>
      <c r="H34" s="11">
        <v>1.00241</v>
      </c>
      <c r="K34" s="11">
        <v>1.06</v>
      </c>
      <c r="M34" s="11">
        <v>1.06</v>
      </c>
    </row>
    <row r="35" spans="1:30" x14ac:dyDescent="0.3">
      <c r="A35">
        <v>0</v>
      </c>
      <c r="B35" s="7">
        <v>0</v>
      </c>
      <c r="C35">
        <v>1</v>
      </c>
      <c r="D35">
        <v>1</v>
      </c>
      <c r="E35" s="7">
        <v>0</v>
      </c>
      <c r="F35">
        <v>1</v>
      </c>
      <c r="G35">
        <v>1</v>
      </c>
      <c r="H35" s="7">
        <v>0</v>
      </c>
      <c r="I35">
        <v>1</v>
      </c>
      <c r="J35">
        <v>1</v>
      </c>
      <c r="K35" s="7">
        <v>0</v>
      </c>
      <c r="L35">
        <v>1</v>
      </c>
      <c r="M35" s="7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f>MIN(A1:A30)</f>
        <v>0</v>
      </c>
      <c r="B36">
        <f t="shared" ref="B36:AD36" si="1">MIN(B1:B30)</f>
        <v>-3.8900465025259998E-3</v>
      </c>
      <c r="C36">
        <f t="shared" si="1"/>
        <v>-7.8403801638364801E-2</v>
      </c>
      <c r="D36">
        <f t="shared" si="1"/>
        <v>-6.5713160352438502E-2</v>
      </c>
      <c r="E36">
        <f t="shared" si="1"/>
        <v>-4.41070173339419E-2</v>
      </c>
      <c r="F36">
        <f t="shared" si="1"/>
        <v>-6.6953689159174795E-2</v>
      </c>
      <c r="G36">
        <f t="shared" si="1"/>
        <v>-0.104351570942007</v>
      </c>
      <c r="H36">
        <f t="shared" si="1"/>
        <v>-8.6543196928112701E-2</v>
      </c>
      <c r="I36">
        <f t="shared" si="1"/>
        <v>-7.8115585711664395E-2</v>
      </c>
      <c r="J36">
        <f t="shared" si="1"/>
        <v>-0.128312394923801</v>
      </c>
      <c r="K36">
        <f t="shared" si="1"/>
        <v>0</v>
      </c>
      <c r="L36">
        <f t="shared" si="1"/>
        <v>-5.9486232689545102E-2</v>
      </c>
      <c r="M36">
        <f t="shared" si="1"/>
        <v>0</v>
      </c>
      <c r="N36">
        <f t="shared" si="1"/>
        <v>-0.20066973273689401</v>
      </c>
      <c r="O36">
        <f t="shared" si="1"/>
        <v>-0.13411094964683401</v>
      </c>
      <c r="P36">
        <f t="shared" si="1"/>
        <v>-0.17747115765117999</v>
      </c>
      <c r="Q36">
        <f t="shared" si="1"/>
        <v>-0.17055230876774499</v>
      </c>
      <c r="R36">
        <f t="shared" si="1"/>
        <v>-0.24876730097731001</v>
      </c>
      <c r="S36">
        <f t="shared" si="1"/>
        <v>-0.25903360188135099</v>
      </c>
      <c r="T36">
        <f t="shared" si="1"/>
        <v>-0.24434045752310099</v>
      </c>
      <c r="U36">
        <f t="shared" si="1"/>
        <v>-0.170639813281658</v>
      </c>
      <c r="V36">
        <f t="shared" si="1"/>
        <v>-0.16039180157474101</v>
      </c>
      <c r="W36">
        <f t="shared" si="1"/>
        <v>-0.24677321930938001</v>
      </c>
      <c r="X36">
        <f t="shared" si="1"/>
        <v>-0.23444814271190201</v>
      </c>
      <c r="Y36">
        <f t="shared" si="1"/>
        <v>-0.41429475041534902</v>
      </c>
      <c r="Z36">
        <f t="shared" si="1"/>
        <v>-0.86669742958447504</v>
      </c>
      <c r="AA36">
        <f t="shared" si="1"/>
        <v>-0.400061040921319</v>
      </c>
      <c r="AB36">
        <f t="shared" si="1"/>
        <v>-0.104425441644743</v>
      </c>
      <c r="AC36">
        <f t="shared" si="1"/>
        <v>-0.74051920134436899</v>
      </c>
      <c r="AD36">
        <f t="shared" si="1"/>
        <v>-0.83117944542625299</v>
      </c>
    </row>
    <row r="51" spans="1:30" x14ac:dyDescent="0.3">
      <c r="A51" s="4">
        <v>1.06</v>
      </c>
      <c r="B51" s="9">
        <v>1.03629900465025</v>
      </c>
      <c r="C51">
        <v>1.02365322997394</v>
      </c>
      <c r="D51">
        <v>1.01513465712248</v>
      </c>
      <c r="E51" s="9">
        <v>1.00189070173339</v>
      </c>
      <c r="F51">
        <v>1.0103093980653399</v>
      </c>
      <c r="G51">
        <v>0.99904819210199602</v>
      </c>
      <c r="H51" s="9">
        <v>1.01106431969281</v>
      </c>
      <c r="I51">
        <v>1.0244509279174401</v>
      </c>
      <c r="J51">
        <v>1.01449333303881</v>
      </c>
      <c r="K51" s="9">
        <v>1.06</v>
      </c>
      <c r="L51">
        <v>1.0215803742742</v>
      </c>
      <c r="M51" s="9">
        <v>1.0534748252794099</v>
      </c>
      <c r="N51">
        <v>1.00675980761382</v>
      </c>
      <c r="O51">
        <v>1.0026760058006201</v>
      </c>
      <c r="P51">
        <v>1.01078890271069</v>
      </c>
      <c r="Q51">
        <v>1.0081606401291801</v>
      </c>
      <c r="R51">
        <v>0.994276217698434</v>
      </c>
      <c r="S51">
        <v>0.99255047660069795</v>
      </c>
      <c r="T51">
        <v>0.99722659262055702</v>
      </c>
      <c r="U51">
        <v>1.0013364769445201</v>
      </c>
      <c r="V51">
        <v>1.0017681588479299</v>
      </c>
      <c r="W51">
        <v>0.992746758850929</v>
      </c>
      <c r="X51">
        <v>0.98818987408553205</v>
      </c>
      <c r="Y51">
        <v>0.983683936865139</v>
      </c>
      <c r="Z51">
        <v>0.96537687477040002</v>
      </c>
      <c r="AA51">
        <v>0.98973413252676601</v>
      </c>
      <c r="AB51">
        <v>1.00705965259224</v>
      </c>
      <c r="AC51">
        <v>0.96914602707930497</v>
      </c>
      <c r="AD51">
        <v>0.95724127629458899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topLeftCell="B1" zoomScale="80" zoomScaleNormal="80" workbookViewId="0">
      <selection activeCell="Y1" sqref="Y1:AC22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Y1" t="s">
        <v>0</v>
      </c>
      <c r="Z1" t="s">
        <v>1</v>
      </c>
      <c r="AA1" t="s">
        <v>2</v>
      </c>
      <c r="AB1" t="s">
        <v>3</v>
      </c>
      <c r="AC1" t="s">
        <v>4</v>
      </c>
    </row>
    <row r="2" spans="1:29" x14ac:dyDescent="0.3">
      <c r="A2" s="5">
        <v>1</v>
      </c>
      <c r="B2">
        <v>0</v>
      </c>
      <c r="C2">
        <v>0</v>
      </c>
      <c r="D2">
        <v>0</v>
      </c>
      <c r="E2">
        <v>0</v>
      </c>
      <c r="Y2" s="20">
        <v>26</v>
      </c>
      <c r="Z2" s="21">
        <v>2.0185481099167473</v>
      </c>
      <c r="AA2" s="21">
        <v>3.7776066495339347</v>
      </c>
      <c r="AB2" s="21">
        <v>0.9883529982360364</v>
      </c>
      <c r="AC2" s="21">
        <v>2.5840267701524349</v>
      </c>
    </row>
    <row r="3" spans="1:29" x14ac:dyDescent="0.3">
      <c r="A3" s="8">
        <v>2</v>
      </c>
      <c r="B3">
        <v>0</v>
      </c>
      <c r="C3">
        <v>0</v>
      </c>
      <c r="D3">
        <v>0</v>
      </c>
      <c r="E3">
        <v>0</v>
      </c>
      <c r="Y3" s="20">
        <v>30</v>
      </c>
      <c r="Z3" s="21">
        <v>1.9925633058241115</v>
      </c>
      <c r="AA3" s="21">
        <v>3.7198232149350119</v>
      </c>
      <c r="AB3" s="21">
        <v>1.0056469189515256</v>
      </c>
      <c r="AC3" s="21">
        <v>2.5568421740417939</v>
      </c>
    </row>
    <row r="4" spans="1:29" x14ac:dyDescent="0.3">
      <c r="A4" s="5">
        <v>3</v>
      </c>
      <c r="B4">
        <v>-2.5352241279408541E-3</v>
      </c>
      <c r="C4">
        <v>-2.5074326956283249E-3</v>
      </c>
      <c r="D4">
        <v>-9.7520254008883747E-4</v>
      </c>
      <c r="E4">
        <v>-9.7766796896643833E-4</v>
      </c>
      <c r="Y4">
        <v>29</v>
      </c>
      <c r="Z4" s="22">
        <v>1.8009139662250893</v>
      </c>
      <c r="AA4" s="22">
        <v>3.5944402707940162</v>
      </c>
      <c r="AB4" s="22">
        <v>0.9115596925074001</v>
      </c>
      <c r="AC4" s="22">
        <v>2.4999314930005512</v>
      </c>
    </row>
    <row r="5" spans="1:29" x14ac:dyDescent="0.3">
      <c r="A5" s="5">
        <v>4</v>
      </c>
      <c r="B5">
        <v>-2.995976158401826E-3</v>
      </c>
      <c r="C5">
        <v>-2.9717946403512185E-3</v>
      </c>
      <c r="D5">
        <v>-1.3307295763953773E-3</v>
      </c>
      <c r="E5">
        <v>-1.3316552263266308E-3</v>
      </c>
      <c r="Y5" s="20">
        <v>24</v>
      </c>
      <c r="Z5" s="21">
        <v>1.3690531022834429</v>
      </c>
      <c r="AA5" s="21">
        <v>2.624351279557521</v>
      </c>
      <c r="AB5" s="21">
        <v>0.77092961394447979</v>
      </c>
      <c r="AC5" s="21">
        <v>1.8915215717961866</v>
      </c>
    </row>
    <row r="6" spans="1:29" x14ac:dyDescent="0.3">
      <c r="A6" s="8">
        <v>5</v>
      </c>
      <c r="B6">
        <v>0</v>
      </c>
      <c r="C6">
        <v>0</v>
      </c>
      <c r="D6">
        <v>0</v>
      </c>
      <c r="E6">
        <v>0</v>
      </c>
      <c r="Y6" s="20">
        <v>19</v>
      </c>
      <c r="Z6" s="21">
        <v>1.3264438171410731</v>
      </c>
      <c r="AA6" s="21">
        <v>2.4602013658130542</v>
      </c>
      <c r="AB6" s="21">
        <v>0.93507842741905978</v>
      </c>
      <c r="AC6" s="21">
        <v>1.7720924639524847</v>
      </c>
    </row>
    <row r="7" spans="1:29" x14ac:dyDescent="0.3">
      <c r="A7" s="5">
        <v>6</v>
      </c>
      <c r="B7">
        <v>-4.1385825487428168E-3</v>
      </c>
      <c r="C7">
        <v>-4.1949907266905524E-3</v>
      </c>
      <c r="D7">
        <v>-2.9602276898073685E-3</v>
      </c>
      <c r="E7">
        <v>-2.8892655383476124E-3</v>
      </c>
      <c r="Y7" s="20">
        <v>23</v>
      </c>
      <c r="Z7" s="21">
        <v>1.3024039231926186</v>
      </c>
      <c r="AA7" s="21">
        <v>2.4200743979620438</v>
      </c>
      <c r="AB7" s="21">
        <v>0.81490567525486834</v>
      </c>
      <c r="AC7" s="21">
        <v>1.7041539141434454</v>
      </c>
    </row>
    <row r="8" spans="1:29" x14ac:dyDescent="0.3">
      <c r="A8" s="5">
        <v>7</v>
      </c>
      <c r="B8">
        <v>-3.8112200626470773E-3</v>
      </c>
      <c r="C8">
        <v>-3.9439845205826518E-3</v>
      </c>
      <c r="D8">
        <v>-2.9822623007442618E-3</v>
      </c>
      <c r="E8">
        <v>-2.8399636835240529E-3</v>
      </c>
      <c r="Y8" s="20">
        <v>18</v>
      </c>
      <c r="Z8" s="21">
        <v>1.2993904230078166</v>
      </c>
      <c r="AA8" s="21">
        <v>2.391431277859271</v>
      </c>
      <c r="AB8" s="21">
        <v>0.92086496141015317</v>
      </c>
      <c r="AC8" s="21">
        <v>1.7174604973002967</v>
      </c>
    </row>
    <row r="9" spans="1:29" x14ac:dyDescent="0.3">
      <c r="A9" s="8">
        <v>8</v>
      </c>
      <c r="B9">
        <v>0</v>
      </c>
      <c r="C9">
        <v>0</v>
      </c>
      <c r="D9">
        <v>0</v>
      </c>
      <c r="E9">
        <v>0</v>
      </c>
      <c r="Y9" s="20">
        <v>20</v>
      </c>
      <c r="Z9" s="21">
        <v>1.2766344289491218</v>
      </c>
      <c r="AA9" s="21">
        <v>2.4118062665743749</v>
      </c>
      <c r="AB9" s="21">
        <v>0.8962160593521098</v>
      </c>
      <c r="AC9" s="21">
        <v>1.7295005775232046</v>
      </c>
    </row>
    <row r="10" spans="1:29" x14ac:dyDescent="0.3">
      <c r="A10" s="5">
        <v>9</v>
      </c>
      <c r="B10">
        <v>-2.1197275302198104E-3</v>
      </c>
      <c r="C10">
        <v>-3.4172501844644413E-3</v>
      </c>
      <c r="D10">
        <v>-9.1753859262977985E-4</v>
      </c>
      <c r="E10">
        <v>3.8819114856272866E-4</v>
      </c>
      <c r="Y10">
        <v>21</v>
      </c>
      <c r="Z10" s="22">
        <v>1.1459473937593458</v>
      </c>
      <c r="AA10" s="22">
        <v>2.2426034866877913</v>
      </c>
      <c r="AB10" s="22">
        <v>0.74967227984497053</v>
      </c>
      <c r="AC10" s="22">
        <v>1.5630983082276475</v>
      </c>
    </row>
    <row r="11" spans="1:29" x14ac:dyDescent="0.3">
      <c r="A11" s="5">
        <v>10</v>
      </c>
      <c r="B11">
        <v>-2.025841079163997E-3</v>
      </c>
      <c r="C11">
        <v>-4.8003670336073823E-3</v>
      </c>
      <c r="D11">
        <v>-4.4465387243221207E-4</v>
      </c>
      <c r="E11">
        <v>2.3239243031217436E-3</v>
      </c>
      <c r="Y11">
        <v>15</v>
      </c>
      <c r="Z11" s="22">
        <v>1.1098595281464552</v>
      </c>
      <c r="AA11" s="22">
        <v>2.0272070765820458</v>
      </c>
      <c r="AB11" s="22">
        <v>0.82896051080373456</v>
      </c>
      <c r="AC11" s="22">
        <v>1.4163573286704887</v>
      </c>
    </row>
    <row r="12" spans="1:29" x14ac:dyDescent="0.3">
      <c r="A12" s="8">
        <v>11</v>
      </c>
      <c r="B12">
        <v>0</v>
      </c>
      <c r="C12">
        <v>0</v>
      </c>
      <c r="D12">
        <v>0</v>
      </c>
      <c r="E12">
        <v>0</v>
      </c>
      <c r="Y12">
        <v>17</v>
      </c>
      <c r="Z12" s="22">
        <v>1.0591272059572709</v>
      </c>
      <c r="AA12" s="22">
        <v>2.0673344958702833</v>
      </c>
      <c r="AB12" s="22">
        <v>0.73622398665955435</v>
      </c>
      <c r="AC12" s="22">
        <v>1.437095305781305</v>
      </c>
    </row>
    <row r="13" spans="1:29" x14ac:dyDescent="0.3">
      <c r="A13" s="5">
        <v>12</v>
      </c>
      <c r="B13">
        <v>5.8976979461835373E-4</v>
      </c>
      <c r="C13">
        <v>-1.2340483766000597E-3</v>
      </c>
      <c r="D13">
        <v>1.7613465648513369E-3</v>
      </c>
      <c r="E13">
        <v>3.5902894880411778E-3</v>
      </c>
      <c r="Y13">
        <v>14</v>
      </c>
      <c r="Z13" s="22">
        <v>1.0372480168983171</v>
      </c>
      <c r="AA13" s="22">
        <v>1.920927702506952</v>
      </c>
      <c r="AB13" s="22">
        <v>0.86350775513861056</v>
      </c>
      <c r="AC13" s="22">
        <v>1.3468475248445462</v>
      </c>
    </row>
    <row r="14" spans="1:29" x14ac:dyDescent="0.3">
      <c r="A14" s="8">
        <v>13</v>
      </c>
      <c r="B14">
        <v>0</v>
      </c>
      <c r="C14">
        <v>0</v>
      </c>
      <c r="D14">
        <v>0</v>
      </c>
      <c r="E14">
        <v>0</v>
      </c>
      <c r="Y14" s="20">
        <v>10</v>
      </c>
      <c r="Z14" s="21">
        <v>1.0323334814392502</v>
      </c>
      <c r="AA14" s="21">
        <v>2.0348274669548241</v>
      </c>
      <c r="AB14" s="21">
        <v>0.69870389371238684</v>
      </c>
      <c r="AC14" s="21">
        <v>1.395543258432292</v>
      </c>
    </row>
    <row r="15" spans="1:29" x14ac:dyDescent="0.3">
      <c r="A15" s="5">
        <v>14</v>
      </c>
      <c r="B15">
        <v>-2.8423858991639126E-4</v>
      </c>
      <c r="C15">
        <v>-2.7765434631757137E-3</v>
      </c>
      <c r="D15">
        <v>1.9248669698407267E-3</v>
      </c>
      <c r="E15">
        <v>4.4055032613344132E-3</v>
      </c>
      <c r="Y15">
        <v>16</v>
      </c>
      <c r="Z15" s="22">
        <v>1.0167050638352526</v>
      </c>
      <c r="AA15" s="22">
        <v>1.903203007398099</v>
      </c>
      <c r="AB15" s="22">
        <v>0.7518932488846376</v>
      </c>
      <c r="AC15" s="22">
        <v>1.3307482050895529</v>
      </c>
    </row>
    <row r="16" spans="1:29" x14ac:dyDescent="0.3">
      <c r="A16" s="5">
        <v>15</v>
      </c>
      <c r="B16">
        <v>-7.596353195405734E-4</v>
      </c>
      <c r="C16">
        <v>-3.383690641510007E-3</v>
      </c>
      <c r="D16">
        <v>1.7274146215637577E-3</v>
      </c>
      <c r="E16">
        <v>4.3393998407383217E-3</v>
      </c>
      <c r="Y16">
        <v>7</v>
      </c>
      <c r="Z16" s="22">
        <v>0.86453942653352478</v>
      </c>
      <c r="AA16" s="22">
        <v>0.93959786622973707</v>
      </c>
      <c r="AB16" s="22">
        <v>0.66657826237924844</v>
      </c>
      <c r="AC16" s="22">
        <v>0.61543879774324095</v>
      </c>
    </row>
    <row r="17" spans="1:29" x14ac:dyDescent="0.3">
      <c r="A17" s="5">
        <v>16</v>
      </c>
      <c r="B17">
        <v>-7.4664171493990571E-4</v>
      </c>
      <c r="C17">
        <v>-3.2711105061474809E-3</v>
      </c>
      <c r="D17">
        <v>1.0560962989111971E-3</v>
      </c>
      <c r="E17">
        <v>3.5732130013898093E-3</v>
      </c>
      <c r="Y17">
        <v>4</v>
      </c>
      <c r="Z17" s="22">
        <v>0.84476163358396827</v>
      </c>
      <c r="AA17" s="22">
        <v>0.99705700119673724</v>
      </c>
      <c r="AB17" s="22">
        <v>0.68901664354146031</v>
      </c>
      <c r="AC17" s="22">
        <v>0.62288682725575661</v>
      </c>
    </row>
    <row r="18" spans="1:29" x14ac:dyDescent="0.3">
      <c r="A18" s="5">
        <v>17</v>
      </c>
      <c r="B18">
        <v>-1.7206414098269104E-3</v>
      </c>
      <c r="C18">
        <v>-4.5498657536179234E-3</v>
      </c>
      <c r="D18">
        <v>9.245447368258684E-5</v>
      </c>
      <c r="E18">
        <v>2.9122875336929739E-3</v>
      </c>
      <c r="Y18">
        <v>3</v>
      </c>
      <c r="Z18" s="22">
        <v>0.82952413650937207</v>
      </c>
      <c r="AA18" s="22">
        <v>0.97968893318473138</v>
      </c>
      <c r="AB18" s="22">
        <v>0.69710803528863152</v>
      </c>
      <c r="AC18" s="22">
        <v>0.65429466667129144</v>
      </c>
    </row>
    <row r="19" spans="1:29" x14ac:dyDescent="0.3">
      <c r="A19" s="5">
        <v>18</v>
      </c>
      <c r="B19">
        <v>-1.7546884051127787E-3</v>
      </c>
      <c r="C19">
        <v>-5.0189084994437362E-3</v>
      </c>
      <c r="D19">
        <v>1.4743533496808638E-3</v>
      </c>
      <c r="E19">
        <v>4.704715410900717E-3</v>
      </c>
      <c r="Y19">
        <v>12</v>
      </c>
      <c r="Z19" s="22">
        <v>0.82740719255075879</v>
      </c>
      <c r="AA19" s="22">
        <v>1.508239655642575</v>
      </c>
      <c r="AB19" s="22">
        <v>0.7620856712944335</v>
      </c>
      <c r="AC19" s="22">
        <v>1.0556513417873188</v>
      </c>
    </row>
    <row r="20" spans="1:29" x14ac:dyDescent="0.3">
      <c r="A20" s="5">
        <v>19</v>
      </c>
      <c r="B20">
        <v>-2.113867461764955E-3</v>
      </c>
      <c r="C20">
        <v>-5.5278909904184163E-3</v>
      </c>
      <c r="D20">
        <v>1.1080193336811264E-3</v>
      </c>
      <c r="E20">
        <v>4.4840789470217109E-3</v>
      </c>
      <c r="Y20">
        <v>8</v>
      </c>
      <c r="Z20" s="22">
        <v>0.81431270281832513</v>
      </c>
      <c r="AA20" s="22">
        <v>0.7582579504399124</v>
      </c>
      <c r="AB20" s="22">
        <v>0.70982603595145721</v>
      </c>
      <c r="AC20" s="22">
        <v>0.75825795043993038</v>
      </c>
    </row>
    <row r="21" spans="1:29" x14ac:dyDescent="0.3">
      <c r="A21" s="5">
        <v>20</v>
      </c>
      <c r="B21">
        <v>-2.1731126681105322E-3</v>
      </c>
      <c r="C21">
        <v>-5.5300299394322565E-3</v>
      </c>
      <c r="D21">
        <v>7.9627941117522527E-4</v>
      </c>
      <c r="E21">
        <v>4.1205429967788145E-3</v>
      </c>
      <c r="Y21">
        <v>5</v>
      </c>
      <c r="Z21" s="22">
        <v>0.78476792036397669</v>
      </c>
      <c r="AA21" s="22">
        <v>0.75825795043993038</v>
      </c>
      <c r="AB21" s="22">
        <v>0.73562385257558471</v>
      </c>
      <c r="AC21" s="22">
        <v>0.75825795043993038</v>
      </c>
    </row>
    <row r="22" spans="1:29" x14ac:dyDescent="0.3">
      <c r="A22" s="5">
        <v>21</v>
      </c>
      <c r="B22">
        <v>-2.2447775090243469E-3</v>
      </c>
      <c r="C22">
        <v>-5.2541162082759959E-3</v>
      </c>
      <c r="D22">
        <v>-2.6962511472127822E-4</v>
      </c>
      <c r="E22">
        <v>2.7272818954535562E-3</v>
      </c>
      <c r="Y22">
        <v>2</v>
      </c>
      <c r="Z22" s="22">
        <v>0.76313042353130445</v>
      </c>
      <c r="AA22" s="22">
        <v>0.75825795043993038</v>
      </c>
      <c r="AB22" s="22">
        <v>0.75362342162119211</v>
      </c>
      <c r="AC22" s="22">
        <v>0.75825795043993038</v>
      </c>
    </row>
    <row r="23" spans="1:29" x14ac:dyDescent="0.3">
      <c r="A23" s="5">
        <v>22</v>
      </c>
      <c r="B23">
        <v>-2.2666247351794794E-3</v>
      </c>
      <c r="C23">
        <v>-5.2934088861670142E-3</v>
      </c>
      <c r="D23">
        <v>-2.4943080323648598E-4</v>
      </c>
      <c r="E23">
        <v>2.7648967282635499E-3</v>
      </c>
      <c r="Y23">
        <v>1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5">
        <v>23</v>
      </c>
      <c r="B24">
        <v>-1.8564849130158748E-3</v>
      </c>
      <c r="C24">
        <v>-5.0114473392879185E-3</v>
      </c>
      <c r="D24">
        <v>1.2833264468844361E-3</v>
      </c>
      <c r="E24">
        <v>4.4120476658179187E-3</v>
      </c>
      <c r="Y24">
        <v>6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5">
        <v>24</v>
      </c>
      <c r="B25">
        <v>-2.8387103754576645E-3</v>
      </c>
      <c r="C25">
        <v>-6.2129653825468128E-3</v>
      </c>
      <c r="D25">
        <v>2.4204838768241034E-4</v>
      </c>
      <c r="E25">
        <v>3.5883350013480152E-3</v>
      </c>
      <c r="Y25">
        <v>9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5">
        <v>25</v>
      </c>
      <c r="B26">
        <v>-4.1453087055108714E-3</v>
      </c>
      <c r="C26">
        <v>-7.9045909015243963E-3</v>
      </c>
      <c r="D26">
        <v>-8.8367133170207124E-4</v>
      </c>
      <c r="E26">
        <v>2.8085453213221746E-3</v>
      </c>
      <c r="Y26">
        <v>11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5">
        <v>26</v>
      </c>
      <c r="B27">
        <v>-5.2152801322735533E-3</v>
      </c>
      <c r="C27">
        <v>-9.5413094621625647E-3</v>
      </c>
      <c r="D27">
        <v>-5.198477107537376E-5</v>
      </c>
      <c r="E27">
        <v>4.0953787754980913E-3</v>
      </c>
      <c r="Y27">
        <v>13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5">
        <v>27</v>
      </c>
      <c r="B28">
        <v>-4.4412585797928396E-3</v>
      </c>
      <c r="C28">
        <v>-8.0697558606262418E-3</v>
      </c>
      <c r="D28">
        <v>-1.9261845918529591E-3</v>
      </c>
      <c r="E28">
        <v>1.6314041401687329E-3</v>
      </c>
      <c r="Y28">
        <v>22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5">
        <v>28</v>
      </c>
      <c r="B29">
        <v>-4.7327203730453413E-3</v>
      </c>
      <c r="C29">
        <v>-4.982419448919086E-3</v>
      </c>
      <c r="D29">
        <v>-3.3381914895666198E-3</v>
      </c>
      <c r="E29">
        <v>-3.0763808211643606E-3</v>
      </c>
      <c r="Y29">
        <v>25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5">
        <v>29</v>
      </c>
      <c r="B30">
        <v>-5.5554156171625365E-3</v>
      </c>
      <c r="C30">
        <v>-1.0048785988369531E-2</v>
      </c>
      <c r="D30">
        <v>-1.0958765880587193E-3</v>
      </c>
      <c r="E30">
        <v>3.1955892356532482E-3</v>
      </c>
      <c r="Y30">
        <v>27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5">
        <v>30</v>
      </c>
      <c r="B31">
        <v>-5.7659836234993508E-3</v>
      </c>
      <c r="C31">
        <v>-1.041519608423244E-2</v>
      </c>
      <c r="D31">
        <v>-9.9539980910099183E-4</v>
      </c>
      <c r="E31">
        <v>3.422486963684E-3</v>
      </c>
      <c r="Y31">
        <v>28</v>
      </c>
      <c r="Z31">
        <v>0</v>
      </c>
      <c r="AA31">
        <v>0</v>
      </c>
      <c r="AB31">
        <v>0</v>
      </c>
      <c r="AC31">
        <v>0</v>
      </c>
    </row>
  </sheetData>
  <autoFilter ref="Y1:AC31">
    <sortState ref="Y2:AC31">
      <sortCondition descending="1" ref="Z1:Z31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V1" zoomScale="70" zoomScaleNormal="70" workbookViewId="0">
      <selection activeCell="AF30" sqref="AF30"/>
    </sheetView>
  </sheetViews>
  <sheetFormatPr defaultRowHeight="14.4" x14ac:dyDescent="0.3"/>
  <cols>
    <col min="2" max="2" width="8.88671875" style="7"/>
    <col min="5" max="5" width="8.88671875" style="7"/>
    <col min="8" max="8" width="8.88671875" style="7"/>
    <col min="11" max="11" width="8.88671875" style="7"/>
    <col min="12" max="12" width="11" customWidth="1"/>
    <col min="13" max="13" width="8.88671875" style="7"/>
    <col min="14" max="14" width="11.44140625" customWidth="1"/>
    <col min="16" max="16" width="11.21875" customWidth="1"/>
    <col min="18" max="18" width="10" customWidth="1"/>
    <col min="32" max="32" width="12.6640625" customWidth="1"/>
  </cols>
  <sheetData>
    <row r="1" spans="1:37" s="9" customFormat="1" x14ac:dyDescent="0.3">
      <c r="A1" s="16">
        <v>0</v>
      </c>
      <c r="B1" s="6">
        <v>0</v>
      </c>
      <c r="C1" s="6">
        <v>0</v>
      </c>
      <c r="D1" s="6">
        <v>0</v>
      </c>
      <c r="E1" s="6">
        <v>0</v>
      </c>
      <c r="F1" s="6">
        <v>0</v>
      </c>
      <c r="G1" s="6">
        <v>0</v>
      </c>
      <c r="H1" s="6">
        <v>0</v>
      </c>
      <c r="I1" s="6">
        <v>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6">
        <v>0</v>
      </c>
      <c r="P1" s="6">
        <v>0</v>
      </c>
      <c r="Q1" s="6">
        <v>0</v>
      </c>
      <c r="R1" s="6">
        <v>0</v>
      </c>
      <c r="S1" s="6">
        <v>0</v>
      </c>
      <c r="T1" s="6">
        <v>0</v>
      </c>
      <c r="U1" s="6">
        <v>0</v>
      </c>
      <c r="V1" s="6">
        <v>0</v>
      </c>
      <c r="W1" s="6">
        <v>0</v>
      </c>
      <c r="X1" s="6">
        <v>0</v>
      </c>
      <c r="Y1" s="6">
        <v>0</v>
      </c>
      <c r="Z1" s="6">
        <v>0</v>
      </c>
      <c r="AA1" s="6">
        <v>0</v>
      </c>
      <c r="AB1" s="6">
        <v>0</v>
      </c>
      <c r="AC1" s="6">
        <v>0</v>
      </c>
      <c r="AD1" s="6">
        <v>0</v>
      </c>
      <c r="AF1" s="4">
        <f t="array" ref="AF1">SUM(ABS(A1:AD1))</f>
        <v>0</v>
      </c>
      <c r="AH1" s="9">
        <v>1.06</v>
      </c>
    </row>
    <row r="2" spans="1:37" s="9" customFormat="1" x14ac:dyDescent="0.3">
      <c r="A2" s="6">
        <v>0</v>
      </c>
      <c r="B2" s="16">
        <v>-3.8900465025259998E-3</v>
      </c>
      <c r="C2" s="6">
        <v>-2.3609798629931001E-2</v>
      </c>
      <c r="D2" s="6">
        <v>-2.9727381894810698E-2</v>
      </c>
      <c r="E2" s="6">
        <v>-4.41070173339419E-2</v>
      </c>
      <c r="F2" s="6">
        <v>-5.01336687258358E-2</v>
      </c>
      <c r="G2" s="6">
        <v>-4.81799631740564E-2</v>
      </c>
      <c r="H2" s="6">
        <v>-8.6543196928112701E-2</v>
      </c>
      <c r="I2" s="6">
        <v>-2.0710237440473199E-2</v>
      </c>
      <c r="J2" s="6">
        <v>-1.6028693385425799E-2</v>
      </c>
      <c r="K2" s="6">
        <v>0</v>
      </c>
      <c r="L2" s="6">
        <v>1.7835166986677101E-2</v>
      </c>
      <c r="M2" s="6">
        <v>6.5251747205885502E-2</v>
      </c>
      <c r="N2" s="6">
        <v>1.31111916820625E-2</v>
      </c>
      <c r="O2" s="6">
        <v>8.5505550556308398E-3</v>
      </c>
      <c r="P2" s="6">
        <v>3.6416612150547102E-3</v>
      </c>
      <c r="Q2" s="6">
        <v>-1.00521440962308E-2</v>
      </c>
      <c r="R2" s="10">
        <v>-1.08767942559317E-4</v>
      </c>
      <c r="S2" s="6">
        <v>-5.2528971278542596E-3</v>
      </c>
      <c r="T2" s="6">
        <v>-7.9320923360470807E-3</v>
      </c>
      <c r="U2" s="6">
        <v>-1.6121512044165998E-2</v>
      </c>
      <c r="V2" s="6">
        <v>-1.6077352279690801E-2</v>
      </c>
      <c r="W2" s="6">
        <v>-1.9225401550604299E-3</v>
      </c>
      <c r="X2" s="6">
        <v>-1.5914150943737701E-2</v>
      </c>
      <c r="Y2" s="6">
        <v>-3.1983878677225297E-2</v>
      </c>
      <c r="Z2" s="6">
        <v>-3.2606332055146098E-2</v>
      </c>
      <c r="AA2" s="6">
        <v>-4.1684993892547803E-2</v>
      </c>
      <c r="AB2" s="6">
        <v>-5.6770354439357101E-2</v>
      </c>
      <c r="AC2" s="6">
        <v>-4.2658586680223098E-2</v>
      </c>
      <c r="AD2" s="6">
        <v>-4.3217492790922303E-2</v>
      </c>
      <c r="AF2" s="4">
        <f t="array" ref="AF2">SUM(ABS(A2:AD2))</f>
        <v>0.75362342162119211</v>
      </c>
      <c r="AH2" s="9">
        <v>1.03629900465025</v>
      </c>
    </row>
    <row r="3" spans="1:37" x14ac:dyDescent="0.3">
      <c r="A3" s="3">
        <v>0</v>
      </c>
      <c r="B3" s="6">
        <v>-3.8900465025259998E-3</v>
      </c>
      <c r="C3" s="12">
        <v>-5.7281250698548699E-3</v>
      </c>
      <c r="D3" s="1">
        <v>-2.06179024765718E-2</v>
      </c>
      <c r="E3" s="6">
        <v>-4.41070173339419E-2</v>
      </c>
      <c r="F3" s="1">
        <v>-4.61909532061111E-2</v>
      </c>
      <c r="G3" s="1">
        <v>-4.5763139919692199E-2</v>
      </c>
      <c r="H3" s="6">
        <v>-8.6543196928112701E-2</v>
      </c>
      <c r="I3" s="1">
        <v>-1.8417834909298901E-2</v>
      </c>
      <c r="J3" s="1">
        <v>-1.3508472154182201E-2</v>
      </c>
      <c r="K3" s="6">
        <v>0</v>
      </c>
      <c r="L3" s="1">
        <v>2.1291188834557901E-2</v>
      </c>
      <c r="M3" s="6">
        <v>6.5251747205885502E-2</v>
      </c>
      <c r="N3" s="1">
        <v>1.6583320323828501E-2</v>
      </c>
      <c r="O3" s="1">
        <v>1.1771958694046699E-2</v>
      </c>
      <c r="P3" s="2">
        <v>6.5313948694889403E-3</v>
      </c>
      <c r="Q3" s="1">
        <v>-7.3461012206443802E-3</v>
      </c>
      <c r="R3" s="1">
        <v>2.8886775388625701E-3</v>
      </c>
      <c r="S3" s="1">
        <v>-2.3903612163411699E-3</v>
      </c>
      <c r="T3" s="1">
        <v>-5.15891678149249E-3</v>
      </c>
      <c r="U3" s="1">
        <v>-1.35224496280339E-2</v>
      </c>
      <c r="V3" s="1">
        <v>-1.3464835982399601E-2</v>
      </c>
      <c r="W3" s="1">
        <v>1.1566058685685799E-3</v>
      </c>
      <c r="X3" s="1">
        <v>-1.30295899388233E-2</v>
      </c>
      <c r="Y3" s="1">
        <v>-2.9201189525100899E-2</v>
      </c>
      <c r="Z3" s="1">
        <v>-2.9769316077049499E-2</v>
      </c>
      <c r="AA3" s="1">
        <v>-3.8977937674328202E-2</v>
      </c>
      <c r="AB3" s="1">
        <v>-5.37072913210545E-2</v>
      </c>
      <c r="AC3" s="1">
        <v>-3.9888010686497298E-2</v>
      </c>
      <c r="AD3" s="1">
        <v>-4.0410453401335998E-2</v>
      </c>
      <c r="AF3" s="4">
        <f t="array" ref="AF3">SUM(ABS(A3:AD3))</f>
        <v>0.69710803528863152</v>
      </c>
      <c r="AH3">
        <v>1.02365322997394</v>
      </c>
    </row>
    <row r="4" spans="1:37" x14ac:dyDescent="0.3">
      <c r="A4" s="3">
        <v>0</v>
      </c>
      <c r="B4" s="6">
        <v>-3.8900465025259998E-3</v>
      </c>
      <c r="C4" s="1">
        <v>-1.2480784048653999E-2</v>
      </c>
      <c r="D4" s="12">
        <v>-1.6784558751581299E-2</v>
      </c>
      <c r="E4" s="6">
        <v>-4.41070173339419E-2</v>
      </c>
      <c r="F4" s="1">
        <v>-4.4651015452383799E-2</v>
      </c>
      <c r="G4" s="1">
        <v>-4.48334360083169E-2</v>
      </c>
      <c r="H4" s="6">
        <v>-8.6543196928112701E-2</v>
      </c>
      <c r="I4" s="1">
        <v>-1.7470005500133098E-2</v>
      </c>
      <c r="J4" s="1">
        <v>-1.23943769431922E-2</v>
      </c>
      <c r="K4" s="6">
        <v>0</v>
      </c>
      <c r="L4" s="1">
        <v>2.2665175413425401E-2</v>
      </c>
      <c r="M4" s="6">
        <v>6.5251747205885502E-2</v>
      </c>
      <c r="N4" s="1">
        <v>1.79587075832854E-2</v>
      </c>
      <c r="O4" s="1">
        <v>1.3096818905893299E-2</v>
      </c>
      <c r="P4" s="1">
        <v>7.7733921419298399E-3</v>
      </c>
      <c r="Q4" s="1">
        <v>-6.1770475364708501E-3</v>
      </c>
      <c r="R4" s="1">
        <v>4.1529560055919498E-3</v>
      </c>
      <c r="S4" s="1">
        <v>-1.1649425296822401E-3</v>
      </c>
      <c r="T4" s="1">
        <v>-3.9612351464812703E-3</v>
      </c>
      <c r="U4" s="1">
        <v>-1.2379514351155099E-2</v>
      </c>
      <c r="V4" s="1">
        <v>-1.2317960811578601E-2</v>
      </c>
      <c r="W4" s="1">
        <v>2.4433546575119902E-3</v>
      </c>
      <c r="X4" s="1">
        <v>-1.18013885636159E-2</v>
      </c>
      <c r="Y4" s="1">
        <v>-2.7997644540553802E-2</v>
      </c>
      <c r="Z4" s="1">
        <v>-2.85422842797955E-2</v>
      </c>
      <c r="AA4" s="1">
        <v>-3.7799105236545602E-2</v>
      </c>
      <c r="AB4" s="1">
        <v>-5.2509299067278102E-2</v>
      </c>
      <c r="AC4" s="1">
        <v>-3.8681530330189E-2</v>
      </c>
      <c r="AD4" s="1">
        <v>-3.9188101765749099E-2</v>
      </c>
      <c r="AF4" s="4">
        <f t="array" ref="AF4">SUM(ABS(A4:AD4))</f>
        <v>0.68901664354146031</v>
      </c>
      <c r="AH4">
        <v>1.01513465712248</v>
      </c>
    </row>
    <row r="5" spans="1:37" s="9" customFormat="1" x14ac:dyDescent="0.3">
      <c r="A5" s="6">
        <v>0</v>
      </c>
      <c r="B5" s="6">
        <v>-3.8900465025259998E-3</v>
      </c>
      <c r="C5" s="6">
        <v>-2.17170088565521E-2</v>
      </c>
      <c r="D5" s="6">
        <v>-2.7745149673286101E-2</v>
      </c>
      <c r="E5" s="16">
        <v>-4.41070173339419E-2</v>
      </c>
      <c r="F5" s="6">
        <v>-4.9004656619708799E-2</v>
      </c>
      <c r="G5" s="6">
        <v>-4.7893701391051799E-2</v>
      </c>
      <c r="H5" s="6">
        <v>-8.6543196928112701E-2</v>
      </c>
      <c r="I5" s="6">
        <v>-1.99094734993088E-2</v>
      </c>
      <c r="J5" s="6">
        <v>-1.4904340294570301E-2</v>
      </c>
      <c r="K5" s="6">
        <v>0</v>
      </c>
      <c r="L5" s="6">
        <v>1.8375613867396199E-2</v>
      </c>
      <c r="M5" s="6">
        <v>6.5251747205885502E-2</v>
      </c>
      <c r="N5" s="6">
        <v>1.3671987921359799E-2</v>
      </c>
      <c r="O5" s="6">
        <v>9.3089193750661697E-3</v>
      </c>
      <c r="P5" s="6">
        <v>4.5893968893540001E-3</v>
      </c>
      <c r="Q5" s="6">
        <v>-9.0230323333084696E-3</v>
      </c>
      <c r="R5" s="6">
        <v>8.0235115239912704E-4</v>
      </c>
      <c r="S5" s="6">
        <v>-4.2604749570029901E-3</v>
      </c>
      <c r="T5" s="6">
        <v>-6.90074237886473E-3</v>
      </c>
      <c r="U5" s="6">
        <v>-1.49957901670905E-2</v>
      </c>
      <c r="V5" s="6">
        <v>-1.49567718406085E-2</v>
      </c>
      <c r="W5" s="6">
        <v>-1.0324892681623499E-3</v>
      </c>
      <c r="X5" s="6">
        <v>-1.4873831915575E-2</v>
      </c>
      <c r="Y5" s="6">
        <v>-3.0804409711830901E-2</v>
      </c>
      <c r="Z5" s="6">
        <v>-3.1403832146815698E-2</v>
      </c>
      <c r="AA5" s="6">
        <v>-4.0442663154588401E-2</v>
      </c>
      <c r="AB5" s="6">
        <v>-5.58988375742464E-2</v>
      </c>
      <c r="AC5" s="6">
        <v>-4.1387100153565899E-2</v>
      </c>
      <c r="AD5" s="6">
        <v>-4.1929269463405403E-2</v>
      </c>
      <c r="AF5" s="4">
        <f t="array" ref="AF5">SUM(ABS(A5:AD5))</f>
        <v>0.73562385257558471</v>
      </c>
      <c r="AH5" s="9">
        <v>1.00189070173339</v>
      </c>
    </row>
    <row r="6" spans="1:37" x14ac:dyDescent="0.3">
      <c r="A6" s="3">
        <v>0</v>
      </c>
      <c r="B6" s="6">
        <v>0</v>
      </c>
      <c r="C6" s="1">
        <v>0</v>
      </c>
      <c r="D6" s="1">
        <v>0</v>
      </c>
      <c r="E6" s="6">
        <v>0</v>
      </c>
      <c r="F6" s="14">
        <v>0</v>
      </c>
      <c r="G6" s="1">
        <v>0</v>
      </c>
      <c r="H6" s="6">
        <v>0</v>
      </c>
      <c r="I6" s="1">
        <v>0</v>
      </c>
      <c r="J6" s="1">
        <v>0</v>
      </c>
      <c r="K6" s="6">
        <v>0</v>
      </c>
      <c r="L6" s="1">
        <v>0</v>
      </c>
      <c r="M6" s="6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F6" s="4">
        <f t="array" ref="AF6">SUM(ABS(A6:AD6))</f>
        <v>0</v>
      </c>
      <c r="AH6">
        <v>1.0103093980653399</v>
      </c>
    </row>
    <row r="7" spans="1:37" x14ac:dyDescent="0.3">
      <c r="A7" s="3">
        <v>0</v>
      </c>
      <c r="B7" s="6">
        <v>-3.8900465025259998E-3</v>
      </c>
      <c r="C7" s="1">
        <v>-1.82878473784398E-2</v>
      </c>
      <c r="D7" s="1">
        <v>-2.3686213485314401E-2</v>
      </c>
      <c r="E7" s="6">
        <v>-4.41070173339419E-2</v>
      </c>
      <c r="F7" s="1">
        <v>-4.3906483188194102E-2</v>
      </c>
      <c r="G7" s="12">
        <v>-2.69001659697287E-2</v>
      </c>
      <c r="H7" s="6">
        <v>-8.6543196928112701E-2</v>
      </c>
      <c r="I7" s="1">
        <v>-1.7080104379503198E-2</v>
      </c>
      <c r="J7" s="1">
        <v>-1.17479133733544E-2</v>
      </c>
      <c r="K7" s="6">
        <v>0</v>
      </c>
      <c r="L7" s="1">
        <v>2.0173934122511498E-2</v>
      </c>
      <c r="M7" s="6">
        <v>6.5251747205885502E-2</v>
      </c>
      <c r="N7" s="1">
        <v>1.5651813947779002E-2</v>
      </c>
      <c r="O7" s="1">
        <v>1.15456304918359E-2</v>
      </c>
      <c r="P7" s="2">
        <v>7.0660356710705498E-3</v>
      </c>
      <c r="Q7" s="1">
        <v>-6.0863737428284896E-3</v>
      </c>
      <c r="R7" s="1">
        <v>3.4033957514723002E-3</v>
      </c>
      <c r="S7" s="1">
        <v>-1.4553412608397901E-3</v>
      </c>
      <c r="T7" s="1">
        <v>-4.00299387774749E-3</v>
      </c>
      <c r="U7" s="1">
        <v>-1.1812520858227499E-2</v>
      </c>
      <c r="V7" s="1">
        <v>-1.17798914634481E-2</v>
      </c>
      <c r="W7" s="1">
        <v>1.6050235251430199E-3</v>
      </c>
      <c r="X7" s="1">
        <v>-1.17339483592671E-2</v>
      </c>
      <c r="Y7" s="1">
        <v>-2.7194887783234999E-2</v>
      </c>
      <c r="Z7" s="1">
        <v>-2.7723865379470899E-2</v>
      </c>
      <c r="AA7" s="1">
        <v>-3.6583478709044603E-2</v>
      </c>
      <c r="AB7" s="1">
        <v>-5.1993380133317203E-2</v>
      </c>
      <c r="AC7" s="1">
        <v>-3.7437401069038097E-2</v>
      </c>
      <c r="AD7" s="1">
        <v>-3.7927610487971102E-2</v>
      </c>
      <c r="AF7" s="4">
        <f t="array" ref="AF7">SUM(ABS(A7:AD7))</f>
        <v>0.66657826237924844</v>
      </c>
      <c r="AH7">
        <v>0.99904819210199602</v>
      </c>
    </row>
    <row r="8" spans="1:37" s="9" customFormat="1" x14ac:dyDescent="0.3">
      <c r="A8" s="6">
        <v>0</v>
      </c>
      <c r="B8" s="6">
        <v>-3.8900465025259998E-3</v>
      </c>
      <c r="C8" s="6">
        <v>-1.9601447727885999E-2</v>
      </c>
      <c r="D8" s="6">
        <v>-2.54300822397368E-2</v>
      </c>
      <c r="E8" s="6">
        <v>-4.41070173339419E-2</v>
      </c>
      <c r="F8" s="6">
        <v>-4.7306112872140801E-2</v>
      </c>
      <c r="G8" s="6">
        <v>-4.6394638411503202E-2</v>
      </c>
      <c r="H8" s="16">
        <v>-8.6543196928112701E-2</v>
      </c>
      <c r="I8" s="6">
        <v>-1.88704170959486E-2</v>
      </c>
      <c r="J8" s="6">
        <v>-1.36178519350549E-2</v>
      </c>
      <c r="K8" s="6">
        <v>0</v>
      </c>
      <c r="L8" s="6">
        <v>1.9023822935371099E-2</v>
      </c>
      <c r="M8" s="6">
        <v>6.5251747205885502E-2</v>
      </c>
      <c r="N8" s="6">
        <v>1.4350651012864301E-2</v>
      </c>
      <c r="O8" s="6">
        <v>1.02347177215933E-2</v>
      </c>
      <c r="P8" s="10">
        <v>5.6715140164076399E-3</v>
      </c>
      <c r="Q8" s="6">
        <v>-7.8405227605737801E-3</v>
      </c>
      <c r="R8" s="6">
        <v>1.88040044736714E-3</v>
      </c>
      <c r="S8" s="6">
        <v>-3.1015674491352502E-3</v>
      </c>
      <c r="T8" s="6">
        <v>-5.7041455243656003E-3</v>
      </c>
      <c r="U8" s="6">
        <v>-1.3691300670233201E-2</v>
      </c>
      <c r="V8" s="6">
        <v>-1.3651973217976201E-2</v>
      </c>
      <c r="W8" s="6">
        <v>1.10491332488971E-4</v>
      </c>
      <c r="X8" s="6">
        <v>-1.34764625915939E-2</v>
      </c>
      <c r="Y8" s="6">
        <v>-2.8871889551374999E-2</v>
      </c>
      <c r="Z8" s="6">
        <v>-2.9433589305304299E-2</v>
      </c>
      <c r="AA8" s="6">
        <v>-3.8235499066568902E-2</v>
      </c>
      <c r="AB8" s="6">
        <v>-5.4766167202431298E-2</v>
      </c>
      <c r="AC8" s="6">
        <v>-3.9128158280268201E-2</v>
      </c>
      <c r="AD8" s="6">
        <v>-3.9640604612802798E-2</v>
      </c>
      <c r="AF8" s="4">
        <f t="array" ref="AF8">SUM(ABS(A8:AD8))</f>
        <v>0.70982603595145721</v>
      </c>
      <c r="AH8" s="9">
        <v>1.01106431969281</v>
      </c>
    </row>
    <row r="9" spans="1:37" x14ac:dyDescent="0.3">
      <c r="A9" s="3">
        <v>0</v>
      </c>
      <c r="B9" s="6">
        <v>0</v>
      </c>
      <c r="C9" s="1">
        <v>0</v>
      </c>
      <c r="D9" s="1">
        <v>0</v>
      </c>
      <c r="E9" s="6">
        <v>0</v>
      </c>
      <c r="F9" s="1">
        <v>0</v>
      </c>
      <c r="G9" s="1">
        <v>0</v>
      </c>
      <c r="H9" s="6">
        <v>0</v>
      </c>
      <c r="I9" s="14">
        <v>0</v>
      </c>
      <c r="J9" s="1">
        <v>0</v>
      </c>
      <c r="K9" s="6">
        <v>0</v>
      </c>
      <c r="L9" s="1">
        <v>0</v>
      </c>
      <c r="M9" s="6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F9" s="4">
        <f t="array" ref="AF9">SUM(ABS(A9:AD9))</f>
        <v>0</v>
      </c>
      <c r="AH9">
        <v>1.0244509279174401</v>
      </c>
    </row>
    <row r="10" spans="1:37" x14ac:dyDescent="0.3">
      <c r="A10" s="3">
        <v>0</v>
      </c>
      <c r="B10" s="6">
        <v>-3.8900465025259998E-3</v>
      </c>
      <c r="C10" s="1">
        <v>-1.36794351058422E-2</v>
      </c>
      <c r="D10" s="1">
        <v>-1.8147065875087E-2</v>
      </c>
      <c r="E10" s="6">
        <v>-4.41070173339419E-2</v>
      </c>
      <c r="F10" s="1">
        <v>-3.9911646884955798E-2</v>
      </c>
      <c r="G10" s="1">
        <v>-4.1986190977857302E-2</v>
      </c>
      <c r="H10" s="6">
        <v>-8.6543196928112701E-2</v>
      </c>
      <c r="I10" s="12">
        <v>-4.5848811861648403E-3</v>
      </c>
      <c r="J10" s="12">
        <v>8.0608944012783203E-3</v>
      </c>
      <c r="K10" s="6">
        <v>0</v>
      </c>
      <c r="L10" s="1">
        <v>2.2031171120755401E-2</v>
      </c>
      <c r="M10" s="6">
        <v>6.5251747205885502E-2</v>
      </c>
      <c r="N10" s="1">
        <v>1.84953166915846E-2</v>
      </c>
      <c r="O10" s="1">
        <v>1.7801598554922901E-2</v>
      </c>
      <c r="P10" s="1">
        <v>1.93197281306445E-2</v>
      </c>
      <c r="Q10" s="1">
        <v>1.06298742246657E-2</v>
      </c>
      <c r="R10" s="1">
        <v>1.47849311069658E-2</v>
      </c>
      <c r="S10" s="1">
        <v>1.2824587233164399E-2</v>
      </c>
      <c r="T10" s="1">
        <v>1.1762181456465E-2</v>
      </c>
      <c r="U10" s="1">
        <v>7.0225674161528097E-3</v>
      </c>
      <c r="V10" s="1">
        <v>6.6308007414295203E-3</v>
      </c>
      <c r="W10" s="1">
        <v>9.7359871440694194E-3</v>
      </c>
      <c r="X10" s="1">
        <v>-1.2993490720036799E-3</v>
      </c>
      <c r="Y10" s="1">
        <v>-2.5281728645000199E-2</v>
      </c>
      <c r="Z10" s="1">
        <v>-2.5773390647736399E-2</v>
      </c>
      <c r="AA10" s="1">
        <v>-3.9536845385055301E-2</v>
      </c>
      <c r="AB10" s="1">
        <v>-4.8161685513332601E-2</v>
      </c>
      <c r="AC10" s="1">
        <v>-4.04600295379575E-2</v>
      </c>
      <c r="AD10" s="1">
        <v>-4.09899986888295E-2</v>
      </c>
      <c r="AF10" s="4">
        <f t="array" ref="AF10">SUM(ABS(A10:AD10))</f>
        <v>0.69870389371238684</v>
      </c>
      <c r="AH10">
        <v>1.01449333303881</v>
      </c>
    </row>
    <row r="11" spans="1:37" s="9" customFormat="1" x14ac:dyDescent="0.3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F11" s="4">
        <f t="array" ref="AF11">SUM(ABS(A11:AD11))</f>
        <v>0</v>
      </c>
      <c r="AH11" s="9">
        <v>1.06</v>
      </c>
    </row>
    <row r="12" spans="1:37" x14ac:dyDescent="0.3">
      <c r="A12" s="3">
        <v>0</v>
      </c>
      <c r="B12" s="6">
        <v>-3.8900465025259998E-3</v>
      </c>
      <c r="C12" s="1">
        <v>-1.12462252177714E-2</v>
      </c>
      <c r="D12" s="1">
        <v>-1.5188204219636001E-2</v>
      </c>
      <c r="E12" s="6">
        <v>-4.41070173339419E-2</v>
      </c>
      <c r="F12" s="1">
        <v>-4.24305918368705E-2</v>
      </c>
      <c r="G12" s="1">
        <v>-4.3498692570208497E-2</v>
      </c>
      <c r="H12" s="6">
        <v>-8.6543196928112701E-2</v>
      </c>
      <c r="I12" s="1">
        <v>-1.8176513633107998E-2</v>
      </c>
      <c r="J12" s="1">
        <v>-1.6786507534645102E-2</v>
      </c>
      <c r="K12" s="6">
        <v>0</v>
      </c>
      <c r="L12" s="12">
        <v>3.5161023028960001E-2</v>
      </c>
      <c r="M12" s="6">
        <v>6.5251747205885502E-2</v>
      </c>
      <c r="N12" s="1">
        <v>2.9905355112804701E-2</v>
      </c>
      <c r="O12" s="1">
        <v>2.0103571523506499E-2</v>
      </c>
      <c r="P12" s="1">
        <v>9.4514599495476494E-3</v>
      </c>
      <c r="Q12" s="1">
        <v>-7.6560755152077498E-3</v>
      </c>
      <c r="R12" s="1">
        <v>6.8402696275560101E-3</v>
      </c>
      <c r="S12" s="1">
        <v>-8.7499431877025003E-4</v>
      </c>
      <c r="T12" s="1">
        <v>-4.9674622628459401E-3</v>
      </c>
      <c r="U12" s="1">
        <v>-1.6317886627545901E-2</v>
      </c>
      <c r="V12" s="1">
        <v>-1.60854927857512E-2</v>
      </c>
      <c r="W12" s="1">
        <v>5.9089414266666404E-3</v>
      </c>
      <c r="X12" s="1">
        <v>-1.25850332772337E-2</v>
      </c>
      <c r="Y12" s="1">
        <v>-3.2128723977205002E-2</v>
      </c>
      <c r="Z12" s="1">
        <v>-3.2754006088648799E-2</v>
      </c>
      <c r="AA12" s="1">
        <v>-4.3652277455260499E-2</v>
      </c>
      <c r="AB12" s="1">
        <v>-5.0644820981287003E-2</v>
      </c>
      <c r="AC12" s="1">
        <v>-4.4672057360456402E-2</v>
      </c>
      <c r="AD12" s="1">
        <v>-4.5257476992473997E-2</v>
      </c>
      <c r="AF12" s="4">
        <f t="array" ref="AF12">SUM(ABS(A12:AD12))</f>
        <v>0.7620856712944335</v>
      </c>
      <c r="AH12">
        <v>1.0215803742742</v>
      </c>
    </row>
    <row r="13" spans="1:37" s="9" customFormat="1" x14ac:dyDescent="0.3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1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F13" s="4">
        <f t="array" ref="AF13">SUM(ABS(A13:AD13))</f>
        <v>0</v>
      </c>
      <c r="AH13" s="9">
        <v>1.0534748252794099</v>
      </c>
    </row>
    <row r="14" spans="1:37" x14ac:dyDescent="0.3">
      <c r="A14" s="3">
        <v>0</v>
      </c>
      <c r="B14" s="6">
        <v>-3.8900465025259998E-3</v>
      </c>
      <c r="C14" s="1">
        <v>-1.1235965121461E-2</v>
      </c>
      <c r="D14" s="1">
        <v>-1.51776655763202E-2</v>
      </c>
      <c r="E14" s="6">
        <v>-4.41070173339419E-2</v>
      </c>
      <c r="F14" s="1">
        <v>-4.1979933976263803E-2</v>
      </c>
      <c r="G14" s="1">
        <v>-4.3228035394171603E-2</v>
      </c>
      <c r="H14" s="6">
        <v>-8.6543196928112701E-2</v>
      </c>
      <c r="I14" s="1">
        <v>-1.6819961551972601E-2</v>
      </c>
      <c r="J14" s="1">
        <v>-1.44336824228452E-2</v>
      </c>
      <c r="K14" s="6">
        <v>0</v>
      </c>
      <c r="L14" s="1">
        <v>3.6096976639012901E-2</v>
      </c>
      <c r="M14" s="6">
        <v>6.5251747205885502E-2</v>
      </c>
      <c r="N14" s="12">
        <v>0.12033421614584899</v>
      </c>
      <c r="O14" s="1">
        <v>3.45195585211866E-2</v>
      </c>
      <c r="P14" s="1">
        <v>1.1800635844845199E-2</v>
      </c>
      <c r="Q14" s="1">
        <v>-5.5108007706339201E-3</v>
      </c>
      <c r="R14" s="1">
        <v>1.6958922681603501E-2</v>
      </c>
      <c r="S14" s="1">
        <v>6.7494515955901502E-3</v>
      </c>
      <c r="T14" s="1">
        <v>1.2900896539102999E-3</v>
      </c>
      <c r="U14" s="1">
        <v>-1.34198200912727E-2</v>
      </c>
      <c r="V14" s="1">
        <v>-1.3021558308479101E-2</v>
      </c>
      <c r="W14" s="1">
        <v>1.66110689646525E-2</v>
      </c>
      <c r="X14" s="1">
        <v>-6.7025542312038004E-3</v>
      </c>
      <c r="Y14" s="1">
        <v>-2.9021754663945899E-2</v>
      </c>
      <c r="Z14" s="1">
        <v>-2.9586379210256801E-2</v>
      </c>
      <c r="AA14" s="1">
        <v>-4.2234708723205498E-2</v>
      </c>
      <c r="AB14" s="1">
        <v>-4.9973282946846803E-2</v>
      </c>
      <c r="AC14" s="1">
        <v>-4.3221205318462103E-2</v>
      </c>
      <c r="AD14" s="1">
        <v>-4.3787518814153402E-2</v>
      </c>
      <c r="AF14" s="4">
        <f t="array" ref="AF14">SUM(ABS(A14:AD14))</f>
        <v>0.86350775513861056</v>
      </c>
      <c r="AH14">
        <v>1.00675980761382</v>
      </c>
    </row>
    <row r="15" spans="1:37" x14ac:dyDescent="0.3">
      <c r="A15" s="3">
        <v>0</v>
      </c>
      <c r="B15" s="6">
        <v>-3.8900465025259998E-3</v>
      </c>
      <c r="C15" s="1">
        <v>-1.13773955604612E-2</v>
      </c>
      <c r="D15" s="1">
        <v>-1.5357322926188299E-2</v>
      </c>
      <c r="E15" s="6">
        <v>-4.41070173339419E-2</v>
      </c>
      <c r="F15" s="1">
        <v>-4.1342027775967898E-2</v>
      </c>
      <c r="G15" s="1">
        <v>-4.2845556205668399E-2</v>
      </c>
      <c r="H15" s="6">
        <v>-8.6543196928112701E-2</v>
      </c>
      <c r="I15" s="1">
        <v>-1.3908025651154701E-2</v>
      </c>
      <c r="J15" s="1">
        <v>-8.9763702642886491E-3</v>
      </c>
      <c r="K15" s="6">
        <v>0</v>
      </c>
      <c r="L15" s="2">
        <v>3.3714331764924603E-2</v>
      </c>
      <c r="M15" s="6">
        <v>6.5251747205885502E-2</v>
      </c>
      <c r="N15" s="1">
        <v>4.2427191530260901E-2</v>
      </c>
      <c r="O15" s="12">
        <v>6.3642375099597304E-2</v>
      </c>
      <c r="P15" s="1">
        <v>1.3576068089688999E-2</v>
      </c>
      <c r="Q15" s="1">
        <v>-1.39905832900355E-3</v>
      </c>
      <c r="R15" s="1">
        <v>3.7840465953736802E-2</v>
      </c>
      <c r="S15" s="1">
        <v>2.2754221292406999E-2</v>
      </c>
      <c r="T15" s="1">
        <v>1.46276156894264E-2</v>
      </c>
      <c r="U15" s="1">
        <v>-6.8014246059333499E-3</v>
      </c>
      <c r="V15" s="1">
        <v>-6.0593628097338403E-3</v>
      </c>
      <c r="W15" s="1">
        <v>3.8446605142703399E-2</v>
      </c>
      <c r="X15" s="1">
        <v>5.4259120699129398E-3</v>
      </c>
      <c r="Y15" s="1">
        <v>-2.1690023182201399E-2</v>
      </c>
      <c r="Z15" s="1">
        <v>-2.2111671863637099E-2</v>
      </c>
      <c r="AA15" s="1">
        <v>-3.7901436460051598E-2</v>
      </c>
      <c r="AB15" s="1">
        <v>-4.8863568992385503E-2</v>
      </c>
      <c r="AC15" s="1">
        <v>-3.8786261285843601E-2</v>
      </c>
      <c r="AD15" s="1">
        <v>-3.9294210288091103E-2</v>
      </c>
      <c r="AF15" s="4">
        <f t="array" ref="AF15">SUM(ABS(A15:AD15))</f>
        <v>0.82896051080373456</v>
      </c>
      <c r="AH15">
        <v>1.0026760058006201</v>
      </c>
    </row>
    <row r="16" spans="1:37" x14ac:dyDescent="0.3">
      <c r="A16" s="3">
        <v>0</v>
      </c>
      <c r="B16" s="6">
        <v>-3.8900465025259998E-3</v>
      </c>
      <c r="C16" s="1">
        <v>-1.22075264277565E-2</v>
      </c>
      <c r="D16" s="1">
        <v>-1.6360672849402499E-2</v>
      </c>
      <c r="E16" s="6">
        <v>-4.41070173339419E-2</v>
      </c>
      <c r="F16" s="1">
        <v>-4.1107736805421298E-2</v>
      </c>
      <c r="G16" s="1">
        <v>-4.2705040724391102E-2</v>
      </c>
      <c r="H16" s="6">
        <v>-8.6543196928112701E-2</v>
      </c>
      <c r="I16" s="1">
        <v>-1.0771324772194101E-2</v>
      </c>
      <c r="J16" s="1">
        <v>-3.0313548602856001E-3</v>
      </c>
      <c r="K16" s="6">
        <v>0</v>
      </c>
      <c r="L16" s="1">
        <v>2.83692284722603E-2</v>
      </c>
      <c r="M16" s="6">
        <v>6.5251747205885502E-2</v>
      </c>
      <c r="N16" s="2">
        <v>2.4382895208436801E-2</v>
      </c>
      <c r="O16" s="1">
        <v>1.8985014310333101E-2</v>
      </c>
      <c r="P16" s="12">
        <v>6.0207116060306799E-2</v>
      </c>
      <c r="Q16" s="13">
        <v>1.9217147362731099E-2</v>
      </c>
      <c r="R16" s="1">
        <v>1.1311341026583E-2</v>
      </c>
      <c r="S16" s="1">
        <v>6.7481396975776998E-3</v>
      </c>
      <c r="T16" s="1">
        <v>4.2988765673468397E-3</v>
      </c>
      <c r="U16" s="1">
        <v>-3.41299313936227E-3</v>
      </c>
      <c r="V16" s="1">
        <v>-3.52688805507872E-3</v>
      </c>
      <c r="W16" s="1">
        <v>8.2781655318187007E-3</v>
      </c>
      <c r="X16" s="1">
        <v>-5.9168744321413903E-3</v>
      </c>
      <c r="Y16" s="1">
        <v>-2.7946836478633899E-2</v>
      </c>
      <c r="Z16" s="1">
        <v>-2.8490484849008599E-2</v>
      </c>
      <c r="AA16" s="1">
        <v>-4.1016606485918497E-2</v>
      </c>
      <c r="AB16" s="1">
        <v>-4.9310051741315801E-2</v>
      </c>
      <c r="AC16" s="1">
        <v>-4.1974512069009498E-2</v>
      </c>
      <c r="AD16" s="1">
        <v>-4.2524412986857302E-2</v>
      </c>
      <c r="AF16" s="4">
        <f t="array" ref="AF16">SUM(ABS(A16:AD16))</f>
        <v>0.7518932488846376</v>
      </c>
      <c r="AH16">
        <v>1.01078890271069</v>
      </c>
      <c r="AK16">
        <v>3</v>
      </c>
    </row>
    <row r="17" spans="1:37" x14ac:dyDescent="0.3">
      <c r="A17" s="3">
        <v>0</v>
      </c>
      <c r="B17" s="6">
        <v>-3.8900465025259998E-3</v>
      </c>
      <c r="C17" s="1">
        <v>-1.31012765262483E-2</v>
      </c>
      <c r="D17" s="1">
        <v>-1.7445867066121501E-2</v>
      </c>
      <c r="E17" s="6">
        <v>-4.41070173339419E-2</v>
      </c>
      <c r="F17" s="1">
        <v>-4.0231277756654901E-2</v>
      </c>
      <c r="G17" s="1">
        <v>-4.2178299651112097E-2</v>
      </c>
      <c r="H17" s="6">
        <v>-8.6543196928112701E-2</v>
      </c>
      <c r="I17" s="1">
        <v>-6.6047833160132099E-3</v>
      </c>
      <c r="J17" s="1">
        <v>4.3708893964833299E-3</v>
      </c>
      <c r="K17" s="6">
        <v>0</v>
      </c>
      <c r="L17" s="1">
        <v>2.4961823618347902E-2</v>
      </c>
      <c r="M17" s="6">
        <v>6.5251747205885502E-2</v>
      </c>
      <c r="N17" s="1">
        <v>2.1160312608765601E-2</v>
      </c>
      <c r="O17" s="1">
        <v>1.8865880875809E-2</v>
      </c>
      <c r="P17" s="13">
        <v>3.5444973123821499E-2</v>
      </c>
      <c r="Q17" s="12">
        <v>3.4660599265703397E-2</v>
      </c>
      <c r="R17" s="1">
        <v>1.40878043647929E-2</v>
      </c>
      <c r="S17" s="1">
        <v>1.11245766535394E-2</v>
      </c>
      <c r="T17" s="1">
        <v>9.5259184060159097E-3</v>
      </c>
      <c r="U17" s="1">
        <v>3.5954891288558699E-3</v>
      </c>
      <c r="V17" s="1">
        <v>3.3095078761702298E-3</v>
      </c>
      <c r="W17" s="1">
        <v>9.7225849623028202E-3</v>
      </c>
      <c r="X17" s="1">
        <v>-2.6537459457132099E-3</v>
      </c>
      <c r="Y17" s="1">
        <v>-2.6058083963703599E-2</v>
      </c>
      <c r="Z17" s="1">
        <v>-2.6564886676057001E-2</v>
      </c>
      <c r="AA17" s="1">
        <v>-3.9962046793539097E-2</v>
      </c>
      <c r="AB17" s="1">
        <v>-4.8475241576197897E-2</v>
      </c>
      <c r="AC17" s="1">
        <v>-4.0895206707870502E-2</v>
      </c>
      <c r="AD17" s="1">
        <v>-4.14309024292491E-2</v>
      </c>
      <c r="AF17" s="4">
        <f t="array" ref="AF17">SUM(ABS(A17:AD17))</f>
        <v>0.73622398665955435</v>
      </c>
      <c r="AH17">
        <v>1.0081606401291801</v>
      </c>
      <c r="AK17">
        <v>4</v>
      </c>
    </row>
    <row r="18" spans="1:37" x14ac:dyDescent="0.3">
      <c r="A18" s="3">
        <v>0</v>
      </c>
      <c r="B18" s="6">
        <v>-3.8900465025259998E-3</v>
      </c>
      <c r="C18" s="1">
        <v>-1.18886530733219E-2</v>
      </c>
      <c r="D18" s="1">
        <v>-1.5981095114640999E-2</v>
      </c>
      <c r="E18" s="6">
        <v>-4.41070173339419E-2</v>
      </c>
      <c r="F18" s="1">
        <v>-4.0537687142205799E-2</v>
      </c>
      <c r="G18" s="1">
        <v>-4.23628588066138E-2</v>
      </c>
      <c r="H18" s="6">
        <v>-8.6543196928112701E-2</v>
      </c>
      <c r="I18" s="1">
        <v>-9.5629458926849101E-3</v>
      </c>
      <c r="J18" s="1">
        <v>-9.8561288786713709E-4</v>
      </c>
      <c r="K18" s="6">
        <v>0</v>
      </c>
      <c r="L18" s="1">
        <v>3.0578505497895699E-2</v>
      </c>
      <c r="M18" s="6">
        <v>6.5251747205885502E-2</v>
      </c>
      <c r="N18" s="1">
        <v>3.5400035114556597E-2</v>
      </c>
      <c r="O18" s="1">
        <v>4.9330433110021901E-2</v>
      </c>
      <c r="P18" s="1">
        <v>1.70593359826876E-2</v>
      </c>
      <c r="Q18" s="1">
        <v>4.6871752560018101E-3</v>
      </c>
      <c r="R18" s="12">
        <v>0.101236936844649</v>
      </c>
      <c r="S18" s="1">
        <v>6.8194074053954307E-2</v>
      </c>
      <c r="T18" s="1">
        <v>5.0354734384110401E-2</v>
      </c>
      <c r="U18" s="1">
        <v>4.5675558490998401E-5</v>
      </c>
      <c r="V18" s="1">
        <v>3.7485251343838399E-4</v>
      </c>
      <c r="W18" s="1">
        <v>3.0193996712844999E-2</v>
      </c>
      <c r="X18" s="1">
        <v>4.85329946072532E-3</v>
      </c>
      <c r="Y18" s="1">
        <v>-2.1751669728949902E-2</v>
      </c>
      <c r="Z18" s="1">
        <v>-2.2174519630133699E-2</v>
      </c>
      <c r="AA18" s="1">
        <v>-3.7650957700665601E-2</v>
      </c>
      <c r="AB18" s="1">
        <v>-4.8303504328433E-2</v>
      </c>
      <c r="AC18" s="1">
        <v>-3.8529908744333499E-2</v>
      </c>
      <c r="AD18" s="1">
        <v>-3.9034485900459798E-2</v>
      </c>
      <c r="AF18" s="4">
        <f t="array" ref="AF18">SUM(ABS(A18:AD18))</f>
        <v>0.92086496141015317</v>
      </c>
      <c r="AH18">
        <v>0.994276217698434</v>
      </c>
      <c r="AK18">
        <v>12</v>
      </c>
    </row>
    <row r="19" spans="1:37" x14ac:dyDescent="0.3">
      <c r="A19" s="3">
        <v>0</v>
      </c>
      <c r="B19" s="6">
        <v>-3.8900465025259998E-3</v>
      </c>
      <c r="C19" s="1">
        <v>-1.22414681573568E-2</v>
      </c>
      <c r="D19" s="1">
        <v>-1.6410761168141798E-2</v>
      </c>
      <c r="E19" s="6">
        <v>-4.41070173339419E-2</v>
      </c>
      <c r="F19" s="1">
        <v>-4.0095401052697703E-2</v>
      </c>
      <c r="G19" s="1">
        <v>-4.2097412619307398E-2</v>
      </c>
      <c r="H19" s="6">
        <v>-8.6543196928112701E-2</v>
      </c>
      <c r="I19" s="1">
        <v>-7.0472045813807496E-3</v>
      </c>
      <c r="J19" s="1">
        <v>3.65434586477864E-3</v>
      </c>
      <c r="K19" s="6">
        <v>0</v>
      </c>
      <c r="L19" s="1">
        <v>2.8473186183854901E-2</v>
      </c>
      <c r="M19" s="6">
        <v>6.5251747205885502E-2</v>
      </c>
      <c r="N19" s="1">
        <v>3.0841901735305599E-2</v>
      </c>
      <c r="O19" s="1">
        <v>4.0312953251553298E-2</v>
      </c>
      <c r="P19" s="1">
        <v>1.8924488293725599E-2</v>
      </c>
      <c r="Q19" s="1">
        <v>8.1571213796372E-3</v>
      </c>
      <c r="R19" s="13">
        <v>7.5231936742589101E-2</v>
      </c>
      <c r="S19" s="12">
        <v>9.5458539185102595E-2</v>
      </c>
      <c r="T19" s="1">
        <v>7.1713453682531403E-2</v>
      </c>
      <c r="U19" s="1">
        <v>3.9753357991800797E-3</v>
      </c>
      <c r="V19" s="1">
        <v>4.0503242211076202E-3</v>
      </c>
      <c r="W19" s="1">
        <v>2.48675069168546E-2</v>
      </c>
      <c r="X19" s="1">
        <v>4.2572915597594001E-3</v>
      </c>
      <c r="Y19" s="1">
        <v>-2.1959689081620899E-2</v>
      </c>
      <c r="Z19" s="1">
        <v>-2.2386592482534998E-2</v>
      </c>
      <c r="AA19" s="1">
        <v>-3.76196778342563E-2</v>
      </c>
      <c r="AB19" s="1">
        <v>-4.80098807967244E-2</v>
      </c>
      <c r="AC19" s="1">
        <v>-3.8497895382808497E-2</v>
      </c>
      <c r="AD19" s="1">
        <v>-3.9002051475783797E-2</v>
      </c>
      <c r="AF19" s="4">
        <f t="array" ref="AF19">SUM(ABS(A19:AD19))</f>
        <v>0.93507842741905978</v>
      </c>
      <c r="AH19">
        <v>0.99255047660069795</v>
      </c>
      <c r="AK19">
        <v>14</v>
      </c>
    </row>
    <row r="20" spans="1:37" x14ac:dyDescent="0.3">
      <c r="A20" s="3">
        <v>0</v>
      </c>
      <c r="B20" s="6">
        <v>-3.8900465025259998E-3</v>
      </c>
      <c r="C20" s="1">
        <v>-1.25981198816882E-2</v>
      </c>
      <c r="D20" s="1">
        <v>-1.6841336296464698E-2</v>
      </c>
      <c r="E20" s="6">
        <v>-4.41070173339419E-2</v>
      </c>
      <c r="F20" s="1">
        <v>-4.0027735368701703E-2</v>
      </c>
      <c r="G20" s="1">
        <v>-4.2056638808555202E-2</v>
      </c>
      <c r="H20" s="6">
        <v>-8.6543196928112701E-2</v>
      </c>
      <c r="I20" s="1">
        <v>-6.2680008946469599E-3</v>
      </c>
      <c r="J20" s="1">
        <v>5.0798405923546596E-3</v>
      </c>
      <c r="K20" s="6">
        <v>0</v>
      </c>
      <c r="L20" s="1">
        <v>2.6749421857079601E-2</v>
      </c>
      <c r="M20" s="6">
        <v>6.5251747205885502E-2</v>
      </c>
      <c r="N20" s="1">
        <v>2.7514665535330801E-2</v>
      </c>
      <c r="O20" s="1">
        <v>3.4331422021647198E-2</v>
      </c>
      <c r="P20" s="1">
        <v>1.91062154138044E-2</v>
      </c>
      <c r="Q20" s="1">
        <v>9.0271811507758298E-3</v>
      </c>
      <c r="R20" s="1">
        <v>5.8985711048714598E-2</v>
      </c>
      <c r="S20" s="13">
        <v>7.3163609589109696E-2</v>
      </c>
      <c r="T20" s="12">
        <v>8.0431445943289701E-2</v>
      </c>
      <c r="U20" s="1">
        <v>5.0226402824393697E-3</v>
      </c>
      <c r="V20" s="1">
        <v>4.9673298751495799E-3</v>
      </c>
      <c r="W20" s="1">
        <v>2.09277692334475E-2</v>
      </c>
      <c r="X20" s="1">
        <v>2.9618627610872301E-3</v>
      </c>
      <c r="Y20" s="1">
        <v>-2.27252128686883E-2</v>
      </c>
      <c r="Z20" s="1">
        <v>-2.31670349682799E-2</v>
      </c>
      <c r="AA20" s="1">
        <v>-3.8052359596720799E-2</v>
      </c>
      <c r="AB20" s="1">
        <v>-4.80270690816198E-2</v>
      </c>
      <c r="AC20" s="1">
        <v>-3.8940723772766798E-2</v>
      </c>
      <c r="AD20" s="1">
        <v>-3.9450704539281102E-2</v>
      </c>
      <c r="AF20" s="4">
        <f t="array" ref="AF20">SUM(ABS(A20:AD20))</f>
        <v>0.8962160593521098</v>
      </c>
      <c r="AH20">
        <v>0.99722659262055702</v>
      </c>
      <c r="AK20">
        <v>10</v>
      </c>
    </row>
    <row r="21" spans="1:37" x14ac:dyDescent="0.3">
      <c r="A21" s="3">
        <v>0</v>
      </c>
      <c r="B21" s="6">
        <v>-3.8900465025259998E-3</v>
      </c>
      <c r="C21" s="1">
        <v>-1.3353334413004301E-2</v>
      </c>
      <c r="D21" s="1">
        <v>-1.7756083649402801E-2</v>
      </c>
      <c r="E21" s="6">
        <v>-4.41070173339419E-2</v>
      </c>
      <c r="F21" s="1">
        <v>-3.9676058557369602E-2</v>
      </c>
      <c r="G21" s="1">
        <v>-4.1845136429772202E-2</v>
      </c>
      <c r="H21" s="6">
        <v>-8.6543196928112701E-2</v>
      </c>
      <c r="I21" s="1">
        <v>-4.1540690292296498E-3</v>
      </c>
      <c r="J21" s="1">
        <v>8.9605978089313202E-3</v>
      </c>
      <c r="K21" s="6">
        <v>0</v>
      </c>
      <c r="L21" s="1">
        <v>2.3202837704936401E-2</v>
      </c>
      <c r="M21" s="6">
        <v>6.5251747205885502E-2</v>
      </c>
      <c r="N21" s="1">
        <v>2.0409391428068899E-2</v>
      </c>
      <c r="O21" s="1">
        <v>2.0923317468186601E-2</v>
      </c>
      <c r="P21" s="1">
        <v>2.0068323518191902E-2</v>
      </c>
      <c r="Q21" s="1">
        <v>1.15904103229858E-2</v>
      </c>
      <c r="R21" s="1">
        <v>1.71189186504405E-2</v>
      </c>
      <c r="S21" s="1">
        <v>1.47013995065692E-2</v>
      </c>
      <c r="T21" s="1">
        <v>1.33791687458006E-2</v>
      </c>
      <c r="U21" s="12">
        <v>3.1476873697295897E-2</v>
      </c>
      <c r="V21" s="12">
        <v>2.7167933101626102E-2</v>
      </c>
      <c r="W21" s="1">
        <v>1.7018890821859301E-2</v>
      </c>
      <c r="X21" s="1">
        <v>1.13570657875239E-2</v>
      </c>
      <c r="Y21" s="1">
        <v>-1.8476731548926401E-2</v>
      </c>
      <c r="Z21" s="1">
        <v>-1.8835789549982399E-2</v>
      </c>
      <c r="AA21" s="1">
        <v>-3.6315087134662902E-2</v>
      </c>
      <c r="AB21" s="1">
        <v>-4.7280820137480799E-2</v>
      </c>
      <c r="AC21" s="1">
        <v>-3.7162717644533202E-2</v>
      </c>
      <c r="AD21" s="1">
        <v>-3.7649315217723703E-2</v>
      </c>
      <c r="AF21" s="4">
        <f t="array" ref="AF21">SUM(ABS(A21:AD21))</f>
        <v>0.74967227984497053</v>
      </c>
      <c r="AH21">
        <v>1.0013364769445201</v>
      </c>
      <c r="AK21">
        <v>17</v>
      </c>
    </row>
    <row r="22" spans="1:37" x14ac:dyDescent="0.3">
      <c r="A22" s="3">
        <v>0</v>
      </c>
      <c r="B22" s="6">
        <v>0</v>
      </c>
      <c r="C22" s="1">
        <v>0</v>
      </c>
      <c r="D22" s="1">
        <v>0</v>
      </c>
      <c r="E22" s="6">
        <v>0</v>
      </c>
      <c r="F22" s="1">
        <v>0</v>
      </c>
      <c r="G22" s="1">
        <v>0</v>
      </c>
      <c r="H22" s="6">
        <v>0</v>
      </c>
      <c r="I22" s="1">
        <v>0</v>
      </c>
      <c r="J22" s="1">
        <v>0</v>
      </c>
      <c r="K22" s="6">
        <v>0</v>
      </c>
      <c r="L22" s="1">
        <v>0</v>
      </c>
      <c r="M22" s="6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4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F22" s="4">
        <f t="array" ref="AF22">SUM(ABS(A22:AD22))</f>
        <v>0</v>
      </c>
      <c r="AH22">
        <v>1.0017681588479299</v>
      </c>
    </row>
    <row r="23" spans="1:37" x14ac:dyDescent="0.3">
      <c r="A23" s="3">
        <v>0</v>
      </c>
      <c r="B23" s="6">
        <v>-3.8900465025259998E-3</v>
      </c>
      <c r="C23" s="1">
        <v>-1.1975960227314999E-2</v>
      </c>
      <c r="D23" s="1">
        <v>-1.6086164132915699E-2</v>
      </c>
      <c r="E23" s="6">
        <v>-4.41070173339419E-2</v>
      </c>
      <c r="F23" s="1">
        <v>-4.0663447745563602E-2</v>
      </c>
      <c r="G23" s="1">
        <v>-4.2437980799132601E-2</v>
      </c>
      <c r="H23" s="6">
        <v>-8.6543196928112701E-2</v>
      </c>
      <c r="I23" s="1">
        <v>-1.1564524845371E-2</v>
      </c>
      <c r="J23" s="1">
        <v>-4.7362535480655003E-3</v>
      </c>
      <c r="K23" s="6">
        <v>0</v>
      </c>
      <c r="L23" s="1">
        <v>3.0725811511351699E-2</v>
      </c>
      <c r="M23" s="6">
        <v>6.5251747205885502E-2</v>
      </c>
      <c r="N23" s="1">
        <v>3.6021508297192598E-2</v>
      </c>
      <c r="O23" s="1">
        <v>5.0756561655702602E-2</v>
      </c>
      <c r="P23" s="1">
        <v>1.5105194647322399E-2</v>
      </c>
      <c r="Q23" s="1">
        <v>1.60351922906754E-3</v>
      </c>
      <c r="R23" s="1">
        <v>3.1234563801911801E-2</v>
      </c>
      <c r="S23" s="1">
        <v>1.9728729317509599E-2</v>
      </c>
      <c r="T23" s="13">
        <v>1.35210809899943E-2</v>
      </c>
      <c r="U23" s="1">
        <v>1.3964571530444799E-3</v>
      </c>
      <c r="V23" s="1">
        <v>3.3995242907214301E-3</v>
      </c>
      <c r="W23" s="12">
        <v>0.100988887793783</v>
      </c>
      <c r="X23" s="1">
        <v>3.5469974703813398E-2</v>
      </c>
      <c r="Y23" s="1">
        <v>-5.12702955743349E-3</v>
      </c>
      <c r="Z23" s="1">
        <v>-5.2265190945322004E-3</v>
      </c>
      <c r="AA23" s="1">
        <v>-2.96181258147254E-2</v>
      </c>
      <c r="AB23" s="1">
        <v>-4.6711517624005099E-2</v>
      </c>
      <c r="AC23" s="1">
        <v>-3.0308891075728699E-2</v>
      </c>
      <c r="AD23" s="1">
        <v>-3.0705439428199099E-2</v>
      </c>
      <c r="AF23" s="4">
        <f t="array" ref="AF23">SUM(ABS(A23:AD23))</f>
        <v>0.81490567525486834</v>
      </c>
      <c r="AH23">
        <v>0.992746758850929</v>
      </c>
    </row>
    <row r="24" spans="1:37" x14ac:dyDescent="0.3">
      <c r="A24" s="3">
        <v>0</v>
      </c>
      <c r="B24" s="6">
        <v>-3.8900465025259998E-3</v>
      </c>
      <c r="C24" s="1">
        <v>-1.2830241618744199E-2</v>
      </c>
      <c r="D24" s="1">
        <v>-1.7125862755544799E-2</v>
      </c>
      <c r="E24" s="6">
        <v>-4.41070173339419E-2</v>
      </c>
      <c r="F24" s="1">
        <v>-3.9786790285178897E-2</v>
      </c>
      <c r="G24" s="1">
        <v>-4.1911385429205202E-2</v>
      </c>
      <c r="H24" s="6">
        <v>-8.6543196928112701E-2</v>
      </c>
      <c r="I24" s="1">
        <v>-8.5022259147704508E-3</v>
      </c>
      <c r="J24" s="1">
        <v>8.0645700130332898E-4</v>
      </c>
      <c r="K24" s="6">
        <v>0</v>
      </c>
      <c r="L24" s="1">
        <v>2.6561012483170499E-2</v>
      </c>
      <c r="M24" s="6">
        <v>6.5251747205885502E-2</v>
      </c>
      <c r="N24" s="1">
        <v>2.72234114305702E-2</v>
      </c>
      <c r="O24" s="1">
        <v>3.3194061286172499E-2</v>
      </c>
      <c r="P24" s="1">
        <v>1.69748591019258E-2</v>
      </c>
      <c r="Q24" s="1">
        <v>5.4565348250257203E-3</v>
      </c>
      <c r="R24" s="1">
        <v>2.2055708581045701E-2</v>
      </c>
      <c r="S24" s="1">
        <v>1.5371605103092699E-2</v>
      </c>
      <c r="T24" s="1">
        <v>1.17633047632703E-2</v>
      </c>
      <c r="U24" s="13">
        <v>1.22819391843354E-2</v>
      </c>
      <c r="V24" s="13">
        <v>1.5992637784531999E-2</v>
      </c>
      <c r="W24" s="13">
        <v>5.20094565293793E-2</v>
      </c>
      <c r="X24" s="12">
        <v>7.6096338021632806E-2</v>
      </c>
      <c r="Y24" s="1">
        <v>1.7188093598853298E-2</v>
      </c>
      <c r="Z24" s="1">
        <v>1.75208235270118E-2</v>
      </c>
      <c r="AA24" s="1">
        <v>-1.8507948040894499E-2</v>
      </c>
      <c r="AB24" s="1">
        <v>-4.38513824222619E-2</v>
      </c>
      <c r="AC24" s="1">
        <v>-1.89390270591249E-2</v>
      </c>
      <c r="AD24" s="1">
        <v>-1.9186499226967399E-2</v>
      </c>
      <c r="AF24" s="4">
        <f t="array" ref="AF24">SUM(ABS(A24:AD24))</f>
        <v>0.77092961394447979</v>
      </c>
      <c r="AH24">
        <v>0.98818987408553205</v>
      </c>
    </row>
    <row r="25" spans="1:37" x14ac:dyDescent="0.3">
      <c r="A25" s="3">
        <v>0</v>
      </c>
      <c r="B25" s="6">
        <v>0</v>
      </c>
      <c r="C25" s="1">
        <v>0</v>
      </c>
      <c r="D25" s="1">
        <v>0</v>
      </c>
      <c r="E25" s="6">
        <v>0</v>
      </c>
      <c r="F25" s="1">
        <v>0</v>
      </c>
      <c r="G25" s="1">
        <v>0</v>
      </c>
      <c r="H25" s="6">
        <v>0</v>
      </c>
      <c r="I25" s="1">
        <v>0</v>
      </c>
      <c r="J25" s="1">
        <v>0</v>
      </c>
      <c r="K25" s="6">
        <v>0</v>
      </c>
      <c r="L25" s="1">
        <v>0</v>
      </c>
      <c r="M25" s="6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4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F25" s="4">
        <f t="array" ref="AF25">SUM(ABS(A25:AD25))</f>
        <v>0</v>
      </c>
      <c r="AH25">
        <v>0.983683936865139</v>
      </c>
    </row>
    <row r="26" spans="1:37" x14ac:dyDescent="0.3">
      <c r="A26" s="3">
        <v>0</v>
      </c>
      <c r="B26" s="6">
        <v>-3.8900465025259998E-3</v>
      </c>
      <c r="C26" s="1">
        <v>-1.43383016700937E-2</v>
      </c>
      <c r="D26" s="1">
        <v>-1.8949624405701901E-2</v>
      </c>
      <c r="E26" s="6">
        <v>-4.41070173339419E-2</v>
      </c>
      <c r="F26" s="12">
        <v>-4.01511480290173E-2</v>
      </c>
      <c r="G26" s="1">
        <v>-4.21276804270143E-2</v>
      </c>
      <c r="H26" s="6">
        <v>-8.6543196928112701E-2</v>
      </c>
      <c r="I26" s="1">
        <v>-1.3933051582784E-2</v>
      </c>
      <c r="J26" s="1">
        <v>-9.1415862874977202E-3</v>
      </c>
      <c r="K26" s="6">
        <v>0</v>
      </c>
      <c r="L26" s="1">
        <v>2.1717399479803601E-2</v>
      </c>
      <c r="M26" s="6">
        <v>6.5251747205885502E-2</v>
      </c>
      <c r="N26" s="2">
        <v>1.91190715510281E-2</v>
      </c>
      <c r="O26" s="1">
        <v>2.0272326851304898E-2</v>
      </c>
      <c r="P26" s="1">
        <v>9.6250640712058893E-3</v>
      </c>
      <c r="Q26" s="1">
        <v>-3.64896260900859E-3</v>
      </c>
      <c r="R26" s="1">
        <v>1.0037292761691999E-2</v>
      </c>
      <c r="S26" s="1">
        <v>3.9247253435148403E-3</v>
      </c>
      <c r="T26" s="1">
        <v>6.8330670189298195E-4</v>
      </c>
      <c r="U26" s="1">
        <v>-3.9559859533877502E-3</v>
      </c>
      <c r="V26" s="1">
        <v>-2.2129042585894401E-3</v>
      </c>
      <c r="W26" s="1">
        <v>2.3815591656282099E-2</v>
      </c>
      <c r="X26" s="13">
        <v>2.7845168682137902E-2</v>
      </c>
      <c r="Y26" s="12">
        <v>8.6355163163341894E-2</v>
      </c>
      <c r="Z26" s="12">
        <v>0.34270584284292499</v>
      </c>
      <c r="AA26" s="1">
        <v>1.2111992362051601E-2</v>
      </c>
      <c r="AB26" s="1">
        <v>-3.6941280100048997E-2</v>
      </c>
      <c r="AC26" s="1">
        <v>1.2393076068231101E-2</v>
      </c>
      <c r="AD26" s="1">
        <v>1.2554443407014599E-2</v>
      </c>
      <c r="AF26" s="4">
        <f t="array" ref="AF26">SUM(ABS(A26:AD26))</f>
        <v>0.9883529982360364</v>
      </c>
      <c r="AH26">
        <v>0.96537687477040002</v>
      </c>
    </row>
    <row r="27" spans="1:37" x14ac:dyDescent="0.3">
      <c r="A27" s="3">
        <v>0</v>
      </c>
      <c r="B27" s="6">
        <v>0</v>
      </c>
      <c r="C27" s="1">
        <v>0</v>
      </c>
      <c r="D27" s="1">
        <v>0</v>
      </c>
      <c r="E27" s="6">
        <v>0</v>
      </c>
      <c r="F27" s="1">
        <v>0</v>
      </c>
      <c r="G27" s="1">
        <v>0</v>
      </c>
      <c r="H27" s="6">
        <v>0</v>
      </c>
      <c r="I27" s="1">
        <v>0</v>
      </c>
      <c r="J27" s="1">
        <v>0</v>
      </c>
      <c r="K27" s="6">
        <v>0</v>
      </c>
      <c r="L27" s="1">
        <v>0</v>
      </c>
      <c r="M27" s="6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4">
        <v>0</v>
      </c>
      <c r="AB27" s="1">
        <v>0</v>
      </c>
      <c r="AC27" s="1">
        <v>0</v>
      </c>
      <c r="AD27" s="1">
        <v>0</v>
      </c>
      <c r="AF27" s="4">
        <f t="array" ref="AF27">SUM(ABS(A27:AD27))</f>
        <v>0</v>
      </c>
      <c r="AH27">
        <v>0.98973413252676601</v>
      </c>
    </row>
    <row r="28" spans="1:37" x14ac:dyDescent="0.3">
      <c r="A28" s="3">
        <v>0</v>
      </c>
      <c r="B28" s="6">
        <v>0</v>
      </c>
      <c r="C28" s="1">
        <v>0</v>
      </c>
      <c r="D28" s="1">
        <v>0</v>
      </c>
      <c r="E28" s="6">
        <v>0</v>
      </c>
      <c r="F28" s="1">
        <v>0</v>
      </c>
      <c r="G28" s="1">
        <v>0</v>
      </c>
      <c r="H28" s="6">
        <v>0</v>
      </c>
      <c r="I28" s="1">
        <v>0</v>
      </c>
      <c r="J28" s="1">
        <v>0</v>
      </c>
      <c r="K28" s="6">
        <v>0</v>
      </c>
      <c r="L28" s="1">
        <v>0</v>
      </c>
      <c r="M28" s="6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4">
        <v>0</v>
      </c>
      <c r="AC28" s="1">
        <v>0</v>
      </c>
      <c r="AD28" s="1">
        <v>0</v>
      </c>
      <c r="AF28" s="4">
        <f t="array" ref="AF28">SUM(ABS(A28:AD28))</f>
        <v>0</v>
      </c>
      <c r="AH28">
        <v>1.00705965259224</v>
      </c>
    </row>
    <row r="29" spans="1:37" x14ac:dyDescent="0.3">
      <c r="A29" s="3">
        <v>0</v>
      </c>
      <c r="B29" s="6">
        <v>-3.8900465025259998E-3</v>
      </c>
      <c r="C29" s="1">
        <v>-1.47382636563064E-2</v>
      </c>
      <c r="D29" s="1">
        <v>-1.9446972152172799E-2</v>
      </c>
      <c r="E29" s="6">
        <v>-4.41070173339419E-2</v>
      </c>
      <c r="F29" s="1">
        <v>-3.9750564837799297E-2</v>
      </c>
      <c r="G29" s="1">
        <v>-4.1886190116136E-2</v>
      </c>
      <c r="H29" s="6">
        <v>-8.6543196928112701E-2</v>
      </c>
      <c r="I29" s="1">
        <v>-1.5825282339412199E-2</v>
      </c>
      <c r="J29" s="1">
        <v>-1.2618533634569599E-2</v>
      </c>
      <c r="K29" s="6">
        <v>0</v>
      </c>
      <c r="L29" s="1">
        <v>2.0041468623008801E-2</v>
      </c>
      <c r="M29" s="6">
        <v>6.5251747205885502E-2</v>
      </c>
      <c r="N29" s="1">
        <v>1.60171915306484E-2</v>
      </c>
      <c r="O29" s="1">
        <v>1.47682781569891E-2</v>
      </c>
      <c r="P29" s="1">
        <v>7.0048728148308604E-3</v>
      </c>
      <c r="Q29" s="1">
        <v>-6.8287328830440802E-3</v>
      </c>
      <c r="R29" s="1">
        <v>5.1925490362714202E-3</v>
      </c>
      <c r="S29" s="1">
        <v>-5.1607848175483297E-4</v>
      </c>
      <c r="T29" s="1">
        <v>-3.5186592029956502E-3</v>
      </c>
      <c r="U29" s="1">
        <v>-1.04284780232943E-2</v>
      </c>
      <c r="V29" s="1">
        <v>-9.6329919199367106E-3</v>
      </c>
      <c r="W29" s="1">
        <v>1.1013897959055699E-2</v>
      </c>
      <c r="X29" s="1">
        <v>5.5061565028990903E-3</v>
      </c>
      <c r="Y29" s="1">
        <v>2.5981956130367499E-2</v>
      </c>
      <c r="Z29" s="1">
        <v>2.6484442116136899E-2</v>
      </c>
      <c r="AA29" s="13">
        <v>3.78100895602295E-2</v>
      </c>
      <c r="AB29" s="13">
        <v>-3.1407143064294797E-2</v>
      </c>
      <c r="AC29" s="12">
        <v>0.20083114914366601</v>
      </c>
      <c r="AD29" s="13">
        <v>0.13451774265111399</v>
      </c>
      <c r="AF29" s="4">
        <f t="array" ref="AF29">SUM(ABS(A29:AD29))</f>
        <v>0.9115596925074001</v>
      </c>
      <c r="AH29">
        <v>0.96914602707930497</v>
      </c>
    </row>
    <row r="30" spans="1:37" x14ac:dyDescent="0.3">
      <c r="A30" s="3">
        <v>0</v>
      </c>
      <c r="B30" s="6">
        <v>-3.8900465025259998E-3</v>
      </c>
      <c r="C30" s="1">
        <v>-1.4323583657962401E-2</v>
      </c>
      <c r="D30" s="1">
        <v>-1.8952886209571099E-2</v>
      </c>
      <c r="E30" s="6">
        <v>-4.41070173339419E-2</v>
      </c>
      <c r="F30" s="12">
        <v>-3.9183368823167898E-2</v>
      </c>
      <c r="G30" s="1">
        <v>-4.1546546389783501E-2</v>
      </c>
      <c r="H30" s="6">
        <v>-8.6543196928112701E-2</v>
      </c>
      <c r="I30" s="1">
        <v>-1.5080709773380699E-2</v>
      </c>
      <c r="J30" s="1">
        <v>-1.1417637268948899E-2</v>
      </c>
      <c r="K30" s="6">
        <v>0</v>
      </c>
      <c r="L30" s="1">
        <v>2.06548693100994E-2</v>
      </c>
      <c r="M30" s="6">
        <v>6.5251747205885502E-2</v>
      </c>
      <c r="N30" s="1">
        <v>1.68799545606357E-2</v>
      </c>
      <c r="O30" s="1">
        <v>1.5908433538127601E-2</v>
      </c>
      <c r="P30" s="1">
        <v>7.8871598275043198E-3</v>
      </c>
      <c r="Q30" s="1">
        <v>-5.7243691148634E-3</v>
      </c>
      <c r="R30" s="1">
        <v>6.3696397225731999E-3</v>
      </c>
      <c r="S30" s="1">
        <v>6.7879887458710498E-4</v>
      </c>
      <c r="T30" s="1">
        <v>-2.3211061206462802E-3</v>
      </c>
      <c r="U30" s="1">
        <v>-8.8448364764759299E-3</v>
      </c>
      <c r="V30" s="1">
        <v>-7.9341676418498396E-3</v>
      </c>
      <c r="W30" s="1">
        <v>1.3098137309121001E-2</v>
      </c>
      <c r="X30" s="1">
        <v>8.8283760261398392E-3</v>
      </c>
      <c r="Y30" s="13">
        <v>3.3594771082445699E-2</v>
      </c>
      <c r="Z30" s="13">
        <v>3.4243954495703999E-2</v>
      </c>
      <c r="AA30" s="12">
        <v>4.8014295680410803E-2</v>
      </c>
      <c r="AB30" s="12">
        <v>-2.9850867826066701E-2</v>
      </c>
      <c r="AC30" s="13">
        <v>0.149582021529164</v>
      </c>
      <c r="AD30" s="12">
        <v>0.25493441972183001</v>
      </c>
      <c r="AF30" s="19">
        <f t="array" ref="AF30">SUM(ABS(A30:AD30))</f>
        <v>1.0056469189515256</v>
      </c>
      <c r="AH30">
        <v>0.95724127629458899</v>
      </c>
    </row>
    <row r="32" spans="1:37" x14ac:dyDescent="0.3">
      <c r="A32">
        <f>A35*SUM(A1:A30)/30</f>
        <v>0</v>
      </c>
      <c r="B32">
        <f t="shared" ref="B32:AD32" si="0">B35*SUM(B1:B30)/30</f>
        <v>0</v>
      </c>
      <c r="C32">
        <f t="shared" si="0"/>
        <v>-9.7520254008883721E-3</v>
      </c>
      <c r="D32">
        <f t="shared" si="0"/>
        <v>-1.3307295763953769E-2</v>
      </c>
      <c r="E32">
        <f t="shared" si="0"/>
        <v>0</v>
      </c>
      <c r="F32">
        <f t="shared" si="0"/>
        <v>-2.9602276898073678E-2</v>
      </c>
      <c r="G32">
        <f t="shared" si="0"/>
        <v>-2.9822623007442615E-2</v>
      </c>
      <c r="H32">
        <f t="shared" si="0"/>
        <v>0</v>
      </c>
      <c r="I32">
        <f t="shared" si="0"/>
        <v>-9.1753859262977966E-3</v>
      </c>
      <c r="J32">
        <f t="shared" si="0"/>
        <v>-4.4465387243221204E-3</v>
      </c>
      <c r="K32">
        <f t="shared" si="0"/>
        <v>0</v>
      </c>
      <c r="L32">
        <f t="shared" si="0"/>
        <v>1.7613465648513366E-2</v>
      </c>
      <c r="M32">
        <f t="shared" si="0"/>
        <v>0</v>
      </c>
      <c r="N32">
        <f t="shared" si="0"/>
        <v>1.9248669698407266E-2</v>
      </c>
      <c r="O32">
        <f t="shared" si="0"/>
        <v>1.7274146215637578E-2</v>
      </c>
      <c r="P32">
        <f t="shared" si="0"/>
        <v>1.056096298911197E-2</v>
      </c>
      <c r="Q32">
        <f t="shared" si="0"/>
        <v>9.2454473682586781E-4</v>
      </c>
      <c r="R32">
        <f t="shared" si="0"/>
        <v>1.4743533496808637E-2</v>
      </c>
      <c r="S32">
        <f t="shared" si="0"/>
        <v>1.1080193336811262E-2</v>
      </c>
      <c r="T32">
        <f t="shared" si="0"/>
        <v>7.9627941117522538E-3</v>
      </c>
      <c r="U32">
        <f t="shared" si="0"/>
        <v>-2.696251147212783E-3</v>
      </c>
      <c r="V32">
        <f t="shared" si="0"/>
        <v>-2.4943080323648597E-3</v>
      </c>
      <c r="W32">
        <f t="shared" si="0"/>
        <v>1.283326446884436E-2</v>
      </c>
      <c r="X32">
        <f t="shared" si="0"/>
        <v>2.4204838768241053E-3</v>
      </c>
      <c r="Y32">
        <f t="shared" si="0"/>
        <v>-8.8367133170207147E-3</v>
      </c>
      <c r="Z32">
        <f t="shared" si="0"/>
        <v>-5.1984771075373932E-4</v>
      </c>
      <c r="AA32">
        <f t="shared" si="0"/>
        <v>-1.9261845918529592E-2</v>
      </c>
      <c r="AB32">
        <f t="shared" si="0"/>
        <v>-3.3381914895666193E-2</v>
      </c>
      <c r="AC32">
        <f t="shared" si="0"/>
        <v>-1.0958765880587184E-2</v>
      </c>
      <c r="AD32">
        <f t="shared" si="0"/>
        <v>-9.953998091009917E-3</v>
      </c>
    </row>
    <row r="33" spans="1:30" x14ac:dyDescent="0.3">
      <c r="A33" s="5">
        <v>1</v>
      </c>
      <c r="B33" s="8">
        <v>2</v>
      </c>
      <c r="C33" s="5">
        <v>3</v>
      </c>
      <c r="D33" s="5">
        <v>4</v>
      </c>
      <c r="E33" s="8">
        <v>5</v>
      </c>
      <c r="F33" s="5">
        <v>6</v>
      </c>
      <c r="G33" s="5">
        <v>7</v>
      </c>
      <c r="H33" s="8">
        <v>8</v>
      </c>
      <c r="I33" s="5">
        <v>9</v>
      </c>
      <c r="J33" s="5">
        <v>10</v>
      </c>
      <c r="K33" s="8">
        <v>11</v>
      </c>
      <c r="L33" s="5">
        <v>12</v>
      </c>
      <c r="M33" s="8">
        <v>13</v>
      </c>
      <c r="N33" s="5">
        <v>14</v>
      </c>
      <c r="O33" s="5">
        <v>15</v>
      </c>
      <c r="P33" s="5">
        <v>16</v>
      </c>
      <c r="Q33" s="5">
        <v>17</v>
      </c>
      <c r="R33" s="5">
        <v>18</v>
      </c>
      <c r="S33" s="5">
        <v>19</v>
      </c>
      <c r="T33" s="5">
        <v>20</v>
      </c>
      <c r="U33" s="5">
        <v>21</v>
      </c>
      <c r="V33" s="5">
        <v>22</v>
      </c>
      <c r="W33" s="5">
        <v>23</v>
      </c>
      <c r="X33" s="5">
        <v>24</v>
      </c>
      <c r="Y33" s="5">
        <v>25</v>
      </c>
      <c r="Z33" s="5">
        <v>26</v>
      </c>
      <c r="AA33" s="5">
        <v>27</v>
      </c>
      <c r="AB33" s="5">
        <v>28</v>
      </c>
      <c r="AC33" s="5">
        <v>29</v>
      </c>
      <c r="AD33" s="5">
        <v>30</v>
      </c>
    </row>
    <row r="34" spans="1:30" s="11" customFormat="1" ht="18" x14ac:dyDescent="0.35">
      <c r="A34" s="11">
        <v>1.06</v>
      </c>
      <c r="B34" s="11">
        <v>1.0359100000000001</v>
      </c>
      <c r="E34" s="11">
        <v>0.99768000000000001</v>
      </c>
      <c r="H34" s="11">
        <v>1.00241</v>
      </c>
      <c r="K34" s="11">
        <v>1.06</v>
      </c>
      <c r="M34" s="11">
        <v>1.06</v>
      </c>
    </row>
    <row r="35" spans="1:30" x14ac:dyDescent="0.3">
      <c r="A35">
        <v>0</v>
      </c>
      <c r="B35" s="7">
        <v>0</v>
      </c>
      <c r="C35">
        <v>1</v>
      </c>
      <c r="D35">
        <v>1</v>
      </c>
      <c r="E35" s="7">
        <v>0</v>
      </c>
      <c r="F35">
        <v>1</v>
      </c>
      <c r="G35">
        <v>1</v>
      </c>
      <c r="H35" s="7">
        <v>0</v>
      </c>
      <c r="I35">
        <v>1</v>
      </c>
      <c r="J35">
        <v>1</v>
      </c>
      <c r="K35" s="7">
        <v>0</v>
      </c>
      <c r="L35">
        <v>1</v>
      </c>
      <c r="M35" s="7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51" spans="1:30" x14ac:dyDescent="0.3">
      <c r="A51" s="4">
        <v>1.06</v>
      </c>
      <c r="B51" s="9">
        <v>1.03629900465025</v>
      </c>
      <c r="C51">
        <v>1.02365322997394</v>
      </c>
      <c r="D51">
        <v>1.01513465712248</v>
      </c>
      <c r="E51" s="9">
        <v>1.00189070173339</v>
      </c>
      <c r="F51">
        <v>1.0103093980653399</v>
      </c>
      <c r="G51">
        <v>0.99904819210199602</v>
      </c>
      <c r="H51" s="9">
        <v>1.01106431969281</v>
      </c>
      <c r="I51">
        <v>1.0244509279174401</v>
      </c>
      <c r="J51">
        <v>1.01449333303881</v>
      </c>
      <c r="K51" s="9">
        <v>1.06</v>
      </c>
      <c r="L51">
        <v>1.0215803742742</v>
      </c>
      <c r="M51" s="9">
        <v>1.0534748252794099</v>
      </c>
      <c r="N51">
        <v>1.00675980761382</v>
      </c>
      <c r="O51">
        <v>1.0026760058006201</v>
      </c>
      <c r="P51">
        <v>1.01078890271069</v>
      </c>
      <c r="Q51">
        <v>1.0081606401291801</v>
      </c>
      <c r="R51">
        <v>0.994276217698434</v>
      </c>
      <c r="S51">
        <v>0.99255047660069795</v>
      </c>
      <c r="T51">
        <v>0.99722659262055702</v>
      </c>
      <c r="U51">
        <v>1.0013364769445201</v>
      </c>
      <c r="V51">
        <v>1.0017681588479299</v>
      </c>
      <c r="W51">
        <v>0.992746758850929</v>
      </c>
      <c r="X51">
        <v>0.98818987408553205</v>
      </c>
      <c r="Y51">
        <v>0.983683936865139</v>
      </c>
      <c r="Z51">
        <v>0.96537687477040002</v>
      </c>
      <c r="AA51">
        <v>0.98973413252676601</v>
      </c>
      <c r="AB51">
        <v>1.00705965259224</v>
      </c>
      <c r="AC51">
        <v>0.96914602707930497</v>
      </c>
      <c r="AD51">
        <v>0.95724127629458899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J1" zoomScale="70" zoomScaleNormal="70" workbookViewId="0">
      <selection activeCell="AF26" sqref="AF26"/>
    </sheetView>
  </sheetViews>
  <sheetFormatPr defaultRowHeight="14.4" x14ac:dyDescent="0.3"/>
  <cols>
    <col min="2" max="2" width="8.88671875" style="7"/>
    <col min="5" max="5" width="8.88671875" style="7"/>
    <col min="8" max="8" width="8.88671875" style="7"/>
    <col min="11" max="11" width="8.88671875" style="7"/>
    <col min="12" max="12" width="11" customWidth="1"/>
    <col min="13" max="13" width="8.88671875" style="7"/>
    <col min="14" max="14" width="11.44140625" customWidth="1"/>
    <col min="16" max="16" width="11.21875" customWidth="1"/>
    <col min="18" max="18" width="10" customWidth="1"/>
  </cols>
  <sheetData>
    <row r="1" spans="1:37" s="9" customFormat="1" x14ac:dyDescent="0.3">
      <c r="A1" s="16">
        <v>0</v>
      </c>
      <c r="B1" s="6">
        <v>0</v>
      </c>
      <c r="C1" s="6">
        <v>0</v>
      </c>
      <c r="D1" s="6">
        <v>0</v>
      </c>
      <c r="E1" s="6">
        <v>0</v>
      </c>
      <c r="F1" s="6">
        <v>0</v>
      </c>
      <c r="G1" s="6">
        <v>0</v>
      </c>
      <c r="H1" s="6">
        <v>0</v>
      </c>
      <c r="I1" s="6">
        <v>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6">
        <v>0</v>
      </c>
      <c r="P1" s="6">
        <v>0</v>
      </c>
      <c r="Q1" s="6">
        <v>0</v>
      </c>
      <c r="R1" s="6">
        <v>0</v>
      </c>
      <c r="S1" s="6">
        <v>0</v>
      </c>
      <c r="T1" s="6">
        <v>0</v>
      </c>
      <c r="U1" s="6">
        <v>0</v>
      </c>
      <c r="V1" s="6">
        <v>0</v>
      </c>
      <c r="W1" s="6">
        <v>0</v>
      </c>
      <c r="X1" s="6">
        <v>0</v>
      </c>
      <c r="Y1" s="6">
        <v>0</v>
      </c>
      <c r="Z1" s="6">
        <v>0</v>
      </c>
      <c r="AA1" s="6">
        <v>0</v>
      </c>
      <c r="AB1" s="6">
        <v>0</v>
      </c>
      <c r="AC1" s="6">
        <v>0</v>
      </c>
      <c r="AD1" s="6">
        <v>0</v>
      </c>
      <c r="AF1" s="9">
        <f t="array" ref="AF1">SUM(ABS(A1:AD1))</f>
        <v>0</v>
      </c>
      <c r="AH1" s="9">
        <v>1.06</v>
      </c>
    </row>
    <row r="2" spans="1:37" s="9" customFormat="1" x14ac:dyDescent="0.3">
      <c r="A2" s="6">
        <v>0</v>
      </c>
      <c r="B2" s="16">
        <v>-3.8900465025259998E-3</v>
      </c>
      <c r="C2" s="6">
        <v>-2.45739019593216E-2</v>
      </c>
      <c r="D2" s="6">
        <v>-3.0364845059196399E-2</v>
      </c>
      <c r="E2" s="6">
        <v>-4.41070173339419E-2</v>
      </c>
      <c r="F2" s="6">
        <v>-5.0247300556967002E-2</v>
      </c>
      <c r="G2" s="6">
        <v>-4.8230514098335203E-2</v>
      </c>
      <c r="H2" s="6">
        <v>-8.6543196928112701E-2</v>
      </c>
      <c r="I2" s="6">
        <v>-2.0848180018115899E-2</v>
      </c>
      <c r="J2" s="6">
        <v>-1.6279064113433599E-2</v>
      </c>
      <c r="K2" s="6">
        <v>0</v>
      </c>
      <c r="L2" s="6">
        <v>1.7703213980286799E-2</v>
      </c>
      <c r="M2" s="6">
        <v>6.5251747205885502E-2</v>
      </c>
      <c r="N2" s="6">
        <v>1.2985399221765399E-2</v>
      </c>
      <c r="O2" s="6">
        <v>8.3669142646591796E-3</v>
      </c>
      <c r="P2" s="6">
        <v>3.40347593106749E-3</v>
      </c>
      <c r="Q2" s="6">
        <v>-1.02836172323406E-2</v>
      </c>
      <c r="R2" s="10">
        <v>-3.2298399898156299E-4</v>
      </c>
      <c r="S2" s="6">
        <v>-5.4822830275358296E-3</v>
      </c>
      <c r="T2" s="6">
        <v>-8.1687718463618799E-3</v>
      </c>
      <c r="U2" s="6">
        <v>-1.63714701068873E-2</v>
      </c>
      <c r="V2" s="6">
        <v>-1.6325890877728601E-2</v>
      </c>
      <c r="W2" s="6">
        <v>-2.1261683874196301E-3</v>
      </c>
      <c r="X2" s="6">
        <v>-1.61363016007087E-2</v>
      </c>
      <c r="Y2" s="6">
        <v>-3.2223976805179001E-2</v>
      </c>
      <c r="Z2" s="6">
        <v>-3.2851119190243597E-2</v>
      </c>
      <c r="AA2" s="6">
        <v>-4.1929602521706397E-2</v>
      </c>
      <c r="AB2" s="6">
        <v>-5.6860871678323599E-2</v>
      </c>
      <c r="AC2" s="6">
        <v>-4.2908936955036101E-2</v>
      </c>
      <c r="AD2" s="6">
        <v>-4.3471139037862802E-2</v>
      </c>
      <c r="AF2" s="9">
        <f t="array" ref="AF2">SUM(ABS(A2:AD2))</f>
        <v>0.75825795043993038</v>
      </c>
      <c r="AH2" s="9">
        <v>1.03629900465025</v>
      </c>
    </row>
    <row r="3" spans="1:37" x14ac:dyDescent="0.3">
      <c r="A3" s="3">
        <v>0</v>
      </c>
      <c r="B3" s="6">
        <v>-3.8900465025259998E-3</v>
      </c>
      <c r="C3" s="12">
        <v>2.86584647995713E-2</v>
      </c>
      <c r="D3" s="1">
        <v>-1.7833882710882501E-3</v>
      </c>
      <c r="E3" s="6">
        <v>-4.41070173339419E-2</v>
      </c>
      <c r="F3" s="1">
        <v>-3.9399853520807299E-2</v>
      </c>
      <c r="G3" s="1">
        <v>-4.1753363732349703E-2</v>
      </c>
      <c r="H3" s="6">
        <v>-8.6543196928112701E-2</v>
      </c>
      <c r="I3" s="1">
        <v>-1.38575732528312E-2</v>
      </c>
      <c r="J3" s="1">
        <v>-7.6541902025928296E-3</v>
      </c>
      <c r="K3" s="6">
        <v>0</v>
      </c>
      <c r="L3" s="1">
        <v>2.7503933418009299E-2</v>
      </c>
      <c r="M3" s="6">
        <v>6.5251747205885502E-2</v>
      </c>
      <c r="N3" s="1">
        <v>2.2768585200700901E-2</v>
      </c>
      <c r="O3" s="1">
        <v>1.8082867264239601E-2</v>
      </c>
      <c r="P3" s="2">
        <v>1.2820857794830699E-2</v>
      </c>
      <c r="Q3" s="1">
        <v>-1.3808070197574001E-3</v>
      </c>
      <c r="R3" s="1">
        <v>9.1331595479227003E-3</v>
      </c>
      <c r="S3" s="1">
        <v>3.7862792988563299E-3</v>
      </c>
      <c r="T3" s="1">
        <v>9.4907139599253998E-4</v>
      </c>
      <c r="U3" s="1">
        <v>-7.55570444102682E-3</v>
      </c>
      <c r="V3" s="1">
        <v>-7.4904317212176599E-3</v>
      </c>
      <c r="W3" s="1">
        <v>7.4312422727318399E-3</v>
      </c>
      <c r="X3" s="1">
        <v>-6.8802408153034698E-3</v>
      </c>
      <c r="Y3" s="1">
        <v>-2.3046298475036801E-2</v>
      </c>
      <c r="Z3" s="1">
        <v>-2.3494378700008499E-2</v>
      </c>
      <c r="AA3" s="1">
        <v>-3.2894613940120901E-2</v>
      </c>
      <c r="AB3" s="1">
        <v>-4.8412578058503103E-2</v>
      </c>
      <c r="AC3" s="1">
        <v>-3.3662094233508598E-2</v>
      </c>
      <c r="AD3" s="1">
        <v>-3.41026813238176E-2</v>
      </c>
      <c r="AF3" s="9">
        <f t="array" ref="AF3">SUM(ABS(A3:AD3))</f>
        <v>0.65429466667129144</v>
      </c>
      <c r="AH3">
        <v>1.02365322997394</v>
      </c>
    </row>
    <row r="4" spans="1:37" x14ac:dyDescent="0.3">
      <c r="A4" s="3">
        <v>0</v>
      </c>
      <c r="B4" s="6">
        <v>-3.8900465025259998E-3</v>
      </c>
      <c r="C4" s="1">
        <v>3.7979455585013199E-3</v>
      </c>
      <c r="D4" s="12">
        <v>4.72120590668367E-3</v>
      </c>
      <c r="E4" s="6">
        <v>-4.41070173339419E-2</v>
      </c>
      <c r="F4" s="1">
        <v>-3.6950000453883601E-2</v>
      </c>
      <c r="G4" s="1">
        <v>-4.0293062472720402E-2</v>
      </c>
      <c r="H4" s="6">
        <v>-8.6543196928112701E-2</v>
      </c>
      <c r="I4" s="1">
        <v>-1.2269494359768899E-2</v>
      </c>
      <c r="J4" s="1">
        <v>-5.68333079275396E-3</v>
      </c>
      <c r="K4" s="6">
        <v>0</v>
      </c>
      <c r="L4" s="1">
        <v>2.9721649140739201E-2</v>
      </c>
      <c r="M4" s="6">
        <v>6.5251747205885502E-2</v>
      </c>
      <c r="N4" s="1">
        <v>2.4981415410336699E-2</v>
      </c>
      <c r="O4" s="1">
        <v>2.02889137581596E-2</v>
      </c>
      <c r="P4" s="1">
        <v>1.49677874264875E-2</v>
      </c>
      <c r="Q4" s="1">
        <v>6.4967847207997298E-4</v>
      </c>
      <c r="R4" s="1">
        <v>1.1285274880770101E-2</v>
      </c>
      <c r="S4" s="1">
        <v>5.8984827540387004E-3</v>
      </c>
      <c r="T4" s="1">
        <v>3.02852068820524E-3</v>
      </c>
      <c r="U4" s="1">
        <v>-5.5421136674227399E-3</v>
      </c>
      <c r="V4" s="1">
        <v>-5.4726272203065003E-3</v>
      </c>
      <c r="W4" s="1">
        <v>9.6045393292010194E-3</v>
      </c>
      <c r="X4" s="1">
        <v>-4.77192552975846E-3</v>
      </c>
      <c r="Y4" s="1">
        <v>-2.0953001944068399E-2</v>
      </c>
      <c r="Z4" s="1">
        <v>-2.1360290570384601E-2</v>
      </c>
      <c r="AA4" s="1">
        <v>-3.0832661062251101E-2</v>
      </c>
      <c r="AB4" s="1">
        <v>-4.6504316709028402E-2</v>
      </c>
      <c r="AC4" s="1">
        <v>-3.1551856220374201E-2</v>
      </c>
      <c r="AD4" s="1">
        <v>-3.19647249573662E-2</v>
      </c>
      <c r="AF4" s="9">
        <f t="array" ref="AF4">SUM(ABS(A4:AD4))</f>
        <v>0.62288682725575661</v>
      </c>
      <c r="AH4">
        <v>1.01513465712248</v>
      </c>
    </row>
    <row r="5" spans="1:37" s="9" customFormat="1" x14ac:dyDescent="0.3">
      <c r="A5" s="6">
        <v>0</v>
      </c>
      <c r="B5" s="6">
        <v>-3.8900465025259998E-3</v>
      </c>
      <c r="C5" s="6">
        <v>-2.45739019593216E-2</v>
      </c>
      <c r="D5" s="6">
        <v>-3.0364845059196399E-2</v>
      </c>
      <c r="E5" s="16">
        <v>-4.41070173339419E-2</v>
      </c>
      <c r="F5" s="6">
        <v>-5.0247300556967002E-2</v>
      </c>
      <c r="G5" s="6">
        <v>-4.8230514098335203E-2</v>
      </c>
      <c r="H5" s="6">
        <v>-8.6543196928112701E-2</v>
      </c>
      <c r="I5" s="6">
        <v>-2.0848180018115899E-2</v>
      </c>
      <c r="J5" s="6">
        <v>-1.6279064113433599E-2</v>
      </c>
      <c r="K5" s="6">
        <v>0</v>
      </c>
      <c r="L5" s="6">
        <v>1.7703213980286799E-2</v>
      </c>
      <c r="M5" s="6">
        <v>6.5251747205885502E-2</v>
      </c>
      <c r="N5" s="6">
        <v>1.2985399221765399E-2</v>
      </c>
      <c r="O5" s="6">
        <v>8.3669142646591796E-3</v>
      </c>
      <c r="P5" s="6">
        <v>3.40347593106749E-3</v>
      </c>
      <c r="Q5" s="6">
        <v>-1.02836172323406E-2</v>
      </c>
      <c r="R5" s="6">
        <v>-3.2298399898156299E-4</v>
      </c>
      <c r="S5" s="6">
        <v>-5.4822830275358296E-3</v>
      </c>
      <c r="T5" s="6">
        <v>-8.1687718463618799E-3</v>
      </c>
      <c r="U5" s="6">
        <v>-1.63714701068873E-2</v>
      </c>
      <c r="V5" s="6">
        <v>-1.6325890877728601E-2</v>
      </c>
      <c r="W5" s="6">
        <v>-2.1261683874196301E-3</v>
      </c>
      <c r="X5" s="6">
        <v>-1.61363016007087E-2</v>
      </c>
      <c r="Y5" s="6">
        <v>-3.2223976805179001E-2</v>
      </c>
      <c r="Z5" s="6">
        <v>-3.2851119190243597E-2</v>
      </c>
      <c r="AA5" s="6">
        <v>-4.1929602521706397E-2</v>
      </c>
      <c r="AB5" s="6">
        <v>-5.6860871678323599E-2</v>
      </c>
      <c r="AC5" s="6">
        <v>-4.2908936955036101E-2</v>
      </c>
      <c r="AD5" s="6">
        <v>-4.3471139037862802E-2</v>
      </c>
      <c r="AF5" s="9">
        <f t="array" ref="AF5">SUM(ABS(A5:AD5))</f>
        <v>0.75825795043993038</v>
      </c>
      <c r="AH5" s="9">
        <v>1.00189070173339</v>
      </c>
    </row>
    <row r="6" spans="1:37" x14ac:dyDescent="0.3">
      <c r="A6" s="3">
        <v>0</v>
      </c>
      <c r="B6" s="6">
        <v>0</v>
      </c>
      <c r="C6" s="1">
        <v>0</v>
      </c>
      <c r="D6" s="1">
        <v>0</v>
      </c>
      <c r="E6" s="6">
        <v>0</v>
      </c>
      <c r="F6" s="14">
        <v>0</v>
      </c>
      <c r="G6" s="1">
        <v>0</v>
      </c>
      <c r="H6" s="6">
        <v>0</v>
      </c>
      <c r="I6" s="1">
        <v>0</v>
      </c>
      <c r="J6" s="1">
        <v>0</v>
      </c>
      <c r="K6" s="6">
        <v>0</v>
      </c>
      <c r="L6" s="1">
        <v>0</v>
      </c>
      <c r="M6" s="6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F6" s="9">
        <f t="array" ref="AF6">SUM(ABS(A6:AD6))</f>
        <v>0</v>
      </c>
      <c r="AH6">
        <v>1.0103093980653399</v>
      </c>
    </row>
    <row r="7" spans="1:37" x14ac:dyDescent="0.3">
      <c r="A7" s="3">
        <v>0</v>
      </c>
      <c r="B7" s="6">
        <v>-3.8900465025259998E-3</v>
      </c>
      <c r="C7" s="1">
        <v>-1.83390470075517E-2</v>
      </c>
      <c r="D7" s="1">
        <v>-2.2646764882960899E-2</v>
      </c>
      <c r="E7" s="6">
        <v>-4.41070173339419E-2</v>
      </c>
      <c r="F7" s="1">
        <v>-3.8454094808644201E-2</v>
      </c>
      <c r="G7" s="12">
        <v>7.2166229246661802E-3</v>
      </c>
      <c r="H7" s="6">
        <v>-8.6543196928112701E-2</v>
      </c>
      <c r="I7" s="1">
        <v>-1.4576110234523199E-2</v>
      </c>
      <c r="J7" s="1">
        <v>-9.6450127828284701E-3</v>
      </c>
      <c r="K7" s="6">
        <v>0</v>
      </c>
      <c r="L7" s="1">
        <v>2.1652416546753501E-2</v>
      </c>
      <c r="M7" s="6">
        <v>6.5251747205885502E-2</v>
      </c>
      <c r="N7" s="1">
        <v>1.73851228599541E-2</v>
      </c>
      <c r="O7" s="1">
        <v>1.31371620565645E-2</v>
      </c>
      <c r="P7" s="2">
        <v>8.5115296788496001E-3</v>
      </c>
      <c r="Q7" s="1">
        <v>-4.0824841770970002E-3</v>
      </c>
      <c r="R7" s="1">
        <v>5.1738345513152499E-3</v>
      </c>
      <c r="S7" s="1">
        <v>4.2810454802033599E-4</v>
      </c>
      <c r="T7" s="1">
        <v>-2.0740972948962702E-3</v>
      </c>
      <c r="U7" s="1">
        <v>-9.6677410266021706E-3</v>
      </c>
      <c r="V7" s="1">
        <v>-9.6309624247625791E-3</v>
      </c>
      <c r="W7" s="1">
        <v>3.5012071277462599E-3</v>
      </c>
      <c r="X7" s="1">
        <v>-9.4117191870324302E-3</v>
      </c>
      <c r="Y7" s="1">
        <v>-2.4471156524750098E-2</v>
      </c>
      <c r="Z7" s="1">
        <v>-2.4947013232541299E-2</v>
      </c>
      <c r="AA7" s="1">
        <v>-3.3612955930937202E-2</v>
      </c>
      <c r="AB7" s="1">
        <v>-4.7836856496021797E-2</v>
      </c>
      <c r="AC7" s="1">
        <v>-3.43972633471223E-2</v>
      </c>
      <c r="AD7" s="1">
        <v>-3.4847510120633501E-2</v>
      </c>
      <c r="AF7" s="9">
        <f t="array" ref="AF7">SUM(ABS(A7:AD7))</f>
        <v>0.61543879774324095</v>
      </c>
      <c r="AH7">
        <v>0.99904819210199602</v>
      </c>
    </row>
    <row r="8" spans="1:37" s="9" customFormat="1" x14ac:dyDescent="0.3">
      <c r="A8" s="6">
        <v>0</v>
      </c>
      <c r="B8" s="6">
        <v>-3.8900465025259998E-3</v>
      </c>
      <c r="C8" s="6">
        <v>-2.45739019593216E-2</v>
      </c>
      <c r="D8" s="6">
        <v>-3.0364845059196399E-2</v>
      </c>
      <c r="E8" s="6">
        <v>-4.41070173339419E-2</v>
      </c>
      <c r="F8" s="6">
        <v>-5.0247300556967002E-2</v>
      </c>
      <c r="G8" s="6">
        <v>-4.8230514098335203E-2</v>
      </c>
      <c r="H8" s="16">
        <v>-8.6543196928112701E-2</v>
      </c>
      <c r="I8" s="6">
        <v>-2.0848180018115899E-2</v>
      </c>
      <c r="J8" s="6">
        <v>-1.6279064113433599E-2</v>
      </c>
      <c r="K8" s="6">
        <v>0</v>
      </c>
      <c r="L8" s="6">
        <v>1.7703213980286799E-2</v>
      </c>
      <c r="M8" s="6">
        <v>6.5251747205885502E-2</v>
      </c>
      <c r="N8" s="6">
        <v>1.2985399221765399E-2</v>
      </c>
      <c r="O8" s="6">
        <v>8.3669142646591796E-3</v>
      </c>
      <c r="P8" s="10">
        <v>3.40347593106749E-3</v>
      </c>
      <c r="Q8" s="6">
        <v>-1.02836172323406E-2</v>
      </c>
      <c r="R8" s="6">
        <v>-3.2298399898156299E-4</v>
      </c>
      <c r="S8" s="6">
        <v>-5.4822830275358296E-3</v>
      </c>
      <c r="T8" s="6">
        <v>-8.1687718463618799E-3</v>
      </c>
      <c r="U8" s="6">
        <v>-1.63714701068873E-2</v>
      </c>
      <c r="V8" s="6">
        <v>-1.6325890877728601E-2</v>
      </c>
      <c r="W8" s="6">
        <v>-2.1261683874196301E-3</v>
      </c>
      <c r="X8" s="6">
        <v>-1.61363016007087E-2</v>
      </c>
      <c r="Y8" s="6">
        <v>-3.2223976805179001E-2</v>
      </c>
      <c r="Z8" s="6">
        <v>-3.2851119190243597E-2</v>
      </c>
      <c r="AA8" s="6">
        <v>-4.1929602521706397E-2</v>
      </c>
      <c r="AB8" s="6">
        <v>-5.6860871678323599E-2</v>
      </c>
      <c r="AC8" s="6">
        <v>-4.2908936955036101E-2</v>
      </c>
      <c r="AD8" s="6">
        <v>-4.3471139037862802E-2</v>
      </c>
      <c r="AF8" s="9">
        <f t="array" ref="AF8">SUM(ABS(A8:AD8))</f>
        <v>0.75825795043993038</v>
      </c>
      <c r="AH8" s="9">
        <v>1.01106431969281</v>
      </c>
    </row>
    <row r="9" spans="1:37" x14ac:dyDescent="0.3">
      <c r="A9" s="3">
        <v>0</v>
      </c>
      <c r="B9" s="6">
        <v>0</v>
      </c>
      <c r="C9" s="1">
        <v>0</v>
      </c>
      <c r="D9" s="1">
        <v>0</v>
      </c>
      <c r="E9" s="6">
        <v>0</v>
      </c>
      <c r="F9" s="1">
        <v>0</v>
      </c>
      <c r="G9" s="1">
        <v>0</v>
      </c>
      <c r="H9" s="6">
        <v>0</v>
      </c>
      <c r="I9" s="14">
        <v>0</v>
      </c>
      <c r="J9" s="1">
        <v>0</v>
      </c>
      <c r="K9" s="6">
        <v>0</v>
      </c>
      <c r="L9" s="1">
        <v>0</v>
      </c>
      <c r="M9" s="6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F9" s="9">
        <f t="array" ref="AF9">SUM(ABS(A9:AD9))</f>
        <v>0</v>
      </c>
      <c r="AH9">
        <v>1.0244509279174401</v>
      </c>
    </row>
    <row r="10" spans="1:37" x14ac:dyDescent="0.3">
      <c r="A10" s="3">
        <v>0</v>
      </c>
      <c r="B10" s="6">
        <v>-3.8900465025259998E-3</v>
      </c>
      <c r="C10" s="1">
        <v>-1.5987590290347201E-2</v>
      </c>
      <c r="D10" s="1">
        <v>-1.97552726113303E-2</v>
      </c>
      <c r="E10" s="6">
        <v>-4.41070173339419E-2</v>
      </c>
      <c r="F10" s="1">
        <v>-3.9225100980813103E-2</v>
      </c>
      <c r="G10" s="1">
        <v>-4.1654051392608901E-2</v>
      </c>
      <c r="H10" s="6">
        <v>-8.6543196928112701E-2</v>
      </c>
      <c r="I10" s="12">
        <v>3.5111077591210002E-2</v>
      </c>
      <c r="J10" s="12">
        <v>9.3213803005378598E-2</v>
      </c>
      <c r="K10" s="6">
        <v>0</v>
      </c>
      <c r="L10" s="1">
        <v>5.0103042859099799E-2</v>
      </c>
      <c r="M10" s="6">
        <v>6.5251747205885502E-2</v>
      </c>
      <c r="N10" s="1">
        <v>5.4610801414878202E-2</v>
      </c>
      <c r="O10" s="1">
        <v>5.82287894156574E-2</v>
      </c>
      <c r="P10" s="1">
        <v>6.8761947035496096E-2</v>
      </c>
      <c r="Q10" s="1">
        <v>8.6153828355819403E-2</v>
      </c>
      <c r="R10" s="1">
        <v>7.1466488512453796E-2</v>
      </c>
      <c r="S10" s="1">
        <v>7.9090728981359104E-2</v>
      </c>
      <c r="T10" s="1">
        <v>8.2663517435677097E-2</v>
      </c>
      <c r="U10" s="1">
        <v>8.8616206752463095E-2</v>
      </c>
      <c r="V10" s="1">
        <v>8.6748416557986804E-2</v>
      </c>
      <c r="W10" s="1">
        <v>6.0890263273078997E-2</v>
      </c>
      <c r="X10" s="1">
        <v>6.3926172112385105E-2</v>
      </c>
      <c r="Y10" s="1">
        <v>2.3000008865533501E-2</v>
      </c>
      <c r="Z10" s="1">
        <v>2.3444967654459001E-2</v>
      </c>
      <c r="AA10" s="1">
        <v>-2.71418470004447E-3</v>
      </c>
      <c r="AB10" s="1">
        <v>-4.4794198977384701E-2</v>
      </c>
      <c r="AC10" s="1">
        <v>-2.7772837800144E-3</v>
      </c>
      <c r="AD10" s="1">
        <v>-2.81350790634626E-3</v>
      </c>
      <c r="AF10" s="9">
        <f t="array" ref="AF10">SUM(ABS(A10:AD10))</f>
        <v>1.395543258432292</v>
      </c>
      <c r="AH10">
        <v>1.01449333303881</v>
      </c>
    </row>
    <row r="11" spans="1:37" s="9" customFormat="1" x14ac:dyDescent="0.3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F11" s="9">
        <f t="array" ref="AF11">SUM(ABS(A11:AD11))</f>
        <v>0</v>
      </c>
      <c r="AH11" s="9">
        <v>1.06</v>
      </c>
    </row>
    <row r="12" spans="1:37" x14ac:dyDescent="0.3">
      <c r="A12" s="3">
        <v>0</v>
      </c>
      <c r="B12" s="6">
        <v>-3.8900465025259998E-3</v>
      </c>
      <c r="C12" s="1">
        <v>-1.5268000427766101E-2</v>
      </c>
      <c r="D12" s="1">
        <v>-1.88469036028759E-2</v>
      </c>
      <c r="E12" s="6">
        <v>-4.41070173339419E-2</v>
      </c>
      <c r="F12" s="1">
        <v>-4.35344096332679E-2</v>
      </c>
      <c r="G12" s="1">
        <v>-4.4222668593218897E-2</v>
      </c>
      <c r="H12" s="6">
        <v>-8.6543196928112701E-2</v>
      </c>
      <c r="I12" s="1">
        <v>-3.39176917604877E-3</v>
      </c>
      <c r="J12" s="1">
        <v>1.58572641115006E-2</v>
      </c>
      <c r="K12" s="6">
        <v>0</v>
      </c>
      <c r="L12" s="12">
        <v>9.3716305070079498E-2</v>
      </c>
      <c r="M12" s="6">
        <v>6.5251747205885502E-2</v>
      </c>
      <c r="N12" s="1">
        <v>8.4131436721008798E-2</v>
      </c>
      <c r="O12" s="1">
        <v>7.4105454921089497E-2</v>
      </c>
      <c r="P12" s="1">
        <v>6.1310991867644597E-2</v>
      </c>
      <c r="Q12" s="1">
        <v>2.9995963977020802E-2</v>
      </c>
      <c r="R12" s="1">
        <v>5.4267718536293801E-2</v>
      </c>
      <c r="S12" s="1">
        <v>4.2309390781269898E-2</v>
      </c>
      <c r="T12" s="1">
        <v>3.5772520097054797E-2</v>
      </c>
      <c r="U12" s="1">
        <v>1.7356485269492902E-2</v>
      </c>
      <c r="V12" s="1">
        <v>1.7750759673422701E-2</v>
      </c>
      <c r="W12" s="1">
        <v>5.2455429209656797E-2</v>
      </c>
      <c r="X12" s="1">
        <v>2.3057118871572201E-2</v>
      </c>
      <c r="Y12" s="1">
        <v>-4.9782252225971596E-3</v>
      </c>
      <c r="Z12" s="1">
        <v>-5.0748256697186103E-3</v>
      </c>
      <c r="AA12" s="1">
        <v>-2.2380552558813799E-2</v>
      </c>
      <c r="AB12" s="1">
        <v>-4.9971607971091E-2</v>
      </c>
      <c r="AC12" s="1">
        <v>-2.2902070802082099E-2</v>
      </c>
      <c r="AD12" s="1">
        <v>-2.3201461052265698E-2</v>
      </c>
      <c r="AF12" s="9">
        <f t="array" ref="AF12">SUM(ABS(A12:AD12))</f>
        <v>1.0556513417873188</v>
      </c>
      <c r="AH12">
        <v>1.0215803742742</v>
      </c>
    </row>
    <row r="13" spans="1:37" s="9" customFormat="1" x14ac:dyDescent="0.3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1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F13" s="9">
        <f t="array" ref="AF13">SUM(ABS(A13:AD13))</f>
        <v>0</v>
      </c>
      <c r="AH13" s="9">
        <v>1.0534748252794099</v>
      </c>
    </row>
    <row r="14" spans="1:37" x14ac:dyDescent="0.3">
      <c r="A14" s="3">
        <v>0</v>
      </c>
      <c r="B14" s="6">
        <v>-3.8900465025259998E-3</v>
      </c>
      <c r="C14" s="1">
        <v>-1.5466027435011499E-2</v>
      </c>
      <c r="D14" s="1">
        <v>-1.90874099468385E-2</v>
      </c>
      <c r="E14" s="6">
        <v>-4.41070173339419E-2</v>
      </c>
      <c r="F14" s="1">
        <v>-4.2920846072218501E-2</v>
      </c>
      <c r="G14" s="1">
        <v>-4.3856884350209603E-2</v>
      </c>
      <c r="H14" s="6">
        <v>-8.6543196928112701E-2</v>
      </c>
      <c r="I14" s="1">
        <v>9.8558127482384307E-4</v>
      </c>
      <c r="J14" s="1">
        <v>2.4546103376053001E-2</v>
      </c>
      <c r="K14" s="6">
        <v>0</v>
      </c>
      <c r="L14" s="1">
        <v>8.7722913637329203E-2</v>
      </c>
      <c r="M14" s="6">
        <v>6.5251747205885502E-2</v>
      </c>
      <c r="N14" s="12">
        <v>0.216793686661784</v>
      </c>
      <c r="O14" s="1">
        <v>0.11253769635942899</v>
      </c>
      <c r="P14" s="1">
        <v>6.16890593230889E-2</v>
      </c>
      <c r="Q14" s="1">
        <v>3.6108737435678301E-2</v>
      </c>
      <c r="R14" s="1">
        <v>8.2593885604974604E-2</v>
      </c>
      <c r="S14" s="1">
        <v>6.4533036535754304E-2</v>
      </c>
      <c r="T14" s="1">
        <v>5.46611889748915E-2</v>
      </c>
      <c r="U14" s="1">
        <v>2.7616281003153199E-2</v>
      </c>
      <c r="V14" s="1">
        <v>2.8461184426460302E-2</v>
      </c>
      <c r="W14" s="1">
        <v>8.1700964119982802E-2</v>
      </c>
      <c r="X14" s="1">
        <v>3.9739385479000598E-2</v>
      </c>
      <c r="Y14" s="1">
        <v>6.32326514001801E-3</v>
      </c>
      <c r="Z14" s="1">
        <v>6.4458156707614097E-3</v>
      </c>
      <c r="AA14" s="1">
        <v>-1.45589441210114E-2</v>
      </c>
      <c r="AB14" s="1">
        <v>-4.8716270229851498E-2</v>
      </c>
      <c r="AC14" s="1">
        <v>-1.48978854761971E-2</v>
      </c>
      <c r="AD14" s="1">
        <v>-1.50924642195582E-2</v>
      </c>
      <c r="AF14" s="9">
        <f t="array" ref="AF14">SUM(ABS(A14:AD14))</f>
        <v>1.3468475248445462</v>
      </c>
      <c r="AH14">
        <v>1.00675980761382</v>
      </c>
    </row>
    <row r="15" spans="1:37" x14ac:dyDescent="0.3">
      <c r="A15" s="3">
        <v>0</v>
      </c>
      <c r="B15" s="6">
        <v>-3.8900465025259998E-3</v>
      </c>
      <c r="C15" s="1">
        <v>-1.52694208876646E-2</v>
      </c>
      <c r="D15" s="1">
        <v>-1.88589579521014E-2</v>
      </c>
      <c r="E15" s="6">
        <v>-4.41070173339419E-2</v>
      </c>
      <c r="F15" s="1">
        <v>-4.2236585730039897E-2</v>
      </c>
      <c r="G15" s="1">
        <v>-4.3448608923715097E-2</v>
      </c>
      <c r="H15" s="6">
        <v>-8.6543196928112701E-2</v>
      </c>
      <c r="I15" s="1">
        <v>5.19067394639138E-3</v>
      </c>
      <c r="J15" s="1">
        <v>3.2896579062757697E-2</v>
      </c>
      <c r="K15" s="6">
        <v>0</v>
      </c>
      <c r="L15" s="2">
        <v>8.32172503076056E-2</v>
      </c>
      <c r="M15" s="6">
        <v>6.5251747205885502E-2</v>
      </c>
      <c r="N15" s="1">
        <v>0.118345959544361</v>
      </c>
      <c r="O15" s="12">
        <v>0.14657789265398899</v>
      </c>
      <c r="P15" s="1">
        <v>6.2424303839874101E-2</v>
      </c>
      <c r="Q15" s="1">
        <v>4.2206888619171698E-2</v>
      </c>
      <c r="R15" s="1">
        <v>0.107952058732655</v>
      </c>
      <c r="S15" s="1">
        <v>8.4627023111778499E-2</v>
      </c>
      <c r="T15" s="1">
        <v>7.1882390393374004E-2</v>
      </c>
      <c r="U15" s="1">
        <v>3.7348277840087901E-2</v>
      </c>
      <c r="V15" s="1">
        <v>3.8583882761560301E-2</v>
      </c>
      <c r="W15" s="1">
        <v>0.1077533396854</v>
      </c>
      <c r="X15" s="1">
        <v>5.4816281800657E-2</v>
      </c>
      <c r="Y15" s="1">
        <v>1.6860921304988601E-2</v>
      </c>
      <c r="Z15" s="1">
        <v>1.7187329305857701E-2</v>
      </c>
      <c r="AA15" s="1">
        <v>-6.985672192239E-3</v>
      </c>
      <c r="AB15" s="1">
        <v>-4.75054292606613E-2</v>
      </c>
      <c r="AC15" s="1">
        <v>-7.1481567463982298E-3</v>
      </c>
      <c r="AD15" s="1">
        <v>-7.2414360966932502E-3</v>
      </c>
      <c r="AF15" s="9">
        <f t="array" ref="AF15">SUM(ABS(A15:AD15))</f>
        <v>1.4163573286704887</v>
      </c>
      <c r="AH15">
        <v>1.0026760058006201</v>
      </c>
    </row>
    <row r="16" spans="1:37" x14ac:dyDescent="0.3">
      <c r="A16" s="3">
        <v>0</v>
      </c>
      <c r="B16" s="6">
        <v>-3.8900465025259998E-3</v>
      </c>
      <c r="C16" s="1">
        <v>-1.5485247323161399E-2</v>
      </c>
      <c r="D16" s="1">
        <v>-1.9125861714544001E-2</v>
      </c>
      <c r="E16" s="6">
        <v>-4.41070173339419E-2</v>
      </c>
      <c r="F16" s="1">
        <v>-4.1749646832218698E-2</v>
      </c>
      <c r="G16" s="1">
        <v>-4.3159176182224701E-2</v>
      </c>
      <c r="H16" s="6">
        <v>-8.6543196928112701E-2</v>
      </c>
      <c r="I16" s="1">
        <v>1.2761318109795101E-2</v>
      </c>
      <c r="J16" s="1">
        <v>4.8387795150879299E-2</v>
      </c>
      <c r="K16" s="6">
        <v>0</v>
      </c>
      <c r="L16" s="1">
        <v>7.5434984392714899E-2</v>
      </c>
      <c r="M16" s="6">
        <v>6.5251747205885502E-2</v>
      </c>
      <c r="N16" s="2">
        <v>7.1855911688081198E-2</v>
      </c>
      <c r="O16" s="1">
        <v>6.7411879553636006E-2</v>
      </c>
      <c r="P16" s="12">
        <v>0.17766022027585701</v>
      </c>
      <c r="Q16" s="13">
        <v>8.8197930341167297E-2</v>
      </c>
      <c r="R16" s="1">
        <v>6.1472882099954301E-2</v>
      </c>
      <c r="S16" s="1">
        <v>5.7752034531740597E-2</v>
      </c>
      <c r="T16" s="1">
        <v>5.5465174562927502E-2</v>
      </c>
      <c r="U16" s="1">
        <v>4.7314376132701001E-2</v>
      </c>
      <c r="V16" s="1">
        <v>4.6755271617986399E-2</v>
      </c>
      <c r="W16" s="1">
        <v>5.6019436399018498E-2</v>
      </c>
      <c r="X16" s="1">
        <v>4.0324606037106497E-2</v>
      </c>
      <c r="Y16" s="1">
        <v>6.8681787010904599E-3</v>
      </c>
      <c r="Z16" s="1">
        <v>7.0012823050258303E-3</v>
      </c>
      <c r="AA16" s="1">
        <v>-1.403307260188E-2</v>
      </c>
      <c r="AB16" s="1">
        <v>-4.7812869852929998E-2</v>
      </c>
      <c r="AC16" s="1">
        <v>-1.4359750916047499E-2</v>
      </c>
      <c r="AD16" s="1">
        <v>-1.4547289796398299E-2</v>
      </c>
      <c r="AF16" s="9">
        <f t="array" ref="AF16">SUM(ABS(A16:AD16))</f>
        <v>1.3307482050895529</v>
      </c>
      <c r="AH16">
        <v>1.01078890271069</v>
      </c>
      <c r="AK16">
        <v>3</v>
      </c>
    </row>
    <row r="17" spans="1:37" x14ac:dyDescent="0.3">
      <c r="A17" s="3">
        <v>0</v>
      </c>
      <c r="B17" s="6">
        <v>-3.8900465025259998E-3</v>
      </c>
      <c r="C17" s="1">
        <v>-1.58117139596392E-2</v>
      </c>
      <c r="D17" s="1">
        <v>-1.95362770925178E-2</v>
      </c>
      <c r="E17" s="6">
        <v>-4.41070173339419E-2</v>
      </c>
      <c r="F17" s="1">
        <v>-3.9934602941413801E-2</v>
      </c>
      <c r="G17" s="1">
        <v>-4.2076762474281201E-2</v>
      </c>
      <c r="H17" s="6">
        <v>-8.6543196928112701E-2</v>
      </c>
      <c r="I17" s="1">
        <v>2.84679710433621E-2</v>
      </c>
      <c r="J17" s="1">
        <v>7.9837288015192007E-2</v>
      </c>
      <c r="K17" s="6">
        <v>0</v>
      </c>
      <c r="L17" s="1">
        <v>5.8056463615012703E-2</v>
      </c>
      <c r="M17" s="6">
        <v>6.5251747205885502E-2</v>
      </c>
      <c r="N17" s="1">
        <v>6.0074009778203701E-2</v>
      </c>
      <c r="O17" s="1">
        <v>6.1297413891265799E-2</v>
      </c>
      <c r="P17" s="13">
        <v>0.102379111707076</v>
      </c>
      <c r="Q17" s="12">
        <v>0.14476442214052601</v>
      </c>
      <c r="R17" s="1">
        <v>6.8707217566036302E-2</v>
      </c>
      <c r="S17" s="1">
        <v>7.2878828720387395E-2</v>
      </c>
      <c r="T17" s="1">
        <v>7.4667570881750106E-2</v>
      </c>
      <c r="U17" s="1">
        <v>7.63142535205307E-2</v>
      </c>
      <c r="V17" s="1">
        <v>7.4843514116664706E-2</v>
      </c>
      <c r="W17" s="1">
        <v>5.9658024804979302E-2</v>
      </c>
      <c r="X17" s="1">
        <v>5.6951754657300603E-2</v>
      </c>
      <c r="Y17" s="1">
        <v>1.8221277633479999E-2</v>
      </c>
      <c r="Z17" s="1">
        <v>1.8573968773153399E-2</v>
      </c>
      <c r="AA17" s="1">
        <v>-6.0764156786652299E-3</v>
      </c>
      <c r="AB17" s="1">
        <v>-4.5657833511121203E-2</v>
      </c>
      <c r="AC17" s="1">
        <v>-6.2177359498394296E-3</v>
      </c>
      <c r="AD17" s="1">
        <v>-6.2988653384399296E-3</v>
      </c>
      <c r="AF17" s="9">
        <f t="array" ref="AF17">SUM(ABS(A17:AD17))</f>
        <v>1.437095305781305</v>
      </c>
      <c r="AH17">
        <v>1.0081606401291801</v>
      </c>
      <c r="AK17">
        <v>4</v>
      </c>
    </row>
    <row r="18" spans="1:37" x14ac:dyDescent="0.3">
      <c r="A18" s="3">
        <v>0</v>
      </c>
      <c r="B18" s="6">
        <v>-3.8900465025259998E-3</v>
      </c>
      <c r="C18" s="1">
        <v>-1.55213721022606E-2</v>
      </c>
      <c r="D18" s="1">
        <v>-1.9172987185926901E-2</v>
      </c>
      <c r="E18" s="6">
        <v>-4.41070173339419E-2</v>
      </c>
      <c r="F18" s="1">
        <v>-4.1182211765460303E-2</v>
      </c>
      <c r="G18" s="1">
        <v>-4.2820356231886202E-2</v>
      </c>
      <c r="H18" s="6">
        <v>-8.6543196928112701E-2</v>
      </c>
      <c r="I18" s="1">
        <v>1.5715426618230201E-2</v>
      </c>
      <c r="J18" s="1">
        <v>5.4122290984723799E-2</v>
      </c>
      <c r="K18" s="6">
        <v>0</v>
      </c>
      <c r="L18" s="1">
        <v>7.1563389708990593E-2</v>
      </c>
      <c r="M18" s="6">
        <v>6.5251747205885502E-2</v>
      </c>
      <c r="N18" s="1">
        <v>9.5917438154673407E-2</v>
      </c>
      <c r="O18" s="1">
        <v>0.115503779656769</v>
      </c>
      <c r="P18" s="1">
        <v>6.4640993605782293E-2</v>
      </c>
      <c r="Q18" s="1">
        <v>5.7672921203255602E-2</v>
      </c>
      <c r="R18" s="12">
        <v>0.23518377784582101</v>
      </c>
      <c r="S18" s="1">
        <v>0.178671330451212</v>
      </c>
      <c r="T18" s="1">
        <v>0.14798268325061101</v>
      </c>
      <c r="U18" s="1">
        <v>5.5391645825522098E-2</v>
      </c>
      <c r="V18" s="1">
        <v>5.5535650949296501E-2</v>
      </c>
      <c r="W18" s="1">
        <v>9.1283805093730297E-2</v>
      </c>
      <c r="X18" s="1">
        <v>5.8043699730886397E-2</v>
      </c>
      <c r="Y18" s="1">
        <v>1.9034926265711901E-2</v>
      </c>
      <c r="Z18" s="1">
        <v>1.9403334039493899E-2</v>
      </c>
      <c r="AA18" s="1">
        <v>-5.47418550798872E-3</v>
      </c>
      <c r="AB18" s="1">
        <v>-4.6554218639427401E-2</v>
      </c>
      <c r="AC18" s="1">
        <v>-5.6014905018786296E-3</v>
      </c>
      <c r="AD18" s="1">
        <v>-5.6745740102914699E-3</v>
      </c>
      <c r="AF18" s="9">
        <f t="array" ref="AF18">SUM(ABS(A18:AD18))</f>
        <v>1.7174604973002967</v>
      </c>
      <c r="AH18">
        <v>0.994276217698434</v>
      </c>
      <c r="AK18">
        <v>12</v>
      </c>
    </row>
    <row r="19" spans="1:37" x14ac:dyDescent="0.3">
      <c r="A19" s="3">
        <v>0</v>
      </c>
      <c r="B19" s="6">
        <v>-3.8900465025259998E-3</v>
      </c>
      <c r="C19" s="1">
        <v>-1.56153937221792E-2</v>
      </c>
      <c r="D19" s="1">
        <v>-1.9293193174838501E-2</v>
      </c>
      <c r="E19" s="6">
        <v>-4.41070173339419E-2</v>
      </c>
      <c r="F19" s="1">
        <v>-4.0523025427017197E-2</v>
      </c>
      <c r="G19" s="1">
        <v>-4.2427447080364201E-2</v>
      </c>
      <c r="H19" s="6">
        <v>-8.6543196928112701E-2</v>
      </c>
      <c r="I19" s="1">
        <v>2.20300299773423E-2</v>
      </c>
      <c r="J19" s="1">
        <v>6.6843940686767106E-2</v>
      </c>
      <c r="K19" s="6">
        <v>0</v>
      </c>
      <c r="L19" s="1">
        <v>6.4876972495653204E-2</v>
      </c>
      <c r="M19" s="6">
        <v>6.5251747205885502E-2</v>
      </c>
      <c r="N19" s="1">
        <v>8.29944217173572E-2</v>
      </c>
      <c r="O19" s="1">
        <v>9.7652997327974903E-2</v>
      </c>
      <c r="P19" s="1">
        <v>6.6119187557218601E-2</v>
      </c>
      <c r="Q19" s="1">
        <v>6.6995145336254905E-2</v>
      </c>
      <c r="R19" s="13">
        <v>0.183856786887556</v>
      </c>
      <c r="S19" s="12">
        <v>0.23462505898678801</v>
      </c>
      <c r="T19" s="1">
        <v>0.193274163440562</v>
      </c>
      <c r="U19" s="1">
        <v>6.6246075456459705E-2</v>
      </c>
      <c r="V19" s="1">
        <v>6.5748746683453804E-2</v>
      </c>
      <c r="W19" s="1">
        <v>8.1956994347097606E-2</v>
      </c>
      <c r="X19" s="1">
        <v>6.0220073819222598E-2</v>
      </c>
      <c r="Y19" s="1">
        <v>2.0494896521914201E-2</v>
      </c>
      <c r="Z19" s="1">
        <v>2.08914985164976E-2</v>
      </c>
      <c r="AA19" s="1">
        <v>-4.4651765632797097E-3</v>
      </c>
      <c r="AB19" s="1">
        <v>-4.5951616494399598E-2</v>
      </c>
      <c r="AC19" s="1">
        <v>-4.5690040969170696E-3</v>
      </c>
      <c r="AD19" s="1">
        <v>-4.6286096649028599E-3</v>
      </c>
      <c r="AF19" s="9">
        <f t="array" ref="AF19">SUM(ABS(A19:AD19))</f>
        <v>1.7720924639524847</v>
      </c>
      <c r="AH19">
        <v>0.99255047660069795</v>
      </c>
      <c r="AK19">
        <v>14</v>
      </c>
    </row>
    <row r="20" spans="1:37" x14ac:dyDescent="0.3">
      <c r="A20" s="3">
        <v>0</v>
      </c>
      <c r="B20" s="6">
        <v>-3.8900465025259998E-3</v>
      </c>
      <c r="C20" s="1">
        <v>-1.5707726731537499E-2</v>
      </c>
      <c r="D20" s="1">
        <v>-1.9407560628286101E-2</v>
      </c>
      <c r="E20" s="6">
        <v>-4.41070173339419E-2</v>
      </c>
      <c r="F20" s="1">
        <v>-4.02184787240078E-2</v>
      </c>
      <c r="G20" s="1">
        <v>-4.22460704386051E-2</v>
      </c>
      <c r="H20" s="6">
        <v>-8.6543196928112701E-2</v>
      </c>
      <c r="I20" s="1">
        <v>2.521112181745E-2</v>
      </c>
      <c r="J20" s="1">
        <v>7.3273818219985395E-2</v>
      </c>
      <c r="K20" s="6">
        <v>0</v>
      </c>
      <c r="L20" s="1">
        <v>6.1205182822674502E-2</v>
      </c>
      <c r="M20" s="6">
        <v>6.5251747205885502E-2</v>
      </c>
      <c r="N20" s="1">
        <v>7.5964330105608893E-2</v>
      </c>
      <c r="O20" s="1">
        <v>8.7959165925470803E-2</v>
      </c>
      <c r="P20" s="1">
        <v>6.6692926646538794E-2</v>
      </c>
      <c r="Q20" s="1">
        <v>7.1653927057499997E-2</v>
      </c>
      <c r="R20" s="1">
        <v>0.156236231592185</v>
      </c>
      <c r="S20" s="13">
        <v>0.19638458014684801</v>
      </c>
      <c r="T20" s="12">
        <v>0.21643758377560801</v>
      </c>
      <c r="U20" s="1">
        <v>7.1693596056061598E-2</v>
      </c>
      <c r="V20" s="1">
        <v>7.0860136761137199E-2</v>
      </c>
      <c r="W20" s="1">
        <v>7.6769638274757301E-2</v>
      </c>
      <c r="X20" s="1">
        <v>6.11181526157289E-2</v>
      </c>
      <c r="Y20" s="1">
        <v>2.1097279637730601E-2</v>
      </c>
      <c r="Z20" s="1">
        <v>2.1505511967540001E-2</v>
      </c>
      <c r="AA20" s="1">
        <v>-4.0482968731581003E-3</v>
      </c>
      <c r="AB20" s="1">
        <v>-4.5678362426684299E-2</v>
      </c>
      <c r="AC20" s="1">
        <v>-4.1424261582323398E-3</v>
      </c>
      <c r="AD20" s="1">
        <v>-4.1964641494018897E-3</v>
      </c>
      <c r="AF20" s="9">
        <f t="array" ref="AF20">SUM(ABS(A20:AD20))</f>
        <v>1.7295005775232046</v>
      </c>
      <c r="AH20">
        <v>0.99722659262055702</v>
      </c>
      <c r="AK20">
        <v>10</v>
      </c>
    </row>
    <row r="21" spans="1:37" x14ac:dyDescent="0.3">
      <c r="A21" s="3">
        <v>0</v>
      </c>
      <c r="B21" s="6">
        <v>-3.8900465025259998E-3</v>
      </c>
      <c r="C21" s="1">
        <v>-1.57781298777348E-2</v>
      </c>
      <c r="D21" s="1">
        <v>-1.9501829197434699E-2</v>
      </c>
      <c r="E21" s="6">
        <v>-4.41070173339419E-2</v>
      </c>
      <c r="F21" s="1">
        <v>-3.9077867360188798E-2</v>
      </c>
      <c r="G21" s="1">
        <v>-4.1565725573762202E-2</v>
      </c>
      <c r="H21" s="6">
        <v>-8.6543196928112701E-2</v>
      </c>
      <c r="I21" s="1">
        <v>3.2934013523078197E-2</v>
      </c>
      <c r="J21" s="1">
        <v>8.8615858529523805E-2</v>
      </c>
      <c r="K21" s="6">
        <v>0</v>
      </c>
      <c r="L21" s="1">
        <v>5.1634448396322599E-2</v>
      </c>
      <c r="M21" s="6">
        <v>6.5251747205885502E-2</v>
      </c>
      <c r="N21" s="1">
        <v>5.7746151377508999E-2</v>
      </c>
      <c r="O21" s="1">
        <v>6.2729174545141902E-2</v>
      </c>
      <c r="P21" s="1">
        <v>6.7689529291066197E-2</v>
      </c>
      <c r="Q21" s="1">
        <v>8.26251853993476E-2</v>
      </c>
      <c r="R21" s="1">
        <v>7.2779563423960303E-2</v>
      </c>
      <c r="S21" s="1">
        <v>7.8505663469119399E-2</v>
      </c>
      <c r="T21" s="1">
        <v>8.1082006518291505E-2</v>
      </c>
      <c r="U21" s="12">
        <v>0.13294712930731001</v>
      </c>
      <c r="V21" s="12">
        <v>0.123102569610245</v>
      </c>
      <c r="W21" s="1">
        <v>7.4178550547646604E-2</v>
      </c>
      <c r="X21" s="1">
        <v>8.8884483774698195E-2</v>
      </c>
      <c r="Y21" s="1">
        <v>3.9963493033402499E-2</v>
      </c>
      <c r="Z21" s="1">
        <v>4.0735215712809303E-2</v>
      </c>
      <c r="AA21" s="1">
        <v>9.0616852407310305E-3</v>
      </c>
      <c r="AB21" s="1">
        <v>-4.3503142279537298E-2</v>
      </c>
      <c r="AC21" s="1">
        <v>9.2720563161086105E-3</v>
      </c>
      <c r="AD21" s="1">
        <v>9.3928279522115209E-3</v>
      </c>
      <c r="AF21" s="9">
        <f t="array" ref="AF21">SUM(ABS(A21:AD21))</f>
        <v>1.5630983082276475</v>
      </c>
      <c r="AH21">
        <v>1.0013364769445201</v>
      </c>
      <c r="AK21">
        <v>17</v>
      </c>
    </row>
    <row r="22" spans="1:37" x14ac:dyDescent="0.3">
      <c r="A22" s="3">
        <v>0</v>
      </c>
      <c r="B22" s="6">
        <v>0</v>
      </c>
      <c r="C22" s="1">
        <v>0</v>
      </c>
      <c r="D22" s="1">
        <v>0</v>
      </c>
      <c r="E22" s="6">
        <v>0</v>
      </c>
      <c r="F22" s="1">
        <v>0</v>
      </c>
      <c r="G22" s="1">
        <v>0</v>
      </c>
      <c r="H22" s="6">
        <v>0</v>
      </c>
      <c r="I22" s="1">
        <v>0</v>
      </c>
      <c r="J22" s="1">
        <v>0</v>
      </c>
      <c r="K22" s="6">
        <v>0</v>
      </c>
      <c r="L22" s="1">
        <v>0</v>
      </c>
      <c r="M22" s="6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4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F22" s="9">
        <f t="array" ref="AF22">SUM(ABS(A22:AD22))</f>
        <v>0</v>
      </c>
      <c r="AH22">
        <v>1.0017681588479299</v>
      </c>
    </row>
    <row r="23" spans="1:37" x14ac:dyDescent="0.3">
      <c r="A23" s="3">
        <v>0</v>
      </c>
      <c r="B23" s="6">
        <v>-3.8900465025259998E-3</v>
      </c>
      <c r="C23" s="1">
        <v>-1.53927213606674E-2</v>
      </c>
      <c r="D23" s="1">
        <v>-1.90149492614799E-2</v>
      </c>
      <c r="E23" s="6">
        <v>-4.41070173339419E-2</v>
      </c>
      <c r="F23" s="1">
        <v>-4.0911095748841199E-2</v>
      </c>
      <c r="G23" s="1">
        <v>-4.2658319960112698E-2</v>
      </c>
      <c r="H23" s="6">
        <v>-8.6543196928112701E-2</v>
      </c>
      <c r="I23" s="1">
        <v>1.1729763717804801E-2</v>
      </c>
      <c r="J23" s="1">
        <v>4.5677888616293398E-2</v>
      </c>
      <c r="K23" s="6">
        <v>0</v>
      </c>
      <c r="L23" s="1">
        <v>7.1772262006191107E-2</v>
      </c>
      <c r="M23" s="6">
        <v>6.5251747205885502E-2</v>
      </c>
      <c r="N23" s="1">
        <v>9.7206370324716102E-2</v>
      </c>
      <c r="O23" s="1">
        <v>0.11758477089288601</v>
      </c>
      <c r="P23" s="1">
        <v>6.1248113385838902E-2</v>
      </c>
      <c r="Q23" s="1">
        <v>5.0723662420195603E-2</v>
      </c>
      <c r="R23" s="1">
        <v>9.3491245362405898E-2</v>
      </c>
      <c r="S23" s="1">
        <v>7.8845696299103499E-2</v>
      </c>
      <c r="T23" s="13">
        <v>7.0700162617200996E-2</v>
      </c>
      <c r="U23" s="1">
        <v>5.8800361620021599E-2</v>
      </c>
      <c r="V23" s="1">
        <v>6.2681849655843405E-2</v>
      </c>
      <c r="W23" s="12">
        <v>0.22984773477791101</v>
      </c>
      <c r="X23" s="1">
        <v>0.112890452103194</v>
      </c>
      <c r="Y23" s="1">
        <v>5.6790019407069098E-2</v>
      </c>
      <c r="Z23" s="1">
        <v>5.7884690816319903E-2</v>
      </c>
      <c r="AA23" s="1">
        <v>2.11518784445563E-2</v>
      </c>
      <c r="AB23" s="1">
        <v>-4.3791939254378402E-2</v>
      </c>
      <c r="AC23" s="1">
        <v>2.1642226194591399E-2</v>
      </c>
      <c r="AD23" s="1">
        <v>2.19237319253562E-2</v>
      </c>
      <c r="AF23" s="9">
        <f t="array" ref="AF23">SUM(ABS(A23:AD23))</f>
        <v>1.7041539141434454</v>
      </c>
      <c r="AH23">
        <v>0.992746758850929</v>
      </c>
    </row>
    <row r="24" spans="1:37" x14ac:dyDescent="0.3">
      <c r="A24" s="3">
        <v>0</v>
      </c>
      <c r="B24" s="6">
        <v>-3.8900465025259998E-3</v>
      </c>
      <c r="C24" s="1">
        <v>-1.54546930841648E-2</v>
      </c>
      <c r="D24" s="1">
        <v>-1.9100926906532301E-2</v>
      </c>
      <c r="E24" s="6">
        <v>-4.41070173339419E-2</v>
      </c>
      <c r="F24" s="1">
        <v>-3.9043501820248398E-2</v>
      </c>
      <c r="G24" s="1">
        <v>-4.1544546018961098E-2</v>
      </c>
      <c r="H24" s="6">
        <v>-8.6543196928112701E-2</v>
      </c>
      <c r="I24" s="1">
        <v>2.0744429331243E-2</v>
      </c>
      <c r="J24" s="1">
        <v>6.3268535164702197E-2</v>
      </c>
      <c r="K24" s="6">
        <v>0</v>
      </c>
      <c r="L24" s="1">
        <v>5.67682376909339E-2</v>
      </c>
      <c r="M24" s="6">
        <v>6.5251747205885502E-2</v>
      </c>
      <c r="N24" s="1">
        <v>6.9401730868041606E-2</v>
      </c>
      <c r="O24" s="1">
        <v>7.9501463899316296E-2</v>
      </c>
      <c r="P24" s="1">
        <v>6.00457240456009E-2</v>
      </c>
      <c r="Q24" s="1">
        <v>6.2578681697935595E-2</v>
      </c>
      <c r="R24" s="1">
        <v>7.4770511506950799E-2</v>
      </c>
      <c r="S24" s="1">
        <v>7.1694111314977105E-2</v>
      </c>
      <c r="T24" s="1">
        <v>6.9676649854157793E-2</v>
      </c>
      <c r="U24" s="13">
        <v>8.8134277608313799E-2</v>
      </c>
      <c r="V24" s="13">
        <v>9.5599320056185502E-2</v>
      </c>
      <c r="W24" s="13">
        <v>0.127891199565345</v>
      </c>
      <c r="X24" s="12">
        <v>0.19188259760352899</v>
      </c>
      <c r="Y24" s="1">
        <v>0.111056060570521</v>
      </c>
      <c r="Z24" s="1">
        <v>0.113184341612831</v>
      </c>
      <c r="AA24" s="1">
        <v>5.9387331202166403E-2</v>
      </c>
      <c r="AB24" s="1">
        <v>-3.8698130312109197E-2</v>
      </c>
      <c r="AC24" s="1">
        <v>6.0757862355190699E-2</v>
      </c>
      <c r="AD24" s="1">
        <v>6.1544699735762702E-2</v>
      </c>
      <c r="AF24" s="9">
        <f t="array" ref="AF24">SUM(ABS(A24:AD24))</f>
        <v>1.8915215717961866</v>
      </c>
      <c r="AH24">
        <v>0.98818987408553205</v>
      </c>
    </row>
    <row r="25" spans="1:37" x14ac:dyDescent="0.3">
      <c r="A25" s="3">
        <v>0</v>
      </c>
      <c r="B25" s="6">
        <v>0</v>
      </c>
      <c r="C25" s="1">
        <v>0</v>
      </c>
      <c r="D25" s="1">
        <v>0</v>
      </c>
      <c r="E25" s="6">
        <v>0</v>
      </c>
      <c r="F25" s="1">
        <v>0</v>
      </c>
      <c r="G25" s="1">
        <v>0</v>
      </c>
      <c r="H25" s="6">
        <v>0</v>
      </c>
      <c r="I25" s="1">
        <v>0</v>
      </c>
      <c r="J25" s="1">
        <v>0</v>
      </c>
      <c r="K25" s="6">
        <v>0</v>
      </c>
      <c r="L25" s="1">
        <v>0</v>
      </c>
      <c r="M25" s="6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4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F25" s="9">
        <f t="array" ref="AF25">SUM(ABS(A25:AD25))</f>
        <v>0</v>
      </c>
      <c r="AH25">
        <v>0.983683936865139</v>
      </c>
    </row>
    <row r="26" spans="1:37" x14ac:dyDescent="0.3">
      <c r="A26" s="3">
        <v>0</v>
      </c>
      <c r="B26" s="6">
        <v>-3.8900465025259998E-3</v>
      </c>
      <c r="C26" s="1">
        <v>-1.5702497394878199E-2</v>
      </c>
      <c r="D26" s="1">
        <v>-1.9394076003207399E-2</v>
      </c>
      <c r="E26" s="6">
        <v>-4.41070173339419E-2</v>
      </c>
      <c r="F26" s="12">
        <v>-3.76654290169176E-2</v>
      </c>
      <c r="G26" s="1">
        <v>-4.0723967644961098E-2</v>
      </c>
      <c r="H26" s="6">
        <v>-8.6543196928112701E-2</v>
      </c>
      <c r="I26" s="1">
        <v>8.6929207979946597E-3</v>
      </c>
      <c r="J26" s="1">
        <v>3.7498349407436501E-2</v>
      </c>
      <c r="K26" s="6">
        <v>0</v>
      </c>
      <c r="L26" s="1">
        <v>4.4448832010608397E-2</v>
      </c>
      <c r="M26" s="6">
        <v>6.5251747205885502E-2</v>
      </c>
      <c r="N26" s="2">
        <v>5.1238527226047298E-2</v>
      </c>
      <c r="O26" s="1">
        <v>5.6856893433661002E-2</v>
      </c>
      <c r="P26" s="1">
        <v>4.1950158657013598E-2</v>
      </c>
      <c r="Q26" s="1">
        <v>3.9036361765674099E-2</v>
      </c>
      <c r="R26" s="1">
        <v>5.0701996135783502E-2</v>
      </c>
      <c r="S26" s="1">
        <v>4.6868332288048098E-2</v>
      </c>
      <c r="T26" s="1">
        <v>4.4588168481216599E-2</v>
      </c>
      <c r="U26" s="1">
        <v>5.4046028102339098E-2</v>
      </c>
      <c r="V26" s="1">
        <v>5.90439233285633E-2</v>
      </c>
      <c r="W26" s="1">
        <v>8.6032894196869103E-2</v>
      </c>
      <c r="X26" s="13">
        <v>0.124411407793625</v>
      </c>
      <c r="Y26" s="12">
        <v>0.28400812380458701</v>
      </c>
      <c r="Z26" s="12">
        <v>0.65943146406131503</v>
      </c>
      <c r="AA26" s="1">
        <v>0.181728269551577</v>
      </c>
      <c r="AB26" s="1">
        <v>-2.606704401229E-2</v>
      </c>
      <c r="AC26" s="1">
        <v>0.185862641264257</v>
      </c>
      <c r="AD26" s="1">
        <v>0.188236455803098</v>
      </c>
      <c r="AF26" s="19">
        <f t="array" ref="AF26">SUM(ABS(A26:AD26))</f>
        <v>2.5840267701524349</v>
      </c>
      <c r="AH26">
        <v>0.96537687477040002</v>
      </c>
    </row>
    <row r="27" spans="1:37" x14ac:dyDescent="0.3">
      <c r="A27" s="3">
        <v>0</v>
      </c>
      <c r="B27" s="6">
        <v>0</v>
      </c>
      <c r="C27" s="1">
        <v>0</v>
      </c>
      <c r="D27" s="1">
        <v>0</v>
      </c>
      <c r="E27" s="6">
        <v>0</v>
      </c>
      <c r="F27" s="1">
        <v>0</v>
      </c>
      <c r="G27" s="1">
        <v>0</v>
      </c>
      <c r="H27" s="6">
        <v>0</v>
      </c>
      <c r="I27" s="1">
        <v>0</v>
      </c>
      <c r="J27" s="1">
        <v>0</v>
      </c>
      <c r="K27" s="6">
        <v>0</v>
      </c>
      <c r="L27" s="1">
        <v>0</v>
      </c>
      <c r="M27" s="6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4">
        <v>0</v>
      </c>
      <c r="AB27" s="1">
        <v>0</v>
      </c>
      <c r="AC27" s="1">
        <v>0</v>
      </c>
      <c r="AD27" s="1">
        <v>0</v>
      </c>
      <c r="AF27" s="9">
        <f t="array" ref="AF27">SUM(ABS(A27:AD27))</f>
        <v>0</v>
      </c>
      <c r="AH27">
        <v>0.98973413252676601</v>
      </c>
    </row>
    <row r="28" spans="1:37" x14ac:dyDescent="0.3">
      <c r="A28" s="3">
        <v>0</v>
      </c>
      <c r="B28" s="6">
        <v>0</v>
      </c>
      <c r="C28" s="1">
        <v>0</v>
      </c>
      <c r="D28" s="1">
        <v>0</v>
      </c>
      <c r="E28" s="6">
        <v>0</v>
      </c>
      <c r="F28" s="1">
        <v>0</v>
      </c>
      <c r="G28" s="1">
        <v>0</v>
      </c>
      <c r="H28" s="6">
        <v>0</v>
      </c>
      <c r="I28" s="1">
        <v>0</v>
      </c>
      <c r="J28" s="1">
        <v>0</v>
      </c>
      <c r="K28" s="6">
        <v>0</v>
      </c>
      <c r="L28" s="1">
        <v>0</v>
      </c>
      <c r="M28" s="6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4">
        <v>0</v>
      </c>
      <c r="AC28" s="1">
        <v>0</v>
      </c>
      <c r="AD28" s="1">
        <v>0</v>
      </c>
      <c r="AF28" s="9">
        <f t="array" ref="AF28">SUM(ABS(A28:AD28))</f>
        <v>0</v>
      </c>
      <c r="AH28">
        <v>1.00705965259224</v>
      </c>
    </row>
    <row r="29" spans="1:37" x14ac:dyDescent="0.3">
      <c r="A29" s="3">
        <v>0</v>
      </c>
      <c r="B29" s="6">
        <v>-3.8900465025259998E-3</v>
      </c>
      <c r="C29" s="1">
        <v>-1.56151776400692E-2</v>
      </c>
      <c r="D29" s="1">
        <v>-1.92953871700485E-2</v>
      </c>
      <c r="E29" s="6">
        <v>-4.41070173339419E-2</v>
      </c>
      <c r="F29" s="1">
        <v>-3.6502035787433398E-2</v>
      </c>
      <c r="G29" s="1">
        <v>-4.0029508150814998E-2</v>
      </c>
      <c r="H29" s="6">
        <v>-8.6543196928112701E-2</v>
      </c>
      <c r="I29" s="1">
        <v>1.7656869310789199E-3</v>
      </c>
      <c r="J29" s="1">
        <v>2.24858420206475E-2</v>
      </c>
      <c r="K29" s="6">
        <v>0</v>
      </c>
      <c r="L29" s="1">
        <v>3.7293097091273202E-2</v>
      </c>
      <c r="M29" s="6">
        <v>6.5251747205885502E-2</v>
      </c>
      <c r="N29" s="1">
        <v>4.06445455669057E-2</v>
      </c>
      <c r="O29" s="1">
        <v>4.3638213985970301E-2</v>
      </c>
      <c r="P29" s="1">
        <v>3.14257412213425E-2</v>
      </c>
      <c r="Q29" s="1">
        <v>2.5325057921781101E-2</v>
      </c>
      <c r="R29" s="1">
        <v>3.6662443837577302E-2</v>
      </c>
      <c r="S29" s="1">
        <v>3.2392995672268998E-2</v>
      </c>
      <c r="T29" s="1">
        <v>2.99630520077864E-2</v>
      </c>
      <c r="U29" s="1">
        <v>3.41291254890752E-2</v>
      </c>
      <c r="V29" s="1">
        <v>3.7672778386807999E-2</v>
      </c>
      <c r="W29" s="1">
        <v>6.1521132911526097E-2</v>
      </c>
      <c r="X29" s="1">
        <v>8.4873229163958605E-2</v>
      </c>
      <c r="Y29" s="1">
        <v>0.194527852745663</v>
      </c>
      <c r="Z29" s="1">
        <v>0.198222849359488</v>
      </c>
      <c r="AA29" s="13">
        <v>0.26103895073306999</v>
      </c>
      <c r="AB29" s="13">
        <v>-1.7428156641869901E-2</v>
      </c>
      <c r="AC29" s="12">
        <v>0.55854440190542698</v>
      </c>
      <c r="AD29" s="13">
        <v>0.43914222268820102</v>
      </c>
      <c r="AF29" s="9">
        <f t="array" ref="AF29">SUM(ABS(A29:AD29))</f>
        <v>2.4999314930005512</v>
      </c>
      <c r="AH29">
        <v>0.96914602707930497</v>
      </c>
    </row>
    <row r="30" spans="1:37" x14ac:dyDescent="0.3">
      <c r="A30" s="3">
        <v>0</v>
      </c>
      <c r="B30" s="6">
        <v>-3.8900465025259998E-3</v>
      </c>
      <c r="C30" s="1">
        <v>-1.56203359254059E-2</v>
      </c>
      <c r="D30" s="1">
        <v>-1.9301493025072301E-2</v>
      </c>
      <c r="E30" s="6">
        <v>-4.41070173339419E-2</v>
      </c>
      <c r="F30" s="12">
        <v>-3.6508973209961E-2</v>
      </c>
      <c r="G30" s="1">
        <v>-4.0033666466080503E-2</v>
      </c>
      <c r="H30" s="6">
        <v>-8.6543196928112701E-2</v>
      </c>
      <c r="I30" s="1">
        <v>1.75681696653384E-3</v>
      </c>
      <c r="J30" s="1">
        <v>2.24716607031583E-2</v>
      </c>
      <c r="K30" s="6">
        <v>0</v>
      </c>
      <c r="L30" s="1">
        <v>3.72858232615014E-2</v>
      </c>
      <c r="M30" s="6">
        <v>6.5251747205885502E-2</v>
      </c>
      <c r="N30" s="1">
        <v>4.0634336114859698E-2</v>
      </c>
      <c r="O30" s="1">
        <v>4.3624679886298201E-2</v>
      </c>
      <c r="P30" s="1">
        <v>3.1415289264133901E-2</v>
      </c>
      <c r="Q30" s="1">
        <v>2.5312010858360399E-2</v>
      </c>
      <c r="R30" s="1">
        <v>3.6648498642544103E-2</v>
      </c>
      <c r="S30" s="1">
        <v>3.2378855297550101E-2</v>
      </c>
      <c r="T30" s="1">
        <v>2.99488874923192E-2</v>
      </c>
      <c r="U30" s="1">
        <v>3.4110418108248497E-2</v>
      </c>
      <c r="V30" s="1">
        <v>3.7652707892923402E-2</v>
      </c>
      <c r="W30" s="1">
        <v>6.14964089709557E-2</v>
      </c>
      <c r="X30" s="1">
        <v>8.4833875175760395E-2</v>
      </c>
      <c r="Y30" s="13">
        <v>0.19443790534693201</v>
      </c>
      <c r="Z30" s="13">
        <v>0.19813122859725901</v>
      </c>
      <c r="AA30" s="12">
        <v>0.26091866617402798</v>
      </c>
      <c r="AB30" s="12">
        <v>-1.7447060187047999E-2</v>
      </c>
      <c r="AC30" s="13">
        <v>0.43355141175411999</v>
      </c>
      <c r="AD30" s="12">
        <v>0.62152915675027398</v>
      </c>
      <c r="AF30" s="9">
        <f t="array" ref="AF30">SUM(ABS(A30:AD30))</f>
        <v>2.5568421740417939</v>
      </c>
      <c r="AH30">
        <v>0.95724127629458899</v>
      </c>
    </row>
    <row r="32" spans="1:37" x14ac:dyDescent="0.3">
      <c r="A32">
        <f>A35*SUM(A1:A30)/30</f>
        <v>0</v>
      </c>
      <c r="B32">
        <f t="shared" ref="B32:AD32" si="0">B35*SUM(B1:B30)/30</f>
        <v>0</v>
      </c>
      <c r="C32">
        <f t="shared" si="0"/>
        <v>-9.7766796896643846E-3</v>
      </c>
      <c r="D32">
        <f t="shared" si="0"/>
        <v>-1.3316552263266307E-2</v>
      </c>
      <c r="E32">
        <f t="shared" si="0"/>
        <v>0</v>
      </c>
      <c r="F32">
        <f t="shared" si="0"/>
        <v>-2.8892655383476129E-2</v>
      </c>
      <c r="G32">
        <f t="shared" si="0"/>
        <v>-2.8399636835240532E-2</v>
      </c>
      <c r="H32">
        <f t="shared" si="0"/>
        <v>0</v>
      </c>
      <c r="I32">
        <f t="shared" si="0"/>
        <v>3.8819114856272858E-3</v>
      </c>
      <c r="J32">
        <f t="shared" si="0"/>
        <v>2.3239243031217438E-2</v>
      </c>
      <c r="K32">
        <f t="shared" si="0"/>
        <v>0</v>
      </c>
      <c r="L32">
        <f t="shared" si="0"/>
        <v>3.5902894880411769E-2</v>
      </c>
      <c r="M32">
        <f t="shared" si="0"/>
        <v>0</v>
      </c>
      <c r="N32">
        <f t="shared" si="0"/>
        <v>4.4055032613344133E-2</v>
      </c>
      <c r="O32">
        <f t="shared" si="0"/>
        <v>4.3393998407383221E-2</v>
      </c>
      <c r="P32">
        <f t="shared" si="0"/>
        <v>3.5732130013898092E-2</v>
      </c>
      <c r="Q32">
        <f t="shared" si="0"/>
        <v>2.9122875336929741E-2</v>
      </c>
      <c r="R32">
        <f t="shared" si="0"/>
        <v>4.7047154109007179E-2</v>
      </c>
      <c r="S32">
        <f t="shared" si="0"/>
        <v>4.4840789470217107E-2</v>
      </c>
      <c r="T32">
        <f t="shared" si="0"/>
        <v>4.1205429967788164E-2</v>
      </c>
      <c r="U32">
        <f t="shared" si="0"/>
        <v>2.7272818954535556E-2</v>
      </c>
      <c r="V32">
        <f t="shared" si="0"/>
        <v>2.7648967282635498E-2</v>
      </c>
      <c r="W32">
        <f t="shared" si="0"/>
        <v>4.4120476658179184E-2</v>
      </c>
      <c r="X32">
        <f t="shared" si="0"/>
        <v>3.5883350013480156E-2</v>
      </c>
      <c r="Y32">
        <f t="shared" si="0"/>
        <v>2.8085453213221749E-2</v>
      </c>
      <c r="Z32">
        <f t="shared" si="0"/>
        <v>4.095378775498091E-2</v>
      </c>
      <c r="AA32">
        <f t="shared" si="0"/>
        <v>1.6314041401687327E-2</v>
      </c>
      <c r="AB32">
        <f t="shared" si="0"/>
        <v>-3.0763808211643599E-2</v>
      </c>
      <c r="AC32">
        <f t="shared" si="0"/>
        <v>3.1955892356532484E-2</v>
      </c>
      <c r="AD32">
        <f t="shared" si="0"/>
        <v>3.4224869636839995E-2</v>
      </c>
    </row>
    <row r="33" spans="1:30" x14ac:dyDescent="0.3">
      <c r="A33" s="5">
        <v>1</v>
      </c>
      <c r="B33" s="8">
        <v>2</v>
      </c>
      <c r="C33" s="5">
        <v>3</v>
      </c>
      <c r="D33" s="5">
        <v>4</v>
      </c>
      <c r="E33" s="8">
        <v>5</v>
      </c>
      <c r="F33" s="5">
        <v>6</v>
      </c>
      <c r="G33" s="5">
        <v>7</v>
      </c>
      <c r="H33" s="8">
        <v>8</v>
      </c>
      <c r="I33" s="5">
        <v>9</v>
      </c>
      <c r="J33" s="5">
        <v>10</v>
      </c>
      <c r="K33" s="8">
        <v>11</v>
      </c>
      <c r="L33" s="5">
        <v>12</v>
      </c>
      <c r="M33" s="8">
        <v>13</v>
      </c>
      <c r="N33" s="5">
        <v>14</v>
      </c>
      <c r="O33" s="5">
        <v>15</v>
      </c>
      <c r="P33" s="5">
        <v>16</v>
      </c>
      <c r="Q33" s="5">
        <v>17</v>
      </c>
      <c r="R33" s="5">
        <v>18</v>
      </c>
      <c r="S33" s="5">
        <v>19</v>
      </c>
      <c r="T33" s="5">
        <v>20</v>
      </c>
      <c r="U33" s="5">
        <v>21</v>
      </c>
      <c r="V33" s="5">
        <v>22</v>
      </c>
      <c r="W33" s="5">
        <v>23</v>
      </c>
      <c r="X33" s="5">
        <v>24</v>
      </c>
      <c r="Y33" s="5">
        <v>25</v>
      </c>
      <c r="Z33" s="5">
        <v>26</v>
      </c>
      <c r="AA33" s="5">
        <v>27</v>
      </c>
      <c r="AB33" s="5">
        <v>28</v>
      </c>
      <c r="AC33" s="5">
        <v>29</v>
      </c>
      <c r="AD33" s="5">
        <v>30</v>
      </c>
    </row>
    <row r="34" spans="1:30" s="11" customFormat="1" ht="18" x14ac:dyDescent="0.35">
      <c r="A34" s="11">
        <v>1.06</v>
      </c>
      <c r="B34" s="11">
        <v>1.0359100000000001</v>
      </c>
      <c r="E34" s="11">
        <v>0.99768000000000001</v>
      </c>
      <c r="H34" s="11">
        <v>1.00241</v>
      </c>
      <c r="K34" s="11">
        <v>1.06</v>
      </c>
      <c r="M34" s="11">
        <v>1.06</v>
      </c>
    </row>
    <row r="35" spans="1:30" x14ac:dyDescent="0.3">
      <c r="A35">
        <v>0</v>
      </c>
      <c r="B35" s="7">
        <v>0</v>
      </c>
      <c r="C35">
        <v>1</v>
      </c>
      <c r="D35">
        <v>1</v>
      </c>
      <c r="E35" s="7">
        <v>0</v>
      </c>
      <c r="F35">
        <v>1</v>
      </c>
      <c r="G35">
        <v>1</v>
      </c>
      <c r="H35" s="7">
        <v>0</v>
      </c>
      <c r="I35">
        <v>1</v>
      </c>
      <c r="J35">
        <v>1</v>
      </c>
      <c r="K35" s="7">
        <v>0</v>
      </c>
      <c r="L35">
        <v>1</v>
      </c>
      <c r="M35" s="7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51" spans="1:30" x14ac:dyDescent="0.3">
      <c r="A51" s="4">
        <v>1.06</v>
      </c>
      <c r="B51" s="9">
        <v>1.03629900465025</v>
      </c>
      <c r="C51">
        <v>1.02365322997394</v>
      </c>
      <c r="D51">
        <v>1.01513465712248</v>
      </c>
      <c r="E51" s="9">
        <v>1.00189070173339</v>
      </c>
      <c r="F51">
        <v>1.0103093980653399</v>
      </c>
      <c r="G51">
        <v>0.99904819210199602</v>
      </c>
      <c r="H51" s="9">
        <v>1.01106431969281</v>
      </c>
      <c r="I51">
        <v>1.0244509279174401</v>
      </c>
      <c r="J51">
        <v>1.01449333303881</v>
      </c>
      <c r="K51" s="9">
        <v>1.06</v>
      </c>
      <c r="L51">
        <v>1.0215803742742</v>
      </c>
      <c r="M51" s="9">
        <v>1.0534748252794099</v>
      </c>
      <c r="N51">
        <v>1.00675980761382</v>
      </c>
      <c r="O51">
        <v>1.0026760058006201</v>
      </c>
      <c r="P51">
        <v>1.01078890271069</v>
      </c>
      <c r="Q51">
        <v>1.0081606401291801</v>
      </c>
      <c r="R51">
        <v>0.994276217698434</v>
      </c>
      <c r="S51">
        <v>0.99255047660069795</v>
      </c>
      <c r="T51">
        <v>0.99722659262055702</v>
      </c>
      <c r="U51">
        <v>1.0013364769445201</v>
      </c>
      <c r="V51">
        <v>1.0017681588479299</v>
      </c>
      <c r="W51">
        <v>0.992746758850929</v>
      </c>
      <c r="X51">
        <v>0.98818987408553205</v>
      </c>
      <c r="Y51">
        <v>0.983683936865139</v>
      </c>
      <c r="Z51">
        <v>0.96537687477040002</v>
      </c>
      <c r="AA51">
        <v>0.98973413252676601</v>
      </c>
      <c r="AB51">
        <v>1.00705965259224</v>
      </c>
      <c r="AC51">
        <v>0.96914602707930497</v>
      </c>
      <c r="AD51">
        <v>0.95724127629458899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90" zoomScaleNormal="90" workbookViewId="0">
      <selection sqref="A1:E3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5">
        <v>1</v>
      </c>
      <c r="B2">
        <f>Active!AF1</f>
        <v>0</v>
      </c>
      <c r="C2">
        <f>Reactive!AF1</f>
        <v>0</v>
      </c>
      <c r="D2">
        <f>'Active Neg'!AF1</f>
        <v>0</v>
      </c>
      <c r="E2">
        <f>'Reactive Neg'!AF1</f>
        <v>0</v>
      </c>
    </row>
    <row r="3" spans="1:5" x14ac:dyDescent="0.3">
      <c r="A3" s="8">
        <v>2</v>
      </c>
      <c r="B3">
        <f>Active!AF2</f>
        <v>0.76313042353130445</v>
      </c>
      <c r="C3">
        <f>Reactive!AF2</f>
        <v>0.75825795043993038</v>
      </c>
      <c r="D3">
        <f>'Active Neg'!AF2</f>
        <v>0.75362342162119211</v>
      </c>
      <c r="E3">
        <f>'Reactive Neg'!AF2</f>
        <v>0.75825795043993038</v>
      </c>
    </row>
    <row r="4" spans="1:5" x14ac:dyDescent="0.3">
      <c r="A4" s="5">
        <v>3</v>
      </c>
      <c r="B4">
        <f>Active!AF3</f>
        <v>0.82952413650937207</v>
      </c>
      <c r="C4">
        <f>Reactive!AF3</f>
        <v>0.97968893318473138</v>
      </c>
      <c r="D4">
        <f>'Active Neg'!AF3</f>
        <v>0.69710803528863152</v>
      </c>
      <c r="E4">
        <f>'Reactive Neg'!AF3</f>
        <v>0.65429466667129144</v>
      </c>
    </row>
    <row r="5" spans="1:5" x14ac:dyDescent="0.3">
      <c r="A5" s="5">
        <v>4</v>
      </c>
      <c r="B5">
        <f>Active!AF4</f>
        <v>0.84476163358396827</v>
      </c>
      <c r="C5">
        <f>Reactive!AF4</f>
        <v>0.99705700119673724</v>
      </c>
      <c r="D5">
        <f>'Active Neg'!AF4</f>
        <v>0.68901664354146031</v>
      </c>
      <c r="E5">
        <f>'Reactive Neg'!AF4</f>
        <v>0.62288682725575661</v>
      </c>
    </row>
    <row r="6" spans="1:5" x14ac:dyDescent="0.3">
      <c r="A6" s="8">
        <v>5</v>
      </c>
      <c r="B6">
        <f>Active!AF5</f>
        <v>0.78476792036397669</v>
      </c>
      <c r="C6">
        <f>Reactive!AF5</f>
        <v>0.75825795043993038</v>
      </c>
      <c r="D6">
        <f>'Active Neg'!AF5</f>
        <v>0.73562385257558471</v>
      </c>
      <c r="E6">
        <f>'Reactive Neg'!AF5</f>
        <v>0.75825795043993038</v>
      </c>
    </row>
    <row r="7" spans="1:5" x14ac:dyDescent="0.3">
      <c r="A7" s="5">
        <v>6</v>
      </c>
      <c r="B7">
        <f>Active!AF6</f>
        <v>0</v>
      </c>
      <c r="C7">
        <f>Reactive!AF6</f>
        <v>0</v>
      </c>
      <c r="D7">
        <f>'Active Neg'!AF6</f>
        <v>0</v>
      </c>
      <c r="E7">
        <f>'Reactive Neg'!AF6</f>
        <v>0</v>
      </c>
    </row>
    <row r="8" spans="1:5" x14ac:dyDescent="0.3">
      <c r="A8" s="5">
        <v>7</v>
      </c>
      <c r="B8">
        <f>Active!AF7</f>
        <v>0.86453942653352478</v>
      </c>
      <c r="C8">
        <f>Reactive!AF7</f>
        <v>0.93959786622973707</v>
      </c>
      <c r="D8">
        <f>'Active Neg'!AF7</f>
        <v>0.66657826237924844</v>
      </c>
      <c r="E8">
        <f>'Reactive Neg'!AF7</f>
        <v>0.61543879774324095</v>
      </c>
    </row>
    <row r="9" spans="1:5" x14ac:dyDescent="0.3">
      <c r="A9" s="8">
        <v>8</v>
      </c>
      <c r="B9">
        <f>Active!AF8</f>
        <v>0.81431270281832513</v>
      </c>
      <c r="C9">
        <f>Reactive!AF8</f>
        <v>0.7582579504399124</v>
      </c>
      <c r="D9">
        <f>'Active Neg'!AF8</f>
        <v>0.70982603595145721</v>
      </c>
      <c r="E9">
        <f>'Reactive Neg'!AF8</f>
        <v>0.75825795043993038</v>
      </c>
    </row>
    <row r="10" spans="1:5" x14ac:dyDescent="0.3">
      <c r="A10" s="5">
        <v>9</v>
      </c>
      <c r="B10">
        <f>Active!AF9</f>
        <v>0</v>
      </c>
      <c r="C10">
        <f>Reactive!AF9</f>
        <v>0</v>
      </c>
      <c r="D10">
        <f>'Active Neg'!AF9</f>
        <v>0</v>
      </c>
      <c r="E10">
        <f>'Reactive Neg'!AF9</f>
        <v>0</v>
      </c>
    </row>
    <row r="11" spans="1:5" x14ac:dyDescent="0.3">
      <c r="A11" s="5">
        <v>10</v>
      </c>
      <c r="B11">
        <f>Active!AF10</f>
        <v>1.0323334814392502</v>
      </c>
      <c r="C11">
        <f>Reactive!AF10</f>
        <v>2.0348274669548241</v>
      </c>
      <c r="D11">
        <f>'Active Neg'!AF10</f>
        <v>0.69870389371238684</v>
      </c>
      <c r="E11">
        <f>'Reactive Neg'!AF10</f>
        <v>1.395543258432292</v>
      </c>
    </row>
    <row r="12" spans="1:5" x14ac:dyDescent="0.3">
      <c r="A12" s="8">
        <v>11</v>
      </c>
      <c r="B12">
        <f>Active!AF11</f>
        <v>0</v>
      </c>
      <c r="C12">
        <f>Reactive!AF11</f>
        <v>0</v>
      </c>
      <c r="D12">
        <f>'Active Neg'!AF11</f>
        <v>0</v>
      </c>
      <c r="E12">
        <f>'Reactive Neg'!AF11</f>
        <v>0</v>
      </c>
    </row>
    <row r="13" spans="1:5" x14ac:dyDescent="0.3">
      <c r="A13" s="5">
        <v>12</v>
      </c>
      <c r="B13">
        <f>Active!AF12</f>
        <v>0.82740719255075879</v>
      </c>
      <c r="C13">
        <f>Reactive!AF12</f>
        <v>1.508239655642575</v>
      </c>
      <c r="D13">
        <f>'Active Neg'!AF12</f>
        <v>0.7620856712944335</v>
      </c>
      <c r="E13">
        <f>'Reactive Neg'!AF12</f>
        <v>1.0556513417873188</v>
      </c>
    </row>
    <row r="14" spans="1:5" x14ac:dyDescent="0.3">
      <c r="A14" s="8">
        <v>13</v>
      </c>
      <c r="B14">
        <f>Active!AF13</f>
        <v>0</v>
      </c>
      <c r="C14">
        <f>Reactive!AF13</f>
        <v>0</v>
      </c>
      <c r="D14">
        <f>'Active Neg'!AF13</f>
        <v>0</v>
      </c>
      <c r="E14">
        <f>'Reactive Neg'!AF13</f>
        <v>0</v>
      </c>
    </row>
    <row r="15" spans="1:5" x14ac:dyDescent="0.3">
      <c r="A15" s="5">
        <v>14</v>
      </c>
      <c r="B15">
        <f>Active!AF14</f>
        <v>1.0372480168983171</v>
      </c>
      <c r="C15">
        <f>Reactive!AF14</f>
        <v>1.920927702506952</v>
      </c>
      <c r="D15">
        <f>'Active Neg'!AF14</f>
        <v>0.86350775513861056</v>
      </c>
      <c r="E15">
        <f>'Reactive Neg'!AF14</f>
        <v>1.3468475248445462</v>
      </c>
    </row>
    <row r="16" spans="1:5" x14ac:dyDescent="0.3">
      <c r="A16" s="5">
        <v>15</v>
      </c>
      <c r="B16">
        <f>Active!AF15</f>
        <v>1.1098595281464552</v>
      </c>
      <c r="C16">
        <f>Reactive!AF15</f>
        <v>2.0272070765820458</v>
      </c>
      <c r="D16">
        <f>'Active Neg'!AF15</f>
        <v>0.82896051080373456</v>
      </c>
      <c r="E16">
        <f>'Reactive Neg'!AF15</f>
        <v>1.4163573286704887</v>
      </c>
    </row>
    <row r="17" spans="1:5" x14ac:dyDescent="0.3">
      <c r="A17" s="5">
        <v>16</v>
      </c>
      <c r="B17">
        <f>Active!AF16</f>
        <v>1.0167050638352526</v>
      </c>
      <c r="C17">
        <f>Reactive!AF16</f>
        <v>1.903203007398099</v>
      </c>
      <c r="D17">
        <f>'Active Neg'!AF16</f>
        <v>0.7518932488846376</v>
      </c>
      <c r="E17">
        <f>'Reactive Neg'!AF16</f>
        <v>1.3307482050895529</v>
      </c>
    </row>
    <row r="18" spans="1:5" x14ac:dyDescent="0.3">
      <c r="A18" s="5">
        <v>17</v>
      </c>
      <c r="B18">
        <f>Active!AF17</f>
        <v>1.0591272059572709</v>
      </c>
      <c r="C18">
        <f>Reactive!AF17</f>
        <v>2.0673344958702833</v>
      </c>
      <c r="D18">
        <f>'Active Neg'!AF17</f>
        <v>0.73622398665955435</v>
      </c>
      <c r="E18">
        <f>'Reactive Neg'!AF17</f>
        <v>1.437095305781305</v>
      </c>
    </row>
    <row r="19" spans="1:5" x14ac:dyDescent="0.3">
      <c r="A19" s="5">
        <v>18</v>
      </c>
      <c r="B19">
        <f>Active!AF18</f>
        <v>1.2993904230078166</v>
      </c>
      <c r="C19">
        <f>Reactive!AF18</f>
        <v>2.391431277859271</v>
      </c>
      <c r="D19">
        <f>'Active Neg'!AF18</f>
        <v>0.92086496141015317</v>
      </c>
      <c r="E19">
        <f>'Reactive Neg'!AF18</f>
        <v>1.7174604973002967</v>
      </c>
    </row>
    <row r="20" spans="1:5" x14ac:dyDescent="0.3">
      <c r="A20" s="5">
        <v>19</v>
      </c>
      <c r="B20">
        <f>Active!AF19</f>
        <v>1.3264438171410731</v>
      </c>
      <c r="C20">
        <f>Reactive!AF19</f>
        <v>2.4602013658130542</v>
      </c>
      <c r="D20">
        <f>'Active Neg'!AF19</f>
        <v>0.93507842741905978</v>
      </c>
      <c r="E20">
        <f>'Reactive Neg'!AF19</f>
        <v>1.7720924639524847</v>
      </c>
    </row>
    <row r="21" spans="1:5" x14ac:dyDescent="0.3">
      <c r="A21" s="5">
        <v>20</v>
      </c>
      <c r="B21">
        <f>Active!AF20</f>
        <v>1.2766344289491218</v>
      </c>
      <c r="C21">
        <f>Reactive!AF20</f>
        <v>2.4118062665743749</v>
      </c>
      <c r="D21">
        <f>'Active Neg'!AF20</f>
        <v>0.8962160593521098</v>
      </c>
      <c r="E21">
        <f>'Reactive Neg'!AF20</f>
        <v>1.7295005775232046</v>
      </c>
    </row>
    <row r="22" spans="1:5" x14ac:dyDescent="0.3">
      <c r="A22" s="5">
        <v>21</v>
      </c>
      <c r="B22">
        <f>Active!AF21</f>
        <v>1.1459473937593458</v>
      </c>
      <c r="C22">
        <f>Reactive!AF21</f>
        <v>2.2426034866877913</v>
      </c>
      <c r="D22">
        <f>'Active Neg'!AF21</f>
        <v>0.74967227984497053</v>
      </c>
      <c r="E22">
        <f>'Reactive Neg'!AF21</f>
        <v>1.5630983082276475</v>
      </c>
    </row>
    <row r="23" spans="1:5" x14ac:dyDescent="0.3">
      <c r="A23" s="5">
        <v>22</v>
      </c>
      <c r="B23">
        <f>Active!AF22</f>
        <v>0</v>
      </c>
      <c r="C23">
        <f>Reactive!AF22</f>
        <v>0</v>
      </c>
      <c r="D23">
        <f>'Active Neg'!AF22</f>
        <v>0</v>
      </c>
      <c r="E23">
        <f>'Reactive Neg'!AF22</f>
        <v>0</v>
      </c>
    </row>
    <row r="24" spans="1:5" x14ac:dyDescent="0.3">
      <c r="A24" s="5">
        <v>23</v>
      </c>
      <c r="B24">
        <f>Active!AF23</f>
        <v>1.3024039231926186</v>
      </c>
      <c r="C24">
        <f>Reactive!AF23</f>
        <v>2.4200743979620438</v>
      </c>
      <c r="D24">
        <f>'Active Neg'!AF23</f>
        <v>0.81490567525486834</v>
      </c>
      <c r="E24">
        <f>'Reactive Neg'!AF23</f>
        <v>1.7041539141434454</v>
      </c>
    </row>
    <row r="25" spans="1:5" x14ac:dyDescent="0.3">
      <c r="A25" s="5">
        <v>24</v>
      </c>
      <c r="B25">
        <f>Active!AF24</f>
        <v>1.3690531022834429</v>
      </c>
      <c r="C25">
        <f>Reactive!AF24</f>
        <v>2.624351279557521</v>
      </c>
      <c r="D25">
        <f>'Active Neg'!AF24</f>
        <v>0.77092961394447979</v>
      </c>
      <c r="E25">
        <f>'Reactive Neg'!AF24</f>
        <v>1.8915215717961866</v>
      </c>
    </row>
    <row r="26" spans="1:5" x14ac:dyDescent="0.3">
      <c r="A26" s="5">
        <v>25</v>
      </c>
      <c r="B26">
        <f>Active!AF25</f>
        <v>0</v>
      </c>
      <c r="C26">
        <f>Reactive!AF25</f>
        <v>0</v>
      </c>
      <c r="D26">
        <f>'Active Neg'!AF25</f>
        <v>0</v>
      </c>
      <c r="E26">
        <f>'Reactive Neg'!AF25</f>
        <v>0</v>
      </c>
    </row>
    <row r="27" spans="1:5" x14ac:dyDescent="0.3">
      <c r="A27" s="5">
        <v>26</v>
      </c>
      <c r="B27">
        <f>Active!AF26</f>
        <v>2.0185481099167473</v>
      </c>
      <c r="C27">
        <f>Reactive!AF26</f>
        <v>3.7776066495339347</v>
      </c>
      <c r="D27">
        <f>'Active Neg'!AF26</f>
        <v>0.9883529982360364</v>
      </c>
      <c r="E27">
        <f>'Reactive Neg'!AF26</f>
        <v>2.5840267701524349</v>
      </c>
    </row>
    <row r="28" spans="1:5" x14ac:dyDescent="0.3">
      <c r="A28" s="5">
        <v>27</v>
      </c>
      <c r="B28">
        <f>Active!AF27</f>
        <v>0</v>
      </c>
      <c r="C28">
        <f>Reactive!AF27</f>
        <v>0</v>
      </c>
      <c r="D28">
        <f>'Active Neg'!AF27</f>
        <v>0</v>
      </c>
      <c r="E28">
        <f>'Reactive Neg'!AF27</f>
        <v>0</v>
      </c>
    </row>
    <row r="29" spans="1:5" x14ac:dyDescent="0.3">
      <c r="A29" s="5">
        <v>28</v>
      </c>
      <c r="B29">
        <f>Active!AF28</f>
        <v>0</v>
      </c>
      <c r="C29">
        <f>Reactive!AF28</f>
        <v>0</v>
      </c>
      <c r="D29">
        <f>'Active Neg'!AF28</f>
        <v>0</v>
      </c>
      <c r="E29">
        <f>'Reactive Neg'!AF28</f>
        <v>0</v>
      </c>
    </row>
    <row r="30" spans="1:5" x14ac:dyDescent="0.3">
      <c r="A30" s="5">
        <v>29</v>
      </c>
      <c r="B30">
        <f>Active!AF29</f>
        <v>1.8009139662250893</v>
      </c>
      <c r="C30">
        <f>Reactive!AF29</f>
        <v>3.5944402707940162</v>
      </c>
      <c r="D30">
        <f>'Active Neg'!AF29</f>
        <v>0.9115596925074001</v>
      </c>
      <c r="E30">
        <f>'Reactive Neg'!AF29</f>
        <v>2.4999314930005512</v>
      </c>
    </row>
    <row r="31" spans="1:5" x14ac:dyDescent="0.3">
      <c r="A31" s="5">
        <v>30</v>
      </c>
      <c r="B31">
        <f>Active!AF30</f>
        <v>1.9925633058241115</v>
      </c>
      <c r="C31">
        <f>Reactive!AF30</f>
        <v>3.7198232149350119</v>
      </c>
      <c r="D31">
        <f>'Active Neg'!AF30</f>
        <v>1.0056469189515256</v>
      </c>
      <c r="E31">
        <f>'Reactive Neg'!AF30</f>
        <v>2.5568421740417939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Active</vt:lpstr>
      <vt:lpstr>Sheet6</vt:lpstr>
      <vt:lpstr>Reactive</vt:lpstr>
      <vt:lpstr>Sheet2</vt:lpstr>
      <vt:lpstr>Active Neg</vt:lpstr>
      <vt:lpstr>Reactive Neg</vt:lpstr>
      <vt:lpstr>Sheet2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Hashmi</dc:creator>
  <cp:lastModifiedBy>Umar Hashmi</cp:lastModifiedBy>
  <dcterms:created xsi:type="dcterms:W3CDTF">2021-01-07T10:30:41Z</dcterms:created>
  <dcterms:modified xsi:type="dcterms:W3CDTF">2021-01-10T23:21:40Z</dcterms:modified>
</cp:coreProperties>
</file>