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ydr\Desktop\GitHub\Excel\Assignment 3\"/>
    </mc:Choice>
  </mc:AlternateContent>
  <bookViews>
    <workbookView xWindow="0" yWindow="0" windowWidth="23040" windowHeight="9072" tabRatio="744" activeTab="8"/>
  </bookViews>
  <sheets>
    <sheet name="2012" sheetId="1" r:id="rId1"/>
    <sheet name="2013" sheetId="6" r:id="rId2"/>
    <sheet name="2014" sheetId="7" r:id="rId3"/>
    <sheet name="2015" sheetId="8" r:id="rId4"/>
    <sheet name="2016" sheetId="9" r:id="rId5"/>
    <sheet name="Master" sheetId="11" state="hidden" r:id="rId6"/>
    <sheet name="2017" sheetId="10" r:id="rId7"/>
    <sheet name="Questions" sheetId="12" r:id="rId8"/>
    <sheet name="Solution" sheetId="14" r:id="rId9"/>
    <sheet name="Yearly comparison " sheetId="13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9" roundtripDataChecksum="PNoCQ6j7yqhbV+6wXoP824rUCPSgfzza8vGF5plvEqI="/>
    </ext>
  </extLst>
</workbook>
</file>

<file path=xl/calcChain.xml><?xml version="1.0" encoding="utf-8"?>
<calcChain xmlns="http://schemas.openxmlformats.org/spreadsheetml/2006/main">
  <c r="F16" i="14" l="1"/>
  <c r="E17" i="14"/>
  <c r="E16" i="14"/>
  <c r="L6" i="10"/>
  <c r="L5" i="9"/>
  <c r="L5" i="8"/>
  <c r="L5" i="7"/>
  <c r="L4" i="6"/>
  <c r="L5" i="1"/>
  <c r="N6" i="14"/>
  <c r="M4" i="14"/>
  <c r="F10" i="14"/>
  <c r="H5" i="14"/>
  <c r="E13" i="14"/>
</calcChain>
</file>

<file path=xl/sharedStrings.xml><?xml version="1.0" encoding="utf-8"?>
<sst xmlns="http://schemas.openxmlformats.org/spreadsheetml/2006/main" count="301" uniqueCount="56">
  <si>
    <t xml:space="preserve"> Crimes Reported by Type and Provinces- 2012</t>
  </si>
  <si>
    <t>Offence</t>
  </si>
  <si>
    <t>Punjab</t>
  </si>
  <si>
    <t>Sindh</t>
  </si>
  <si>
    <t>KP</t>
  </si>
  <si>
    <t>Balochistan</t>
  </si>
  <si>
    <t>Islamabad</t>
  </si>
  <si>
    <t>Railways</t>
  </si>
  <si>
    <t>G.B</t>
  </si>
  <si>
    <t>AJK</t>
  </si>
  <si>
    <t>Pakistan</t>
  </si>
  <si>
    <t>Murder</t>
  </si>
  <si>
    <t>Attempt to Murder</t>
  </si>
  <si>
    <t>Kidnapping /Abduction</t>
  </si>
  <si>
    <t>Dacoity</t>
  </si>
  <si>
    <t>Robbery</t>
  </si>
  <si>
    <t>Burglary</t>
  </si>
  <si>
    <t>Cattle Theft</t>
  </si>
  <si>
    <t>Other Theft</t>
  </si>
  <si>
    <t>Others</t>
  </si>
  <si>
    <t>TOTAL RECORDED CRIME</t>
  </si>
  <si>
    <t>Year</t>
  </si>
  <si>
    <t xml:space="preserve"> Crimes Reported by Type and Provinces- 2013</t>
  </si>
  <si>
    <t xml:space="preserve"> Crimes Reported by Type and Provinces- 2014</t>
  </si>
  <si>
    <t xml:space="preserve"> Crimes Reported by Type and Provinces- 2015</t>
  </si>
  <si>
    <t xml:space="preserve"> Crimes Reported by Type and Provinces- 2016</t>
  </si>
  <si>
    <t xml:space="preserve"> Crimes Reported by Type and Provinces- 2017</t>
  </si>
  <si>
    <t>Total crime reported in AJK, Punjab and Railway</t>
  </si>
  <si>
    <t>Total Crime reported in 2016 in Sindh, KPK</t>
  </si>
  <si>
    <t>Total Murder reported in 2016 and 2017 in Punjab</t>
  </si>
  <si>
    <t>Which Province has the highest theft in 2015</t>
  </si>
  <si>
    <t>What is the % of crime in Sindh</t>
  </si>
  <si>
    <t>Total Number of Cattle Theft in 2017</t>
  </si>
  <si>
    <t>What is the % of theft in 2014</t>
  </si>
  <si>
    <t xml:space="preserve">Which state is worst in terms of Abduction </t>
  </si>
  <si>
    <t>Which year had the highest proportion of attempt to murder</t>
  </si>
  <si>
    <t>Is the trend of crime increasing or decreasing over the years</t>
  </si>
  <si>
    <t>Railway</t>
  </si>
  <si>
    <t>Q1</t>
  </si>
  <si>
    <t>Total</t>
  </si>
  <si>
    <t>Q2</t>
  </si>
  <si>
    <t>KPK</t>
  </si>
  <si>
    <t>Q3</t>
  </si>
  <si>
    <t>Q4</t>
  </si>
  <si>
    <t xml:space="preserve">Punjab </t>
  </si>
  <si>
    <t>Q5</t>
  </si>
  <si>
    <t>%sindh</t>
  </si>
  <si>
    <t>Punjab murder total</t>
  </si>
  <si>
    <t>Answers</t>
  </si>
  <si>
    <t>Q6</t>
  </si>
  <si>
    <t>Q7</t>
  </si>
  <si>
    <t>Q8</t>
  </si>
  <si>
    <t>Q9</t>
  </si>
  <si>
    <t>Q10</t>
  </si>
  <si>
    <t>Despite a downfall in 2013 and 2014, overall trend shows  an increasing trend from 2012-17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</si>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</sst>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scheme val="minor"/>
    </font>
    <font>
      <sz val="12"/>
      <color theme="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3" fillId="3" borderId="4" xfId="0" applyFont="1" applyFill="1" applyBorder="1"/>
    <xf numFmtId="0" fontId="3" fillId="4" borderId="4" xfId="0" applyFont="1" applyFill="1" applyBorder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5" borderId="4" xfId="0" applyFont="1" applyFill="1" applyBorder="1"/>
    <xf numFmtId="0" fontId="8" fillId="0" borderId="0" xfId="0" applyFont="1"/>
    <xf numFmtId="0" fontId="8" fillId="6" borderId="0" xfId="0" applyFont="1" applyFill="1"/>
    <xf numFmtId="0" fontId="0" fillId="6" borderId="0" xfId="0" applyFill="1"/>
    <xf numFmtId="10" fontId="0" fillId="6" borderId="0" xfId="0" applyNumberFormat="1" applyFill="1"/>
    <xf numFmtId="9" fontId="0" fillId="0" borderId="0" xfId="1" applyFont="1"/>
    <xf numFmtId="0" fontId="4" fillId="6" borderId="0" xfId="0" applyFont="1" applyFill="1"/>
    <xf numFmtId="10" fontId="0" fillId="0" borderId="0" xfId="0" applyNumberFormat="1"/>
    <xf numFmtId="10" fontId="0" fillId="6" borderId="0" xfId="1" applyNumberFormat="1" applyFont="1" applyFill="1"/>
    <xf numFmtId="0" fontId="9" fillId="0" borderId="0" xfId="0" applyFont="1"/>
    <xf numFmtId="10" fontId="4" fillId="6" borderId="0" xfId="0" applyNumberFormat="1" applyFont="1" applyFill="1"/>
    <xf numFmtId="0" fontId="0" fillId="7" borderId="0" xfId="0" applyFill="1"/>
    <xf numFmtId="0" fontId="4" fillId="7" borderId="0" xfId="0" applyFont="1" applyFill="1"/>
    <xf numFmtId="0" fontId="8" fillId="7" borderId="0" xfId="0" applyFont="1" applyFill="1"/>
    <xf numFmtId="9" fontId="0" fillId="8" borderId="0" xfId="1" applyFont="1" applyFill="1"/>
    <xf numFmtId="0" fontId="0" fillId="8" borderId="0" xfId="0" applyFill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876254191031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49326037635127"/>
          <c:y val="0.42515117700534716"/>
          <c:w val="0.75950673962364879"/>
          <c:h val="0.3910280831718100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Solution!$M$10:$M$15</c:f>
              <c:numCache>
                <c:formatCode>General</c:formatCode>
                <c:ptCount val="6"/>
                <c:pt idx="0">
                  <c:v>645647</c:v>
                </c:pt>
                <c:pt idx="1">
                  <c:v>634404</c:v>
                </c:pt>
                <c:pt idx="2">
                  <c:v>627127</c:v>
                </c:pt>
                <c:pt idx="3">
                  <c:v>633299</c:v>
                </c:pt>
                <c:pt idx="4">
                  <c:v>677554</c:v>
                </c:pt>
                <c:pt idx="5">
                  <c:v>683925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2-4D5D-92BA-2F42B9EB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69343"/>
        <c:axId val="255756111"/>
      </c:lineChart>
      <c:catAx>
        <c:axId val="31196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56111"/>
        <c:crosses val="autoZero"/>
        <c:auto val="1"/>
        <c:lblAlgn val="ctr"/>
        <c:lblOffset val="100"/>
        <c:noMultiLvlLbl val="0"/>
      </c:catAx>
      <c:valAx>
        <c:axId val="2557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6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382905</xdr:colOff>
      <xdr:row>8</xdr:row>
      <xdr:rowOff>129540</xdr:rowOff>
    </xdr:from>
    <xdr:to>
      <xdr:col>19</xdr:col>
      <xdr:colOff>36195</xdr:colOff>
      <xdr:row>17</xdr:row>
      <xdr:rowOff>120016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7E650-8150-4CAE-2B8A-C6EB7C5B3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2</xdr:row>
      <xdr:rowOff>76200</xdr:rowOff>
    </xdr:from>
    <xdr:ext cx="8486775" cy="6743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J12" sqref="J12"/>
    </sheetView>
  </sheetViews>
  <sheetFormatPr defaultColWidth="11.19921875" defaultRowHeight="15" customHeight="1" x14ac:dyDescent="0.3"/>
  <cols>
    <col min="1" max="1" width="26.59765625" customWidth="1"/>
    <col min="2" max="2" width="15" customWidth="1"/>
    <col min="3" max="7" width="10.59765625" customWidth="1"/>
    <col min="8" max="8" width="13.3984375" customWidth="1"/>
    <col min="9" max="9" width="14.3984375" customWidth="1"/>
    <col min="10" max="10" width="15.3984375" customWidth="1"/>
    <col min="11" max="26" width="10.59765625" customWidth="1"/>
  </cols>
  <sheetData>
    <row r="1" spans="1:12" ht="15.75" customHeight="1" x14ac:dyDescent="0.3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6"/>
    </row>
    <row r="2" spans="1:12" ht="15.75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2" ht="15.75" customHeight="1" x14ac:dyDescent="0.3">
      <c r="A3" s="2" t="s">
        <v>11</v>
      </c>
      <c r="B3" s="3">
        <v>6128</v>
      </c>
      <c r="C3" s="3">
        <v>3726</v>
      </c>
      <c r="D3" s="3">
        <v>2958</v>
      </c>
      <c r="E3" s="3">
        <v>711</v>
      </c>
      <c r="F3" s="3">
        <v>120</v>
      </c>
      <c r="G3" s="3">
        <v>6</v>
      </c>
      <c r="H3" s="3">
        <v>102</v>
      </c>
      <c r="I3" s="3">
        <v>95</v>
      </c>
      <c r="J3" s="3">
        <v>13846</v>
      </c>
    </row>
    <row r="4" spans="1:12" ht="15.75" customHeight="1" x14ac:dyDescent="0.3">
      <c r="A4" s="2" t="s">
        <v>12</v>
      </c>
      <c r="B4" s="3">
        <v>7641</v>
      </c>
      <c r="C4" s="3">
        <v>3732</v>
      </c>
      <c r="D4" s="3">
        <v>2892</v>
      </c>
      <c r="E4" s="3">
        <v>583</v>
      </c>
      <c r="F4" s="3">
        <v>146</v>
      </c>
      <c r="G4" s="3">
        <v>9</v>
      </c>
      <c r="H4" s="3">
        <v>163</v>
      </c>
      <c r="I4" s="3">
        <v>172</v>
      </c>
      <c r="J4" s="3">
        <v>15338</v>
      </c>
    </row>
    <row r="5" spans="1:12" ht="15.75" customHeight="1" x14ac:dyDescent="0.3">
      <c r="A5" s="2" t="s">
        <v>13</v>
      </c>
      <c r="B5" s="3">
        <v>15699</v>
      </c>
      <c r="C5" s="3">
        <v>3077</v>
      </c>
      <c r="D5" s="3">
        <v>1052</v>
      </c>
      <c r="E5" s="3">
        <v>386</v>
      </c>
      <c r="F5" s="3">
        <v>70</v>
      </c>
      <c r="G5" s="3">
        <v>6</v>
      </c>
      <c r="H5" s="3">
        <v>32</v>
      </c>
      <c r="I5" s="3">
        <v>288</v>
      </c>
      <c r="J5" s="3">
        <v>20610</v>
      </c>
      <c r="L5" s="15">
        <f>J4/J12</f>
        <v>2.3756015283893522E-2</v>
      </c>
    </row>
    <row r="6" spans="1:12" ht="15.75" customHeight="1" x14ac:dyDescent="0.3">
      <c r="A6" s="2" t="s">
        <v>14</v>
      </c>
      <c r="B6" s="3">
        <v>2715</v>
      </c>
      <c r="C6" s="3">
        <v>1341</v>
      </c>
      <c r="D6" s="3">
        <v>60</v>
      </c>
      <c r="E6" s="3">
        <v>98</v>
      </c>
      <c r="F6" s="3">
        <v>22</v>
      </c>
      <c r="G6" s="3">
        <v>1</v>
      </c>
      <c r="H6" s="3">
        <v>8</v>
      </c>
      <c r="I6" s="3">
        <v>12</v>
      </c>
      <c r="J6" s="3">
        <v>4257</v>
      </c>
    </row>
    <row r="7" spans="1:12" ht="15.75" customHeight="1" x14ac:dyDescent="0.3">
      <c r="A7" s="2" t="s">
        <v>15</v>
      </c>
      <c r="B7" s="3">
        <v>12181</v>
      </c>
      <c r="C7" s="3">
        <v>4320</v>
      </c>
      <c r="D7" s="3">
        <v>134</v>
      </c>
      <c r="E7" s="3">
        <v>160</v>
      </c>
      <c r="F7" s="3">
        <v>177</v>
      </c>
      <c r="G7" s="3">
        <v>5</v>
      </c>
      <c r="H7" s="3">
        <v>26</v>
      </c>
      <c r="I7" s="3">
        <v>78</v>
      </c>
      <c r="J7" s="3">
        <v>17081</v>
      </c>
    </row>
    <row r="8" spans="1:12" ht="15.75" customHeight="1" x14ac:dyDescent="0.3">
      <c r="A8" s="2" t="s">
        <v>16</v>
      </c>
      <c r="B8" s="3">
        <v>14740</v>
      </c>
      <c r="C8" s="3">
        <v>1680</v>
      </c>
      <c r="D8" s="3">
        <v>500</v>
      </c>
      <c r="E8" s="3">
        <v>117</v>
      </c>
      <c r="F8" s="3">
        <v>245</v>
      </c>
      <c r="G8" s="3">
        <v>0</v>
      </c>
      <c r="H8" s="3">
        <v>101</v>
      </c>
      <c r="I8" s="3">
        <v>255</v>
      </c>
      <c r="J8" s="3">
        <v>17638</v>
      </c>
    </row>
    <row r="9" spans="1:12" ht="15.75" customHeight="1" x14ac:dyDescent="0.3">
      <c r="A9" s="2" t="s">
        <v>17</v>
      </c>
      <c r="B9" s="3">
        <v>8115</v>
      </c>
      <c r="C9" s="3">
        <v>630</v>
      </c>
      <c r="D9" s="3">
        <v>118</v>
      </c>
      <c r="E9" s="3">
        <v>77</v>
      </c>
      <c r="F9" s="3">
        <v>43</v>
      </c>
      <c r="G9" s="3">
        <v>0</v>
      </c>
      <c r="H9" s="3">
        <v>23</v>
      </c>
      <c r="I9" s="3">
        <v>40</v>
      </c>
      <c r="J9" s="3">
        <v>9046</v>
      </c>
    </row>
    <row r="10" spans="1:12" ht="15.75" customHeight="1" x14ac:dyDescent="0.3">
      <c r="A10" s="2" t="s">
        <v>18</v>
      </c>
      <c r="B10" s="3">
        <v>34719</v>
      </c>
      <c r="C10" s="3">
        <v>2976</v>
      </c>
      <c r="D10" s="3">
        <v>717</v>
      </c>
      <c r="E10" s="3">
        <v>332</v>
      </c>
      <c r="F10" s="3">
        <v>585</v>
      </c>
      <c r="G10" s="3">
        <v>560</v>
      </c>
      <c r="H10" s="3">
        <v>71</v>
      </c>
      <c r="I10" s="3">
        <v>142</v>
      </c>
      <c r="J10" s="3">
        <v>40102</v>
      </c>
    </row>
    <row r="11" spans="1:12" ht="15.75" customHeight="1" x14ac:dyDescent="0.3">
      <c r="A11" s="2" t="s">
        <v>19</v>
      </c>
      <c r="B11" s="3">
        <v>292665</v>
      </c>
      <c r="C11" s="3">
        <v>57206</v>
      </c>
      <c r="D11" s="3">
        <v>139344</v>
      </c>
      <c r="E11" s="3">
        <v>5745</v>
      </c>
      <c r="F11" s="3">
        <v>5699</v>
      </c>
      <c r="G11" s="3">
        <v>1528</v>
      </c>
      <c r="H11" s="3">
        <v>1033</v>
      </c>
      <c r="I11" s="3">
        <v>4509</v>
      </c>
      <c r="J11" s="3">
        <v>507729</v>
      </c>
    </row>
    <row r="12" spans="1:12" ht="15.75" customHeight="1" x14ac:dyDescent="0.3">
      <c r="A12" s="2" t="s">
        <v>20</v>
      </c>
      <c r="B12" s="3">
        <v>394603</v>
      </c>
      <c r="C12" s="3">
        <v>78688</v>
      </c>
      <c r="D12" s="3">
        <v>147775</v>
      </c>
      <c r="E12" s="3">
        <v>8209</v>
      </c>
      <c r="F12" s="3">
        <v>7107</v>
      </c>
      <c r="G12" s="3">
        <v>2115</v>
      </c>
      <c r="H12" s="3">
        <v>1559</v>
      </c>
      <c r="I12" s="3">
        <v>5591</v>
      </c>
      <c r="J12" s="3">
        <v>645647</v>
      </c>
    </row>
    <row r="13" spans="1:12" ht="15.75" customHeight="1" x14ac:dyDescent="0.3"/>
    <row r="14" spans="1:12" ht="15.75" customHeight="1" x14ac:dyDescent="0.3"/>
    <row r="15" spans="1:12" ht="15.75" customHeight="1" x14ac:dyDescent="0.3"/>
    <row r="16" spans="1:1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J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1.19921875" defaultRowHeight="15" customHeight="1" x14ac:dyDescent="0.3"/>
  <cols>
    <col min="1" max="1" width="10.59765625" customWidth="1"/>
    <col min="2" max="2" width="19.09765625" customWidth="1"/>
    <col min="3" max="26" width="10.59765625" customWidth="1"/>
  </cols>
  <sheetData>
    <row r="1" spans="1:11" ht="15.75" customHeight="1" x14ac:dyDescent="0.3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3">
      <c r="A2" s="2">
        <v>2012</v>
      </c>
      <c r="B2" s="2" t="s">
        <v>11</v>
      </c>
      <c r="C2" s="3">
        <v>6128</v>
      </c>
      <c r="D2" s="3">
        <v>3726</v>
      </c>
      <c r="E2" s="3">
        <v>2958</v>
      </c>
      <c r="F2" s="3">
        <v>711</v>
      </c>
      <c r="G2" s="3">
        <v>120</v>
      </c>
      <c r="H2" s="3">
        <v>6</v>
      </c>
      <c r="I2" s="3">
        <v>102</v>
      </c>
      <c r="J2" s="3">
        <v>95</v>
      </c>
      <c r="K2" s="3">
        <v>13846</v>
      </c>
    </row>
    <row r="3" spans="1:11" ht="15.75" customHeight="1" x14ac:dyDescent="0.3">
      <c r="A3" s="2">
        <v>2012</v>
      </c>
      <c r="B3" s="2" t="s">
        <v>12</v>
      </c>
      <c r="C3" s="3">
        <v>7641</v>
      </c>
      <c r="D3" s="3">
        <v>3732</v>
      </c>
      <c r="E3" s="3">
        <v>2892</v>
      </c>
      <c r="F3" s="3">
        <v>583</v>
      </c>
      <c r="G3" s="3">
        <v>146</v>
      </c>
      <c r="H3" s="3">
        <v>9</v>
      </c>
      <c r="I3" s="3">
        <v>163</v>
      </c>
      <c r="J3" s="3">
        <v>172</v>
      </c>
      <c r="K3" s="3">
        <v>15338</v>
      </c>
    </row>
    <row r="4" spans="1:11" ht="15.75" customHeight="1" x14ac:dyDescent="0.3">
      <c r="A4" s="2">
        <v>2012</v>
      </c>
      <c r="B4" s="2" t="s">
        <v>13</v>
      </c>
      <c r="C4" s="3">
        <v>15699</v>
      </c>
      <c r="D4" s="3">
        <v>3077</v>
      </c>
      <c r="E4" s="3">
        <v>1052</v>
      </c>
      <c r="F4" s="3">
        <v>386</v>
      </c>
      <c r="G4" s="3">
        <v>70</v>
      </c>
      <c r="H4" s="3">
        <v>6</v>
      </c>
      <c r="I4" s="3">
        <v>32</v>
      </c>
      <c r="J4" s="3">
        <v>288</v>
      </c>
      <c r="K4" s="3">
        <v>20610</v>
      </c>
    </row>
    <row r="5" spans="1:11" ht="15.75" customHeight="1" x14ac:dyDescent="0.3">
      <c r="A5" s="2">
        <v>2012</v>
      </c>
      <c r="B5" s="2" t="s">
        <v>14</v>
      </c>
      <c r="C5" s="3">
        <v>2715</v>
      </c>
      <c r="D5" s="3">
        <v>1341</v>
      </c>
      <c r="E5" s="3">
        <v>60</v>
      </c>
      <c r="F5" s="3">
        <v>98</v>
      </c>
      <c r="G5" s="3">
        <v>22</v>
      </c>
      <c r="H5" s="3">
        <v>1</v>
      </c>
      <c r="I5" s="3">
        <v>8</v>
      </c>
      <c r="J5" s="3">
        <v>12</v>
      </c>
      <c r="K5" s="3">
        <v>4257</v>
      </c>
    </row>
    <row r="6" spans="1:11" ht="15.75" customHeight="1" x14ac:dyDescent="0.3">
      <c r="A6" s="2">
        <v>2012</v>
      </c>
      <c r="B6" s="2" t="s">
        <v>15</v>
      </c>
      <c r="C6" s="3">
        <v>12181</v>
      </c>
      <c r="D6" s="3">
        <v>4320</v>
      </c>
      <c r="E6" s="3">
        <v>134</v>
      </c>
      <c r="F6" s="3">
        <v>160</v>
      </c>
      <c r="G6" s="3">
        <v>177</v>
      </c>
      <c r="H6" s="3">
        <v>5</v>
      </c>
      <c r="I6" s="3">
        <v>26</v>
      </c>
      <c r="J6" s="3">
        <v>78</v>
      </c>
      <c r="K6" s="3">
        <v>17081</v>
      </c>
    </row>
    <row r="7" spans="1:11" ht="15.75" customHeight="1" x14ac:dyDescent="0.3">
      <c r="A7" s="2">
        <v>2012</v>
      </c>
      <c r="B7" s="2" t="s">
        <v>16</v>
      </c>
      <c r="C7" s="3">
        <v>14740</v>
      </c>
      <c r="D7" s="3">
        <v>1680</v>
      </c>
      <c r="E7" s="3">
        <v>500</v>
      </c>
      <c r="F7" s="3">
        <v>117</v>
      </c>
      <c r="G7" s="3">
        <v>245</v>
      </c>
      <c r="H7" s="3">
        <v>0</v>
      </c>
      <c r="I7" s="3">
        <v>101</v>
      </c>
      <c r="J7" s="3">
        <v>255</v>
      </c>
      <c r="K7" s="3">
        <v>17638</v>
      </c>
    </row>
    <row r="8" spans="1:11" ht="15.75" customHeight="1" x14ac:dyDescent="0.3">
      <c r="A8" s="2">
        <v>2012</v>
      </c>
      <c r="B8" s="2" t="s">
        <v>17</v>
      </c>
      <c r="C8" s="3">
        <v>8115</v>
      </c>
      <c r="D8" s="3">
        <v>630</v>
      </c>
      <c r="E8" s="3">
        <v>118</v>
      </c>
      <c r="F8" s="3">
        <v>77</v>
      </c>
      <c r="G8" s="3">
        <v>43</v>
      </c>
      <c r="H8" s="3">
        <v>0</v>
      </c>
      <c r="I8" s="3">
        <v>23</v>
      </c>
      <c r="J8" s="3">
        <v>40</v>
      </c>
      <c r="K8" s="3">
        <v>9046</v>
      </c>
    </row>
    <row r="9" spans="1:11" ht="15.75" customHeight="1" x14ac:dyDescent="0.3">
      <c r="A9" s="2">
        <v>2012</v>
      </c>
      <c r="B9" s="2" t="s">
        <v>18</v>
      </c>
      <c r="C9" s="3">
        <v>34719</v>
      </c>
      <c r="D9" s="3">
        <v>2976</v>
      </c>
      <c r="E9" s="3">
        <v>717</v>
      </c>
      <c r="F9" s="3">
        <v>332</v>
      </c>
      <c r="G9" s="3">
        <v>585</v>
      </c>
      <c r="H9" s="3">
        <v>560</v>
      </c>
      <c r="I9" s="3">
        <v>71</v>
      </c>
      <c r="J9" s="3">
        <v>142</v>
      </c>
      <c r="K9" s="3">
        <v>40102</v>
      </c>
    </row>
    <row r="10" spans="1:11" ht="15.75" customHeight="1" x14ac:dyDescent="0.3">
      <c r="A10" s="2">
        <v>2012</v>
      </c>
      <c r="B10" s="2" t="s">
        <v>19</v>
      </c>
      <c r="C10" s="3">
        <v>292665</v>
      </c>
      <c r="D10" s="3">
        <v>57206</v>
      </c>
      <c r="E10" s="3">
        <v>139344</v>
      </c>
      <c r="F10" s="3">
        <v>5745</v>
      </c>
      <c r="G10" s="3">
        <v>5699</v>
      </c>
      <c r="H10" s="3">
        <v>1528</v>
      </c>
      <c r="I10" s="3">
        <v>1033</v>
      </c>
      <c r="J10" s="3">
        <v>4509</v>
      </c>
      <c r="K10" s="3">
        <v>507729</v>
      </c>
    </row>
    <row r="11" spans="1:11" ht="15.75" customHeight="1" x14ac:dyDescent="0.3">
      <c r="A11" s="2">
        <v>2012</v>
      </c>
      <c r="B11" s="2" t="s">
        <v>20</v>
      </c>
      <c r="C11" s="3">
        <v>394603</v>
      </c>
      <c r="D11" s="3">
        <v>78688</v>
      </c>
      <c r="E11" s="3">
        <v>147775</v>
      </c>
      <c r="F11" s="3">
        <v>8209</v>
      </c>
      <c r="G11" s="3">
        <v>7107</v>
      </c>
      <c r="H11" s="3">
        <v>2115</v>
      </c>
      <c r="I11" s="3">
        <v>1559</v>
      </c>
      <c r="J11" s="3">
        <v>5591</v>
      </c>
      <c r="K11" s="3">
        <v>645647</v>
      </c>
    </row>
    <row r="12" spans="1:11" ht="15.75" customHeight="1" x14ac:dyDescent="0.3">
      <c r="A12" s="2">
        <v>2013</v>
      </c>
      <c r="B12" s="2" t="s">
        <v>11</v>
      </c>
      <c r="C12" s="3">
        <v>5969</v>
      </c>
      <c r="D12" s="3">
        <v>3854</v>
      </c>
      <c r="E12" s="3">
        <v>3163</v>
      </c>
      <c r="F12" s="3">
        <v>639</v>
      </c>
      <c r="G12" s="3">
        <v>131</v>
      </c>
      <c r="H12" s="3">
        <v>4</v>
      </c>
      <c r="I12" s="3">
        <v>73</v>
      </c>
      <c r="J12" s="3">
        <v>104</v>
      </c>
      <c r="K12" s="3">
        <v>13937</v>
      </c>
    </row>
    <row r="13" spans="1:11" ht="15.75" customHeight="1" x14ac:dyDescent="0.3">
      <c r="A13" s="2">
        <v>2013</v>
      </c>
      <c r="B13" s="2" t="s">
        <v>12</v>
      </c>
      <c r="C13" s="3">
        <v>6935</v>
      </c>
      <c r="D13" s="3">
        <v>3568</v>
      </c>
      <c r="E13" s="3">
        <v>3146</v>
      </c>
      <c r="F13" s="3">
        <v>482</v>
      </c>
      <c r="G13" s="3">
        <v>203</v>
      </c>
      <c r="H13" s="3">
        <v>7</v>
      </c>
      <c r="I13" s="3">
        <v>96</v>
      </c>
      <c r="J13" s="3">
        <v>211</v>
      </c>
      <c r="K13" s="3">
        <v>14648</v>
      </c>
    </row>
    <row r="14" spans="1:11" ht="15.75" customHeight="1" x14ac:dyDescent="0.3">
      <c r="A14" s="2">
        <v>2013</v>
      </c>
      <c r="B14" s="2" t="s">
        <v>13</v>
      </c>
      <c r="C14" s="3">
        <v>14527</v>
      </c>
      <c r="D14" s="3">
        <v>3149</v>
      </c>
      <c r="E14" s="3">
        <v>1137</v>
      </c>
      <c r="F14" s="3">
        <v>304</v>
      </c>
      <c r="G14" s="3">
        <v>112</v>
      </c>
      <c r="H14" s="3">
        <v>2</v>
      </c>
      <c r="I14" s="3">
        <v>32</v>
      </c>
      <c r="J14" s="3">
        <v>288</v>
      </c>
      <c r="K14" s="3">
        <v>19551</v>
      </c>
    </row>
    <row r="15" spans="1:11" ht="15.75" customHeight="1" x14ac:dyDescent="0.3">
      <c r="A15" s="2">
        <v>2013</v>
      </c>
      <c r="B15" s="2" t="s">
        <v>14</v>
      </c>
      <c r="C15" s="3">
        <v>2479</v>
      </c>
      <c r="D15" s="3">
        <v>1354</v>
      </c>
      <c r="E15" s="3">
        <v>66</v>
      </c>
      <c r="F15" s="3">
        <v>85</v>
      </c>
      <c r="G15" s="3">
        <v>52</v>
      </c>
      <c r="H15" s="3">
        <v>2</v>
      </c>
      <c r="I15" s="3">
        <v>2</v>
      </c>
      <c r="J15" s="3">
        <v>13</v>
      </c>
      <c r="K15" s="3">
        <v>4053</v>
      </c>
    </row>
    <row r="16" spans="1:11" ht="15.75" customHeight="1" x14ac:dyDescent="0.3">
      <c r="A16" s="2">
        <v>2013</v>
      </c>
      <c r="B16" s="2" t="s">
        <v>15</v>
      </c>
      <c r="C16" s="3">
        <v>12609</v>
      </c>
      <c r="D16" s="3">
        <v>4045</v>
      </c>
      <c r="E16" s="3">
        <v>145</v>
      </c>
      <c r="F16" s="3">
        <v>189</v>
      </c>
      <c r="G16" s="3">
        <v>288</v>
      </c>
      <c r="H16" s="3">
        <v>4</v>
      </c>
      <c r="I16" s="3">
        <v>16</v>
      </c>
      <c r="J16" s="3">
        <v>67</v>
      </c>
      <c r="K16" s="3">
        <v>17363</v>
      </c>
    </row>
    <row r="17" spans="1:11" ht="15.75" customHeight="1" x14ac:dyDescent="0.3">
      <c r="A17" s="2">
        <v>2013</v>
      </c>
      <c r="B17" s="2" t="s">
        <v>16</v>
      </c>
      <c r="C17" s="3">
        <v>13912</v>
      </c>
      <c r="D17" s="3">
        <v>1651</v>
      </c>
      <c r="E17" s="3">
        <v>653</v>
      </c>
      <c r="F17" s="3">
        <v>156</v>
      </c>
      <c r="G17" s="3">
        <v>345</v>
      </c>
      <c r="H17" s="3">
        <v>1</v>
      </c>
      <c r="I17" s="3">
        <v>95</v>
      </c>
      <c r="J17" s="3">
        <v>240</v>
      </c>
      <c r="K17" s="3">
        <v>17053</v>
      </c>
    </row>
    <row r="18" spans="1:11" ht="15.75" customHeight="1" x14ac:dyDescent="0.3">
      <c r="A18" s="2">
        <v>2013</v>
      </c>
      <c r="B18" s="2" t="s">
        <v>17</v>
      </c>
      <c r="C18" s="3">
        <v>6968</v>
      </c>
      <c r="D18" s="3">
        <v>477</v>
      </c>
      <c r="E18" s="3">
        <v>127</v>
      </c>
      <c r="F18" s="3">
        <v>68</v>
      </c>
      <c r="G18" s="3">
        <v>39</v>
      </c>
      <c r="H18" s="3">
        <v>0</v>
      </c>
      <c r="I18" s="3">
        <v>24</v>
      </c>
      <c r="J18" s="3">
        <v>40</v>
      </c>
      <c r="K18" s="3">
        <v>7743</v>
      </c>
    </row>
    <row r="19" spans="1:11" ht="15.75" customHeight="1" x14ac:dyDescent="0.3">
      <c r="A19" s="2">
        <v>2013</v>
      </c>
      <c r="B19" s="2" t="s">
        <v>18</v>
      </c>
      <c r="C19" s="3">
        <v>32506</v>
      </c>
      <c r="D19" s="3">
        <v>2837</v>
      </c>
      <c r="E19" s="3">
        <v>826</v>
      </c>
      <c r="F19" s="3">
        <v>312</v>
      </c>
      <c r="G19" s="3">
        <v>667</v>
      </c>
      <c r="H19" s="3">
        <v>386</v>
      </c>
      <c r="I19" s="3">
        <v>85</v>
      </c>
      <c r="J19" s="3">
        <v>132</v>
      </c>
      <c r="K19" s="3">
        <v>37751</v>
      </c>
    </row>
    <row r="20" spans="1:11" ht="15.75" customHeight="1" x14ac:dyDescent="0.3">
      <c r="A20" s="2">
        <v>2013</v>
      </c>
      <c r="B20" s="2" t="s">
        <v>19</v>
      </c>
      <c r="C20" s="3">
        <v>294503</v>
      </c>
      <c r="D20" s="3">
        <v>54055</v>
      </c>
      <c r="E20" s="3">
        <v>133466</v>
      </c>
      <c r="F20" s="3">
        <v>6402</v>
      </c>
      <c r="G20" s="3">
        <v>6257</v>
      </c>
      <c r="H20" s="3">
        <v>1650</v>
      </c>
      <c r="I20" s="3">
        <v>1172</v>
      </c>
      <c r="J20" s="3">
        <v>4800</v>
      </c>
      <c r="K20" s="3">
        <v>502305</v>
      </c>
    </row>
    <row r="21" spans="1:11" ht="15.75" customHeight="1" x14ac:dyDescent="0.3">
      <c r="A21" s="2">
        <v>2013</v>
      </c>
      <c r="B21" s="2" t="s">
        <v>20</v>
      </c>
      <c r="C21" s="3">
        <v>390408</v>
      </c>
      <c r="D21" s="3">
        <v>74990</v>
      </c>
      <c r="E21" s="3">
        <v>142729</v>
      </c>
      <c r="F21" s="3">
        <v>8637</v>
      </c>
      <c r="G21" s="3">
        <v>8094</v>
      </c>
      <c r="H21" s="3">
        <v>2056</v>
      </c>
      <c r="I21" s="3">
        <v>1595</v>
      </c>
      <c r="J21" s="3">
        <v>5895</v>
      </c>
      <c r="K21" s="3">
        <v>634404</v>
      </c>
    </row>
    <row r="22" spans="1:11" ht="15.75" customHeight="1" x14ac:dyDescent="0.3">
      <c r="A22" s="2">
        <v>2014</v>
      </c>
      <c r="B22" s="2" t="s">
        <v>11</v>
      </c>
      <c r="C22" s="3">
        <v>5953</v>
      </c>
      <c r="D22" s="3">
        <v>3225</v>
      </c>
      <c r="E22" s="3">
        <v>3184</v>
      </c>
      <c r="F22" s="3">
        <v>615</v>
      </c>
      <c r="G22" s="3">
        <v>144</v>
      </c>
      <c r="H22" s="3">
        <v>4</v>
      </c>
      <c r="I22" s="3">
        <v>74</v>
      </c>
      <c r="J22" s="3">
        <v>77</v>
      </c>
      <c r="K22" s="3">
        <v>13276</v>
      </c>
    </row>
    <row r="23" spans="1:11" ht="15.75" customHeight="1" x14ac:dyDescent="0.3">
      <c r="A23" s="2">
        <v>2014</v>
      </c>
      <c r="B23" s="2" t="s">
        <v>12</v>
      </c>
      <c r="C23" s="3">
        <v>7204</v>
      </c>
      <c r="D23" s="3">
        <v>3017</v>
      </c>
      <c r="E23" s="3">
        <v>3281</v>
      </c>
      <c r="F23" s="3">
        <v>465</v>
      </c>
      <c r="G23" s="3">
        <v>164</v>
      </c>
      <c r="H23" s="3">
        <v>6</v>
      </c>
      <c r="I23" s="3">
        <v>109</v>
      </c>
      <c r="J23" s="3">
        <v>253</v>
      </c>
      <c r="K23" s="3">
        <v>14499</v>
      </c>
    </row>
    <row r="24" spans="1:11" ht="15.75" customHeight="1" x14ac:dyDescent="0.3">
      <c r="A24" s="2">
        <v>2014</v>
      </c>
      <c r="B24" s="2" t="s">
        <v>13</v>
      </c>
      <c r="C24" s="3">
        <v>14247</v>
      </c>
      <c r="D24" s="3">
        <v>2947</v>
      </c>
      <c r="E24" s="3">
        <v>1277</v>
      </c>
      <c r="F24" s="3">
        <v>268</v>
      </c>
      <c r="G24" s="3">
        <v>98</v>
      </c>
      <c r="H24" s="3">
        <v>5</v>
      </c>
      <c r="I24" s="3">
        <v>25</v>
      </c>
      <c r="J24" s="3">
        <v>244</v>
      </c>
      <c r="K24" s="3">
        <v>19111</v>
      </c>
    </row>
    <row r="25" spans="1:11" ht="15.75" customHeight="1" x14ac:dyDescent="0.3">
      <c r="A25" s="2">
        <v>2014</v>
      </c>
      <c r="B25" s="2" t="s">
        <v>14</v>
      </c>
      <c r="C25" s="3">
        <v>1984</v>
      </c>
      <c r="D25" s="3">
        <v>1320</v>
      </c>
      <c r="E25" s="3">
        <v>77</v>
      </c>
      <c r="F25" s="3">
        <v>67</v>
      </c>
      <c r="G25" s="3">
        <v>56</v>
      </c>
      <c r="H25" s="3">
        <v>1</v>
      </c>
      <c r="I25" s="3">
        <v>7</v>
      </c>
      <c r="J25" s="3">
        <v>4</v>
      </c>
      <c r="K25" s="3">
        <v>3516</v>
      </c>
    </row>
    <row r="26" spans="1:11" ht="15.75" customHeight="1" x14ac:dyDescent="0.3">
      <c r="A26" s="2">
        <v>2014</v>
      </c>
      <c r="B26" s="2" t="s">
        <v>15</v>
      </c>
      <c r="C26" s="3">
        <v>13808</v>
      </c>
      <c r="D26" s="3">
        <v>3433</v>
      </c>
      <c r="E26" s="3">
        <v>199</v>
      </c>
      <c r="F26" s="3">
        <v>202</v>
      </c>
      <c r="G26" s="3">
        <v>379</v>
      </c>
      <c r="H26" s="3">
        <v>3</v>
      </c>
      <c r="I26" s="3">
        <v>18</v>
      </c>
      <c r="J26" s="3">
        <v>65</v>
      </c>
      <c r="K26" s="3">
        <v>18107</v>
      </c>
    </row>
    <row r="27" spans="1:11" ht="15.75" customHeight="1" x14ac:dyDescent="0.3">
      <c r="A27" s="2">
        <v>2014</v>
      </c>
      <c r="B27" s="2" t="s">
        <v>16</v>
      </c>
      <c r="C27" s="3">
        <v>14206</v>
      </c>
      <c r="D27" s="3">
        <v>1387</v>
      </c>
      <c r="E27" s="3">
        <v>778</v>
      </c>
      <c r="F27" s="3">
        <v>143</v>
      </c>
      <c r="G27" s="3">
        <v>384</v>
      </c>
      <c r="H27" s="3">
        <v>0</v>
      </c>
      <c r="I27" s="3">
        <v>49</v>
      </c>
      <c r="J27" s="3">
        <v>203</v>
      </c>
      <c r="K27" s="3">
        <v>17150</v>
      </c>
    </row>
    <row r="28" spans="1:11" ht="15.75" customHeight="1" x14ac:dyDescent="0.3">
      <c r="A28" s="2">
        <v>2014</v>
      </c>
      <c r="B28" s="2" t="s">
        <v>17</v>
      </c>
      <c r="C28" s="3">
        <v>6685</v>
      </c>
      <c r="D28" s="3">
        <v>504</v>
      </c>
      <c r="E28" s="3">
        <v>100</v>
      </c>
      <c r="F28" s="3">
        <v>69</v>
      </c>
      <c r="G28" s="3">
        <v>27</v>
      </c>
      <c r="H28" s="3">
        <v>21</v>
      </c>
      <c r="I28" s="3">
        <v>19</v>
      </c>
      <c r="J28" s="3">
        <v>34</v>
      </c>
      <c r="K28" s="3">
        <v>7459</v>
      </c>
    </row>
    <row r="29" spans="1:11" ht="15.75" customHeight="1" x14ac:dyDescent="0.3">
      <c r="A29" s="2">
        <v>2014</v>
      </c>
      <c r="B29" s="2" t="s">
        <v>18</v>
      </c>
      <c r="C29" s="3">
        <v>30178</v>
      </c>
      <c r="D29" s="3">
        <v>2710</v>
      </c>
      <c r="E29" s="3">
        <v>1053</v>
      </c>
      <c r="F29" s="3">
        <v>258</v>
      </c>
      <c r="G29" s="3">
        <v>580</v>
      </c>
      <c r="H29" s="3">
        <v>325</v>
      </c>
      <c r="I29" s="3">
        <v>66</v>
      </c>
      <c r="J29" s="3">
        <v>118</v>
      </c>
      <c r="K29" s="3">
        <v>35288</v>
      </c>
    </row>
    <row r="30" spans="1:11" ht="15.75" customHeight="1" x14ac:dyDescent="0.3">
      <c r="A30" s="2">
        <v>2014</v>
      </c>
      <c r="B30" s="2" t="s">
        <v>19</v>
      </c>
      <c r="C30" s="3">
        <v>295353</v>
      </c>
      <c r="D30" s="3">
        <v>55230</v>
      </c>
      <c r="E30" s="3">
        <v>127715</v>
      </c>
      <c r="F30" s="3">
        <v>6761</v>
      </c>
      <c r="G30" s="3">
        <v>6564</v>
      </c>
      <c r="H30" s="3">
        <v>1438</v>
      </c>
      <c r="I30" s="3">
        <v>959</v>
      </c>
      <c r="J30" s="3">
        <v>4701</v>
      </c>
      <c r="K30" s="3">
        <v>498721</v>
      </c>
    </row>
    <row r="31" spans="1:11" ht="15.75" customHeight="1" x14ac:dyDescent="0.3">
      <c r="A31" s="2">
        <v>2014</v>
      </c>
      <c r="B31" s="2" t="s">
        <v>20</v>
      </c>
      <c r="C31" s="3">
        <v>389618</v>
      </c>
      <c r="D31" s="3">
        <v>73773</v>
      </c>
      <c r="E31" s="3">
        <v>137664</v>
      </c>
      <c r="F31" s="3">
        <v>8848</v>
      </c>
      <c r="G31" s="3">
        <v>8396</v>
      </c>
      <c r="H31" s="3">
        <v>1803</v>
      </c>
      <c r="I31" s="3">
        <v>1326</v>
      </c>
      <c r="J31" s="3">
        <v>5699</v>
      </c>
      <c r="K31" s="3">
        <v>627127</v>
      </c>
    </row>
    <row r="32" spans="1:11" ht="15.75" customHeight="1" x14ac:dyDescent="0.3">
      <c r="A32" s="2">
        <v>2015</v>
      </c>
      <c r="B32" s="2" t="s">
        <v>11</v>
      </c>
      <c r="C32" s="3">
        <v>4422</v>
      </c>
      <c r="D32" s="3">
        <v>1907</v>
      </c>
      <c r="E32" s="3">
        <v>2496</v>
      </c>
      <c r="F32" s="3">
        <v>412</v>
      </c>
      <c r="G32" s="3">
        <v>116</v>
      </c>
      <c r="H32" s="3">
        <v>3</v>
      </c>
      <c r="I32" s="3">
        <v>54</v>
      </c>
      <c r="J32" s="3">
        <v>76</v>
      </c>
      <c r="K32" s="3">
        <v>9486</v>
      </c>
    </row>
    <row r="33" spans="1:11" ht="15.75" customHeight="1" x14ac:dyDescent="0.3">
      <c r="A33" s="2">
        <v>2015</v>
      </c>
      <c r="B33" s="2" t="s">
        <v>12</v>
      </c>
      <c r="C33" s="3">
        <v>5234</v>
      </c>
      <c r="D33" s="3">
        <v>2280</v>
      </c>
      <c r="E33" s="3">
        <v>3008</v>
      </c>
      <c r="F33" s="3">
        <v>356</v>
      </c>
      <c r="G33" s="3">
        <v>131</v>
      </c>
      <c r="H33" s="3">
        <v>7</v>
      </c>
      <c r="I33" s="3">
        <v>98</v>
      </c>
      <c r="J33" s="3">
        <v>222</v>
      </c>
      <c r="K33" s="3">
        <v>11336</v>
      </c>
    </row>
    <row r="34" spans="1:11" ht="15.75" customHeight="1" x14ac:dyDescent="0.3">
      <c r="A34" s="2">
        <v>2015</v>
      </c>
      <c r="B34" s="2" t="s">
        <v>13</v>
      </c>
      <c r="C34" s="3">
        <v>13378</v>
      </c>
      <c r="D34" s="3">
        <v>2963</v>
      </c>
      <c r="E34" s="3">
        <v>1165</v>
      </c>
      <c r="F34" s="3">
        <v>246</v>
      </c>
      <c r="G34" s="3">
        <v>97</v>
      </c>
      <c r="H34" s="3">
        <v>1</v>
      </c>
      <c r="I34" s="3">
        <v>35</v>
      </c>
      <c r="J34" s="3">
        <v>279</v>
      </c>
      <c r="K34" s="3">
        <v>18164</v>
      </c>
    </row>
    <row r="35" spans="1:11" ht="15.75" customHeight="1" x14ac:dyDescent="0.3">
      <c r="A35" s="2">
        <v>2015</v>
      </c>
      <c r="B35" s="2" t="s">
        <v>14</v>
      </c>
      <c r="C35" s="3">
        <v>1318</v>
      </c>
      <c r="D35" s="3">
        <v>858</v>
      </c>
      <c r="E35" s="3">
        <v>50</v>
      </c>
      <c r="F35" s="3">
        <v>66</v>
      </c>
      <c r="G35" s="3">
        <v>26</v>
      </c>
      <c r="H35" s="3">
        <v>1</v>
      </c>
      <c r="I35" s="3">
        <v>7</v>
      </c>
      <c r="J35" s="3">
        <v>3</v>
      </c>
      <c r="K35" s="3">
        <v>2329</v>
      </c>
    </row>
    <row r="36" spans="1:11" ht="15.75" customHeight="1" x14ac:dyDescent="0.3">
      <c r="A36" s="2">
        <v>2015</v>
      </c>
      <c r="B36" s="2" t="s">
        <v>15</v>
      </c>
      <c r="C36" s="3">
        <v>11871</v>
      </c>
      <c r="D36" s="3">
        <v>2595</v>
      </c>
      <c r="E36" s="3">
        <v>234</v>
      </c>
      <c r="F36" s="3">
        <v>186</v>
      </c>
      <c r="G36" s="3">
        <v>209</v>
      </c>
      <c r="H36" s="3">
        <v>1</v>
      </c>
      <c r="I36" s="3">
        <v>16</v>
      </c>
      <c r="J36" s="3">
        <v>52</v>
      </c>
      <c r="K36" s="3">
        <v>15164</v>
      </c>
    </row>
    <row r="37" spans="1:11" ht="15.75" customHeight="1" x14ac:dyDescent="0.3">
      <c r="A37" s="2">
        <v>2015</v>
      </c>
      <c r="B37" s="2" t="s">
        <v>16</v>
      </c>
      <c r="C37" s="3">
        <v>12762</v>
      </c>
      <c r="D37" s="3">
        <v>1323</v>
      </c>
      <c r="E37" s="3">
        <v>878</v>
      </c>
      <c r="F37" s="3">
        <v>162</v>
      </c>
      <c r="G37" s="3">
        <v>330</v>
      </c>
      <c r="H37" s="3">
        <v>0</v>
      </c>
      <c r="I37" s="3">
        <v>56</v>
      </c>
      <c r="J37" s="3">
        <v>225</v>
      </c>
      <c r="K37" s="3">
        <v>15736</v>
      </c>
    </row>
    <row r="38" spans="1:11" ht="15.75" customHeight="1" x14ac:dyDescent="0.3">
      <c r="A38" s="2">
        <v>2015</v>
      </c>
      <c r="B38" s="2" t="s">
        <v>17</v>
      </c>
      <c r="C38" s="3">
        <v>5837</v>
      </c>
      <c r="D38" s="3">
        <v>437</v>
      </c>
      <c r="E38" s="3">
        <v>97</v>
      </c>
      <c r="F38" s="3">
        <v>53</v>
      </c>
      <c r="G38" s="3">
        <v>21</v>
      </c>
      <c r="H38" s="3">
        <v>0</v>
      </c>
      <c r="I38" s="3">
        <v>22</v>
      </c>
      <c r="J38" s="3">
        <v>35</v>
      </c>
      <c r="K38" s="3">
        <v>6502</v>
      </c>
    </row>
    <row r="39" spans="1:11" ht="15.75" customHeight="1" x14ac:dyDescent="0.3">
      <c r="A39" s="2">
        <v>2015</v>
      </c>
      <c r="B39" s="2" t="s">
        <v>18</v>
      </c>
      <c r="C39" s="3">
        <v>27452</v>
      </c>
      <c r="D39" s="3">
        <v>2615</v>
      </c>
      <c r="E39" s="3">
        <v>1178</v>
      </c>
      <c r="F39" s="3">
        <v>248</v>
      </c>
      <c r="G39" s="3">
        <v>512</v>
      </c>
      <c r="H39" s="3">
        <v>266</v>
      </c>
      <c r="I39" s="3">
        <v>60</v>
      </c>
      <c r="J39" s="3">
        <v>69</v>
      </c>
      <c r="K39" s="3">
        <v>32400</v>
      </c>
    </row>
    <row r="40" spans="1:11" ht="15.75" customHeight="1" x14ac:dyDescent="0.3">
      <c r="A40" s="2">
        <v>2015</v>
      </c>
      <c r="B40" s="2" t="s">
        <v>19</v>
      </c>
      <c r="C40" s="3">
        <v>300781</v>
      </c>
      <c r="D40" s="3">
        <v>57652</v>
      </c>
      <c r="E40" s="3">
        <v>142994</v>
      </c>
      <c r="F40" s="3">
        <v>7182</v>
      </c>
      <c r="G40" s="3">
        <v>6340</v>
      </c>
      <c r="H40" s="3">
        <v>1287</v>
      </c>
      <c r="I40" s="3">
        <v>1143</v>
      </c>
      <c r="J40" s="3">
        <v>4803</v>
      </c>
      <c r="K40" s="3">
        <v>522182</v>
      </c>
    </row>
    <row r="41" spans="1:11" ht="15.75" customHeight="1" x14ac:dyDescent="0.3">
      <c r="A41" s="2">
        <v>2015</v>
      </c>
      <c r="B41" s="2" t="s">
        <v>20</v>
      </c>
      <c r="C41" s="3">
        <v>383055</v>
      </c>
      <c r="D41" s="3">
        <v>72630</v>
      </c>
      <c r="E41" s="3">
        <v>152100</v>
      </c>
      <c r="F41" s="3">
        <v>8911</v>
      </c>
      <c r="G41" s="3">
        <v>7782</v>
      </c>
      <c r="H41" s="3">
        <v>1566</v>
      </c>
      <c r="I41" s="3">
        <v>1491</v>
      </c>
      <c r="J41" s="3">
        <v>5764</v>
      </c>
      <c r="K41" s="3">
        <v>633299</v>
      </c>
    </row>
    <row r="42" spans="1:11" ht="15.75" customHeight="1" x14ac:dyDescent="0.3">
      <c r="A42" s="8">
        <v>2016</v>
      </c>
      <c r="B42" s="8" t="s">
        <v>11</v>
      </c>
      <c r="C42" s="3">
        <v>3995</v>
      </c>
      <c r="D42" s="3">
        <v>1445</v>
      </c>
      <c r="E42" s="3">
        <v>2481</v>
      </c>
      <c r="F42" s="3">
        <v>382</v>
      </c>
      <c r="G42" s="3">
        <v>94</v>
      </c>
      <c r="H42" s="3">
        <v>2</v>
      </c>
      <c r="I42" s="3">
        <v>67</v>
      </c>
      <c r="J42" s="3">
        <v>50</v>
      </c>
      <c r="K42" s="3">
        <v>8516</v>
      </c>
    </row>
    <row r="43" spans="1:11" ht="15.75" customHeight="1" x14ac:dyDescent="0.3">
      <c r="A43" s="8">
        <v>2016</v>
      </c>
      <c r="B43" s="8" t="s">
        <v>12</v>
      </c>
      <c r="C43" s="3">
        <v>4647</v>
      </c>
      <c r="D43" s="3">
        <v>1955</v>
      </c>
      <c r="E43" s="3">
        <v>2900</v>
      </c>
      <c r="F43" s="3">
        <v>340</v>
      </c>
      <c r="G43" s="3">
        <v>141</v>
      </c>
      <c r="H43" s="3">
        <v>4</v>
      </c>
      <c r="I43" s="3">
        <v>84</v>
      </c>
      <c r="J43" s="3">
        <v>208</v>
      </c>
      <c r="K43" s="3">
        <v>10279</v>
      </c>
    </row>
    <row r="44" spans="1:11" ht="15.75" customHeight="1" x14ac:dyDescent="0.3">
      <c r="A44" s="8">
        <v>2016</v>
      </c>
      <c r="B44" s="8" t="s">
        <v>13</v>
      </c>
      <c r="C44" s="3">
        <v>13349</v>
      </c>
      <c r="D44" s="3">
        <v>2891</v>
      </c>
      <c r="E44" s="3">
        <v>1214</v>
      </c>
      <c r="F44" s="3">
        <v>215</v>
      </c>
      <c r="G44" s="3">
        <v>81</v>
      </c>
      <c r="H44" s="3">
        <v>4</v>
      </c>
      <c r="I44" s="3">
        <v>32</v>
      </c>
      <c r="J44" s="3">
        <v>271</v>
      </c>
      <c r="K44" s="3">
        <v>18057</v>
      </c>
    </row>
    <row r="45" spans="1:11" ht="15.75" customHeight="1" x14ac:dyDescent="0.3">
      <c r="A45" s="8">
        <v>2016</v>
      </c>
      <c r="B45" s="8" t="s">
        <v>14</v>
      </c>
      <c r="C45" s="3">
        <v>825</v>
      </c>
      <c r="D45" s="3">
        <v>707</v>
      </c>
      <c r="E45" s="3">
        <v>58</v>
      </c>
      <c r="F45" s="3">
        <v>30</v>
      </c>
      <c r="G45" s="3">
        <v>12</v>
      </c>
      <c r="H45" s="3">
        <v>0</v>
      </c>
      <c r="I45" s="3">
        <v>4</v>
      </c>
      <c r="J45" s="3">
        <v>0</v>
      </c>
      <c r="K45" s="3">
        <v>1636</v>
      </c>
    </row>
    <row r="46" spans="1:11" ht="15.75" customHeight="1" x14ac:dyDescent="0.3">
      <c r="A46" s="8">
        <v>2016</v>
      </c>
      <c r="B46" s="8" t="s">
        <v>15</v>
      </c>
      <c r="C46" s="3">
        <v>10078</v>
      </c>
      <c r="D46" s="3">
        <v>2409</v>
      </c>
      <c r="E46" s="3">
        <v>206</v>
      </c>
      <c r="F46" s="3">
        <v>160</v>
      </c>
      <c r="G46" s="3">
        <v>185</v>
      </c>
      <c r="H46" s="3">
        <v>1</v>
      </c>
      <c r="I46" s="3">
        <v>7</v>
      </c>
      <c r="J46" s="3">
        <v>42</v>
      </c>
      <c r="K46" s="3">
        <v>13088</v>
      </c>
    </row>
    <row r="47" spans="1:11" ht="15.75" customHeight="1" x14ac:dyDescent="0.3">
      <c r="A47" s="8">
        <v>2016</v>
      </c>
      <c r="B47" s="8" t="s">
        <v>16</v>
      </c>
      <c r="C47" s="3">
        <v>11586</v>
      </c>
      <c r="D47" s="3">
        <v>1472</v>
      </c>
      <c r="E47" s="3">
        <v>840</v>
      </c>
      <c r="F47" s="3">
        <v>154</v>
      </c>
      <c r="G47" s="3">
        <v>297</v>
      </c>
      <c r="H47" s="3">
        <v>0</v>
      </c>
      <c r="I47" s="3">
        <v>59</v>
      </c>
      <c r="J47" s="3">
        <v>164</v>
      </c>
      <c r="K47" s="3">
        <v>14572</v>
      </c>
    </row>
    <row r="48" spans="1:11" ht="15.75" customHeight="1" x14ac:dyDescent="0.3">
      <c r="A48" s="8">
        <v>2016</v>
      </c>
      <c r="B48" s="8" t="s">
        <v>17</v>
      </c>
      <c r="C48" s="3">
        <v>5384</v>
      </c>
      <c r="D48" s="3">
        <v>419</v>
      </c>
      <c r="E48" s="3">
        <v>122</v>
      </c>
      <c r="F48" s="3">
        <v>67</v>
      </c>
      <c r="G48" s="3">
        <v>29</v>
      </c>
      <c r="H48" s="3">
        <v>1</v>
      </c>
      <c r="I48" s="3">
        <v>20</v>
      </c>
      <c r="J48" s="3">
        <v>26</v>
      </c>
      <c r="K48" s="3">
        <v>6068</v>
      </c>
    </row>
    <row r="49" spans="1:11" ht="15.75" customHeight="1" x14ac:dyDescent="0.3">
      <c r="A49" s="8">
        <v>2016</v>
      </c>
      <c r="B49" s="8" t="s">
        <v>18</v>
      </c>
      <c r="C49" s="3">
        <v>29674</v>
      </c>
      <c r="D49" s="3">
        <v>2455</v>
      </c>
      <c r="E49" s="3">
        <v>1093</v>
      </c>
      <c r="F49" s="3">
        <v>249</v>
      </c>
      <c r="G49" s="3">
        <v>489</v>
      </c>
      <c r="H49" s="3">
        <v>245</v>
      </c>
      <c r="I49" s="3">
        <v>48</v>
      </c>
      <c r="J49" s="3">
        <v>67</v>
      </c>
      <c r="K49" s="3">
        <v>34320</v>
      </c>
    </row>
    <row r="50" spans="1:11" ht="15.75" customHeight="1" x14ac:dyDescent="0.3">
      <c r="A50" s="8">
        <v>2016</v>
      </c>
      <c r="B50" s="8" t="s">
        <v>19</v>
      </c>
      <c r="C50" s="3">
        <v>328610</v>
      </c>
      <c r="D50" s="3">
        <v>58794</v>
      </c>
      <c r="E50" s="3">
        <v>163403</v>
      </c>
      <c r="F50" s="3">
        <v>7051</v>
      </c>
      <c r="G50" s="3">
        <v>5689</v>
      </c>
      <c r="H50" s="3">
        <v>1110</v>
      </c>
      <c r="I50" s="3">
        <v>1226</v>
      </c>
      <c r="J50" s="3">
        <v>5135</v>
      </c>
      <c r="K50" s="3">
        <v>571018</v>
      </c>
    </row>
    <row r="51" spans="1:11" ht="15.75" customHeight="1" x14ac:dyDescent="0.3">
      <c r="A51" s="8">
        <v>2016</v>
      </c>
      <c r="B51" s="8" t="s">
        <v>20</v>
      </c>
      <c r="C51" s="3">
        <v>408148</v>
      </c>
      <c r="D51" s="3">
        <v>72547</v>
      </c>
      <c r="E51" s="3">
        <v>172317</v>
      </c>
      <c r="F51" s="3">
        <v>8648</v>
      </c>
      <c r="G51" s="3">
        <v>7017</v>
      </c>
      <c r="H51" s="3">
        <v>1367</v>
      </c>
      <c r="I51" s="3">
        <v>1547</v>
      </c>
      <c r="J51" s="3">
        <v>5963</v>
      </c>
      <c r="K51" s="3">
        <v>677554</v>
      </c>
    </row>
    <row r="52" spans="1:11" ht="15.75" customHeight="1" x14ac:dyDescent="0.3">
      <c r="A52" s="8">
        <v>2017</v>
      </c>
      <c r="B52" s="8" t="s">
        <v>11</v>
      </c>
      <c r="C52" s="3">
        <v>3914</v>
      </c>
      <c r="D52" s="3">
        <v>1409</v>
      </c>
      <c r="E52" s="3">
        <v>2361</v>
      </c>
      <c r="F52" s="3">
        <v>325</v>
      </c>
      <c r="G52" s="3">
        <v>84</v>
      </c>
      <c r="H52" s="3">
        <v>6</v>
      </c>
      <c r="I52" s="3">
        <v>61</v>
      </c>
      <c r="J52" s="3">
        <v>75</v>
      </c>
      <c r="K52" s="3">
        <v>8235</v>
      </c>
    </row>
    <row r="53" spans="1:11" ht="15.75" customHeight="1" x14ac:dyDescent="0.3">
      <c r="A53" s="8">
        <v>2017</v>
      </c>
      <c r="B53" s="8" t="s">
        <v>12</v>
      </c>
      <c r="C53" s="3">
        <v>4440</v>
      </c>
      <c r="D53" s="3">
        <v>1644</v>
      </c>
      <c r="E53" s="3">
        <v>2641</v>
      </c>
      <c r="F53" s="3">
        <v>333</v>
      </c>
      <c r="G53" s="3">
        <v>163</v>
      </c>
      <c r="H53" s="3">
        <v>5</v>
      </c>
      <c r="I53" s="3">
        <v>94</v>
      </c>
      <c r="J53" s="3">
        <v>179</v>
      </c>
      <c r="K53" s="3">
        <v>9499</v>
      </c>
    </row>
    <row r="54" spans="1:11" ht="15.75" customHeight="1" x14ac:dyDescent="0.3">
      <c r="A54" s="8">
        <v>2017</v>
      </c>
      <c r="B54" s="8" t="s">
        <v>13</v>
      </c>
      <c r="C54" s="3">
        <v>13558</v>
      </c>
      <c r="D54" s="3">
        <v>2927</v>
      </c>
      <c r="E54" s="3">
        <v>1197</v>
      </c>
      <c r="F54" s="3">
        <v>248</v>
      </c>
      <c r="G54" s="3">
        <v>99</v>
      </c>
      <c r="H54" s="3">
        <v>7</v>
      </c>
      <c r="I54" s="3">
        <v>48</v>
      </c>
      <c r="J54" s="3">
        <v>279</v>
      </c>
      <c r="K54" s="3">
        <v>18363</v>
      </c>
    </row>
    <row r="55" spans="1:11" ht="15.75" customHeight="1" x14ac:dyDescent="0.3">
      <c r="A55" s="8">
        <v>2017</v>
      </c>
      <c r="B55" s="8" t="s">
        <v>14</v>
      </c>
      <c r="C55" s="3">
        <v>602</v>
      </c>
      <c r="D55" s="3">
        <v>572</v>
      </c>
      <c r="E55" s="3">
        <v>45</v>
      </c>
      <c r="F55" s="3">
        <v>38</v>
      </c>
      <c r="G55" s="3">
        <v>16</v>
      </c>
      <c r="H55" s="3">
        <v>1</v>
      </c>
      <c r="I55" s="3">
        <v>4</v>
      </c>
      <c r="J55" s="3">
        <v>2</v>
      </c>
      <c r="K55" s="3">
        <v>1280</v>
      </c>
    </row>
    <row r="56" spans="1:11" ht="15.75" customHeight="1" x14ac:dyDescent="0.3">
      <c r="A56" s="8">
        <v>2017</v>
      </c>
      <c r="B56" s="8" t="s">
        <v>15</v>
      </c>
      <c r="C56" s="3">
        <v>9385</v>
      </c>
      <c r="D56" s="3">
        <v>2364</v>
      </c>
      <c r="E56" s="3">
        <v>276</v>
      </c>
      <c r="F56" s="3">
        <v>185</v>
      </c>
      <c r="G56" s="3">
        <v>195</v>
      </c>
      <c r="H56" s="3">
        <v>4</v>
      </c>
      <c r="I56" s="3">
        <v>15</v>
      </c>
      <c r="J56" s="3">
        <v>34</v>
      </c>
      <c r="K56" s="3">
        <v>12458</v>
      </c>
    </row>
    <row r="57" spans="1:11" ht="15.75" customHeight="1" x14ac:dyDescent="0.3">
      <c r="A57" s="8">
        <v>2017</v>
      </c>
      <c r="B57" s="8" t="s">
        <v>16</v>
      </c>
      <c r="C57" s="3">
        <v>11023</v>
      </c>
      <c r="D57" s="3">
        <v>1344</v>
      </c>
      <c r="E57" s="3">
        <v>798</v>
      </c>
      <c r="F57" s="3">
        <v>135</v>
      </c>
      <c r="G57" s="3">
        <v>253</v>
      </c>
      <c r="H57" s="3">
        <v>1</v>
      </c>
      <c r="I57" s="3">
        <v>63</v>
      </c>
      <c r="J57" s="3">
        <v>216</v>
      </c>
      <c r="K57" s="3">
        <v>13833</v>
      </c>
    </row>
    <row r="58" spans="1:11" ht="15.75" customHeight="1" x14ac:dyDescent="0.3">
      <c r="A58" s="8">
        <v>2017</v>
      </c>
      <c r="B58" s="8" t="s">
        <v>17</v>
      </c>
      <c r="C58" s="3">
        <v>4721</v>
      </c>
      <c r="D58" s="3">
        <v>383</v>
      </c>
      <c r="E58" s="3">
        <v>126</v>
      </c>
      <c r="F58" s="3">
        <v>39</v>
      </c>
      <c r="G58" s="3">
        <v>22</v>
      </c>
      <c r="H58" s="3">
        <v>0</v>
      </c>
      <c r="I58" s="3">
        <v>17</v>
      </c>
      <c r="J58" s="3">
        <v>34</v>
      </c>
      <c r="K58" s="3">
        <v>5342</v>
      </c>
    </row>
    <row r="59" spans="1:11" ht="15.75" customHeight="1" x14ac:dyDescent="0.3">
      <c r="A59" s="8">
        <v>2017</v>
      </c>
      <c r="B59" s="8" t="s">
        <v>18</v>
      </c>
      <c r="C59" s="3">
        <v>33053</v>
      </c>
      <c r="D59" s="3">
        <v>2221</v>
      </c>
      <c r="E59" s="3">
        <v>882</v>
      </c>
      <c r="F59" s="3">
        <v>272</v>
      </c>
      <c r="G59" s="3">
        <v>506</v>
      </c>
      <c r="H59" s="3">
        <v>234</v>
      </c>
      <c r="I59" s="3">
        <v>64</v>
      </c>
      <c r="J59" s="3">
        <v>72</v>
      </c>
      <c r="K59" s="3">
        <v>37304</v>
      </c>
    </row>
    <row r="60" spans="1:11" ht="15.75" customHeight="1" x14ac:dyDescent="0.3">
      <c r="A60" s="8">
        <v>2017</v>
      </c>
      <c r="B60" s="8" t="s">
        <v>19</v>
      </c>
      <c r="C60" s="3">
        <v>325149</v>
      </c>
      <c r="D60" s="3">
        <v>57409</v>
      </c>
      <c r="E60" s="3">
        <v>172504</v>
      </c>
      <c r="F60" s="3">
        <v>7917</v>
      </c>
      <c r="G60" s="3">
        <v>5798</v>
      </c>
      <c r="H60" s="3">
        <v>1270</v>
      </c>
      <c r="I60" s="3">
        <v>1370</v>
      </c>
      <c r="J60" s="3">
        <v>6194</v>
      </c>
      <c r="K60" s="3">
        <v>577611</v>
      </c>
    </row>
    <row r="61" spans="1:11" ht="15.75" customHeight="1" x14ac:dyDescent="0.3">
      <c r="A61" s="8">
        <v>2017</v>
      </c>
      <c r="B61" s="8" t="s">
        <v>20</v>
      </c>
      <c r="C61" s="3">
        <v>405845</v>
      </c>
      <c r="D61" s="3">
        <v>70273</v>
      </c>
      <c r="E61" s="3">
        <v>180830</v>
      </c>
      <c r="F61" s="3">
        <v>9492</v>
      </c>
      <c r="G61" s="3">
        <v>7136</v>
      </c>
      <c r="H61" s="3">
        <v>1528</v>
      </c>
      <c r="I61" s="3">
        <v>1736</v>
      </c>
      <c r="J61" s="3">
        <v>7085</v>
      </c>
      <c r="K61" s="3">
        <v>683925</v>
      </c>
    </row>
    <row r="62" spans="1:11" ht="15.75" customHeight="1" x14ac:dyDescent="0.3"/>
    <row r="63" spans="1:11" ht="15.75" customHeight="1" x14ac:dyDescent="0.3"/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J12" sqref="J12"/>
    </sheetView>
  </sheetViews>
  <sheetFormatPr defaultColWidth="11.19921875" defaultRowHeight="15" customHeight="1" x14ac:dyDescent="0.3"/>
  <cols>
    <col min="1" max="1" width="20.59765625" customWidth="1"/>
    <col min="2" max="26" width="10.59765625" customWidth="1"/>
  </cols>
  <sheetData>
    <row r="1" spans="1:12" ht="15.75" customHeight="1" x14ac:dyDescent="0.3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6"/>
    </row>
    <row r="2" spans="1:12" ht="15.75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2" ht="15.75" customHeight="1" x14ac:dyDescent="0.3">
      <c r="A3" s="2" t="s">
        <v>11</v>
      </c>
      <c r="B3" s="3">
        <v>5969</v>
      </c>
      <c r="C3" s="3">
        <v>3854</v>
      </c>
      <c r="D3" s="3">
        <v>3163</v>
      </c>
      <c r="E3" s="3">
        <v>639</v>
      </c>
      <c r="F3" s="3">
        <v>131</v>
      </c>
      <c r="G3" s="3">
        <v>4</v>
      </c>
      <c r="H3" s="3">
        <v>73</v>
      </c>
      <c r="I3" s="3">
        <v>104</v>
      </c>
      <c r="J3" s="3">
        <v>13937</v>
      </c>
    </row>
    <row r="4" spans="1:12" ht="15.75" customHeight="1" x14ac:dyDescent="0.3">
      <c r="A4" s="2" t="s">
        <v>12</v>
      </c>
      <c r="B4" s="3">
        <v>6935</v>
      </c>
      <c r="C4" s="3">
        <v>3568</v>
      </c>
      <c r="D4" s="3">
        <v>3146</v>
      </c>
      <c r="E4" s="3">
        <v>482</v>
      </c>
      <c r="F4" s="3">
        <v>203</v>
      </c>
      <c r="G4" s="3">
        <v>7</v>
      </c>
      <c r="H4" s="3">
        <v>96</v>
      </c>
      <c r="I4" s="3">
        <v>211</v>
      </c>
      <c r="J4" s="3">
        <v>14648</v>
      </c>
      <c r="L4" s="15">
        <f>J4/J12</f>
        <v>2.3089387834881243E-2</v>
      </c>
    </row>
    <row r="5" spans="1:12" ht="15.75" customHeight="1" x14ac:dyDescent="0.3">
      <c r="A5" s="2" t="s">
        <v>13</v>
      </c>
      <c r="B5" s="3">
        <v>14527</v>
      </c>
      <c r="C5" s="3">
        <v>3149</v>
      </c>
      <c r="D5" s="3">
        <v>1137</v>
      </c>
      <c r="E5" s="3">
        <v>304</v>
      </c>
      <c r="F5" s="3">
        <v>112</v>
      </c>
      <c r="G5" s="3">
        <v>2</v>
      </c>
      <c r="H5" s="3">
        <v>32</v>
      </c>
      <c r="I5" s="3">
        <v>288</v>
      </c>
      <c r="J5" s="3">
        <v>19551</v>
      </c>
      <c r="L5" s="15"/>
    </row>
    <row r="6" spans="1:12" ht="15.75" customHeight="1" x14ac:dyDescent="0.3">
      <c r="A6" s="2" t="s">
        <v>14</v>
      </c>
      <c r="B6" s="3">
        <v>2479</v>
      </c>
      <c r="C6" s="3">
        <v>1354</v>
      </c>
      <c r="D6" s="3">
        <v>66</v>
      </c>
      <c r="E6" s="3">
        <v>85</v>
      </c>
      <c r="F6" s="3">
        <v>52</v>
      </c>
      <c r="G6" s="3">
        <v>2</v>
      </c>
      <c r="H6" s="3">
        <v>2</v>
      </c>
      <c r="I6" s="3">
        <v>13</v>
      </c>
      <c r="J6" s="3">
        <v>4053</v>
      </c>
    </row>
    <row r="7" spans="1:12" ht="15.75" customHeight="1" x14ac:dyDescent="0.3">
      <c r="A7" s="2" t="s">
        <v>15</v>
      </c>
      <c r="B7" s="3">
        <v>12609</v>
      </c>
      <c r="C7" s="3">
        <v>4045</v>
      </c>
      <c r="D7" s="3">
        <v>145</v>
      </c>
      <c r="E7" s="3">
        <v>189</v>
      </c>
      <c r="F7" s="3">
        <v>288</v>
      </c>
      <c r="G7" s="3">
        <v>4</v>
      </c>
      <c r="H7" s="3">
        <v>16</v>
      </c>
      <c r="I7" s="3">
        <v>67</v>
      </c>
      <c r="J7" s="3">
        <v>17363</v>
      </c>
    </row>
    <row r="8" spans="1:12" ht="15.75" customHeight="1" x14ac:dyDescent="0.3">
      <c r="A8" s="2" t="s">
        <v>16</v>
      </c>
      <c r="B8" s="3">
        <v>13912</v>
      </c>
      <c r="C8" s="3">
        <v>1651</v>
      </c>
      <c r="D8" s="3">
        <v>653</v>
      </c>
      <c r="E8" s="3">
        <v>156</v>
      </c>
      <c r="F8" s="3">
        <v>345</v>
      </c>
      <c r="G8" s="3">
        <v>1</v>
      </c>
      <c r="H8" s="3">
        <v>95</v>
      </c>
      <c r="I8" s="3">
        <v>240</v>
      </c>
      <c r="J8" s="3">
        <v>17053</v>
      </c>
    </row>
    <row r="9" spans="1:12" ht="15.75" customHeight="1" x14ac:dyDescent="0.3">
      <c r="A9" s="2" t="s">
        <v>17</v>
      </c>
      <c r="B9" s="3">
        <v>6968</v>
      </c>
      <c r="C9" s="3">
        <v>477</v>
      </c>
      <c r="D9" s="3">
        <v>127</v>
      </c>
      <c r="E9" s="3">
        <v>68</v>
      </c>
      <c r="F9" s="3">
        <v>39</v>
      </c>
      <c r="G9" s="3">
        <v>0</v>
      </c>
      <c r="H9" s="3">
        <v>24</v>
      </c>
      <c r="I9" s="3">
        <v>40</v>
      </c>
      <c r="J9" s="3">
        <v>7743</v>
      </c>
    </row>
    <row r="10" spans="1:12" ht="15.75" customHeight="1" x14ac:dyDescent="0.3">
      <c r="A10" s="2" t="s">
        <v>18</v>
      </c>
      <c r="B10" s="3">
        <v>32506</v>
      </c>
      <c r="C10" s="3">
        <v>2837</v>
      </c>
      <c r="D10" s="3">
        <v>826</v>
      </c>
      <c r="E10" s="3">
        <v>312</v>
      </c>
      <c r="F10" s="3">
        <v>667</v>
      </c>
      <c r="G10" s="3">
        <v>386</v>
      </c>
      <c r="H10" s="3">
        <v>85</v>
      </c>
      <c r="I10" s="3">
        <v>132</v>
      </c>
      <c r="J10" s="3">
        <v>37751</v>
      </c>
    </row>
    <row r="11" spans="1:12" ht="15.75" customHeight="1" x14ac:dyDescent="0.3">
      <c r="A11" s="2" t="s">
        <v>19</v>
      </c>
      <c r="B11" s="3">
        <v>294503</v>
      </c>
      <c r="C11" s="3">
        <v>54055</v>
      </c>
      <c r="D11" s="3">
        <v>133466</v>
      </c>
      <c r="E11" s="3">
        <v>6402</v>
      </c>
      <c r="F11" s="3">
        <v>6257</v>
      </c>
      <c r="G11" s="3">
        <v>1650</v>
      </c>
      <c r="H11" s="3">
        <v>1172</v>
      </c>
      <c r="I11" s="3">
        <v>4800</v>
      </c>
      <c r="J11" s="3">
        <v>502305</v>
      </c>
    </row>
    <row r="12" spans="1:12" ht="15.75" customHeight="1" x14ac:dyDescent="0.3">
      <c r="A12" s="2" t="s">
        <v>20</v>
      </c>
      <c r="B12" s="3">
        <v>390408</v>
      </c>
      <c r="C12" s="3">
        <v>74990</v>
      </c>
      <c r="D12" s="3">
        <v>142729</v>
      </c>
      <c r="E12" s="3">
        <v>8637</v>
      </c>
      <c r="F12" s="3">
        <v>8094</v>
      </c>
      <c r="G12" s="3">
        <v>2056</v>
      </c>
      <c r="H12" s="3">
        <v>1595</v>
      </c>
      <c r="I12" s="3">
        <v>5895</v>
      </c>
      <c r="J12" s="3">
        <v>634404</v>
      </c>
    </row>
    <row r="13" spans="1:12" ht="15.75" customHeight="1" x14ac:dyDescent="0.3"/>
    <row r="14" spans="1:12" ht="15.75" customHeight="1" x14ac:dyDescent="0.3"/>
    <row r="15" spans="1:12" ht="15.75" customHeight="1" x14ac:dyDescent="0.3"/>
    <row r="16" spans="1:1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J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J12" sqref="J12"/>
    </sheetView>
  </sheetViews>
  <sheetFormatPr defaultColWidth="11.19921875" defaultRowHeight="15" customHeight="1" x14ac:dyDescent="0.3"/>
  <cols>
    <col min="1" max="1" width="20.3984375" customWidth="1"/>
    <col min="2" max="26" width="10.59765625" customWidth="1"/>
  </cols>
  <sheetData>
    <row r="1" spans="1:12" ht="15.75" customHeight="1" x14ac:dyDescent="0.3">
      <c r="A1" s="24" t="s">
        <v>23</v>
      </c>
      <c r="B1" s="25"/>
      <c r="C1" s="25"/>
      <c r="D1" s="25"/>
      <c r="E1" s="25"/>
      <c r="F1" s="25"/>
      <c r="G1" s="25"/>
      <c r="H1" s="25"/>
      <c r="I1" s="25"/>
      <c r="J1" s="26"/>
    </row>
    <row r="2" spans="1:12" ht="15.75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2" ht="15.75" customHeight="1" x14ac:dyDescent="0.3">
      <c r="A3" s="2" t="s">
        <v>11</v>
      </c>
      <c r="B3" s="3">
        <v>5953</v>
      </c>
      <c r="C3" s="3">
        <v>3225</v>
      </c>
      <c r="D3" s="3">
        <v>3184</v>
      </c>
      <c r="E3" s="3">
        <v>615</v>
      </c>
      <c r="F3" s="3">
        <v>144</v>
      </c>
      <c r="G3" s="3">
        <v>4</v>
      </c>
      <c r="H3" s="3">
        <v>74</v>
      </c>
      <c r="I3" s="3">
        <v>77</v>
      </c>
      <c r="J3" s="3">
        <v>13276</v>
      </c>
    </row>
    <row r="4" spans="1:12" ht="15.75" customHeight="1" x14ac:dyDescent="0.3">
      <c r="A4" s="2" t="s">
        <v>12</v>
      </c>
      <c r="B4" s="3">
        <v>7204</v>
      </c>
      <c r="C4" s="3">
        <v>3017</v>
      </c>
      <c r="D4" s="3">
        <v>3281</v>
      </c>
      <c r="E4" s="3">
        <v>465</v>
      </c>
      <c r="F4" s="3">
        <v>164</v>
      </c>
      <c r="G4" s="3">
        <v>6</v>
      </c>
      <c r="H4" s="3">
        <v>109</v>
      </c>
      <c r="I4" s="3">
        <v>253</v>
      </c>
      <c r="J4" s="3">
        <v>14499</v>
      </c>
    </row>
    <row r="5" spans="1:12" ht="15.75" customHeight="1" x14ac:dyDescent="0.3">
      <c r="A5" s="2" t="s">
        <v>13</v>
      </c>
      <c r="B5" s="3">
        <v>14247</v>
      </c>
      <c r="C5" s="3">
        <v>2947</v>
      </c>
      <c r="D5" s="3">
        <v>1277</v>
      </c>
      <c r="E5" s="3">
        <v>268</v>
      </c>
      <c r="F5" s="3">
        <v>98</v>
      </c>
      <c r="G5" s="3">
        <v>5</v>
      </c>
      <c r="H5" s="3">
        <v>25</v>
      </c>
      <c r="I5" s="3">
        <v>244</v>
      </c>
      <c r="J5" s="3">
        <v>19111</v>
      </c>
      <c r="L5" s="15">
        <f>J4/J12</f>
        <v>2.3119718972393153E-2</v>
      </c>
    </row>
    <row r="6" spans="1:12" ht="15.75" customHeight="1" x14ac:dyDescent="0.3">
      <c r="A6" s="2" t="s">
        <v>14</v>
      </c>
      <c r="B6" s="3">
        <v>1984</v>
      </c>
      <c r="C6" s="3">
        <v>1320</v>
      </c>
      <c r="D6" s="3">
        <v>77</v>
      </c>
      <c r="E6" s="3">
        <v>67</v>
      </c>
      <c r="F6" s="3">
        <v>56</v>
      </c>
      <c r="G6" s="3">
        <v>1</v>
      </c>
      <c r="H6" s="3">
        <v>7</v>
      </c>
      <c r="I6" s="3">
        <v>4</v>
      </c>
      <c r="J6" s="3">
        <v>3516</v>
      </c>
    </row>
    <row r="7" spans="1:12" ht="15.75" customHeight="1" x14ac:dyDescent="0.3">
      <c r="A7" s="2" t="s">
        <v>15</v>
      </c>
      <c r="B7" s="3">
        <v>13808</v>
      </c>
      <c r="C7" s="3">
        <v>3433</v>
      </c>
      <c r="D7" s="3">
        <v>199</v>
      </c>
      <c r="E7" s="3">
        <v>202</v>
      </c>
      <c r="F7" s="3">
        <v>379</v>
      </c>
      <c r="G7" s="3">
        <v>3</v>
      </c>
      <c r="H7" s="3">
        <v>18</v>
      </c>
      <c r="I7" s="3">
        <v>65</v>
      </c>
      <c r="J7" s="3">
        <v>18107</v>
      </c>
    </row>
    <row r="8" spans="1:12" ht="15.75" customHeight="1" x14ac:dyDescent="0.3">
      <c r="A8" s="2" t="s">
        <v>16</v>
      </c>
      <c r="B8" s="3">
        <v>14206</v>
      </c>
      <c r="C8" s="3">
        <v>1387</v>
      </c>
      <c r="D8" s="3">
        <v>778</v>
      </c>
      <c r="E8" s="3">
        <v>143</v>
      </c>
      <c r="F8" s="3">
        <v>384</v>
      </c>
      <c r="G8" s="3">
        <v>0</v>
      </c>
      <c r="H8" s="3">
        <v>49</v>
      </c>
      <c r="I8" s="3">
        <v>203</v>
      </c>
      <c r="J8" s="3">
        <v>17150</v>
      </c>
    </row>
    <row r="9" spans="1:12" ht="15.75" customHeight="1" x14ac:dyDescent="0.3">
      <c r="A9" s="2" t="s">
        <v>17</v>
      </c>
      <c r="B9" s="3">
        <v>6685</v>
      </c>
      <c r="C9" s="3">
        <v>504</v>
      </c>
      <c r="D9" s="3">
        <v>100</v>
      </c>
      <c r="E9" s="3">
        <v>69</v>
      </c>
      <c r="F9" s="3">
        <v>27</v>
      </c>
      <c r="G9" s="3">
        <v>21</v>
      </c>
      <c r="H9" s="3">
        <v>19</v>
      </c>
      <c r="I9" s="3">
        <v>34</v>
      </c>
      <c r="J9" s="3">
        <v>7459</v>
      </c>
    </row>
    <row r="10" spans="1:12" ht="15.75" customHeight="1" x14ac:dyDescent="0.3">
      <c r="A10" s="2" t="s">
        <v>18</v>
      </c>
      <c r="B10" s="3">
        <v>30178</v>
      </c>
      <c r="C10" s="3">
        <v>2710</v>
      </c>
      <c r="D10" s="3">
        <v>1053</v>
      </c>
      <c r="E10" s="3">
        <v>258</v>
      </c>
      <c r="F10" s="3">
        <v>580</v>
      </c>
      <c r="G10" s="3">
        <v>325</v>
      </c>
      <c r="H10" s="3">
        <v>66</v>
      </c>
      <c r="I10" s="3">
        <v>118</v>
      </c>
      <c r="J10" s="3">
        <v>35288</v>
      </c>
    </row>
    <row r="11" spans="1:12" ht="15.75" customHeight="1" x14ac:dyDescent="0.3">
      <c r="A11" s="2" t="s">
        <v>19</v>
      </c>
      <c r="B11" s="3">
        <v>295353</v>
      </c>
      <c r="C11" s="3">
        <v>55230</v>
      </c>
      <c r="D11" s="3">
        <v>127715</v>
      </c>
      <c r="E11" s="3">
        <v>6761</v>
      </c>
      <c r="F11" s="3">
        <v>6564</v>
      </c>
      <c r="G11" s="3">
        <v>1438</v>
      </c>
      <c r="H11" s="3">
        <v>959</v>
      </c>
      <c r="I11" s="3">
        <v>4701</v>
      </c>
      <c r="J11" s="3">
        <v>498721</v>
      </c>
    </row>
    <row r="12" spans="1:12" ht="15.75" customHeight="1" x14ac:dyDescent="0.3">
      <c r="A12" s="2" t="s">
        <v>20</v>
      </c>
      <c r="B12" s="3">
        <v>389618</v>
      </c>
      <c r="C12" s="3">
        <v>73773</v>
      </c>
      <c r="D12" s="3">
        <v>137664</v>
      </c>
      <c r="E12" s="3">
        <v>8848</v>
      </c>
      <c r="F12" s="3">
        <v>8396</v>
      </c>
      <c r="G12" s="3">
        <v>1803</v>
      </c>
      <c r="H12" s="3">
        <v>1326</v>
      </c>
      <c r="I12" s="3">
        <v>5699</v>
      </c>
      <c r="J12" s="3">
        <v>627127</v>
      </c>
    </row>
    <row r="13" spans="1:12" ht="15.75" customHeight="1" x14ac:dyDescent="0.3"/>
    <row r="14" spans="1:12" ht="15.75" customHeight="1" x14ac:dyDescent="0.3"/>
    <row r="15" spans="1:12" ht="15.75" customHeight="1" x14ac:dyDescent="0.3"/>
    <row r="16" spans="1:1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J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J12" sqref="J12"/>
    </sheetView>
  </sheetViews>
  <sheetFormatPr defaultColWidth="11.19921875" defaultRowHeight="15" customHeight="1" x14ac:dyDescent="0.3"/>
  <cols>
    <col min="1" max="1" width="19.8984375" customWidth="1"/>
    <col min="2" max="26" width="10.59765625" customWidth="1"/>
  </cols>
  <sheetData>
    <row r="1" spans="1:12" ht="15.75" customHeight="1" x14ac:dyDescent="0.3">
      <c r="A1" s="24" t="s">
        <v>24</v>
      </c>
      <c r="B1" s="25"/>
      <c r="C1" s="25"/>
      <c r="D1" s="25"/>
      <c r="E1" s="25"/>
      <c r="F1" s="25"/>
      <c r="G1" s="25"/>
      <c r="H1" s="25"/>
      <c r="I1" s="25"/>
      <c r="J1" s="26"/>
    </row>
    <row r="2" spans="1:12" ht="15.75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2" ht="15.75" customHeight="1" x14ac:dyDescent="0.3">
      <c r="A3" s="2" t="s">
        <v>11</v>
      </c>
      <c r="B3" s="3">
        <v>4422</v>
      </c>
      <c r="C3" s="3">
        <v>1907</v>
      </c>
      <c r="D3" s="3">
        <v>2496</v>
      </c>
      <c r="E3" s="3">
        <v>412</v>
      </c>
      <c r="F3" s="3">
        <v>116</v>
      </c>
      <c r="G3" s="3">
        <v>3</v>
      </c>
      <c r="H3" s="3">
        <v>54</v>
      </c>
      <c r="I3" s="3">
        <v>76</v>
      </c>
      <c r="J3" s="3">
        <v>9486</v>
      </c>
    </row>
    <row r="4" spans="1:12" ht="15.75" customHeight="1" x14ac:dyDescent="0.3">
      <c r="A4" s="2" t="s">
        <v>12</v>
      </c>
      <c r="B4" s="3">
        <v>5234</v>
      </c>
      <c r="C4" s="3">
        <v>2280</v>
      </c>
      <c r="D4" s="3">
        <v>3008</v>
      </c>
      <c r="E4" s="3">
        <v>356</v>
      </c>
      <c r="F4" s="3">
        <v>131</v>
      </c>
      <c r="G4" s="3">
        <v>7</v>
      </c>
      <c r="H4" s="3">
        <v>98</v>
      </c>
      <c r="I4" s="3">
        <v>222</v>
      </c>
      <c r="J4" s="3">
        <v>11336</v>
      </c>
    </row>
    <row r="5" spans="1:12" ht="15.75" customHeight="1" x14ac:dyDescent="0.3">
      <c r="A5" s="2" t="s">
        <v>13</v>
      </c>
      <c r="B5" s="3">
        <v>13378</v>
      </c>
      <c r="C5" s="3">
        <v>2963</v>
      </c>
      <c r="D5" s="3">
        <v>1165</v>
      </c>
      <c r="E5" s="3">
        <v>246</v>
      </c>
      <c r="F5" s="3">
        <v>97</v>
      </c>
      <c r="G5" s="3">
        <v>1</v>
      </c>
      <c r="H5" s="3">
        <v>35</v>
      </c>
      <c r="I5" s="3">
        <v>279</v>
      </c>
      <c r="J5" s="3">
        <v>18164</v>
      </c>
      <c r="L5" s="15">
        <f>J4/J12</f>
        <v>1.7899917732382333E-2</v>
      </c>
    </row>
    <row r="6" spans="1:12" ht="15.75" customHeight="1" x14ac:dyDescent="0.3">
      <c r="A6" s="2" t="s">
        <v>14</v>
      </c>
      <c r="B6" s="3">
        <v>1318</v>
      </c>
      <c r="C6" s="3">
        <v>858</v>
      </c>
      <c r="D6" s="3">
        <v>50</v>
      </c>
      <c r="E6" s="3">
        <v>66</v>
      </c>
      <c r="F6" s="3">
        <v>26</v>
      </c>
      <c r="G6" s="3">
        <v>1</v>
      </c>
      <c r="H6" s="3">
        <v>7</v>
      </c>
      <c r="I6" s="3">
        <v>3</v>
      </c>
      <c r="J6" s="3">
        <v>2329</v>
      </c>
      <c r="L6" s="15"/>
    </row>
    <row r="7" spans="1:12" ht="15.75" customHeight="1" x14ac:dyDescent="0.3">
      <c r="A7" s="2" t="s">
        <v>15</v>
      </c>
      <c r="B7" s="3">
        <v>11871</v>
      </c>
      <c r="C7" s="3">
        <v>2595</v>
      </c>
      <c r="D7" s="3">
        <v>234</v>
      </c>
      <c r="E7" s="3">
        <v>186</v>
      </c>
      <c r="F7" s="3">
        <v>209</v>
      </c>
      <c r="G7" s="3">
        <v>1</v>
      </c>
      <c r="H7" s="3">
        <v>16</v>
      </c>
      <c r="I7" s="3">
        <v>52</v>
      </c>
      <c r="J7" s="3">
        <v>15164</v>
      </c>
    </row>
    <row r="8" spans="1:12" ht="15.75" customHeight="1" x14ac:dyDescent="0.3">
      <c r="A8" s="2" t="s">
        <v>16</v>
      </c>
      <c r="B8" s="3">
        <v>12762</v>
      </c>
      <c r="C8" s="3">
        <v>1323</v>
      </c>
      <c r="D8" s="3">
        <v>878</v>
      </c>
      <c r="E8" s="3">
        <v>162</v>
      </c>
      <c r="F8" s="3">
        <v>330</v>
      </c>
      <c r="G8" s="3">
        <v>0</v>
      </c>
      <c r="H8" s="3">
        <v>56</v>
      </c>
      <c r="I8" s="3">
        <v>225</v>
      </c>
      <c r="J8" s="3">
        <v>15736</v>
      </c>
    </row>
    <row r="9" spans="1:12" ht="15.75" customHeight="1" x14ac:dyDescent="0.3">
      <c r="A9" s="2" t="s">
        <v>17</v>
      </c>
      <c r="B9" s="3">
        <v>5837</v>
      </c>
      <c r="C9" s="3">
        <v>437</v>
      </c>
      <c r="D9" s="3">
        <v>97</v>
      </c>
      <c r="E9" s="3">
        <v>53</v>
      </c>
      <c r="F9" s="3">
        <v>21</v>
      </c>
      <c r="G9" s="3">
        <v>0</v>
      </c>
      <c r="H9" s="3">
        <v>22</v>
      </c>
      <c r="I9" s="3">
        <v>35</v>
      </c>
      <c r="J9" s="3">
        <v>6502</v>
      </c>
    </row>
    <row r="10" spans="1:12" ht="15.75" customHeight="1" x14ac:dyDescent="0.3">
      <c r="A10" s="2" t="s">
        <v>18</v>
      </c>
      <c r="B10" s="3">
        <v>27452</v>
      </c>
      <c r="C10" s="3">
        <v>2615</v>
      </c>
      <c r="D10" s="3">
        <v>1178</v>
      </c>
      <c r="E10" s="3">
        <v>248</v>
      </c>
      <c r="F10" s="3">
        <v>512</v>
      </c>
      <c r="G10" s="3">
        <v>266</v>
      </c>
      <c r="H10" s="3">
        <v>60</v>
      </c>
      <c r="I10" s="3">
        <v>69</v>
      </c>
      <c r="J10" s="3">
        <v>32400</v>
      </c>
    </row>
    <row r="11" spans="1:12" ht="15.75" customHeight="1" x14ac:dyDescent="0.3">
      <c r="A11" s="2" t="s">
        <v>19</v>
      </c>
      <c r="B11" s="3">
        <v>300781</v>
      </c>
      <c r="C11" s="3">
        <v>57652</v>
      </c>
      <c r="D11" s="3">
        <v>142994</v>
      </c>
      <c r="E11" s="3">
        <v>7182</v>
      </c>
      <c r="F11" s="3">
        <v>6340</v>
      </c>
      <c r="G11" s="3">
        <v>1287</v>
      </c>
      <c r="H11" s="3">
        <v>1143</v>
      </c>
      <c r="I11" s="3">
        <v>4803</v>
      </c>
      <c r="J11" s="3">
        <v>522182</v>
      </c>
    </row>
    <row r="12" spans="1:12" ht="15.75" customHeight="1" x14ac:dyDescent="0.3">
      <c r="A12" s="2" t="s">
        <v>20</v>
      </c>
      <c r="B12" s="3">
        <v>383055</v>
      </c>
      <c r="C12" s="3">
        <v>72630</v>
      </c>
      <c r="D12" s="3">
        <v>152100</v>
      </c>
      <c r="E12" s="3">
        <v>8911</v>
      </c>
      <c r="F12" s="3">
        <v>7782</v>
      </c>
      <c r="G12" s="3">
        <v>1566</v>
      </c>
      <c r="H12" s="3">
        <v>1491</v>
      </c>
      <c r="I12" s="3">
        <v>5764</v>
      </c>
      <c r="J12" s="3">
        <v>633299</v>
      </c>
    </row>
    <row r="13" spans="1:12" ht="15.75" customHeight="1" x14ac:dyDescent="0.3"/>
    <row r="14" spans="1:12" ht="15.75" customHeight="1" x14ac:dyDescent="0.3"/>
    <row r="15" spans="1:12" ht="15.75" customHeight="1" x14ac:dyDescent="0.3"/>
    <row r="16" spans="1:1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J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J12" sqref="J12"/>
    </sheetView>
  </sheetViews>
  <sheetFormatPr defaultColWidth="11.19921875" defaultRowHeight="15" customHeight="1" x14ac:dyDescent="0.3"/>
  <cols>
    <col min="1" max="1" width="18.19921875" customWidth="1"/>
    <col min="2" max="2" width="14.8984375" customWidth="1"/>
    <col min="3" max="26" width="10.59765625" customWidth="1"/>
  </cols>
  <sheetData>
    <row r="1" spans="1:12" ht="15.75" customHeight="1" x14ac:dyDescent="0.3">
      <c r="A1" s="24" t="s">
        <v>25</v>
      </c>
      <c r="B1" s="25"/>
      <c r="C1" s="25"/>
      <c r="D1" s="25"/>
      <c r="E1" s="25"/>
      <c r="F1" s="25"/>
      <c r="G1" s="25"/>
      <c r="H1" s="25"/>
      <c r="I1" s="25"/>
      <c r="J1" s="26"/>
    </row>
    <row r="2" spans="1:12" ht="15.75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2" ht="15.75" customHeight="1" x14ac:dyDescent="0.3">
      <c r="A3" s="2" t="s">
        <v>11</v>
      </c>
      <c r="B3" s="3">
        <v>3995</v>
      </c>
      <c r="C3" s="3">
        <v>1445</v>
      </c>
      <c r="D3" s="3">
        <v>2481</v>
      </c>
      <c r="E3" s="3">
        <v>382</v>
      </c>
      <c r="F3" s="3">
        <v>94</v>
      </c>
      <c r="G3" s="3">
        <v>2</v>
      </c>
      <c r="H3" s="3">
        <v>67</v>
      </c>
      <c r="I3" s="3">
        <v>50</v>
      </c>
      <c r="J3" s="3">
        <v>8516</v>
      </c>
    </row>
    <row r="4" spans="1:12" ht="15.75" customHeight="1" x14ac:dyDescent="0.3">
      <c r="A4" s="2" t="s">
        <v>12</v>
      </c>
      <c r="B4" s="3">
        <v>4647</v>
      </c>
      <c r="C4" s="3">
        <v>1955</v>
      </c>
      <c r="D4" s="3">
        <v>2900</v>
      </c>
      <c r="E4" s="3">
        <v>340</v>
      </c>
      <c r="F4" s="3">
        <v>141</v>
      </c>
      <c r="G4" s="3">
        <v>4</v>
      </c>
      <c r="H4" s="3">
        <v>84</v>
      </c>
      <c r="I4" s="3">
        <v>208</v>
      </c>
      <c r="J4" s="3">
        <v>10279</v>
      </c>
    </row>
    <row r="5" spans="1:12" ht="15.75" customHeight="1" x14ac:dyDescent="0.3">
      <c r="A5" s="2" t="s">
        <v>13</v>
      </c>
      <c r="B5" s="3">
        <v>13349</v>
      </c>
      <c r="C5" s="3">
        <v>2891</v>
      </c>
      <c r="D5" s="3">
        <v>1214</v>
      </c>
      <c r="E5" s="3">
        <v>215</v>
      </c>
      <c r="F5" s="3">
        <v>81</v>
      </c>
      <c r="G5" s="3">
        <v>4</v>
      </c>
      <c r="H5" s="3">
        <v>32</v>
      </c>
      <c r="I5" s="3">
        <v>271</v>
      </c>
      <c r="J5" s="3">
        <v>18057</v>
      </c>
      <c r="L5" s="15">
        <f>J4/J12</f>
        <v>1.5170746538283295E-2</v>
      </c>
    </row>
    <row r="6" spans="1:12" ht="15.75" customHeight="1" x14ac:dyDescent="0.3">
      <c r="A6" s="2" t="s">
        <v>14</v>
      </c>
      <c r="B6" s="3">
        <v>825</v>
      </c>
      <c r="C6" s="3">
        <v>707</v>
      </c>
      <c r="D6" s="3">
        <v>58</v>
      </c>
      <c r="E6" s="3">
        <v>30</v>
      </c>
      <c r="F6" s="3">
        <v>12</v>
      </c>
      <c r="G6" s="3">
        <v>0</v>
      </c>
      <c r="H6" s="3">
        <v>4</v>
      </c>
      <c r="I6" s="3">
        <v>0</v>
      </c>
      <c r="J6" s="3">
        <v>1636</v>
      </c>
    </row>
    <row r="7" spans="1:12" ht="15.75" customHeight="1" x14ac:dyDescent="0.3">
      <c r="A7" s="2" t="s">
        <v>15</v>
      </c>
      <c r="B7" s="3">
        <v>10078</v>
      </c>
      <c r="C7" s="3">
        <v>2409</v>
      </c>
      <c r="D7" s="3">
        <v>206</v>
      </c>
      <c r="E7" s="3">
        <v>160</v>
      </c>
      <c r="F7" s="3">
        <v>185</v>
      </c>
      <c r="G7" s="3">
        <v>1</v>
      </c>
      <c r="H7" s="3">
        <v>7</v>
      </c>
      <c r="I7" s="3">
        <v>42</v>
      </c>
      <c r="J7" s="3">
        <v>13088</v>
      </c>
    </row>
    <row r="8" spans="1:12" ht="15.75" customHeight="1" x14ac:dyDescent="0.3">
      <c r="A8" s="2" t="s">
        <v>16</v>
      </c>
      <c r="B8" s="3">
        <v>11586</v>
      </c>
      <c r="C8" s="3">
        <v>1472</v>
      </c>
      <c r="D8" s="3">
        <v>840</v>
      </c>
      <c r="E8" s="3">
        <v>154</v>
      </c>
      <c r="F8" s="3">
        <v>297</v>
      </c>
      <c r="G8" s="3">
        <v>0</v>
      </c>
      <c r="H8" s="3">
        <v>59</v>
      </c>
      <c r="I8" s="3">
        <v>164</v>
      </c>
      <c r="J8" s="3">
        <v>14572</v>
      </c>
    </row>
    <row r="9" spans="1:12" ht="15.75" customHeight="1" x14ac:dyDescent="0.3">
      <c r="A9" s="2" t="s">
        <v>17</v>
      </c>
      <c r="B9" s="3">
        <v>5384</v>
      </c>
      <c r="C9" s="3">
        <v>419</v>
      </c>
      <c r="D9" s="3">
        <v>122</v>
      </c>
      <c r="E9" s="3">
        <v>67</v>
      </c>
      <c r="F9" s="3">
        <v>29</v>
      </c>
      <c r="G9" s="3">
        <v>1</v>
      </c>
      <c r="H9" s="3">
        <v>20</v>
      </c>
      <c r="I9" s="3">
        <v>26</v>
      </c>
      <c r="J9" s="3">
        <v>6068</v>
      </c>
    </row>
    <row r="10" spans="1:12" ht="15.75" customHeight="1" x14ac:dyDescent="0.3">
      <c r="A10" s="2" t="s">
        <v>18</v>
      </c>
      <c r="B10" s="3">
        <v>29674</v>
      </c>
      <c r="C10" s="3">
        <v>2455</v>
      </c>
      <c r="D10" s="3">
        <v>1093</v>
      </c>
      <c r="E10" s="3">
        <v>249</v>
      </c>
      <c r="F10" s="3">
        <v>489</v>
      </c>
      <c r="G10" s="3">
        <v>245</v>
      </c>
      <c r="H10" s="3">
        <v>48</v>
      </c>
      <c r="I10" s="3">
        <v>67</v>
      </c>
      <c r="J10" s="3">
        <v>34320</v>
      </c>
    </row>
    <row r="11" spans="1:12" ht="15.75" customHeight="1" x14ac:dyDescent="0.3">
      <c r="A11" s="2" t="s">
        <v>19</v>
      </c>
      <c r="B11" s="3">
        <v>328610</v>
      </c>
      <c r="C11" s="3">
        <v>58794</v>
      </c>
      <c r="D11" s="3">
        <v>163403</v>
      </c>
      <c r="E11" s="3">
        <v>7051</v>
      </c>
      <c r="F11" s="3">
        <v>5689</v>
      </c>
      <c r="G11" s="3">
        <v>1110</v>
      </c>
      <c r="H11" s="3">
        <v>1226</v>
      </c>
      <c r="I11" s="3">
        <v>5135</v>
      </c>
      <c r="J11" s="3">
        <v>571018</v>
      </c>
    </row>
    <row r="12" spans="1:12" ht="15.75" customHeight="1" x14ac:dyDescent="0.3">
      <c r="A12" s="2" t="s">
        <v>20</v>
      </c>
      <c r="B12" s="3">
        <v>408148</v>
      </c>
      <c r="C12" s="3">
        <v>72547</v>
      </c>
      <c r="D12" s="3">
        <v>172317</v>
      </c>
      <c r="E12" s="3">
        <v>8648</v>
      </c>
      <c r="F12" s="3">
        <v>7017</v>
      </c>
      <c r="G12" s="3">
        <v>1367</v>
      </c>
      <c r="H12" s="3">
        <v>1547</v>
      </c>
      <c r="I12" s="3">
        <v>5963</v>
      </c>
      <c r="J12" s="3">
        <v>677554</v>
      </c>
    </row>
    <row r="13" spans="1:12" ht="15.75" customHeight="1" x14ac:dyDescent="0.3"/>
    <row r="14" spans="1:12" ht="15.75" customHeight="1" x14ac:dyDescent="0.3"/>
    <row r="15" spans="1:12" ht="15.75" customHeight="1" x14ac:dyDescent="0.3"/>
    <row r="16" spans="1:1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J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1"/>
  <sheetViews>
    <sheetView workbookViewId="0"/>
  </sheetViews>
  <sheetFormatPr defaultColWidth="11.19921875" defaultRowHeight="15" customHeight="1" x14ac:dyDescent="0.3"/>
  <cols>
    <col min="1" max="26" width="26.59765625" customWidth="1"/>
  </cols>
  <sheetData>
    <row r="1" spans="1:11" ht="15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21</v>
      </c>
    </row>
    <row r="2" spans="1:11" ht="15" customHeight="1" x14ac:dyDescent="0.3">
      <c r="A2" s="3" t="s">
        <v>11</v>
      </c>
      <c r="B2" s="3">
        <v>3914</v>
      </c>
      <c r="C2" s="3">
        <v>1409</v>
      </c>
      <c r="D2" s="3">
        <v>2361</v>
      </c>
      <c r="E2" s="3">
        <v>325</v>
      </c>
      <c r="F2" s="3">
        <v>84</v>
      </c>
      <c r="G2" s="3">
        <v>6</v>
      </c>
      <c r="H2" s="3">
        <v>61</v>
      </c>
      <c r="I2" s="3">
        <v>75</v>
      </c>
      <c r="J2" s="3">
        <v>8235</v>
      </c>
      <c r="K2" s="3">
        <v>2017</v>
      </c>
    </row>
    <row r="3" spans="1:11" ht="15" customHeight="1" x14ac:dyDescent="0.3">
      <c r="A3" s="3" t="s">
        <v>12</v>
      </c>
      <c r="B3" s="3">
        <v>4440</v>
      </c>
      <c r="C3" s="3">
        <v>1644</v>
      </c>
      <c r="D3" s="3">
        <v>2641</v>
      </c>
      <c r="E3" s="3">
        <v>333</v>
      </c>
      <c r="F3" s="3">
        <v>163</v>
      </c>
      <c r="G3" s="3">
        <v>5</v>
      </c>
      <c r="H3" s="3">
        <v>94</v>
      </c>
      <c r="I3" s="3">
        <v>179</v>
      </c>
      <c r="J3" s="3">
        <v>9499</v>
      </c>
      <c r="K3" s="3">
        <v>2017</v>
      </c>
    </row>
    <row r="4" spans="1:11" ht="15" customHeight="1" x14ac:dyDescent="0.3">
      <c r="A4" s="3" t="s">
        <v>13</v>
      </c>
      <c r="B4" s="3">
        <v>13558</v>
      </c>
      <c r="C4" s="3">
        <v>2927</v>
      </c>
      <c r="D4" s="3">
        <v>1197</v>
      </c>
      <c r="E4" s="3">
        <v>248</v>
      </c>
      <c r="F4" s="3">
        <v>99</v>
      </c>
      <c r="G4" s="3">
        <v>7</v>
      </c>
      <c r="H4" s="3">
        <v>48</v>
      </c>
      <c r="I4" s="3">
        <v>279</v>
      </c>
      <c r="J4" s="3">
        <v>18363</v>
      </c>
      <c r="K4" s="3">
        <v>2017</v>
      </c>
    </row>
    <row r="5" spans="1:11" ht="15" customHeight="1" x14ac:dyDescent="0.3">
      <c r="A5" s="3" t="s">
        <v>14</v>
      </c>
      <c r="B5" s="3">
        <v>602</v>
      </c>
      <c r="C5" s="3">
        <v>572</v>
      </c>
      <c r="D5" s="3">
        <v>45</v>
      </c>
      <c r="E5" s="3">
        <v>38</v>
      </c>
      <c r="F5" s="3">
        <v>16</v>
      </c>
      <c r="G5" s="3">
        <v>1</v>
      </c>
      <c r="H5" s="3">
        <v>4</v>
      </c>
      <c r="I5" s="3">
        <v>2</v>
      </c>
      <c r="J5" s="3">
        <v>1280</v>
      </c>
      <c r="K5" s="3">
        <v>2017</v>
      </c>
    </row>
    <row r="6" spans="1:11" ht="15" customHeight="1" x14ac:dyDescent="0.3">
      <c r="A6" s="3" t="s">
        <v>15</v>
      </c>
      <c r="B6" s="3">
        <v>9385</v>
      </c>
      <c r="C6" s="3">
        <v>2364</v>
      </c>
      <c r="D6" s="3">
        <v>276</v>
      </c>
      <c r="E6" s="3">
        <v>185</v>
      </c>
      <c r="F6" s="3">
        <v>195</v>
      </c>
      <c r="G6" s="3">
        <v>4</v>
      </c>
      <c r="H6" s="3">
        <v>15</v>
      </c>
      <c r="I6" s="3">
        <v>34</v>
      </c>
      <c r="J6" s="3">
        <v>12458</v>
      </c>
      <c r="K6" s="3">
        <v>2017</v>
      </c>
    </row>
    <row r="7" spans="1:11" ht="15" customHeight="1" x14ac:dyDescent="0.3">
      <c r="A7" s="3" t="s">
        <v>16</v>
      </c>
      <c r="B7" s="3">
        <v>11023</v>
      </c>
      <c r="C7" s="3">
        <v>1344</v>
      </c>
      <c r="D7" s="3">
        <v>798</v>
      </c>
      <c r="E7" s="3">
        <v>135</v>
      </c>
      <c r="F7" s="3">
        <v>253</v>
      </c>
      <c r="G7" s="3">
        <v>1</v>
      </c>
      <c r="H7" s="3">
        <v>63</v>
      </c>
      <c r="I7" s="3">
        <v>216</v>
      </c>
      <c r="J7" s="3">
        <v>13833</v>
      </c>
      <c r="K7" s="3">
        <v>2017</v>
      </c>
    </row>
    <row r="8" spans="1:11" ht="15" customHeight="1" x14ac:dyDescent="0.3">
      <c r="A8" s="3" t="s">
        <v>17</v>
      </c>
      <c r="B8" s="3">
        <v>4721</v>
      </c>
      <c r="C8" s="3">
        <v>383</v>
      </c>
      <c r="D8" s="3">
        <v>126</v>
      </c>
      <c r="E8" s="3">
        <v>39</v>
      </c>
      <c r="F8" s="3">
        <v>22</v>
      </c>
      <c r="G8" s="3">
        <v>0</v>
      </c>
      <c r="H8" s="3">
        <v>17</v>
      </c>
      <c r="I8" s="3">
        <v>34</v>
      </c>
      <c r="J8" s="3">
        <v>5342</v>
      </c>
      <c r="K8" s="3">
        <v>2017</v>
      </c>
    </row>
    <row r="9" spans="1:11" ht="15" customHeight="1" x14ac:dyDescent="0.3">
      <c r="A9" s="3" t="s">
        <v>18</v>
      </c>
      <c r="B9" s="3">
        <v>33053</v>
      </c>
      <c r="C9" s="3">
        <v>2221</v>
      </c>
      <c r="D9" s="3">
        <v>882</v>
      </c>
      <c r="E9" s="3">
        <v>272</v>
      </c>
      <c r="F9" s="3">
        <v>506</v>
      </c>
      <c r="G9" s="3">
        <v>234</v>
      </c>
      <c r="H9" s="3">
        <v>64</v>
      </c>
      <c r="I9" s="3">
        <v>72</v>
      </c>
      <c r="J9" s="3">
        <v>37304</v>
      </c>
      <c r="K9" s="3">
        <v>2017</v>
      </c>
    </row>
    <row r="10" spans="1:11" ht="15" customHeight="1" x14ac:dyDescent="0.3">
      <c r="A10" s="3" t="s">
        <v>19</v>
      </c>
      <c r="B10" s="3">
        <v>325149</v>
      </c>
      <c r="C10" s="3">
        <v>57409</v>
      </c>
      <c r="D10" s="3">
        <v>172504</v>
      </c>
      <c r="E10" s="3">
        <v>7917</v>
      </c>
      <c r="F10" s="3">
        <v>5798</v>
      </c>
      <c r="G10" s="3">
        <v>1270</v>
      </c>
      <c r="H10" s="3">
        <v>1370</v>
      </c>
      <c r="I10" s="3">
        <v>6194</v>
      </c>
      <c r="J10" s="3">
        <v>577611</v>
      </c>
      <c r="K10" s="3">
        <v>2017</v>
      </c>
    </row>
    <row r="11" spans="1:11" ht="15" customHeight="1" x14ac:dyDescent="0.3">
      <c r="A11" s="3" t="s">
        <v>20</v>
      </c>
      <c r="B11" s="3">
        <v>405845</v>
      </c>
      <c r="C11" s="3">
        <v>70273</v>
      </c>
      <c r="D11" s="3">
        <v>180830</v>
      </c>
      <c r="E11" s="3">
        <v>9492</v>
      </c>
      <c r="F11" s="3">
        <v>7136</v>
      </c>
      <c r="G11" s="3">
        <v>1528</v>
      </c>
      <c r="H11" s="3">
        <v>1736</v>
      </c>
      <c r="I11" s="3">
        <v>7085</v>
      </c>
      <c r="J11" s="3">
        <v>683925</v>
      </c>
      <c r="K11" s="3">
        <v>2017</v>
      </c>
    </row>
    <row r="12" spans="1:11" ht="15" customHeight="1" x14ac:dyDescent="0.3">
      <c r="A12" s="2" t="s">
        <v>11</v>
      </c>
      <c r="B12" s="3">
        <v>3995</v>
      </c>
      <c r="C12" s="3">
        <v>1445</v>
      </c>
      <c r="D12" s="3">
        <v>2481</v>
      </c>
      <c r="E12" s="3">
        <v>382</v>
      </c>
      <c r="F12" s="3">
        <v>94</v>
      </c>
      <c r="G12" s="3">
        <v>2</v>
      </c>
      <c r="H12" s="3">
        <v>67</v>
      </c>
      <c r="I12" s="3">
        <v>50</v>
      </c>
      <c r="J12" s="3">
        <v>8516</v>
      </c>
      <c r="K12" s="3">
        <v>2016</v>
      </c>
    </row>
    <row r="13" spans="1:11" ht="15" customHeight="1" x14ac:dyDescent="0.3">
      <c r="A13" s="2" t="s">
        <v>12</v>
      </c>
      <c r="B13" s="3">
        <v>4647</v>
      </c>
      <c r="C13" s="3">
        <v>1955</v>
      </c>
      <c r="D13" s="3">
        <v>2900</v>
      </c>
      <c r="E13" s="3">
        <v>340</v>
      </c>
      <c r="F13" s="3">
        <v>141</v>
      </c>
      <c r="G13" s="3">
        <v>4</v>
      </c>
      <c r="H13" s="3">
        <v>84</v>
      </c>
      <c r="I13" s="3">
        <v>208</v>
      </c>
      <c r="J13" s="3">
        <v>10279</v>
      </c>
      <c r="K13" s="3">
        <v>2016</v>
      </c>
    </row>
    <row r="14" spans="1:11" ht="15" customHeight="1" x14ac:dyDescent="0.3">
      <c r="A14" s="2" t="s">
        <v>13</v>
      </c>
      <c r="B14" s="3">
        <v>13349</v>
      </c>
      <c r="C14" s="3">
        <v>2891</v>
      </c>
      <c r="D14" s="3">
        <v>1214</v>
      </c>
      <c r="E14" s="3">
        <v>215</v>
      </c>
      <c r="F14" s="3">
        <v>81</v>
      </c>
      <c r="G14" s="3">
        <v>4</v>
      </c>
      <c r="H14" s="3">
        <v>32</v>
      </c>
      <c r="I14" s="3">
        <v>271</v>
      </c>
      <c r="J14" s="3">
        <v>18057</v>
      </c>
      <c r="K14" s="3">
        <v>2016</v>
      </c>
    </row>
    <row r="15" spans="1:11" ht="15" customHeight="1" x14ac:dyDescent="0.3">
      <c r="A15" s="2" t="s">
        <v>14</v>
      </c>
      <c r="B15" s="3">
        <v>825</v>
      </c>
      <c r="C15" s="3">
        <v>707</v>
      </c>
      <c r="D15" s="3">
        <v>58</v>
      </c>
      <c r="E15" s="3">
        <v>30</v>
      </c>
      <c r="F15" s="3">
        <v>12</v>
      </c>
      <c r="G15" s="3">
        <v>0</v>
      </c>
      <c r="H15" s="3">
        <v>4</v>
      </c>
      <c r="I15" s="3">
        <v>0</v>
      </c>
      <c r="J15" s="3">
        <v>1636</v>
      </c>
      <c r="K15" s="3">
        <v>2016</v>
      </c>
    </row>
    <row r="16" spans="1:11" ht="15" customHeight="1" x14ac:dyDescent="0.3">
      <c r="A16" s="2" t="s">
        <v>15</v>
      </c>
      <c r="B16" s="3">
        <v>10078</v>
      </c>
      <c r="C16" s="3">
        <v>2409</v>
      </c>
      <c r="D16" s="3">
        <v>206</v>
      </c>
      <c r="E16" s="3">
        <v>160</v>
      </c>
      <c r="F16" s="3">
        <v>185</v>
      </c>
      <c r="G16" s="3">
        <v>1</v>
      </c>
      <c r="H16" s="3">
        <v>7</v>
      </c>
      <c r="I16" s="3">
        <v>42</v>
      </c>
      <c r="J16" s="3">
        <v>13088</v>
      </c>
      <c r="K16" s="3">
        <v>2016</v>
      </c>
    </row>
    <row r="17" spans="1:11" ht="15" customHeight="1" x14ac:dyDescent="0.3">
      <c r="A17" s="2" t="s">
        <v>16</v>
      </c>
      <c r="B17" s="3">
        <v>11586</v>
      </c>
      <c r="C17" s="3">
        <v>1472</v>
      </c>
      <c r="D17" s="3">
        <v>840</v>
      </c>
      <c r="E17" s="3">
        <v>154</v>
      </c>
      <c r="F17" s="3">
        <v>297</v>
      </c>
      <c r="G17" s="3">
        <v>0</v>
      </c>
      <c r="H17" s="3">
        <v>59</v>
      </c>
      <c r="I17" s="3">
        <v>164</v>
      </c>
      <c r="J17" s="3">
        <v>14572</v>
      </c>
      <c r="K17" s="3">
        <v>2016</v>
      </c>
    </row>
    <row r="18" spans="1:11" ht="15" customHeight="1" x14ac:dyDescent="0.3">
      <c r="A18" s="2" t="s">
        <v>17</v>
      </c>
      <c r="B18" s="3">
        <v>5384</v>
      </c>
      <c r="C18" s="3">
        <v>419</v>
      </c>
      <c r="D18" s="3">
        <v>122</v>
      </c>
      <c r="E18" s="3">
        <v>67</v>
      </c>
      <c r="F18" s="3">
        <v>29</v>
      </c>
      <c r="G18" s="3">
        <v>1</v>
      </c>
      <c r="H18" s="3">
        <v>20</v>
      </c>
      <c r="I18" s="3">
        <v>26</v>
      </c>
      <c r="J18" s="3">
        <v>6068</v>
      </c>
      <c r="K18" s="3">
        <v>2016</v>
      </c>
    </row>
    <row r="19" spans="1:11" ht="15" customHeight="1" x14ac:dyDescent="0.3">
      <c r="A19" s="2" t="s">
        <v>18</v>
      </c>
      <c r="B19" s="3">
        <v>29674</v>
      </c>
      <c r="C19" s="3">
        <v>2455</v>
      </c>
      <c r="D19" s="3">
        <v>1093</v>
      </c>
      <c r="E19" s="3">
        <v>249</v>
      </c>
      <c r="F19" s="3">
        <v>489</v>
      </c>
      <c r="G19" s="3">
        <v>245</v>
      </c>
      <c r="H19" s="3">
        <v>48</v>
      </c>
      <c r="I19" s="3">
        <v>67</v>
      </c>
      <c r="J19" s="3">
        <v>34320</v>
      </c>
      <c r="K19" s="3">
        <v>2016</v>
      </c>
    </row>
    <row r="20" spans="1:11" ht="15" customHeight="1" x14ac:dyDescent="0.3">
      <c r="A20" s="2" t="s">
        <v>19</v>
      </c>
      <c r="B20" s="3">
        <v>328610</v>
      </c>
      <c r="C20" s="3">
        <v>58794</v>
      </c>
      <c r="D20" s="3">
        <v>163403</v>
      </c>
      <c r="E20" s="3">
        <v>7051</v>
      </c>
      <c r="F20" s="3">
        <v>5689</v>
      </c>
      <c r="G20" s="3">
        <v>1110</v>
      </c>
      <c r="H20" s="3">
        <v>1226</v>
      </c>
      <c r="I20" s="3">
        <v>5135</v>
      </c>
      <c r="J20" s="3">
        <v>571018</v>
      </c>
      <c r="K20" s="3">
        <v>2016</v>
      </c>
    </row>
    <row r="21" spans="1:11" ht="15" customHeight="1" x14ac:dyDescent="0.3">
      <c r="A21" s="2" t="s">
        <v>20</v>
      </c>
      <c r="B21" s="3">
        <v>408148</v>
      </c>
      <c r="C21" s="3">
        <v>72547</v>
      </c>
      <c r="D21" s="3">
        <v>172317</v>
      </c>
      <c r="E21" s="3">
        <v>8648</v>
      </c>
      <c r="F21" s="3">
        <v>7017</v>
      </c>
      <c r="G21" s="3">
        <v>1367</v>
      </c>
      <c r="H21" s="3">
        <v>1547</v>
      </c>
      <c r="I21" s="3">
        <v>5963</v>
      </c>
      <c r="J21" s="3">
        <v>677554</v>
      </c>
      <c r="K21" s="3">
        <v>2016</v>
      </c>
    </row>
    <row r="22" spans="1:11" ht="15" customHeight="1" x14ac:dyDescent="0.3">
      <c r="A22" s="2" t="s">
        <v>11</v>
      </c>
      <c r="B22" s="3">
        <v>4422</v>
      </c>
      <c r="C22" s="3">
        <v>1907</v>
      </c>
      <c r="D22" s="3">
        <v>2496</v>
      </c>
      <c r="E22" s="3">
        <v>412</v>
      </c>
      <c r="F22" s="3">
        <v>116</v>
      </c>
      <c r="G22" s="3">
        <v>3</v>
      </c>
      <c r="H22" s="3">
        <v>54</v>
      </c>
      <c r="I22" s="3">
        <v>76</v>
      </c>
      <c r="J22" s="3">
        <v>9486</v>
      </c>
      <c r="K22" s="3">
        <v>2015</v>
      </c>
    </row>
    <row r="23" spans="1:11" ht="15" customHeight="1" x14ac:dyDescent="0.3">
      <c r="A23" s="2" t="s">
        <v>12</v>
      </c>
      <c r="B23" s="3">
        <v>5234</v>
      </c>
      <c r="C23" s="3">
        <v>2280</v>
      </c>
      <c r="D23" s="3">
        <v>3008</v>
      </c>
      <c r="E23" s="3">
        <v>356</v>
      </c>
      <c r="F23" s="3">
        <v>131</v>
      </c>
      <c r="G23" s="3">
        <v>7</v>
      </c>
      <c r="H23" s="3">
        <v>98</v>
      </c>
      <c r="I23" s="3">
        <v>222</v>
      </c>
      <c r="J23" s="3">
        <v>11336</v>
      </c>
      <c r="K23" s="3">
        <v>2015</v>
      </c>
    </row>
    <row r="24" spans="1:11" ht="15.6" x14ac:dyDescent="0.3">
      <c r="A24" s="2" t="s">
        <v>13</v>
      </c>
      <c r="B24" s="3">
        <v>13378</v>
      </c>
      <c r="C24" s="3">
        <v>2963</v>
      </c>
      <c r="D24" s="3">
        <v>1165</v>
      </c>
      <c r="E24" s="3">
        <v>246</v>
      </c>
      <c r="F24" s="3">
        <v>97</v>
      </c>
      <c r="G24" s="3">
        <v>1</v>
      </c>
      <c r="H24" s="3">
        <v>35</v>
      </c>
      <c r="I24" s="3">
        <v>279</v>
      </c>
      <c r="J24" s="3">
        <v>18164</v>
      </c>
      <c r="K24" s="3">
        <v>2015</v>
      </c>
    </row>
    <row r="25" spans="1:11" ht="15.6" x14ac:dyDescent="0.3">
      <c r="A25" s="2" t="s">
        <v>14</v>
      </c>
      <c r="B25" s="3">
        <v>1318</v>
      </c>
      <c r="C25" s="3">
        <v>858</v>
      </c>
      <c r="D25" s="3">
        <v>50</v>
      </c>
      <c r="E25" s="3">
        <v>66</v>
      </c>
      <c r="F25" s="3">
        <v>26</v>
      </c>
      <c r="G25" s="3">
        <v>1</v>
      </c>
      <c r="H25" s="3">
        <v>7</v>
      </c>
      <c r="I25" s="3">
        <v>3</v>
      </c>
      <c r="J25" s="3">
        <v>2329</v>
      </c>
      <c r="K25" s="3">
        <v>2015</v>
      </c>
    </row>
    <row r="26" spans="1:11" ht="15.6" x14ac:dyDescent="0.3">
      <c r="A26" s="2" t="s">
        <v>15</v>
      </c>
      <c r="B26" s="3">
        <v>11871</v>
      </c>
      <c r="C26" s="3">
        <v>2595</v>
      </c>
      <c r="D26" s="3">
        <v>234</v>
      </c>
      <c r="E26" s="3">
        <v>186</v>
      </c>
      <c r="F26" s="3">
        <v>209</v>
      </c>
      <c r="G26" s="3">
        <v>1</v>
      </c>
      <c r="H26" s="3">
        <v>16</v>
      </c>
      <c r="I26" s="3">
        <v>52</v>
      </c>
      <c r="J26" s="3">
        <v>15164</v>
      </c>
      <c r="K26" s="3">
        <v>2015</v>
      </c>
    </row>
    <row r="27" spans="1:11" ht="15.6" x14ac:dyDescent="0.3">
      <c r="A27" s="2" t="s">
        <v>16</v>
      </c>
      <c r="B27" s="3">
        <v>12762</v>
      </c>
      <c r="C27" s="3">
        <v>1323</v>
      </c>
      <c r="D27" s="3">
        <v>878</v>
      </c>
      <c r="E27" s="3">
        <v>162</v>
      </c>
      <c r="F27" s="3">
        <v>330</v>
      </c>
      <c r="G27" s="3">
        <v>0</v>
      </c>
      <c r="H27" s="3">
        <v>56</v>
      </c>
      <c r="I27" s="3">
        <v>225</v>
      </c>
      <c r="J27" s="3">
        <v>15736</v>
      </c>
      <c r="K27" s="3">
        <v>2015</v>
      </c>
    </row>
    <row r="28" spans="1:11" ht="15.6" x14ac:dyDescent="0.3">
      <c r="A28" s="2" t="s">
        <v>17</v>
      </c>
      <c r="B28" s="3">
        <v>5837</v>
      </c>
      <c r="C28" s="3">
        <v>437</v>
      </c>
      <c r="D28" s="3">
        <v>97</v>
      </c>
      <c r="E28" s="3">
        <v>53</v>
      </c>
      <c r="F28" s="3">
        <v>21</v>
      </c>
      <c r="G28" s="3">
        <v>0</v>
      </c>
      <c r="H28" s="3">
        <v>22</v>
      </c>
      <c r="I28" s="3">
        <v>35</v>
      </c>
      <c r="J28" s="3">
        <v>6502</v>
      </c>
      <c r="K28" s="3">
        <v>2015</v>
      </c>
    </row>
    <row r="29" spans="1:11" ht="15.6" x14ac:dyDescent="0.3">
      <c r="A29" s="2" t="s">
        <v>18</v>
      </c>
      <c r="B29" s="3">
        <v>27452</v>
      </c>
      <c r="C29" s="3">
        <v>2615</v>
      </c>
      <c r="D29" s="3">
        <v>1178</v>
      </c>
      <c r="E29" s="3">
        <v>248</v>
      </c>
      <c r="F29" s="3">
        <v>512</v>
      </c>
      <c r="G29" s="3">
        <v>266</v>
      </c>
      <c r="H29" s="3">
        <v>60</v>
      </c>
      <c r="I29" s="3">
        <v>69</v>
      </c>
      <c r="J29" s="3">
        <v>32400</v>
      </c>
      <c r="K29" s="3">
        <v>2015</v>
      </c>
    </row>
    <row r="30" spans="1:11" ht="15.6" x14ac:dyDescent="0.3">
      <c r="A30" s="2" t="s">
        <v>19</v>
      </c>
      <c r="B30" s="3">
        <v>300781</v>
      </c>
      <c r="C30" s="3">
        <v>57652</v>
      </c>
      <c r="D30" s="3">
        <v>142994</v>
      </c>
      <c r="E30" s="3">
        <v>7182</v>
      </c>
      <c r="F30" s="3">
        <v>6340</v>
      </c>
      <c r="G30" s="3">
        <v>1287</v>
      </c>
      <c r="H30" s="3">
        <v>1143</v>
      </c>
      <c r="I30" s="3">
        <v>4803</v>
      </c>
      <c r="J30" s="3">
        <v>522182</v>
      </c>
      <c r="K30" s="3">
        <v>2015</v>
      </c>
    </row>
    <row r="31" spans="1:11" ht="15.6" x14ac:dyDescent="0.3">
      <c r="A31" s="2" t="s">
        <v>20</v>
      </c>
      <c r="B31" s="3">
        <v>383055</v>
      </c>
      <c r="C31" s="3">
        <v>72630</v>
      </c>
      <c r="D31" s="3">
        <v>152100</v>
      </c>
      <c r="E31" s="3">
        <v>8911</v>
      </c>
      <c r="F31" s="3">
        <v>7782</v>
      </c>
      <c r="G31" s="3">
        <v>1566</v>
      </c>
      <c r="H31" s="3">
        <v>1491</v>
      </c>
      <c r="I31" s="3">
        <v>5764</v>
      </c>
      <c r="J31" s="3">
        <v>633299</v>
      </c>
      <c r="K31" s="3">
        <v>2015</v>
      </c>
    </row>
    <row r="32" spans="1:11" ht="15.6" x14ac:dyDescent="0.3">
      <c r="A32" s="2" t="s">
        <v>11</v>
      </c>
      <c r="B32" s="3">
        <v>5953</v>
      </c>
      <c r="C32" s="3">
        <v>3225</v>
      </c>
      <c r="D32" s="3">
        <v>3184</v>
      </c>
      <c r="E32" s="3">
        <v>615</v>
      </c>
      <c r="F32" s="3">
        <v>144</v>
      </c>
      <c r="G32" s="3">
        <v>4</v>
      </c>
      <c r="H32" s="3">
        <v>74</v>
      </c>
      <c r="I32" s="3">
        <v>77</v>
      </c>
      <c r="J32" s="3">
        <v>13276</v>
      </c>
      <c r="K32" s="3">
        <v>2014</v>
      </c>
    </row>
    <row r="33" spans="1:11" ht="15.6" x14ac:dyDescent="0.3">
      <c r="A33" s="2" t="s">
        <v>12</v>
      </c>
      <c r="B33" s="3">
        <v>7204</v>
      </c>
      <c r="C33" s="3">
        <v>3017</v>
      </c>
      <c r="D33" s="3">
        <v>3281</v>
      </c>
      <c r="E33" s="3">
        <v>465</v>
      </c>
      <c r="F33" s="3">
        <v>164</v>
      </c>
      <c r="G33" s="3">
        <v>6</v>
      </c>
      <c r="H33" s="3">
        <v>109</v>
      </c>
      <c r="I33" s="3">
        <v>253</v>
      </c>
      <c r="J33" s="3">
        <v>14499</v>
      </c>
      <c r="K33" s="3">
        <v>2014</v>
      </c>
    </row>
    <row r="34" spans="1:11" ht="15.6" x14ac:dyDescent="0.3">
      <c r="A34" s="2" t="s">
        <v>13</v>
      </c>
      <c r="B34" s="3">
        <v>14247</v>
      </c>
      <c r="C34" s="3">
        <v>2947</v>
      </c>
      <c r="D34" s="3">
        <v>1277</v>
      </c>
      <c r="E34" s="3">
        <v>268</v>
      </c>
      <c r="F34" s="3">
        <v>98</v>
      </c>
      <c r="G34" s="3">
        <v>5</v>
      </c>
      <c r="H34" s="3">
        <v>25</v>
      </c>
      <c r="I34" s="3">
        <v>244</v>
      </c>
      <c r="J34" s="3">
        <v>19111</v>
      </c>
      <c r="K34" s="3">
        <v>2014</v>
      </c>
    </row>
    <row r="35" spans="1:11" ht="15.6" x14ac:dyDescent="0.3">
      <c r="A35" s="2" t="s">
        <v>14</v>
      </c>
      <c r="B35" s="3">
        <v>1984</v>
      </c>
      <c r="C35" s="3">
        <v>1320</v>
      </c>
      <c r="D35" s="3">
        <v>77</v>
      </c>
      <c r="E35" s="3">
        <v>67</v>
      </c>
      <c r="F35" s="3">
        <v>56</v>
      </c>
      <c r="G35" s="3">
        <v>1</v>
      </c>
      <c r="H35" s="3">
        <v>7</v>
      </c>
      <c r="I35" s="3">
        <v>4</v>
      </c>
      <c r="J35" s="3">
        <v>3516</v>
      </c>
      <c r="K35" s="3">
        <v>2014</v>
      </c>
    </row>
    <row r="36" spans="1:11" ht="15.6" x14ac:dyDescent="0.3">
      <c r="A36" s="2" t="s">
        <v>15</v>
      </c>
      <c r="B36" s="3">
        <v>13808</v>
      </c>
      <c r="C36" s="3">
        <v>3433</v>
      </c>
      <c r="D36" s="3">
        <v>199</v>
      </c>
      <c r="E36" s="3">
        <v>202</v>
      </c>
      <c r="F36" s="3">
        <v>379</v>
      </c>
      <c r="G36" s="3">
        <v>3</v>
      </c>
      <c r="H36" s="3">
        <v>18</v>
      </c>
      <c r="I36" s="3">
        <v>65</v>
      </c>
      <c r="J36" s="3">
        <v>18107</v>
      </c>
      <c r="K36" s="3">
        <v>2014</v>
      </c>
    </row>
    <row r="37" spans="1:11" ht="15.6" x14ac:dyDescent="0.3">
      <c r="A37" s="2" t="s">
        <v>16</v>
      </c>
      <c r="B37" s="3">
        <v>14206</v>
      </c>
      <c r="C37" s="3">
        <v>1387</v>
      </c>
      <c r="D37" s="3">
        <v>778</v>
      </c>
      <c r="E37" s="3">
        <v>143</v>
      </c>
      <c r="F37" s="3">
        <v>384</v>
      </c>
      <c r="G37" s="3">
        <v>0</v>
      </c>
      <c r="H37" s="3">
        <v>49</v>
      </c>
      <c r="I37" s="3">
        <v>203</v>
      </c>
      <c r="J37" s="3">
        <v>17150</v>
      </c>
      <c r="K37" s="3">
        <v>2014</v>
      </c>
    </row>
    <row r="38" spans="1:11" ht="15.6" x14ac:dyDescent="0.3">
      <c r="A38" s="2" t="s">
        <v>17</v>
      </c>
      <c r="B38" s="3">
        <v>6685</v>
      </c>
      <c r="C38" s="3">
        <v>504</v>
      </c>
      <c r="D38" s="3">
        <v>100</v>
      </c>
      <c r="E38" s="3">
        <v>69</v>
      </c>
      <c r="F38" s="3">
        <v>27</v>
      </c>
      <c r="G38" s="3">
        <v>21</v>
      </c>
      <c r="H38" s="3">
        <v>19</v>
      </c>
      <c r="I38" s="3">
        <v>34</v>
      </c>
      <c r="J38" s="3">
        <v>7459</v>
      </c>
      <c r="K38" s="3">
        <v>2014</v>
      </c>
    </row>
    <row r="39" spans="1:11" ht="15.6" x14ac:dyDescent="0.3">
      <c r="A39" s="2" t="s">
        <v>18</v>
      </c>
      <c r="B39" s="3">
        <v>30178</v>
      </c>
      <c r="C39" s="3">
        <v>2710</v>
      </c>
      <c r="D39" s="3">
        <v>1053</v>
      </c>
      <c r="E39" s="3">
        <v>258</v>
      </c>
      <c r="F39" s="3">
        <v>580</v>
      </c>
      <c r="G39" s="3">
        <v>325</v>
      </c>
      <c r="H39" s="3">
        <v>66</v>
      </c>
      <c r="I39" s="3">
        <v>118</v>
      </c>
      <c r="J39" s="3">
        <v>35288</v>
      </c>
      <c r="K39" s="3">
        <v>2014</v>
      </c>
    </row>
    <row r="40" spans="1:11" ht="15.6" x14ac:dyDescent="0.3">
      <c r="A40" s="2" t="s">
        <v>19</v>
      </c>
      <c r="B40" s="3">
        <v>295353</v>
      </c>
      <c r="C40" s="3">
        <v>55230</v>
      </c>
      <c r="D40" s="3">
        <v>127715</v>
      </c>
      <c r="E40" s="3">
        <v>6761</v>
      </c>
      <c r="F40" s="3">
        <v>6564</v>
      </c>
      <c r="G40" s="3">
        <v>1438</v>
      </c>
      <c r="H40" s="3">
        <v>959</v>
      </c>
      <c r="I40" s="3">
        <v>4701</v>
      </c>
      <c r="J40" s="3">
        <v>498721</v>
      </c>
      <c r="K40" s="3">
        <v>2014</v>
      </c>
    </row>
    <row r="41" spans="1:11" ht="15.6" x14ac:dyDescent="0.3">
      <c r="A41" s="2" t="s">
        <v>20</v>
      </c>
      <c r="B41" s="3">
        <v>389618</v>
      </c>
      <c r="C41" s="3">
        <v>73773</v>
      </c>
      <c r="D41" s="3">
        <v>137664</v>
      </c>
      <c r="E41" s="3">
        <v>8848</v>
      </c>
      <c r="F41" s="3">
        <v>8396</v>
      </c>
      <c r="G41" s="3">
        <v>1803</v>
      </c>
      <c r="H41" s="3">
        <v>1326</v>
      </c>
      <c r="I41" s="3">
        <v>5699</v>
      </c>
      <c r="J41" s="3">
        <v>627127</v>
      </c>
      <c r="K41" s="3">
        <v>2014</v>
      </c>
    </row>
    <row r="42" spans="1:11" ht="15.6" x14ac:dyDescent="0.3">
      <c r="A42" s="2" t="s">
        <v>11</v>
      </c>
      <c r="B42" s="3">
        <v>5969</v>
      </c>
      <c r="C42" s="3">
        <v>3854</v>
      </c>
      <c r="D42" s="3">
        <v>3163</v>
      </c>
      <c r="E42" s="3">
        <v>639</v>
      </c>
      <c r="F42" s="3">
        <v>131</v>
      </c>
      <c r="G42" s="3">
        <v>4</v>
      </c>
      <c r="H42" s="3">
        <v>73</v>
      </c>
      <c r="I42" s="3">
        <v>104</v>
      </c>
      <c r="J42" s="3">
        <v>13937</v>
      </c>
      <c r="K42" s="3">
        <v>2013</v>
      </c>
    </row>
    <row r="43" spans="1:11" ht="15.6" x14ac:dyDescent="0.3">
      <c r="A43" s="2" t="s">
        <v>12</v>
      </c>
      <c r="B43" s="3">
        <v>6935</v>
      </c>
      <c r="C43" s="3">
        <v>3568</v>
      </c>
      <c r="D43" s="3">
        <v>3146</v>
      </c>
      <c r="E43" s="3">
        <v>482</v>
      </c>
      <c r="F43" s="3">
        <v>203</v>
      </c>
      <c r="G43" s="3">
        <v>7</v>
      </c>
      <c r="H43" s="3">
        <v>96</v>
      </c>
      <c r="I43" s="3">
        <v>211</v>
      </c>
      <c r="J43" s="3">
        <v>14648</v>
      </c>
      <c r="K43" s="3">
        <v>2013</v>
      </c>
    </row>
    <row r="44" spans="1:11" ht="15.6" x14ac:dyDescent="0.3">
      <c r="A44" s="2" t="s">
        <v>13</v>
      </c>
      <c r="B44" s="3">
        <v>14527</v>
      </c>
      <c r="C44" s="3">
        <v>3149</v>
      </c>
      <c r="D44" s="3">
        <v>1137</v>
      </c>
      <c r="E44" s="3">
        <v>304</v>
      </c>
      <c r="F44" s="3">
        <v>112</v>
      </c>
      <c r="G44" s="3">
        <v>2</v>
      </c>
      <c r="H44" s="3">
        <v>32</v>
      </c>
      <c r="I44" s="3">
        <v>288</v>
      </c>
      <c r="J44" s="3">
        <v>19551</v>
      </c>
      <c r="K44" s="3">
        <v>2013</v>
      </c>
    </row>
    <row r="45" spans="1:11" ht="15.6" x14ac:dyDescent="0.3">
      <c r="A45" s="2" t="s">
        <v>14</v>
      </c>
      <c r="B45" s="3">
        <v>2479</v>
      </c>
      <c r="C45" s="3">
        <v>1354</v>
      </c>
      <c r="D45" s="3">
        <v>66</v>
      </c>
      <c r="E45" s="3">
        <v>85</v>
      </c>
      <c r="F45" s="3">
        <v>52</v>
      </c>
      <c r="G45" s="3">
        <v>2</v>
      </c>
      <c r="H45" s="3">
        <v>2</v>
      </c>
      <c r="I45" s="3">
        <v>13</v>
      </c>
      <c r="J45" s="3">
        <v>4053</v>
      </c>
      <c r="K45" s="3">
        <v>2013</v>
      </c>
    </row>
    <row r="46" spans="1:11" ht="15.6" x14ac:dyDescent="0.3">
      <c r="A46" s="2" t="s">
        <v>15</v>
      </c>
      <c r="B46" s="3">
        <v>12609</v>
      </c>
      <c r="C46" s="3">
        <v>4045</v>
      </c>
      <c r="D46" s="3">
        <v>145</v>
      </c>
      <c r="E46" s="3">
        <v>189</v>
      </c>
      <c r="F46" s="3">
        <v>288</v>
      </c>
      <c r="G46" s="3">
        <v>4</v>
      </c>
      <c r="H46" s="3">
        <v>16</v>
      </c>
      <c r="I46" s="3">
        <v>67</v>
      </c>
      <c r="J46" s="3">
        <v>17363</v>
      </c>
      <c r="K46" s="3">
        <v>2013</v>
      </c>
    </row>
    <row r="47" spans="1:11" ht="15.6" x14ac:dyDescent="0.3">
      <c r="A47" s="2" t="s">
        <v>16</v>
      </c>
      <c r="B47" s="3">
        <v>13912</v>
      </c>
      <c r="C47" s="3">
        <v>1651</v>
      </c>
      <c r="D47" s="3">
        <v>653</v>
      </c>
      <c r="E47" s="3">
        <v>156</v>
      </c>
      <c r="F47" s="3">
        <v>345</v>
      </c>
      <c r="G47" s="3">
        <v>1</v>
      </c>
      <c r="H47" s="3">
        <v>95</v>
      </c>
      <c r="I47" s="3">
        <v>240</v>
      </c>
      <c r="J47" s="3">
        <v>17053</v>
      </c>
      <c r="K47" s="3">
        <v>2013</v>
      </c>
    </row>
    <row r="48" spans="1:11" ht="15.6" x14ac:dyDescent="0.3">
      <c r="A48" s="2" t="s">
        <v>17</v>
      </c>
      <c r="B48" s="3">
        <v>6968</v>
      </c>
      <c r="C48" s="3">
        <v>477</v>
      </c>
      <c r="D48" s="3">
        <v>127</v>
      </c>
      <c r="E48" s="3">
        <v>68</v>
      </c>
      <c r="F48" s="3">
        <v>39</v>
      </c>
      <c r="G48" s="3">
        <v>0</v>
      </c>
      <c r="H48" s="3">
        <v>24</v>
      </c>
      <c r="I48" s="3">
        <v>40</v>
      </c>
      <c r="J48" s="3">
        <v>7743</v>
      </c>
      <c r="K48" s="3">
        <v>2013</v>
      </c>
    </row>
    <row r="49" spans="1:11" ht="15.6" x14ac:dyDescent="0.3">
      <c r="A49" s="2" t="s">
        <v>18</v>
      </c>
      <c r="B49" s="3">
        <v>32506</v>
      </c>
      <c r="C49" s="3">
        <v>2837</v>
      </c>
      <c r="D49" s="3">
        <v>826</v>
      </c>
      <c r="E49" s="3">
        <v>312</v>
      </c>
      <c r="F49" s="3">
        <v>667</v>
      </c>
      <c r="G49" s="3">
        <v>386</v>
      </c>
      <c r="H49" s="3">
        <v>85</v>
      </c>
      <c r="I49" s="3">
        <v>132</v>
      </c>
      <c r="J49" s="3">
        <v>37751</v>
      </c>
      <c r="K49" s="3">
        <v>2013</v>
      </c>
    </row>
    <row r="50" spans="1:11" ht="15.6" x14ac:dyDescent="0.3">
      <c r="A50" s="2" t="s">
        <v>19</v>
      </c>
      <c r="B50" s="3">
        <v>294503</v>
      </c>
      <c r="C50" s="3">
        <v>54055</v>
      </c>
      <c r="D50" s="3">
        <v>133466</v>
      </c>
      <c r="E50" s="3">
        <v>6402</v>
      </c>
      <c r="F50" s="3">
        <v>6257</v>
      </c>
      <c r="G50" s="3">
        <v>1650</v>
      </c>
      <c r="H50" s="3">
        <v>1172</v>
      </c>
      <c r="I50" s="3">
        <v>4800</v>
      </c>
      <c r="J50" s="3">
        <v>502305</v>
      </c>
      <c r="K50" s="3">
        <v>2013</v>
      </c>
    </row>
    <row r="51" spans="1:11" ht="15.6" x14ac:dyDescent="0.3">
      <c r="A51" s="2" t="s">
        <v>20</v>
      </c>
      <c r="B51" s="3">
        <v>390408</v>
      </c>
      <c r="C51" s="3">
        <v>74990</v>
      </c>
      <c r="D51" s="3">
        <v>142729</v>
      </c>
      <c r="E51" s="3">
        <v>8637</v>
      </c>
      <c r="F51" s="3">
        <v>8094</v>
      </c>
      <c r="G51" s="3">
        <v>2056</v>
      </c>
      <c r="H51" s="3">
        <v>1595</v>
      </c>
      <c r="I51" s="3">
        <v>5895</v>
      </c>
      <c r="J51" s="3">
        <v>634404</v>
      </c>
      <c r="K51" s="3">
        <v>2013</v>
      </c>
    </row>
    <row r="52" spans="1:11" ht="15.6" x14ac:dyDescent="0.3">
      <c r="A52" s="2" t="s">
        <v>11</v>
      </c>
      <c r="B52" s="3">
        <v>6128</v>
      </c>
      <c r="C52" s="3">
        <v>3726</v>
      </c>
      <c r="D52" s="3">
        <v>2958</v>
      </c>
      <c r="E52" s="3">
        <v>711</v>
      </c>
      <c r="F52" s="3">
        <v>120</v>
      </c>
      <c r="G52" s="3">
        <v>6</v>
      </c>
      <c r="H52" s="3">
        <v>102</v>
      </c>
      <c r="I52" s="3">
        <v>95</v>
      </c>
      <c r="J52" s="3">
        <v>13846</v>
      </c>
      <c r="K52" s="3">
        <v>2012</v>
      </c>
    </row>
    <row r="53" spans="1:11" ht="15.6" x14ac:dyDescent="0.3">
      <c r="A53" s="2" t="s">
        <v>12</v>
      </c>
      <c r="B53" s="3">
        <v>7641</v>
      </c>
      <c r="C53" s="3">
        <v>3732</v>
      </c>
      <c r="D53" s="3">
        <v>2892</v>
      </c>
      <c r="E53" s="3">
        <v>583</v>
      </c>
      <c r="F53" s="3">
        <v>146</v>
      </c>
      <c r="G53" s="3">
        <v>9</v>
      </c>
      <c r="H53" s="3">
        <v>163</v>
      </c>
      <c r="I53" s="3">
        <v>172</v>
      </c>
      <c r="J53" s="3">
        <v>15338</v>
      </c>
      <c r="K53" s="3">
        <v>2012</v>
      </c>
    </row>
    <row r="54" spans="1:11" ht="15.6" x14ac:dyDescent="0.3">
      <c r="A54" s="2" t="s">
        <v>13</v>
      </c>
      <c r="B54" s="3">
        <v>15699</v>
      </c>
      <c r="C54" s="3">
        <v>3077</v>
      </c>
      <c r="D54" s="3">
        <v>1052</v>
      </c>
      <c r="E54" s="3">
        <v>386</v>
      </c>
      <c r="F54" s="3">
        <v>70</v>
      </c>
      <c r="G54" s="3">
        <v>6</v>
      </c>
      <c r="H54" s="3">
        <v>32</v>
      </c>
      <c r="I54" s="3">
        <v>288</v>
      </c>
      <c r="J54" s="3">
        <v>20610</v>
      </c>
      <c r="K54" s="3">
        <v>2012</v>
      </c>
    </row>
    <row r="55" spans="1:11" ht="15.6" x14ac:dyDescent="0.3">
      <c r="A55" s="2" t="s">
        <v>14</v>
      </c>
      <c r="B55" s="3">
        <v>2715</v>
      </c>
      <c r="C55" s="3">
        <v>1341</v>
      </c>
      <c r="D55" s="3">
        <v>60</v>
      </c>
      <c r="E55" s="3">
        <v>98</v>
      </c>
      <c r="F55" s="3">
        <v>22</v>
      </c>
      <c r="G55" s="3">
        <v>1</v>
      </c>
      <c r="H55" s="3">
        <v>8</v>
      </c>
      <c r="I55" s="3">
        <v>12</v>
      </c>
      <c r="J55" s="3">
        <v>4257</v>
      </c>
      <c r="K55" s="3">
        <v>2012</v>
      </c>
    </row>
    <row r="56" spans="1:11" ht="15.6" x14ac:dyDescent="0.3">
      <c r="A56" s="2" t="s">
        <v>15</v>
      </c>
      <c r="B56" s="3">
        <v>12181</v>
      </c>
      <c r="C56" s="3">
        <v>4320</v>
      </c>
      <c r="D56" s="3">
        <v>134</v>
      </c>
      <c r="E56" s="3">
        <v>160</v>
      </c>
      <c r="F56" s="3">
        <v>177</v>
      </c>
      <c r="G56" s="3">
        <v>5</v>
      </c>
      <c r="H56" s="3">
        <v>26</v>
      </c>
      <c r="I56" s="3">
        <v>78</v>
      </c>
      <c r="J56" s="3">
        <v>17081</v>
      </c>
      <c r="K56" s="3">
        <v>2012</v>
      </c>
    </row>
    <row r="57" spans="1:11" ht="15.6" x14ac:dyDescent="0.3">
      <c r="A57" s="2" t="s">
        <v>16</v>
      </c>
      <c r="B57" s="3">
        <v>14740</v>
      </c>
      <c r="C57" s="3">
        <v>1680</v>
      </c>
      <c r="D57" s="3">
        <v>500</v>
      </c>
      <c r="E57" s="3">
        <v>117</v>
      </c>
      <c r="F57" s="3">
        <v>245</v>
      </c>
      <c r="G57" s="3">
        <v>0</v>
      </c>
      <c r="H57" s="3">
        <v>101</v>
      </c>
      <c r="I57" s="3">
        <v>255</v>
      </c>
      <c r="J57" s="3">
        <v>17638</v>
      </c>
      <c r="K57" s="3">
        <v>2012</v>
      </c>
    </row>
    <row r="58" spans="1:11" ht="15.6" x14ac:dyDescent="0.3">
      <c r="A58" s="2" t="s">
        <v>17</v>
      </c>
      <c r="B58" s="3">
        <v>8115</v>
      </c>
      <c r="C58" s="3">
        <v>630</v>
      </c>
      <c r="D58" s="3">
        <v>118</v>
      </c>
      <c r="E58" s="3">
        <v>77</v>
      </c>
      <c r="F58" s="3">
        <v>43</v>
      </c>
      <c r="G58" s="3">
        <v>0</v>
      </c>
      <c r="H58" s="3">
        <v>23</v>
      </c>
      <c r="I58" s="3">
        <v>40</v>
      </c>
      <c r="J58" s="3">
        <v>9046</v>
      </c>
      <c r="K58" s="3">
        <v>2012</v>
      </c>
    </row>
    <row r="59" spans="1:11" ht="15.6" x14ac:dyDescent="0.3">
      <c r="A59" s="2" t="s">
        <v>18</v>
      </c>
      <c r="B59" s="3">
        <v>34719</v>
      </c>
      <c r="C59" s="3">
        <v>2976</v>
      </c>
      <c r="D59" s="3">
        <v>717</v>
      </c>
      <c r="E59" s="3">
        <v>332</v>
      </c>
      <c r="F59" s="3">
        <v>585</v>
      </c>
      <c r="G59" s="3">
        <v>560</v>
      </c>
      <c r="H59" s="3">
        <v>71</v>
      </c>
      <c r="I59" s="3">
        <v>142</v>
      </c>
      <c r="J59" s="3">
        <v>40102</v>
      </c>
      <c r="K59" s="3">
        <v>2012</v>
      </c>
    </row>
    <row r="60" spans="1:11" ht="15.6" x14ac:dyDescent="0.3">
      <c r="A60" s="2" t="s">
        <v>19</v>
      </c>
      <c r="B60" s="3">
        <v>292665</v>
      </c>
      <c r="C60" s="3">
        <v>57206</v>
      </c>
      <c r="D60" s="3">
        <v>139344</v>
      </c>
      <c r="E60" s="3">
        <v>5745</v>
      </c>
      <c r="F60" s="3">
        <v>5699</v>
      </c>
      <c r="G60" s="3">
        <v>1528</v>
      </c>
      <c r="H60" s="3">
        <v>1033</v>
      </c>
      <c r="I60" s="3">
        <v>4509</v>
      </c>
      <c r="J60" s="3">
        <v>507729</v>
      </c>
      <c r="K60" s="3">
        <v>2012</v>
      </c>
    </row>
    <row r="61" spans="1:11" ht="15.6" x14ac:dyDescent="0.3">
      <c r="A61" s="2" t="s">
        <v>20</v>
      </c>
      <c r="B61" s="3">
        <v>394603</v>
      </c>
      <c r="C61" s="3">
        <v>78688</v>
      </c>
      <c r="D61" s="3">
        <v>147775</v>
      </c>
      <c r="E61" s="3">
        <v>8209</v>
      </c>
      <c r="F61" s="3">
        <v>7107</v>
      </c>
      <c r="G61" s="3">
        <v>2115</v>
      </c>
      <c r="H61" s="3">
        <v>1559</v>
      </c>
      <c r="I61" s="3">
        <v>5591</v>
      </c>
      <c r="J61" s="3">
        <v>645647</v>
      </c>
      <c r="K61" s="3">
        <v>2012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J12" sqref="J12"/>
    </sheetView>
  </sheetViews>
  <sheetFormatPr defaultColWidth="11.19921875" defaultRowHeight="15" customHeight="1" x14ac:dyDescent="0.3"/>
  <cols>
    <col min="1" max="1" width="20.59765625" customWidth="1"/>
    <col min="2" max="2" width="19" customWidth="1"/>
    <col min="3" max="26" width="10.59765625" customWidth="1"/>
  </cols>
  <sheetData>
    <row r="1" spans="1:12" ht="15.75" customHeight="1" x14ac:dyDescent="0.3">
      <c r="A1" s="24" t="s">
        <v>26</v>
      </c>
      <c r="B1" s="25"/>
      <c r="C1" s="25"/>
      <c r="D1" s="25"/>
      <c r="E1" s="25"/>
      <c r="F1" s="25"/>
      <c r="G1" s="25"/>
      <c r="H1" s="25"/>
      <c r="I1" s="25"/>
      <c r="J1" s="26"/>
    </row>
    <row r="2" spans="1:12" ht="15.75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2" ht="15.75" customHeight="1" x14ac:dyDescent="0.3">
      <c r="A3" s="2" t="s">
        <v>11</v>
      </c>
      <c r="B3" s="3">
        <v>3914</v>
      </c>
      <c r="C3" s="3">
        <v>1409</v>
      </c>
      <c r="D3" s="3">
        <v>2361</v>
      </c>
      <c r="E3" s="3">
        <v>325</v>
      </c>
      <c r="F3" s="3">
        <v>84</v>
      </c>
      <c r="G3" s="3">
        <v>6</v>
      </c>
      <c r="H3" s="3">
        <v>61</v>
      </c>
      <c r="I3" s="3">
        <v>75</v>
      </c>
      <c r="J3" s="3">
        <v>8235</v>
      </c>
    </row>
    <row r="4" spans="1:12" ht="15.75" customHeight="1" x14ac:dyDescent="0.3">
      <c r="A4" s="2" t="s">
        <v>12</v>
      </c>
      <c r="B4" s="3">
        <v>4440</v>
      </c>
      <c r="C4" s="3">
        <v>1644</v>
      </c>
      <c r="D4" s="3">
        <v>2641</v>
      </c>
      <c r="E4" s="3">
        <v>333</v>
      </c>
      <c r="F4" s="3">
        <v>163</v>
      </c>
      <c r="G4" s="3">
        <v>5</v>
      </c>
      <c r="H4" s="3">
        <v>94</v>
      </c>
      <c r="I4" s="3">
        <v>179</v>
      </c>
      <c r="J4" s="3">
        <v>9499</v>
      </c>
    </row>
    <row r="5" spans="1:12" ht="15.75" customHeight="1" x14ac:dyDescent="0.3">
      <c r="A5" s="2" t="s">
        <v>13</v>
      </c>
      <c r="B5" s="3">
        <v>13558</v>
      </c>
      <c r="C5" s="3">
        <v>2927</v>
      </c>
      <c r="D5" s="3">
        <v>1197</v>
      </c>
      <c r="E5" s="3">
        <v>248</v>
      </c>
      <c r="F5" s="3">
        <v>99</v>
      </c>
      <c r="G5" s="3">
        <v>7</v>
      </c>
      <c r="H5" s="3">
        <v>48</v>
      </c>
      <c r="I5" s="3">
        <v>279</v>
      </c>
      <c r="J5" s="3">
        <v>18363</v>
      </c>
    </row>
    <row r="6" spans="1:12" ht="15.75" customHeight="1" x14ac:dyDescent="0.3">
      <c r="A6" s="2" t="s">
        <v>14</v>
      </c>
      <c r="B6" s="3">
        <v>602</v>
      </c>
      <c r="C6" s="3">
        <v>572</v>
      </c>
      <c r="D6" s="3">
        <v>45</v>
      </c>
      <c r="E6" s="3">
        <v>38</v>
      </c>
      <c r="F6" s="3">
        <v>16</v>
      </c>
      <c r="G6" s="3">
        <v>1</v>
      </c>
      <c r="H6" s="3">
        <v>4</v>
      </c>
      <c r="I6" s="3">
        <v>2</v>
      </c>
      <c r="J6" s="3">
        <v>1280</v>
      </c>
      <c r="L6" s="15">
        <f>J4/J12</f>
        <v>1.3888949811748364E-2</v>
      </c>
    </row>
    <row r="7" spans="1:12" ht="15.75" customHeight="1" x14ac:dyDescent="0.3">
      <c r="A7" s="2" t="s">
        <v>15</v>
      </c>
      <c r="B7" s="3">
        <v>9385</v>
      </c>
      <c r="C7" s="3">
        <v>2364</v>
      </c>
      <c r="D7" s="3">
        <v>276</v>
      </c>
      <c r="E7" s="3">
        <v>185</v>
      </c>
      <c r="F7" s="3">
        <v>195</v>
      </c>
      <c r="G7" s="3">
        <v>4</v>
      </c>
      <c r="H7" s="3">
        <v>15</v>
      </c>
      <c r="I7" s="3">
        <v>34</v>
      </c>
      <c r="J7" s="3">
        <v>12458</v>
      </c>
    </row>
    <row r="8" spans="1:12" ht="15.75" customHeight="1" x14ac:dyDescent="0.3">
      <c r="A8" s="2" t="s">
        <v>16</v>
      </c>
      <c r="B8" s="3">
        <v>11023</v>
      </c>
      <c r="C8" s="3">
        <v>1344</v>
      </c>
      <c r="D8" s="3">
        <v>798</v>
      </c>
      <c r="E8" s="3">
        <v>135</v>
      </c>
      <c r="F8" s="3">
        <v>253</v>
      </c>
      <c r="G8" s="3">
        <v>1</v>
      </c>
      <c r="H8" s="3">
        <v>63</v>
      </c>
      <c r="I8" s="3">
        <v>216</v>
      </c>
      <c r="J8" s="3">
        <v>13833</v>
      </c>
    </row>
    <row r="9" spans="1:12" ht="15.75" customHeight="1" x14ac:dyDescent="0.3">
      <c r="A9" s="2" t="s">
        <v>17</v>
      </c>
      <c r="B9" s="3">
        <v>4721</v>
      </c>
      <c r="C9" s="3">
        <v>383</v>
      </c>
      <c r="D9" s="3">
        <v>126</v>
      </c>
      <c r="E9" s="3">
        <v>39</v>
      </c>
      <c r="F9" s="3">
        <v>22</v>
      </c>
      <c r="G9" s="3">
        <v>0</v>
      </c>
      <c r="H9" s="3">
        <v>17</v>
      </c>
      <c r="I9" s="3">
        <v>34</v>
      </c>
      <c r="J9" s="3">
        <v>5342</v>
      </c>
    </row>
    <row r="10" spans="1:12" ht="15.75" customHeight="1" x14ac:dyDescent="0.3">
      <c r="A10" s="2" t="s">
        <v>18</v>
      </c>
      <c r="B10" s="3">
        <v>33053</v>
      </c>
      <c r="C10" s="3">
        <v>2221</v>
      </c>
      <c r="D10" s="3">
        <v>882</v>
      </c>
      <c r="E10" s="3">
        <v>272</v>
      </c>
      <c r="F10" s="3">
        <v>506</v>
      </c>
      <c r="G10" s="3">
        <v>234</v>
      </c>
      <c r="H10" s="3">
        <v>64</v>
      </c>
      <c r="I10" s="3">
        <v>72</v>
      </c>
      <c r="J10" s="3">
        <v>37304</v>
      </c>
    </row>
    <row r="11" spans="1:12" ht="15.75" customHeight="1" x14ac:dyDescent="0.3">
      <c r="A11" s="2" t="s">
        <v>19</v>
      </c>
      <c r="B11" s="3">
        <v>325149</v>
      </c>
      <c r="C11" s="3">
        <v>57409</v>
      </c>
      <c r="D11" s="3">
        <v>172504</v>
      </c>
      <c r="E11" s="3">
        <v>7917</v>
      </c>
      <c r="F11" s="3">
        <v>5798</v>
      </c>
      <c r="G11" s="3">
        <v>1270</v>
      </c>
      <c r="H11" s="3">
        <v>1370</v>
      </c>
      <c r="I11" s="3">
        <v>6194</v>
      </c>
      <c r="J11" s="3">
        <v>577611</v>
      </c>
    </row>
    <row r="12" spans="1:12" ht="15.75" customHeight="1" x14ac:dyDescent="0.3">
      <c r="A12" s="2" t="s">
        <v>20</v>
      </c>
      <c r="B12" s="3">
        <v>405845</v>
      </c>
      <c r="C12" s="3">
        <v>70273</v>
      </c>
      <c r="D12" s="3">
        <v>180830</v>
      </c>
      <c r="E12" s="3">
        <v>9492</v>
      </c>
      <c r="F12" s="3">
        <v>7136</v>
      </c>
      <c r="G12" s="3">
        <v>1528</v>
      </c>
      <c r="H12" s="3">
        <v>1736</v>
      </c>
      <c r="I12" s="3">
        <v>7085</v>
      </c>
      <c r="J12" s="3">
        <v>683925</v>
      </c>
    </row>
    <row r="13" spans="1:12" ht="15.75" customHeight="1" x14ac:dyDescent="0.3"/>
    <row r="14" spans="1:12" ht="15.75" customHeight="1" x14ac:dyDescent="0.3"/>
    <row r="15" spans="1:12" ht="15.75" customHeight="1" x14ac:dyDescent="0.3"/>
    <row r="16" spans="1:1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J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M11"/>
  <sheetViews>
    <sheetView workbookViewId="0">
      <selection activeCell="A4" sqref="A4"/>
    </sheetView>
  </sheetViews>
  <sheetFormatPr defaultColWidth="11.19921875" defaultRowHeight="15" customHeight="1" x14ac:dyDescent="0.3"/>
  <cols>
    <col min="3" max="3" width="26.19921875" customWidth="1"/>
    <col min="5" max="5" width="26.3984375" customWidth="1"/>
  </cols>
  <sheetData>
    <row r="2" spans="2:13" ht="15" customHeight="1" x14ac:dyDescent="0.3">
      <c r="B2" s="4">
        <v>1</v>
      </c>
      <c r="C2" s="5" t="s">
        <v>27</v>
      </c>
      <c r="F2" s="9"/>
      <c r="G2" s="9"/>
      <c r="I2" s="9"/>
      <c r="J2" s="9"/>
      <c r="L2" s="9"/>
      <c r="M2" s="9"/>
    </row>
    <row r="3" spans="2:13" ht="15" customHeight="1" x14ac:dyDescent="0.3">
      <c r="B3" s="6">
        <v>2</v>
      </c>
      <c r="C3" s="7" t="s">
        <v>28</v>
      </c>
    </row>
    <row r="4" spans="2:13" ht="15" customHeight="1" x14ac:dyDescent="0.3">
      <c r="B4" s="4">
        <v>3</v>
      </c>
      <c r="C4" s="5" t="s">
        <v>29</v>
      </c>
    </row>
    <row r="5" spans="2:13" ht="15" customHeight="1" x14ac:dyDescent="0.3">
      <c r="B5" s="6">
        <v>4</v>
      </c>
      <c r="C5" s="7" t="s">
        <v>30</v>
      </c>
    </row>
    <row r="6" spans="2:13" ht="15" customHeight="1" x14ac:dyDescent="0.3">
      <c r="B6" s="4">
        <v>5</v>
      </c>
      <c r="C6" s="5" t="s">
        <v>31</v>
      </c>
    </row>
    <row r="7" spans="2:13" ht="15" customHeight="1" x14ac:dyDescent="0.3">
      <c r="B7" s="4">
        <v>6</v>
      </c>
      <c r="C7" s="5" t="s">
        <v>32</v>
      </c>
    </row>
    <row r="8" spans="2:13" ht="15" customHeight="1" x14ac:dyDescent="0.3">
      <c r="B8" s="4">
        <v>7</v>
      </c>
      <c r="C8" s="5" t="s">
        <v>33</v>
      </c>
    </row>
    <row r="9" spans="2:13" ht="15" customHeight="1" x14ac:dyDescent="0.3">
      <c r="B9" s="4">
        <v>8</v>
      </c>
      <c r="C9" s="5" t="s">
        <v>34</v>
      </c>
    </row>
    <row r="10" spans="2:13" ht="15" customHeight="1" x14ac:dyDescent="0.3">
      <c r="B10" s="4">
        <v>9</v>
      </c>
      <c r="C10" s="5" t="s">
        <v>35</v>
      </c>
    </row>
    <row r="11" spans="2:13" ht="15" customHeight="1" x14ac:dyDescent="0.3">
      <c r="B11" s="4">
        <v>10</v>
      </c>
      <c r="C11" s="5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O23" sqref="O23"/>
    </sheetView>
  </sheetViews>
  <sheetFormatPr defaultRowHeight="15.6" x14ac:dyDescent="0.3"/>
  <sheetData>
    <row r="1" spans="1:15" x14ac:dyDescent="0.3">
      <c r="A1" s="14" t="s">
        <v>48</v>
      </c>
    </row>
    <row r="2" spans="1:15" x14ac:dyDescent="0.3">
      <c r="A2" s="20" t="s">
        <v>55</v>
      </c>
    </row>
    <row r="4" spans="1:15" x14ac:dyDescent="0.3">
      <c r="C4" s="17" t="s">
        <v>38</v>
      </c>
      <c r="D4" s="21" t="s">
        <v>9</v>
      </c>
      <c r="E4" s="21" t="s">
        <v>2</v>
      </c>
      <c r="F4" s="21" t="s">
        <v>37</v>
      </c>
      <c r="G4" s="9"/>
      <c r="H4" s="10" t="s">
        <v>39</v>
      </c>
      <c r="L4" s="17" t="s">
        <v>50</v>
      </c>
      <c r="M4" s="16">
        <f>SUM('2014'!J9,'2014'!J10)/'2014'!J12</f>
        <v>6.816322690619285E-2</v>
      </c>
      <c r="N4" s="15"/>
      <c r="O4" s="15"/>
    </row>
    <row r="5" spans="1:15" x14ac:dyDescent="0.3">
      <c r="D5" s="19">
        <v>35997</v>
      </c>
      <c r="E5" s="19">
        <v>2371677</v>
      </c>
      <c r="F5" s="19">
        <v>10435</v>
      </c>
      <c r="H5" s="11">
        <f>SUM(D5:F5)</f>
        <v>2418109</v>
      </c>
      <c r="M5" s="13"/>
    </row>
    <row r="6" spans="1:15" x14ac:dyDescent="0.3">
      <c r="L6" s="3" t="s">
        <v>51</v>
      </c>
      <c r="M6" s="14" t="s">
        <v>2</v>
      </c>
      <c r="N6" s="12">
        <f>SUM('2012'!B5,'2013'!B5,'2014'!B5,'2015'!B5,'2016'!B5,'2017'!B5)/SUM('2012'!J5,'2013'!J5,'2014'!J5,'2015'!J5,'2016'!J5,'2017'!J5)</f>
        <v>0.74443156267566046</v>
      </c>
    </row>
    <row r="7" spans="1:15" x14ac:dyDescent="0.3">
      <c r="C7" s="17" t="s">
        <v>40</v>
      </c>
      <c r="D7" s="10" t="s">
        <v>3</v>
      </c>
      <c r="E7" s="10" t="s">
        <v>41</v>
      </c>
    </row>
    <row r="8" spans="1:15" x14ac:dyDescent="0.3">
      <c r="D8" s="11">
        <v>72547</v>
      </c>
      <c r="E8" s="11">
        <v>172317</v>
      </c>
      <c r="L8" s="3" t="s">
        <v>52</v>
      </c>
      <c r="M8" s="11">
        <v>2012</v>
      </c>
      <c r="N8" s="12">
        <v>2.3800000000000002E-2</v>
      </c>
    </row>
    <row r="10" spans="1:15" x14ac:dyDescent="0.3">
      <c r="C10" s="17" t="s">
        <v>42</v>
      </c>
      <c r="D10" s="10" t="s">
        <v>47</v>
      </c>
      <c r="E10" s="10"/>
      <c r="F10" s="10">
        <f>SUM('2016'!B3, '2017'!B3)</f>
        <v>7909</v>
      </c>
      <c r="H10" s="19">
        <v>2016</v>
      </c>
      <c r="I10" s="19">
        <v>2017</v>
      </c>
      <c r="L10" s="3" t="s">
        <v>53</v>
      </c>
      <c r="M10" s="19">
        <v>645647</v>
      </c>
    </row>
    <row r="11" spans="1:15" x14ac:dyDescent="0.3">
      <c r="H11" s="19">
        <v>3995</v>
      </c>
      <c r="I11" s="19">
        <v>3914</v>
      </c>
      <c r="M11" s="19">
        <v>634404</v>
      </c>
    </row>
    <row r="12" spans="1:15" x14ac:dyDescent="0.3">
      <c r="M12" s="19">
        <v>627127</v>
      </c>
    </row>
    <row r="13" spans="1:15" x14ac:dyDescent="0.3">
      <c r="C13" s="17" t="s">
        <v>43</v>
      </c>
      <c r="D13" s="10" t="s">
        <v>44</v>
      </c>
      <c r="E13" s="10">
        <f>SUM('2015'!B9,'2015'!B10)</f>
        <v>33289</v>
      </c>
      <c r="M13" s="19">
        <v>633299</v>
      </c>
    </row>
    <row r="14" spans="1:15" x14ac:dyDescent="0.3">
      <c r="M14" s="19">
        <v>677554</v>
      </c>
    </row>
    <row r="15" spans="1:15" x14ac:dyDescent="0.3">
      <c r="M15" s="19">
        <v>683925</v>
      </c>
    </row>
    <row r="16" spans="1:15" x14ac:dyDescent="0.3">
      <c r="C16" s="17" t="s">
        <v>45</v>
      </c>
      <c r="D16" s="14" t="s">
        <v>46</v>
      </c>
      <c r="E16" s="19">
        <f>SUM('2012'!C12, '2013'!C12, '2014'!C12, '2015'!C12, '2016'!C12, '2017'!C12)</f>
        <v>442901</v>
      </c>
      <c r="F16" s="18">
        <f>E16/E17</f>
        <v>0.1135074306322265</v>
      </c>
      <c r="I16" s="22"/>
      <c r="J16" s="23"/>
    </row>
    <row r="17" spans="3:19" x14ac:dyDescent="0.3">
      <c r="C17" s="17"/>
      <c r="D17" s="14"/>
      <c r="E17" s="19">
        <f>SUM('2012'!J12, '2013'!J12, '2014'!J12,'2015'!J12, '2016'!J12,'2017'!J12)</f>
        <v>3901956</v>
      </c>
      <c r="F17" s="3"/>
      <c r="I17" s="22"/>
      <c r="J17" s="23"/>
    </row>
    <row r="19" spans="3:19" x14ac:dyDescent="0.3">
      <c r="C19" s="17" t="s">
        <v>49</v>
      </c>
      <c r="D19" s="11">
        <v>5342</v>
      </c>
      <c r="K19" s="14" t="s">
        <v>54</v>
      </c>
      <c r="L19" s="14"/>
      <c r="M19" s="14"/>
      <c r="N19" s="11"/>
      <c r="O19" s="11"/>
      <c r="P19" s="11"/>
      <c r="Q19" s="11"/>
      <c r="R19" s="11"/>
      <c r="S1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2012</vt:lpstr>
      <vt:lpstr>2013</vt:lpstr>
      <vt:lpstr>2014</vt:lpstr>
      <vt:lpstr>2015</vt:lpstr>
      <vt:lpstr>2016</vt:lpstr>
      <vt:lpstr>Master</vt:lpstr>
      <vt:lpstr>2017</vt:lpstr>
      <vt:lpstr>Questions</vt:lpstr>
      <vt:lpstr>Solution</vt:lpstr>
      <vt:lpstr>Yearly comparison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Hydr</cp:lastModifiedBy>
  <dcterms:created xsi:type="dcterms:W3CDTF">2020-11-06T09:18:12Z</dcterms:created>
  <dcterms:modified xsi:type="dcterms:W3CDTF">2024-01-09T12:23:29Z</dcterms:modified>
</cp:coreProperties>
</file>