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1C291DB-BE2E-44FA-B9DE-7682B68AA8BA}" xr6:coauthVersionLast="45" xr6:coauthVersionMax="45" xr10:uidLastSave="{00000000-0000-0000-0000-000000000000}"/>
  <bookViews>
    <workbookView xWindow="-120" yWindow="-120" windowWidth="20730" windowHeight="11040" xr2:uid="{22715821-DEE2-4287-8C9A-6CFAF6086C6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9" i="1" l="1"/>
  <c r="M19" i="1"/>
  <c r="K19" i="1"/>
  <c r="J19" i="1"/>
  <c r="I19" i="1"/>
  <c r="G19" i="1"/>
  <c r="P16" i="1"/>
  <c r="L16" i="1"/>
  <c r="Q16" i="1" s="1"/>
  <c r="Q15" i="1"/>
  <c r="P15" i="1"/>
  <c r="H15" i="1"/>
  <c r="Q14" i="1"/>
  <c r="P14" i="1"/>
  <c r="P19" i="1" s="1"/>
  <c r="H14" i="1"/>
  <c r="Q13" i="1"/>
  <c r="P13" i="1"/>
  <c r="H13" i="1"/>
  <c r="P12" i="1"/>
  <c r="O12" i="1"/>
  <c r="O19" i="1" s="1"/>
  <c r="L12" i="1"/>
  <c r="Q12" i="1" s="1"/>
  <c r="H12" i="1"/>
  <c r="Q19" i="1" l="1"/>
  <c r="L19" i="1"/>
</calcChain>
</file>

<file path=xl/sharedStrings.xml><?xml version="1.0" encoding="utf-8"?>
<sst xmlns="http://schemas.openxmlformats.org/spreadsheetml/2006/main" count="45" uniqueCount="35">
  <si>
    <t>BADAN USAHA MILIK DESA (BUMDes)</t>
  </si>
  <si>
    <t>"TRIHARJO"</t>
  </si>
  <si>
    <t>DESA KRAPYAK</t>
  </si>
  <si>
    <t>PERSEDIAAN BARANG</t>
  </si>
  <si>
    <t>Per 30 Juni 2021</t>
  </si>
  <si>
    <t>No</t>
  </si>
  <si>
    <t>Tanggal Pembelian</t>
  </si>
  <si>
    <t>Nama Barang</t>
  </si>
  <si>
    <t>Barang sisa Bulan Lalu</t>
  </si>
  <si>
    <t>Barang Masuk</t>
  </si>
  <si>
    <t>Barang Keluar</t>
  </si>
  <si>
    <t>Sisa Barang</t>
  </si>
  <si>
    <t>Jenis</t>
  </si>
  <si>
    <t>Asal Barang</t>
  </si>
  <si>
    <t>Volume</t>
  </si>
  <si>
    <t>Harga Satuan</t>
  </si>
  <si>
    <t>Jumlah</t>
  </si>
  <si>
    <t>Total</t>
  </si>
  <si>
    <t>Tanah</t>
  </si>
  <si>
    <t>Manga Gg.Pendidikan</t>
  </si>
  <si>
    <t>Tanah &amp;Rumah</t>
  </si>
  <si>
    <t>Kusian Jalan AMD</t>
  </si>
  <si>
    <t>Ideramsyah Gg.Bersama</t>
  </si>
  <si>
    <t>Indra/Gg.Pesanggrahan</t>
  </si>
  <si>
    <t>02.02.17</t>
  </si>
  <si>
    <t>Rusli ?gg Pelopor</t>
  </si>
  <si>
    <t>JUMLAH</t>
  </si>
  <si>
    <t>Yang melaporkan</t>
  </si>
  <si>
    <t>Mengetahui</t>
  </si>
  <si>
    <t>Komisaris</t>
  </si>
  <si>
    <t>Direksi</t>
  </si>
  <si>
    <t>Bendahara</t>
  </si>
  <si>
    <t>Drs. Wahyono, MA</t>
  </si>
  <si>
    <t>H IRIYANTO</t>
  </si>
  <si>
    <t>SURADJI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</si>
</sst>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_);_(* \(#,##0\);_(* &quot;-&quot;_);_(@_)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mbria"/>
      <family val="1"/>
    </font>
    <font>
      <b/>
      <sz val="14"/>
      <name val="Cambria"/>
      <family val="1"/>
    </font>
    <font>
      <sz val="10"/>
      <name val="Cambria"/>
      <family val="1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4" fillId="0" borderId="1" xfId="0" applyNumberFormat="1" applyFont="1" applyBorder="1"/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164" fontId="0" fillId="2" borderId="1" xfId="0" applyNumberForma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5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166" fontId="4" fillId="0" borderId="1" xfId="1" applyNumberFormat="1" applyFont="1" applyBorder="1"/>
    <xf numFmtId="166" fontId="4" fillId="0" borderId="1" xfId="1" applyNumberFormat="1" applyFont="1" applyFill="1" applyBorder="1" applyAlignment="1">
      <alignment horizontal="center" vertical="center"/>
    </xf>
    <xf numFmtId="15" fontId="4" fillId="0" borderId="1" xfId="0" applyNumberFormat="1" applyFont="1" applyBorder="1"/>
    <xf numFmtId="0" fontId="4" fillId="0" borderId="1" xfId="0" applyFont="1" applyBorder="1"/>
    <xf numFmtId="164" fontId="4" fillId="0" borderId="0" xfId="0" applyNumberFormat="1" applyFont="1" applyAlignment="1">
      <alignment horizontal="center" vertical="center" wrapText="1"/>
    </xf>
    <xf numFmtId="0" fontId="5" fillId="0" borderId="0" xfId="0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textRotation="255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2" fillId="3" borderId="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D6C10-DD8D-497D-9504-82E6CB895A42}">
  <dimension ref="C3:Q30"/>
  <sheetViews>
    <sheetView tabSelected="1" topLeftCell="A10" workbookViewId="0">
      <selection activeCell="R21" sqref="R21"/>
    </sheetView>
  </sheetViews>
  <sheetFormatPr defaultRowHeight="15" x14ac:dyDescent="0.25"/>
  <cols>
    <col min="3" max="3" width="3.28515625" bestFit="1" customWidth="1"/>
    <col min="4" max="4" width="17.85546875" bestFit="1" customWidth="1"/>
    <col min="5" max="5" width="13.28515625" bestFit="1" customWidth="1"/>
    <col min="6" max="6" width="20.28515625" bestFit="1" customWidth="1"/>
    <col min="7" max="7" width="7.5703125" bestFit="1" customWidth="1"/>
    <col min="8" max="8" width="8.85546875" bestFit="1" customWidth="1"/>
    <col min="9" max="9" width="11.7109375" bestFit="1" customWidth="1"/>
    <col min="10" max="10" width="7.140625" bestFit="1" customWidth="1"/>
    <col min="11" max="11" width="7.85546875" bestFit="1" customWidth="1"/>
    <col min="12" max="12" width="11.28515625" bestFit="1" customWidth="1"/>
    <col min="13" max="13" width="7.140625" bestFit="1" customWidth="1"/>
    <col min="14" max="14" width="7" bestFit="1" customWidth="1"/>
    <col min="15" max="15" width="5.42578125" bestFit="1" customWidth="1"/>
    <col min="16" max="16" width="7.42578125" bestFit="1" customWidth="1"/>
    <col min="17" max="17" width="13.7109375" bestFit="1" customWidth="1"/>
  </cols>
  <sheetData>
    <row r="3" spans="3:17" x14ac:dyDescent="0.25">
      <c r="C3" s="3" t="s">
        <v>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3:17" x14ac:dyDescent="0.25"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3:17" x14ac:dyDescent="0.25">
      <c r="C5" s="3" t="s">
        <v>2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3:17" ht="18" x14ac:dyDescent="0.25">
      <c r="C6" s="30" t="s">
        <v>3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</row>
    <row r="7" spans="3:17" x14ac:dyDescent="0.25">
      <c r="C7" s="3" t="s">
        <v>4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3:17" x14ac:dyDescent="0.25"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3:17" x14ac:dyDescent="0.25"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3:17" x14ac:dyDescent="0.25">
      <c r="C10" s="2" t="s">
        <v>5</v>
      </c>
      <c r="D10" s="2" t="s">
        <v>6</v>
      </c>
      <c r="E10" s="2" t="s">
        <v>7</v>
      </c>
      <c r="F10" s="2"/>
      <c r="G10" s="2" t="s">
        <v>8</v>
      </c>
      <c r="H10" s="2"/>
      <c r="I10" s="2"/>
      <c r="J10" s="3" t="s">
        <v>9</v>
      </c>
      <c r="K10" s="3"/>
      <c r="L10" s="3"/>
      <c r="M10" s="3" t="s">
        <v>10</v>
      </c>
      <c r="N10" s="3"/>
      <c r="O10" s="3"/>
      <c r="P10" s="3" t="s">
        <v>11</v>
      </c>
      <c r="Q10" s="3"/>
    </row>
    <row r="11" spans="3:17" ht="25.5" x14ac:dyDescent="0.25">
      <c r="C11" s="2"/>
      <c r="D11" s="2"/>
      <c r="E11" s="4" t="s">
        <v>12</v>
      </c>
      <c r="F11" s="4" t="s">
        <v>13</v>
      </c>
      <c r="G11" s="4" t="s">
        <v>14</v>
      </c>
      <c r="H11" s="4" t="s">
        <v>15</v>
      </c>
      <c r="I11" s="4" t="s">
        <v>16</v>
      </c>
      <c r="J11" s="4" t="s">
        <v>16</v>
      </c>
      <c r="K11" s="4" t="s">
        <v>15</v>
      </c>
      <c r="L11" s="4" t="s">
        <v>17</v>
      </c>
      <c r="M11" s="4" t="s">
        <v>16</v>
      </c>
      <c r="N11" s="4" t="s">
        <v>15</v>
      </c>
      <c r="O11" s="4" t="s">
        <v>17</v>
      </c>
      <c r="P11" s="4" t="s">
        <v>16</v>
      </c>
      <c r="Q11" s="4" t="s">
        <v>17</v>
      </c>
    </row>
    <row r="12" spans="3:17" x14ac:dyDescent="0.25">
      <c r="C12" s="5">
        <v>1</v>
      </c>
      <c r="D12" s="6"/>
      <c r="E12" s="5" t="s">
        <v>18</v>
      </c>
      <c r="F12" s="7" t="s">
        <v>19</v>
      </c>
      <c r="G12" s="8">
        <v>333</v>
      </c>
      <c r="H12" s="8">
        <f>I12/G12</f>
        <v>50036.036036036036</v>
      </c>
      <c r="I12" s="8">
        <v>16662000</v>
      </c>
      <c r="J12" s="9"/>
      <c r="K12" s="9"/>
      <c r="L12" s="9">
        <f>K12*J12</f>
        <v>0</v>
      </c>
      <c r="M12" s="10"/>
      <c r="N12" s="8"/>
      <c r="O12" s="8">
        <f>M12*N12</f>
        <v>0</v>
      </c>
      <c r="P12" s="11">
        <f>G12+J12-M12</f>
        <v>333</v>
      </c>
      <c r="Q12" s="12">
        <f>I12+L12-O12</f>
        <v>16662000</v>
      </c>
    </row>
    <row r="13" spans="3:17" x14ac:dyDescent="0.25">
      <c r="C13" s="13">
        <v>2</v>
      </c>
      <c r="D13" s="14"/>
      <c r="E13" s="13" t="s">
        <v>20</v>
      </c>
      <c r="F13" s="15" t="s">
        <v>21</v>
      </c>
      <c r="G13" s="8">
        <v>825</v>
      </c>
      <c r="H13" s="8">
        <f>I13/G13</f>
        <v>109090.90909090909</v>
      </c>
      <c r="I13" s="16">
        <v>90000000</v>
      </c>
      <c r="J13" s="8"/>
      <c r="K13" s="8"/>
      <c r="L13" s="16"/>
      <c r="M13" s="17"/>
      <c r="N13" s="10">
        <v>0</v>
      </c>
      <c r="O13" s="10">
        <v>0</v>
      </c>
      <c r="P13" s="11">
        <f>G13+J13-M13</f>
        <v>825</v>
      </c>
      <c r="Q13" s="12">
        <f>I13+L13-O13</f>
        <v>90000000</v>
      </c>
    </row>
    <row r="14" spans="3:17" x14ac:dyDescent="0.25">
      <c r="C14" s="13">
        <v>3</v>
      </c>
      <c r="D14" s="18"/>
      <c r="E14" s="13" t="s">
        <v>18</v>
      </c>
      <c r="F14" s="15" t="s">
        <v>22</v>
      </c>
      <c r="G14" s="8">
        <v>463</v>
      </c>
      <c r="H14" s="8">
        <f>I14/G14</f>
        <v>43196.544276457884</v>
      </c>
      <c r="I14" s="8">
        <v>20000000</v>
      </c>
      <c r="J14" s="8"/>
      <c r="K14" s="8"/>
      <c r="L14" s="8"/>
      <c r="M14" s="8"/>
      <c r="N14" s="8"/>
      <c r="O14" s="8"/>
      <c r="P14" s="11">
        <f>G14+J14-M14</f>
        <v>463</v>
      </c>
      <c r="Q14" s="12">
        <f>I14+L14-O14</f>
        <v>20000000</v>
      </c>
    </row>
    <row r="15" spans="3:17" x14ac:dyDescent="0.25">
      <c r="C15" s="13">
        <v>4</v>
      </c>
      <c r="D15" s="18"/>
      <c r="E15" s="13" t="s">
        <v>18</v>
      </c>
      <c r="F15" s="15" t="s">
        <v>23</v>
      </c>
      <c r="G15" s="8">
        <v>1280</v>
      </c>
      <c r="H15" s="8">
        <f>I15/G15</f>
        <v>69531.25</v>
      </c>
      <c r="I15" s="8">
        <v>89000000</v>
      </c>
      <c r="J15" s="8"/>
      <c r="K15" s="8"/>
      <c r="L15" s="8"/>
      <c r="M15" s="8"/>
      <c r="N15" s="8"/>
      <c r="O15" s="8"/>
      <c r="P15" s="11">
        <f>G15+J15-M15</f>
        <v>1280</v>
      </c>
      <c r="Q15" s="12">
        <f>I15+L15-O15</f>
        <v>89000000</v>
      </c>
    </row>
    <row r="16" spans="3:17" x14ac:dyDescent="0.25">
      <c r="C16" s="5">
        <v>5</v>
      </c>
      <c r="D16" s="13" t="s">
        <v>24</v>
      </c>
      <c r="E16" s="13" t="s">
        <v>18</v>
      </c>
      <c r="F16" s="15" t="s">
        <v>25</v>
      </c>
      <c r="G16" s="8"/>
      <c r="H16" s="8"/>
      <c r="I16" s="8"/>
      <c r="J16" s="8">
        <v>1250</v>
      </c>
      <c r="K16" s="10">
        <v>14000</v>
      </c>
      <c r="L16" s="8">
        <f>J16*K16</f>
        <v>17500000</v>
      </c>
      <c r="M16" s="8"/>
      <c r="N16" s="8"/>
      <c r="O16" s="8"/>
      <c r="P16" s="8">
        <f>J16</f>
        <v>1250</v>
      </c>
      <c r="Q16" s="8">
        <f>L16</f>
        <v>17500000</v>
      </c>
    </row>
    <row r="17" spans="3:17" x14ac:dyDescent="0.25">
      <c r="C17" s="19"/>
      <c r="D17" s="19"/>
      <c r="E17" s="13"/>
      <c r="F17" s="15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3:17" x14ac:dyDescent="0.25">
      <c r="C18" s="19"/>
      <c r="D18" s="19"/>
      <c r="E18" s="13"/>
      <c r="F18" s="15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spans="3:17" x14ac:dyDescent="0.25">
      <c r="C19" s="31" t="s">
        <v>26</v>
      </c>
      <c r="D19" s="31"/>
      <c r="E19" s="31"/>
      <c r="F19" s="31"/>
      <c r="G19" s="32">
        <f t="shared" ref="G19:O19" si="0">SUM(G12:G18)</f>
        <v>2901</v>
      </c>
      <c r="H19" s="32"/>
      <c r="I19" s="32">
        <f t="shared" si="0"/>
        <v>215662000</v>
      </c>
      <c r="J19" s="32">
        <f t="shared" si="0"/>
        <v>1250</v>
      </c>
      <c r="K19" s="32">
        <f t="shared" si="0"/>
        <v>14000</v>
      </c>
      <c r="L19" s="32">
        <f t="shared" si="0"/>
        <v>17500000</v>
      </c>
      <c r="M19" s="32">
        <f>M12</f>
        <v>0</v>
      </c>
      <c r="N19" s="32">
        <f t="shared" si="0"/>
        <v>0</v>
      </c>
      <c r="O19" s="32">
        <f t="shared" si="0"/>
        <v>0</v>
      </c>
      <c r="P19" s="33">
        <f>SUM(P12:P18)</f>
        <v>4151</v>
      </c>
      <c r="Q19" s="33">
        <f>SUM(Q12:Q18)</f>
        <v>233162000</v>
      </c>
    </row>
    <row r="20" spans="3:17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3:17" x14ac:dyDescent="0.25">
      <c r="C21" s="1"/>
      <c r="D21" s="1"/>
      <c r="E21" s="1"/>
      <c r="F21" s="1"/>
      <c r="G21" s="1"/>
      <c r="H21" s="1"/>
      <c r="I21" s="1"/>
      <c r="J21" s="1"/>
      <c r="K21" s="1"/>
      <c r="L21" s="20"/>
      <c r="M21" s="1"/>
      <c r="N21" s="1"/>
      <c r="O21" s="1"/>
      <c r="P21" s="1"/>
      <c r="Q21" s="1"/>
    </row>
    <row r="22" spans="3:17" x14ac:dyDescent="0.25">
      <c r="C22" s="1"/>
      <c r="D22" s="1"/>
      <c r="E22" s="1"/>
      <c r="F22" s="1"/>
      <c r="G22" s="1"/>
      <c r="H22" s="1"/>
      <c r="I22" s="1"/>
      <c r="J22" s="1"/>
      <c r="K22" s="1"/>
      <c r="L22" s="20"/>
      <c r="M22" s="1"/>
      <c r="N22" s="1"/>
      <c r="O22" s="1"/>
      <c r="P22" s="1"/>
      <c r="Q22" s="1"/>
    </row>
    <row r="23" spans="3:17" x14ac:dyDescent="0.25">
      <c r="C23" s="21"/>
      <c r="D23" s="21"/>
      <c r="E23" s="21"/>
      <c r="F23" s="21"/>
      <c r="G23" s="21"/>
      <c r="H23" s="21"/>
      <c r="I23" s="21"/>
      <c r="J23" s="21"/>
      <c r="K23" s="21"/>
      <c r="L23" s="22"/>
      <c r="M23" s="23"/>
      <c r="N23" s="23"/>
      <c r="O23" s="23"/>
      <c r="P23" s="23"/>
      <c r="Q23" s="21"/>
    </row>
    <row r="24" spans="3:17" x14ac:dyDescent="0.25">
      <c r="C24" s="21"/>
      <c r="D24" s="21"/>
      <c r="E24" s="21"/>
      <c r="F24" s="21"/>
      <c r="G24" s="21"/>
      <c r="J24" s="21"/>
      <c r="K24" s="21"/>
      <c r="L24" s="23" t="s">
        <v>27</v>
      </c>
      <c r="M24" s="23"/>
      <c r="N24" s="23"/>
      <c r="O24" s="23"/>
      <c r="P24" s="23"/>
      <c r="Q24" s="23"/>
    </row>
    <row r="25" spans="3:17" x14ac:dyDescent="0.25">
      <c r="C25" s="21"/>
      <c r="D25" s="21"/>
      <c r="E25" s="24"/>
      <c r="F25" s="24"/>
      <c r="G25" s="21"/>
      <c r="H25" s="23" t="s">
        <v>28</v>
      </c>
      <c r="I25" s="23"/>
      <c r="J25" s="21"/>
      <c r="K25" s="21"/>
      <c r="L25" s="21"/>
      <c r="M25" s="21"/>
      <c r="N25" s="21"/>
      <c r="O25" s="21"/>
      <c r="P25" s="21"/>
      <c r="Q25" s="21"/>
    </row>
    <row r="26" spans="3:17" x14ac:dyDescent="0.25">
      <c r="C26" s="21"/>
      <c r="D26" s="21"/>
      <c r="E26" s="24"/>
      <c r="F26" s="24"/>
      <c r="G26" s="21"/>
      <c r="H26" s="23" t="s">
        <v>29</v>
      </c>
      <c r="I26" s="23"/>
      <c r="J26" s="21"/>
      <c r="K26" s="24"/>
      <c r="L26" s="23" t="s">
        <v>30</v>
      </c>
      <c r="M26" s="23"/>
      <c r="N26" s="23"/>
      <c r="O26" s="23" t="s">
        <v>31</v>
      </c>
      <c r="P26" s="23"/>
      <c r="Q26" s="23"/>
    </row>
    <row r="27" spans="3:17" x14ac:dyDescent="0.25"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5"/>
      <c r="P27" s="25"/>
      <c r="Q27" s="25"/>
    </row>
    <row r="28" spans="3:17" x14ac:dyDescent="0.25">
      <c r="C28" s="21"/>
      <c r="D28" s="21"/>
      <c r="E28" s="21"/>
      <c r="F28" s="21"/>
      <c r="G28" s="21"/>
      <c r="H28" s="21"/>
      <c r="I28" s="26"/>
      <c r="J28" s="21"/>
      <c r="K28" s="21"/>
      <c r="L28" s="21"/>
      <c r="M28" s="21"/>
      <c r="N28" s="21"/>
      <c r="Q28" s="21"/>
    </row>
    <row r="29" spans="3:17" x14ac:dyDescent="0.25">
      <c r="C29" s="21"/>
      <c r="D29" s="21"/>
      <c r="E29" s="27"/>
      <c r="F29" s="27"/>
      <c r="G29" s="21"/>
      <c r="J29" s="21"/>
      <c r="K29" s="27"/>
      <c r="L29" s="21"/>
      <c r="M29" s="28"/>
      <c r="N29" s="21"/>
      <c r="O29" s="25"/>
      <c r="P29" s="25"/>
      <c r="Q29" s="25"/>
    </row>
    <row r="30" spans="3:17" x14ac:dyDescent="0.25">
      <c r="C30" s="21"/>
      <c r="D30" s="21"/>
      <c r="E30" s="24"/>
      <c r="F30" s="24"/>
      <c r="G30" s="21"/>
      <c r="H30" s="29" t="s">
        <v>32</v>
      </c>
      <c r="I30" s="29"/>
      <c r="J30" s="21"/>
      <c r="K30" s="21"/>
      <c r="L30" s="29" t="s">
        <v>33</v>
      </c>
      <c r="M30" s="29"/>
      <c r="N30" s="29"/>
      <c r="O30" s="29" t="s">
        <v>34</v>
      </c>
      <c r="P30" s="29"/>
      <c r="Q30" s="29"/>
    </row>
  </sheetData>
  <mergeCells count="24">
    <mergeCell ref="H26:I26"/>
    <mergeCell ref="L26:N26"/>
    <mergeCell ref="O27:Q27"/>
    <mergeCell ref="O29:Q29"/>
    <mergeCell ref="H30:I30"/>
    <mergeCell ref="L30:N30"/>
    <mergeCell ref="O26:Q26"/>
    <mergeCell ref="O30:Q30"/>
    <mergeCell ref="M10:O10"/>
    <mergeCell ref="P10:Q10"/>
    <mergeCell ref="C19:F19"/>
    <mergeCell ref="L23:P23"/>
    <mergeCell ref="H25:I25"/>
    <mergeCell ref="L24:Q24"/>
    <mergeCell ref="C3:Q3"/>
    <mergeCell ref="C4:Q4"/>
    <mergeCell ref="C5:Q5"/>
    <mergeCell ref="C6:Q6"/>
    <mergeCell ref="C7:Q7"/>
    <mergeCell ref="C10:C11"/>
    <mergeCell ref="D10:D11"/>
    <mergeCell ref="E10:F10"/>
    <mergeCell ref="G10:I10"/>
    <mergeCell ref="J10:L10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2023-01-12T20:33:24Z</dcterms:created>
  <dcterms:modified xsi:type="dcterms:W3CDTF">2023-01-12T20:39:55Z</dcterms:modified>
</cp:coreProperties>
</file>