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 CIMAHI SELATAN\CIMSEL 2020\JKN\"/>
    </mc:Choice>
  </mc:AlternateContent>
  <bookViews>
    <workbookView xWindow="0" yWindow="0" windowWidth="20730" windowHeight="8055"/>
  </bookViews>
  <sheets>
    <sheet name="PKK TW III" sheetId="9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9" l="1"/>
  <c r="L14" i="9"/>
  <c r="E7" i="9" l="1"/>
  <c r="L8" i="9"/>
  <c r="O75" i="9" l="1"/>
  <c r="O39" i="9"/>
  <c r="P39" i="9" s="1"/>
  <c r="P38" i="9"/>
  <c r="O38" i="9"/>
  <c r="O37" i="9"/>
  <c r="P37" i="9" s="1"/>
  <c r="O36" i="9"/>
  <c r="P36" i="9" s="1"/>
  <c r="P35" i="9"/>
  <c r="O35" i="9"/>
  <c r="P28" i="9"/>
  <c r="P26" i="9"/>
  <c r="M14" i="9"/>
  <c r="M12" i="9"/>
  <c r="M10" i="9"/>
  <c r="M9" i="9"/>
  <c r="K8" i="9"/>
  <c r="M8" i="9" s="1"/>
  <c r="F7" i="9" s="1"/>
</calcChain>
</file>

<file path=xl/sharedStrings.xml><?xml version="1.0" encoding="utf-8"?>
<sst xmlns="http://schemas.openxmlformats.org/spreadsheetml/2006/main" count="42" uniqueCount="40">
  <si>
    <t>PENGUKURAN KINERJA KEGIATAN</t>
  </si>
  <si>
    <t>NO</t>
  </si>
  <si>
    <t>PROGRAM DAN KEGIATAN</t>
  </si>
  <si>
    <t>REALISASI</t>
  </si>
  <si>
    <t>KET.</t>
  </si>
  <si>
    <t>FISIK
(%)</t>
  </si>
  <si>
    <t>KEU 
(Rp.)</t>
  </si>
  <si>
    <t>INDIKATOR KINERJA</t>
  </si>
  <si>
    <t>SATUAN</t>
  </si>
  <si>
    <t>TARGET</t>
  </si>
  <si>
    <t xml:space="preserve">REALISASI </t>
  </si>
  <si>
    <t>CAPAIAN KINERJA (%)</t>
  </si>
  <si>
    <t>PROGRAM UPAYA KESEHATAN MASYARAKAT</t>
  </si>
  <si>
    <t>Masukan</t>
  </si>
  <si>
    <t>1</t>
  </si>
  <si>
    <t>Rupiah</t>
  </si>
  <si>
    <t>2</t>
  </si>
  <si>
    <t>Orang</t>
  </si>
  <si>
    <t>3</t>
  </si>
  <si>
    <t>Bulan</t>
  </si>
  <si>
    <t>Keluaran</t>
  </si>
  <si>
    <t>Hasil</t>
  </si>
  <si>
    <t>MENGETAHUI:</t>
  </si>
  <si>
    <t>KUASA PENGGUNA ANGGARAN</t>
  </si>
  <si>
    <t>PEJABAT PELAKSANA TEKNIS KEGIATAN</t>
  </si>
  <si>
    <t>Kegiatan Pelayanan Kesehatan Dasar Jaminan Kesehatan Nasional di Puskesmas Cimahi Selatan</t>
  </si>
  <si>
    <t>NAMA PUSKESMAS  :  CIMAHI SELATAN</t>
  </si>
  <si>
    <t>Irma Gilang Windya, SKM</t>
  </si>
  <si>
    <t>NIP. 197008071993032008</t>
  </si>
  <si>
    <t>Dana</t>
  </si>
  <si>
    <t>Waktu</t>
  </si>
  <si>
    <t>Sumber Daya Manusia</t>
  </si>
  <si>
    <t>Persentase peserta JKN yang mendapat pelayanan kesehatan dasar di Puskesmas Cimahi Selatan</t>
  </si>
  <si>
    <t>Cakupan kepesertaan JKN di Puskesmas</t>
  </si>
  <si>
    <t>%</t>
  </si>
  <si>
    <t>09</t>
  </si>
  <si>
    <t>dr. Pratiwi, M.Kes</t>
  </si>
  <si>
    <t>NIP. 19620619 198901 2 001</t>
  </si>
  <si>
    <t>TRIWULAN III TAHUN 2020</t>
  </si>
  <si>
    <t>Cimahi, 5  Oktober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</si>
</sst>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 * #,##0_ ;_ * \-#,##0_ ;_ * &quot;-&quot;_ ;_ @_ 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0"/>
      <color theme="0"/>
      <name val="Arial"/>
      <family val="2"/>
      <charset val="1"/>
    </font>
    <font>
      <u/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3" fillId="0" borderId="0"/>
    <xf numFmtId="0" fontId="14" fillId="0" borderId="0">
      <alignment vertical="center"/>
    </xf>
    <xf numFmtId="0" fontId="3" fillId="0" borderId="0"/>
    <xf numFmtId="164" fontId="13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0" fontId="1" fillId="0" borderId="0"/>
    <xf numFmtId="0" fontId="14" fillId="0" borderId="0">
      <alignment vertical="center"/>
    </xf>
  </cellStyleXfs>
  <cellXfs count="94">
    <xf numFmtId="0" fontId="0" fillId="0" borderId="0" xfId="0"/>
    <xf numFmtId="0" fontId="2" fillId="0" borderId="0" xfId="1" applyFont="1"/>
    <xf numFmtId="0" fontId="5" fillId="0" borderId="0" xfId="1" applyFont="1" applyBorder="1"/>
    <xf numFmtId="164" fontId="5" fillId="0" borderId="0" xfId="3" applyFont="1" applyBorder="1"/>
    <xf numFmtId="0" fontId="6" fillId="0" borderId="0" xfId="1" applyFont="1" applyBorder="1"/>
    <xf numFmtId="0" fontId="5" fillId="0" borderId="0" xfId="1" applyFont="1"/>
    <xf numFmtId="0" fontId="8" fillId="0" borderId="0" xfId="2" applyFont="1"/>
    <xf numFmtId="0" fontId="8" fillId="0" borderId="0" xfId="2" applyFont="1" applyAlignment="1">
      <alignment horizontal="center"/>
    </xf>
    <xf numFmtId="164" fontId="8" fillId="0" borderId="0" xfId="2" applyNumberFormat="1" applyFont="1"/>
    <xf numFmtId="164" fontId="8" fillId="0" borderId="0" xfId="3" applyFont="1" applyAlignment="1">
      <alignment vertical="center"/>
    </xf>
    <xf numFmtId="164" fontId="9" fillId="2" borderId="3" xfId="2" applyNumberFormat="1" applyFont="1" applyFill="1" applyBorder="1" applyAlignment="1">
      <alignment horizontal="center" vertical="center" wrapText="1"/>
    </xf>
    <xf numFmtId="164" fontId="9" fillId="2" borderId="3" xfId="3" applyFont="1" applyFill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wrapText="1"/>
    </xf>
    <xf numFmtId="0" fontId="9" fillId="0" borderId="3" xfId="3" applyNumberFormat="1" applyFont="1" applyBorder="1" applyAlignment="1">
      <alignment horizontal="center" wrapText="1"/>
    </xf>
    <xf numFmtId="0" fontId="5" fillId="0" borderId="0" xfId="1" applyNumberFormat="1" applyFont="1" applyBorder="1" applyAlignment="1">
      <alignment horizontal="center"/>
    </xf>
    <xf numFmtId="0" fontId="6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165" fontId="9" fillId="0" borderId="3" xfId="4" applyFont="1" applyBorder="1" applyAlignment="1">
      <alignment vertical="top" wrapText="1"/>
    </xf>
    <xf numFmtId="2" fontId="9" fillId="0" borderId="3" xfId="2" applyNumberFormat="1" applyFont="1" applyBorder="1" applyAlignment="1">
      <alignment horizontal="center" vertical="top" wrapText="1"/>
    </xf>
    <xf numFmtId="0" fontId="9" fillId="0" borderId="3" xfId="2" applyFont="1" applyBorder="1" applyAlignment="1">
      <alignment horizontal="left" vertical="top" wrapText="1"/>
    </xf>
    <xf numFmtId="0" fontId="8" fillId="0" borderId="3" xfId="2" applyFont="1" applyBorder="1" applyAlignment="1">
      <alignment vertical="top"/>
    </xf>
    <xf numFmtId="0" fontId="8" fillId="0" borderId="3" xfId="2" applyFont="1" applyBorder="1" applyAlignment="1">
      <alignment horizontal="center" vertical="top"/>
    </xf>
    <xf numFmtId="164" fontId="9" fillId="0" borderId="3" xfId="2" applyNumberFormat="1" applyFont="1" applyBorder="1" applyAlignment="1">
      <alignment horizontal="right" vertical="top"/>
    </xf>
    <xf numFmtId="166" fontId="9" fillId="0" borderId="3" xfId="2" applyNumberFormat="1" applyFont="1" applyBorder="1" applyAlignment="1">
      <alignment horizontal="right" vertical="top"/>
    </xf>
    <xf numFmtId="0" fontId="2" fillId="0" borderId="3" xfId="1" applyFont="1" applyBorder="1"/>
    <xf numFmtId="0" fontId="8" fillId="0" borderId="3" xfId="2" quotePrefix="1" applyFont="1" applyBorder="1" applyAlignment="1">
      <alignment horizontal="center" vertical="top" wrapText="1"/>
    </xf>
    <xf numFmtId="0" fontId="8" fillId="0" borderId="3" xfId="2" applyFont="1" applyBorder="1" applyAlignment="1">
      <alignment vertical="top" wrapText="1"/>
    </xf>
    <xf numFmtId="166" fontId="8" fillId="0" borderId="3" xfId="2" applyNumberFormat="1" applyFont="1" applyBorder="1" applyAlignment="1">
      <alignment horizontal="right" vertical="top"/>
    </xf>
    <xf numFmtId="0" fontId="8" fillId="0" borderId="3" xfId="2" applyFont="1" applyBorder="1" applyAlignment="1">
      <alignment horizontal="left" vertical="top" wrapText="1"/>
    </xf>
    <xf numFmtId="164" fontId="5" fillId="0" borderId="0" xfId="1" applyNumberFormat="1" applyFont="1" applyBorder="1"/>
    <xf numFmtId="0" fontId="8" fillId="0" borderId="3" xfId="2" applyFont="1" applyBorder="1" applyAlignment="1">
      <alignment horizontal="center" vertical="top" wrapText="1"/>
    </xf>
    <xf numFmtId="0" fontId="10" fillId="0" borderId="3" xfId="1" applyFont="1" applyBorder="1" applyAlignment="1">
      <alignment horizontal="left" vertical="top" wrapText="1"/>
    </xf>
    <xf numFmtId="0" fontId="10" fillId="0" borderId="3" xfId="1" applyFont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0" fontId="2" fillId="0" borderId="3" xfId="1" applyFont="1" applyBorder="1" applyAlignment="1">
      <alignment horizontal="center" vertical="top"/>
    </xf>
    <xf numFmtId="0" fontId="2" fillId="0" borderId="3" xfId="1" applyFont="1" applyBorder="1" applyAlignment="1">
      <alignment vertical="top"/>
    </xf>
    <xf numFmtId="0" fontId="1" fillId="0" borderId="3" xfId="1" applyBorder="1" applyAlignment="1">
      <alignment vertical="top"/>
    </xf>
    <xf numFmtId="0" fontId="2" fillId="0" borderId="0" xfId="1" applyFont="1" applyAlignment="1">
      <alignment horizontal="center"/>
    </xf>
    <xf numFmtId="164" fontId="2" fillId="0" borderId="0" xfId="1" applyNumberFormat="1" applyFont="1"/>
    <xf numFmtId="0" fontId="2" fillId="0" borderId="0" xfId="1" applyFont="1" applyAlignment="1">
      <alignment vertical="center"/>
    </xf>
    <xf numFmtId="0" fontId="5" fillId="3" borderId="0" xfId="1" applyFont="1" applyFill="1" applyBorder="1"/>
    <xf numFmtId="0" fontId="6" fillId="3" borderId="0" xfId="1" applyFont="1" applyFill="1" applyBorder="1"/>
    <xf numFmtId="0" fontId="5" fillId="3" borderId="0" xfId="1" applyFont="1" applyFill="1"/>
    <xf numFmtId="0" fontId="8" fillId="0" borderId="3" xfId="2" applyFont="1" applyBorder="1" applyAlignment="1">
      <alignment horizontal="center" vertical="center"/>
    </xf>
    <xf numFmtId="3" fontId="10" fillId="0" borderId="3" xfId="1" applyNumberFormat="1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164" fontId="9" fillId="0" borderId="3" xfId="2" applyNumberFormat="1" applyFont="1" applyBorder="1" applyAlignment="1">
      <alignment horizontal="right" vertical="center"/>
    </xf>
    <xf numFmtId="166" fontId="8" fillId="0" borderId="3" xfId="2" applyNumberFormat="1" applyFont="1" applyBorder="1" applyAlignment="1">
      <alignment horizontal="right" vertical="center"/>
    </xf>
    <xf numFmtId="164" fontId="8" fillId="0" borderId="3" xfId="2" applyNumberFormat="1" applyFont="1" applyBorder="1" applyAlignment="1">
      <alignment horizontal="right" vertical="center" wrapText="1"/>
    </xf>
    <xf numFmtId="0" fontId="11" fillId="3" borderId="0" xfId="1" applyFont="1" applyFill="1" applyBorder="1"/>
    <xf numFmtId="164" fontId="11" fillId="3" borderId="0" xfId="3" applyFont="1" applyFill="1" applyBorder="1"/>
    <xf numFmtId="0" fontId="11" fillId="3" borderId="0" xfId="1" applyNumberFormat="1" applyFont="1" applyFill="1" applyBorder="1" applyAlignment="1">
      <alignment horizontal="center"/>
    </xf>
    <xf numFmtId="0" fontId="7" fillId="0" borderId="9" xfId="1" applyFont="1" applyBorder="1" applyAlignment="1">
      <alignment vertical="center"/>
    </xf>
    <xf numFmtId="166" fontId="9" fillId="0" borderId="3" xfId="2" applyNumberFormat="1" applyFont="1" applyBorder="1" applyAlignment="1">
      <alignment horizontal="right" vertical="center"/>
    </xf>
    <xf numFmtId="164" fontId="9" fillId="0" borderId="3" xfId="2" applyNumberFormat="1" applyFont="1" applyBorder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left" vertical="top"/>
    </xf>
    <xf numFmtId="3" fontId="10" fillId="0" borderId="3" xfId="1" applyNumberFormat="1" applyFont="1" applyBorder="1" applyAlignment="1">
      <alignment horizontal="center" vertical="top" wrapText="1"/>
    </xf>
    <xf numFmtId="3" fontId="10" fillId="0" borderId="3" xfId="1" applyNumberFormat="1" applyFont="1" applyBorder="1" applyAlignment="1">
      <alignment horizontal="right" vertical="top" wrapText="1"/>
    </xf>
    <xf numFmtId="166" fontId="8" fillId="0" borderId="3" xfId="3" applyNumberFormat="1" applyFont="1" applyBorder="1" applyAlignment="1">
      <alignment horizontal="right" vertical="top" wrapText="1"/>
    </xf>
    <xf numFmtId="164" fontId="8" fillId="0" borderId="3" xfId="3" applyFont="1" applyBorder="1" applyAlignment="1">
      <alignment horizontal="right" vertical="top" wrapText="1"/>
    </xf>
    <xf numFmtId="2" fontId="8" fillId="0" borderId="3" xfId="2" applyNumberFormat="1" applyFont="1" applyBorder="1" applyAlignment="1">
      <alignment horizontal="right" vertical="top" wrapText="1"/>
    </xf>
    <xf numFmtId="0" fontId="2" fillId="0" borderId="0" xfId="1" applyFont="1" applyAlignment="1">
      <alignment horizontal="left" vertical="top"/>
    </xf>
    <xf numFmtId="0" fontId="9" fillId="2" borderId="3" xfId="2" applyFont="1" applyFill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6" xfId="1" quotePrefix="1" applyFont="1" applyBorder="1" applyAlignment="1">
      <alignment horizontal="center" vertical="top"/>
    </xf>
    <xf numFmtId="0" fontId="7" fillId="0" borderId="7" xfId="1" quotePrefix="1" applyFont="1" applyBorder="1" applyAlignment="1">
      <alignment horizontal="center" vertical="top"/>
    </xf>
    <xf numFmtId="0" fontId="7" fillId="0" borderId="8" xfId="1" quotePrefix="1" applyFont="1" applyBorder="1" applyAlignment="1">
      <alignment horizontal="center" vertical="top"/>
    </xf>
    <xf numFmtId="0" fontId="7" fillId="0" borderId="7" xfId="1" applyFont="1" applyBorder="1" applyAlignment="1">
      <alignment horizontal="center" vertical="top"/>
    </xf>
    <xf numFmtId="0" fontId="7" fillId="0" borderId="8" xfId="1" applyFont="1" applyBorder="1" applyAlignment="1">
      <alignment horizontal="center" vertical="top"/>
    </xf>
    <xf numFmtId="0" fontId="8" fillId="0" borderId="0" xfId="2" applyFont="1" applyAlignment="1">
      <alignment horizontal="left" vertical="top"/>
    </xf>
    <xf numFmtId="0" fontId="12" fillId="0" borderId="0" xfId="1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 wrapText="1"/>
    </xf>
    <xf numFmtId="0" fontId="7" fillId="0" borderId="3" xfId="1" applyNumberFormat="1" applyFont="1" applyBorder="1" applyAlignment="1">
      <alignment horizontal="center"/>
    </xf>
    <xf numFmtId="0" fontId="9" fillId="0" borderId="3" xfId="2" applyNumberFormat="1" applyFont="1" applyBorder="1" applyAlignment="1">
      <alignment horizontal="center"/>
    </xf>
    <xf numFmtId="0" fontId="7" fillId="0" borderId="6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8" xfId="1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</cellXfs>
  <cellStyles count="13">
    <cellStyle name="Comma [0] 2" xfId="3"/>
    <cellStyle name="Comma [0] 3" xfId="9"/>
    <cellStyle name="Comma [0] 6" xfId="10"/>
    <cellStyle name="Comma 3" xfId="4"/>
    <cellStyle name="Normal" xfId="0" builtinId="0"/>
    <cellStyle name="Normal 2" xfId="1"/>
    <cellStyle name="Normal 2 2" xfId="7"/>
    <cellStyle name="Normal 2 2 2" xfId="5"/>
    <cellStyle name="Normal 2 2 4" xfId="12"/>
    <cellStyle name="Normal 2 3" xfId="11"/>
    <cellStyle name="Normal 2 5" xfId="2"/>
    <cellStyle name="Normal 3 4" xfId="8"/>
    <cellStyle name="Normal 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%20FIISIK%20KEUANGAN%20BULAN%20JANUARI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%20FIISIK%20KEUANGAN%20%20PUSKESMAS%20CIMAHI%20SELATAN%20%20SEPTEMBER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%20MONEV%20PUSKESMAS%20CIMAHI%20SELATAN%20TW%20%20III%20TAHUN%20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2020"/>
      <sheetName val="FEBRUARI"/>
      <sheetName val="MARET"/>
    </sheetNames>
    <sheetDataSet>
      <sheetData sheetId="0"/>
      <sheetData sheetId="1"/>
      <sheetData sheetId="2">
        <row r="11">
          <cell r="N11">
            <v>1640448000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2020"/>
      <sheetName val="FEBRUARI"/>
      <sheetName val="MARET"/>
      <sheetName val="APRIL"/>
      <sheetName val="MEI"/>
      <sheetName val="JUNI"/>
      <sheetName val="JULI"/>
      <sheetName val="AGUSTUS"/>
      <sheetName val="SEPT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S11">
            <v>468645441</v>
          </cell>
        </row>
      </sheetData>
      <sheetData sheetId="6" refreshError="1"/>
      <sheetData sheetId="7" refreshError="1"/>
      <sheetData sheetId="8">
        <row r="11">
          <cell r="S11">
            <v>742734640</v>
          </cell>
          <cell r="U11">
            <v>55.532431476706741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EV TW 1"/>
      <sheetName val="MONEV TW II"/>
      <sheetName val="MONEV TW III"/>
    </sheetNames>
    <sheetDataSet>
      <sheetData sheetId="0"/>
      <sheetData sheetId="1"/>
      <sheetData sheetId="2">
        <row r="10">
          <cell r="R10">
            <v>55.402425578831313</v>
          </cell>
        </row>
        <row r="11">
          <cell r="X11">
            <v>64.268170928319748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tabSelected="1" workbookViewId="0">
      <selection activeCell="M14" sqref="M14"/>
    </sheetView>
  </sheetViews>
  <sheetFormatPr defaultColWidth="9.140625" defaultRowHeight="15" x14ac:dyDescent="0.2"/>
  <cols>
    <col min="1" max="1" width="5" style="1" customWidth="1"/>
    <col min="2" max="2" width="4.140625" style="1" customWidth="1"/>
    <col min="3" max="3" width="17.5703125" style="1" customWidth="1"/>
    <col min="4" max="4" width="19.7109375" style="1" customWidth="1"/>
    <col min="5" max="5" width="8.140625" style="1" customWidth="1"/>
    <col min="6" max="6" width="7.5703125" style="1" customWidth="1"/>
    <col min="7" max="7" width="11.5703125" style="1" bestFit="1" customWidth="1"/>
    <col min="8" max="8" width="6.140625" style="1" customWidth="1"/>
    <col min="9" max="9" width="42.28515625" style="1" customWidth="1"/>
    <col min="10" max="10" width="11.140625" style="37" customWidth="1"/>
    <col min="11" max="11" width="17.140625" style="38" customWidth="1"/>
    <col min="12" max="12" width="18" style="39" customWidth="1"/>
    <col min="13" max="13" width="11.28515625" style="1" customWidth="1"/>
    <col min="14" max="14" width="10.42578125" style="1" customWidth="1"/>
    <col min="15" max="15" width="10.7109375" style="2" bestFit="1" customWidth="1"/>
    <col min="16" max="16" width="9.28515625" style="2" bestFit="1" customWidth="1"/>
    <col min="17" max="21" width="9.140625" style="2"/>
    <col min="22" max="28" width="9.140625" style="4"/>
    <col min="29" max="16384" width="9.140625" style="5"/>
  </cols>
  <sheetData>
    <row r="1" spans="1:28" ht="20.25" x14ac:dyDescent="0.3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28" ht="20.25" x14ac:dyDescent="0.3">
      <c r="A2" s="65" t="s">
        <v>38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49"/>
      <c r="P2" s="49"/>
      <c r="Q2" s="49"/>
      <c r="R2" s="49"/>
      <c r="S2" s="49"/>
    </row>
    <row r="3" spans="1:28" ht="15.75" x14ac:dyDescent="0.2">
      <c r="A3" s="52" t="s">
        <v>26</v>
      </c>
      <c r="B3" s="52"/>
      <c r="C3" s="52"/>
      <c r="D3" s="52"/>
      <c r="E3" s="6"/>
      <c r="F3" s="6"/>
      <c r="G3" s="6"/>
      <c r="H3" s="6"/>
      <c r="I3" s="6"/>
      <c r="J3" s="7"/>
      <c r="K3" s="8"/>
      <c r="L3" s="9"/>
      <c r="M3" s="6"/>
      <c r="N3" s="6"/>
      <c r="O3" s="49"/>
      <c r="P3" s="49"/>
      <c r="Q3" s="49"/>
      <c r="R3" s="49"/>
      <c r="S3" s="49"/>
    </row>
    <row r="4" spans="1:28" ht="24" customHeight="1" x14ac:dyDescent="0.2">
      <c r="A4" s="75" t="s">
        <v>1</v>
      </c>
      <c r="B4" s="76"/>
      <c r="C4" s="79" t="s">
        <v>2</v>
      </c>
      <c r="D4" s="80"/>
      <c r="E4" s="83" t="s">
        <v>3</v>
      </c>
      <c r="F4" s="83"/>
      <c r="G4" s="84" t="s">
        <v>0</v>
      </c>
      <c r="H4" s="84"/>
      <c r="I4" s="84"/>
      <c r="J4" s="84"/>
      <c r="K4" s="84"/>
      <c r="L4" s="84"/>
      <c r="M4" s="84"/>
      <c r="N4" s="83" t="s">
        <v>4</v>
      </c>
      <c r="O4" s="49"/>
      <c r="P4" s="49"/>
      <c r="Q4" s="49"/>
      <c r="R4" s="49"/>
      <c r="S4" s="49"/>
    </row>
    <row r="5" spans="1:28" ht="56.25" customHeight="1" x14ac:dyDescent="0.2">
      <c r="A5" s="77"/>
      <c r="B5" s="78"/>
      <c r="C5" s="81"/>
      <c r="D5" s="82"/>
      <c r="E5" s="63" t="s">
        <v>5</v>
      </c>
      <c r="F5" s="63" t="s">
        <v>6</v>
      </c>
      <c r="G5" s="83" t="s">
        <v>7</v>
      </c>
      <c r="H5" s="83"/>
      <c r="I5" s="83"/>
      <c r="J5" s="63" t="s">
        <v>8</v>
      </c>
      <c r="K5" s="10" t="s">
        <v>9</v>
      </c>
      <c r="L5" s="11" t="s">
        <v>10</v>
      </c>
      <c r="M5" s="63" t="s">
        <v>11</v>
      </c>
      <c r="N5" s="83"/>
      <c r="O5" s="49"/>
      <c r="P5" s="49"/>
      <c r="Q5" s="49"/>
      <c r="R5" s="49"/>
      <c r="S5" s="49"/>
    </row>
    <row r="6" spans="1:28" s="16" customFormat="1" ht="15.75" x14ac:dyDescent="0.25">
      <c r="A6" s="85">
        <v>1</v>
      </c>
      <c r="B6" s="85"/>
      <c r="C6" s="85">
        <v>2</v>
      </c>
      <c r="D6" s="85"/>
      <c r="E6" s="12">
        <v>3</v>
      </c>
      <c r="F6" s="12">
        <v>4</v>
      </c>
      <c r="G6" s="86">
        <v>5</v>
      </c>
      <c r="H6" s="86"/>
      <c r="I6" s="86"/>
      <c r="J6" s="12">
        <v>6</v>
      </c>
      <c r="K6" s="12">
        <v>7</v>
      </c>
      <c r="L6" s="13">
        <v>8</v>
      </c>
      <c r="M6" s="12">
        <v>9</v>
      </c>
      <c r="N6" s="64">
        <v>10</v>
      </c>
      <c r="O6" s="51"/>
      <c r="P6" s="51"/>
      <c r="Q6" s="51"/>
      <c r="R6" s="51"/>
      <c r="S6" s="51"/>
      <c r="T6" s="14"/>
      <c r="U6" s="14"/>
      <c r="V6" s="15"/>
      <c r="W6" s="15"/>
      <c r="X6" s="15"/>
      <c r="Y6" s="15"/>
      <c r="Z6" s="15"/>
      <c r="AA6" s="15"/>
      <c r="AB6" s="15"/>
    </row>
    <row r="7" spans="1:28" ht="19.5" customHeight="1" x14ac:dyDescent="0.2">
      <c r="A7" s="66">
        <v>38</v>
      </c>
      <c r="B7" s="66" t="s">
        <v>35</v>
      </c>
      <c r="C7" s="87" t="s">
        <v>12</v>
      </c>
      <c r="D7" s="90" t="s">
        <v>25</v>
      </c>
      <c r="E7" s="17">
        <f>[2]SEPTEMBER!$U$11</f>
        <v>55.532431476706741</v>
      </c>
      <c r="F7" s="18">
        <f>M8</f>
        <v>45.276329392946316</v>
      </c>
      <c r="G7" s="19"/>
      <c r="H7" s="19"/>
      <c r="I7" s="20"/>
      <c r="J7" s="21"/>
      <c r="K7" s="22"/>
      <c r="L7" s="22"/>
      <c r="M7" s="23"/>
      <c r="N7" s="20"/>
      <c r="O7" s="49"/>
      <c r="P7" s="49"/>
      <c r="Q7" s="49"/>
      <c r="R7" s="49"/>
      <c r="S7" s="49"/>
    </row>
    <row r="8" spans="1:28" ht="16.5" customHeight="1" x14ac:dyDescent="0.2">
      <c r="A8" s="67"/>
      <c r="B8" s="69"/>
      <c r="C8" s="88"/>
      <c r="D8" s="91"/>
      <c r="E8" s="19"/>
      <c r="F8" s="19"/>
      <c r="G8" s="19" t="s">
        <v>13</v>
      </c>
      <c r="H8" s="25" t="s">
        <v>14</v>
      </c>
      <c r="I8" s="26" t="s">
        <v>29</v>
      </c>
      <c r="J8" s="43" t="s">
        <v>15</v>
      </c>
      <c r="K8" s="46">
        <f>[1]MARET!$N$11</f>
        <v>1640448000</v>
      </c>
      <c r="L8" s="54">
        <f>[2]SEPTEMBER!$S$11</f>
        <v>742734640</v>
      </c>
      <c r="M8" s="53">
        <f>L8/K8*100</f>
        <v>45.276329392946316</v>
      </c>
      <c r="N8" s="26"/>
      <c r="O8" s="49"/>
      <c r="P8" s="49"/>
      <c r="Q8" s="49"/>
      <c r="R8" s="49"/>
      <c r="S8" s="49"/>
    </row>
    <row r="9" spans="1:28" ht="31.5" customHeight="1" x14ac:dyDescent="0.2">
      <c r="A9" s="67"/>
      <c r="B9" s="69"/>
      <c r="C9" s="88"/>
      <c r="D9" s="91"/>
      <c r="E9" s="19"/>
      <c r="F9" s="19"/>
      <c r="G9" s="19"/>
      <c r="H9" s="25" t="s">
        <v>16</v>
      </c>
      <c r="I9" s="28" t="s">
        <v>31</v>
      </c>
      <c r="J9" s="44" t="s">
        <v>17</v>
      </c>
      <c r="K9" s="48">
        <v>43</v>
      </c>
      <c r="L9" s="48">
        <v>43</v>
      </c>
      <c r="M9" s="47">
        <f>L9/K9*100</f>
        <v>100</v>
      </c>
      <c r="N9" s="26"/>
      <c r="O9" s="49"/>
      <c r="P9" s="49"/>
      <c r="Q9" s="49"/>
      <c r="R9" s="49"/>
      <c r="S9" s="49"/>
    </row>
    <row r="10" spans="1:28" ht="16.5" customHeight="1" x14ac:dyDescent="0.2">
      <c r="A10" s="67"/>
      <c r="B10" s="69"/>
      <c r="C10" s="88"/>
      <c r="D10" s="91"/>
      <c r="E10" s="19"/>
      <c r="F10" s="19"/>
      <c r="G10" s="19"/>
      <c r="H10" s="25" t="s">
        <v>18</v>
      </c>
      <c r="I10" s="28" t="s">
        <v>30</v>
      </c>
      <c r="J10" s="45" t="s">
        <v>19</v>
      </c>
      <c r="K10" s="48">
        <v>12</v>
      </c>
      <c r="L10" s="48">
        <v>9</v>
      </c>
      <c r="M10" s="47">
        <f t="shared" ref="M10:M14" si="0">L10/K10*100</f>
        <v>75</v>
      </c>
      <c r="N10" s="26"/>
      <c r="O10" s="49"/>
      <c r="P10" s="49"/>
      <c r="Q10" s="49"/>
      <c r="R10" s="49"/>
      <c r="S10" s="49"/>
    </row>
    <row r="11" spans="1:28" ht="4.5" customHeight="1" x14ac:dyDescent="0.2">
      <c r="A11" s="67"/>
      <c r="B11" s="69"/>
      <c r="C11" s="88"/>
      <c r="D11" s="91"/>
      <c r="E11" s="19"/>
      <c r="F11" s="19"/>
      <c r="G11" s="19"/>
      <c r="H11" s="25"/>
      <c r="I11" s="28"/>
      <c r="J11" s="45"/>
      <c r="K11" s="48"/>
      <c r="L11" s="48"/>
      <c r="M11" s="47"/>
      <c r="N11" s="26"/>
      <c r="O11" s="49"/>
      <c r="P11" s="49"/>
      <c r="Q11" s="49"/>
      <c r="R11" s="49"/>
      <c r="S11" s="49"/>
    </row>
    <row r="12" spans="1:28" ht="66.75" customHeight="1" x14ac:dyDescent="0.2">
      <c r="A12" s="67"/>
      <c r="B12" s="69"/>
      <c r="C12" s="88"/>
      <c r="D12" s="91"/>
      <c r="E12" s="19"/>
      <c r="F12" s="19"/>
      <c r="G12" s="19" t="s">
        <v>20</v>
      </c>
      <c r="H12" s="30"/>
      <c r="I12" s="31" t="s">
        <v>32</v>
      </c>
      <c r="J12" s="57" t="s">
        <v>34</v>
      </c>
      <c r="K12" s="58">
        <v>100</v>
      </c>
      <c r="L12" s="59">
        <f>'[3]MONEV TW III'!$X$11</f>
        <v>64.268170928319748</v>
      </c>
      <c r="M12" s="27">
        <f t="shared" si="0"/>
        <v>64.268170928319748</v>
      </c>
      <c r="N12" s="26"/>
      <c r="O12" s="49"/>
      <c r="P12" s="49"/>
      <c r="Q12" s="49"/>
      <c r="R12" s="49"/>
      <c r="S12" s="49"/>
    </row>
    <row r="13" spans="1:28" s="3" customFormat="1" ht="5.25" customHeight="1" x14ac:dyDescent="0.2">
      <c r="A13" s="67"/>
      <c r="B13" s="69"/>
      <c r="C13" s="88"/>
      <c r="D13" s="91"/>
      <c r="E13" s="19"/>
      <c r="F13" s="19"/>
      <c r="G13" s="19"/>
      <c r="H13" s="30"/>
      <c r="I13" s="32"/>
      <c r="J13" s="57"/>
      <c r="K13" s="60"/>
      <c r="L13" s="60"/>
      <c r="M13" s="27"/>
      <c r="N13" s="26"/>
      <c r="O13" s="49"/>
      <c r="P13" s="49"/>
      <c r="Q13" s="49"/>
      <c r="R13" s="49"/>
      <c r="S13" s="49"/>
      <c r="T13" s="2"/>
      <c r="U13" s="2"/>
      <c r="V13" s="4"/>
      <c r="W13" s="4"/>
      <c r="X13" s="4"/>
      <c r="Y13" s="4"/>
      <c r="Z13" s="4"/>
      <c r="AA13" s="4"/>
      <c r="AB13" s="4"/>
    </row>
    <row r="14" spans="1:28" s="3" customFormat="1" ht="62.25" customHeight="1" x14ac:dyDescent="0.2">
      <c r="A14" s="67"/>
      <c r="B14" s="69"/>
      <c r="C14" s="88"/>
      <c r="D14" s="91"/>
      <c r="E14" s="19"/>
      <c r="F14" s="19"/>
      <c r="G14" s="19" t="s">
        <v>21</v>
      </c>
      <c r="H14" s="30"/>
      <c r="I14" s="33" t="s">
        <v>33</v>
      </c>
      <c r="J14" s="34" t="s">
        <v>34</v>
      </c>
      <c r="K14" s="61">
        <v>92</v>
      </c>
      <c r="L14" s="59">
        <f>'[3]MONEV TW III'!$R$10</f>
        <v>55.402425578831313</v>
      </c>
      <c r="M14" s="27">
        <f t="shared" si="0"/>
        <v>60.220027803077514</v>
      </c>
      <c r="N14" s="26"/>
      <c r="O14" s="49"/>
      <c r="P14" s="49"/>
      <c r="Q14" s="49"/>
      <c r="R14" s="49"/>
      <c r="S14" s="49"/>
      <c r="T14" s="2"/>
      <c r="U14" s="2"/>
      <c r="V14" s="4"/>
      <c r="W14" s="4"/>
      <c r="X14" s="4"/>
      <c r="Y14" s="4"/>
      <c r="Z14" s="4"/>
      <c r="AA14" s="4"/>
      <c r="AB14" s="4"/>
    </row>
    <row r="15" spans="1:28" s="3" customFormat="1" ht="7.5" customHeight="1" x14ac:dyDescent="0.2">
      <c r="A15" s="68"/>
      <c r="B15" s="70"/>
      <c r="C15" s="89"/>
      <c r="D15" s="92"/>
      <c r="E15" s="24"/>
      <c r="F15" s="24"/>
      <c r="G15" s="35"/>
      <c r="H15" s="34"/>
      <c r="I15" s="33"/>
      <c r="J15" s="34"/>
      <c r="K15" s="36"/>
      <c r="L15" s="35"/>
      <c r="M15" s="27"/>
      <c r="N15" s="35"/>
      <c r="O15" s="49"/>
      <c r="P15" s="49"/>
      <c r="Q15" s="49"/>
      <c r="R15" s="49"/>
      <c r="S15" s="49"/>
      <c r="T15" s="2"/>
      <c r="U15" s="2"/>
      <c r="V15" s="4"/>
      <c r="W15" s="4"/>
      <c r="X15" s="4"/>
      <c r="Y15" s="4"/>
      <c r="Z15" s="4"/>
      <c r="AA15" s="4"/>
      <c r="AB15" s="4"/>
    </row>
    <row r="16" spans="1:28" s="3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37"/>
      <c r="K16" s="38"/>
      <c r="L16" s="39"/>
      <c r="M16" s="1"/>
      <c r="N16" s="1"/>
      <c r="O16" s="49"/>
      <c r="P16" s="49"/>
      <c r="Q16" s="49"/>
      <c r="R16" s="49"/>
      <c r="S16" s="49"/>
      <c r="T16" s="2"/>
      <c r="U16" s="2"/>
      <c r="V16" s="4"/>
      <c r="W16" s="4"/>
      <c r="X16" s="4"/>
      <c r="Y16" s="4"/>
      <c r="Z16" s="4"/>
      <c r="AA16" s="4"/>
      <c r="AB16" s="4"/>
    </row>
    <row r="17" spans="1:28" s="3" customFormat="1" ht="15.75" customHeight="1" x14ac:dyDescent="0.2">
      <c r="A17" s="62" t="s">
        <v>22</v>
      </c>
      <c r="B17" s="62"/>
      <c r="C17" s="62"/>
      <c r="E17" s="1"/>
      <c r="F17" s="1"/>
      <c r="G17" s="1"/>
      <c r="H17" s="1"/>
      <c r="I17" s="1"/>
      <c r="J17" s="37"/>
      <c r="K17" s="71" t="s">
        <v>39</v>
      </c>
      <c r="L17" s="71"/>
      <c r="M17" s="71"/>
      <c r="N17" s="71"/>
      <c r="O17" s="49"/>
      <c r="P17" s="49"/>
      <c r="Q17" s="49"/>
      <c r="R17" s="49"/>
      <c r="S17" s="49"/>
      <c r="T17" s="2"/>
      <c r="U17" s="2"/>
      <c r="V17" s="4"/>
      <c r="W17" s="4"/>
      <c r="X17" s="4"/>
      <c r="Y17" s="4"/>
      <c r="Z17" s="4"/>
      <c r="AA17" s="4"/>
      <c r="AB17" s="4"/>
    </row>
    <row r="18" spans="1:28" s="3" customFormat="1" ht="15.75" customHeight="1" x14ac:dyDescent="0.2">
      <c r="A18" s="62" t="s">
        <v>23</v>
      </c>
      <c r="B18" s="62"/>
      <c r="C18" s="62"/>
      <c r="E18" s="1"/>
      <c r="F18" s="1"/>
      <c r="G18" s="1"/>
      <c r="H18" s="1"/>
      <c r="I18" s="1"/>
      <c r="J18" s="37"/>
      <c r="K18" s="71" t="s">
        <v>24</v>
      </c>
      <c r="L18" s="71"/>
      <c r="M18" s="71"/>
      <c r="N18" s="71"/>
      <c r="O18" s="49"/>
      <c r="P18" s="49"/>
      <c r="Q18" s="49"/>
      <c r="R18" s="49"/>
      <c r="S18" s="49"/>
      <c r="T18" s="2"/>
      <c r="U18" s="2"/>
      <c r="V18" s="4"/>
      <c r="W18" s="4"/>
      <c r="X18" s="4"/>
      <c r="Y18" s="4"/>
      <c r="Z18" s="4"/>
      <c r="AA18" s="4"/>
      <c r="AB18" s="4"/>
    </row>
    <row r="19" spans="1:28" s="3" customFormat="1" ht="51" customHeight="1" x14ac:dyDescent="0.2">
      <c r="A19" s="55"/>
      <c r="B19" s="55"/>
      <c r="C19" s="62"/>
      <c r="E19" s="1"/>
      <c r="F19" s="1"/>
      <c r="G19" s="1"/>
      <c r="H19" s="1"/>
      <c r="I19" s="1"/>
      <c r="J19" s="37"/>
      <c r="K19" s="62"/>
      <c r="L19" s="62"/>
      <c r="M19" s="62"/>
      <c r="N19" s="62"/>
      <c r="O19" s="49"/>
      <c r="P19" s="49"/>
      <c r="Q19" s="49"/>
      <c r="R19" s="49"/>
      <c r="S19" s="49"/>
      <c r="T19" s="2"/>
      <c r="U19" s="2"/>
      <c r="V19" s="4"/>
      <c r="W19" s="4"/>
      <c r="X19" s="4"/>
      <c r="Y19" s="4"/>
      <c r="Z19" s="4"/>
      <c r="AA19" s="4"/>
      <c r="AB19" s="4"/>
    </row>
    <row r="20" spans="1:28" s="3" customFormat="1" ht="37.5" customHeight="1" x14ac:dyDescent="0.2">
      <c r="A20" s="55"/>
      <c r="B20" s="55"/>
      <c r="C20" s="62"/>
      <c r="E20" s="1"/>
      <c r="F20" s="1"/>
      <c r="G20" s="1"/>
      <c r="H20" s="1"/>
      <c r="I20" s="1"/>
      <c r="J20" s="37"/>
      <c r="K20" s="62"/>
      <c r="L20" s="62"/>
      <c r="M20" s="62"/>
      <c r="N20" s="62"/>
      <c r="O20" s="49"/>
      <c r="P20" s="49"/>
      <c r="Q20" s="49"/>
      <c r="R20" s="49"/>
      <c r="S20" s="49"/>
      <c r="T20" s="2"/>
      <c r="U20" s="2"/>
      <c r="V20" s="4"/>
      <c r="W20" s="4"/>
      <c r="X20" s="4"/>
      <c r="Y20" s="4"/>
      <c r="Z20" s="4"/>
      <c r="AA20" s="4"/>
      <c r="AB20" s="4"/>
    </row>
    <row r="21" spans="1:28" ht="15.75" customHeight="1" x14ac:dyDescent="0.2">
      <c r="A21" s="56" t="s">
        <v>36</v>
      </c>
      <c r="B21" s="56"/>
      <c r="C21" s="56"/>
      <c r="K21" s="72" t="s">
        <v>27</v>
      </c>
      <c r="L21" s="72"/>
      <c r="M21" s="72"/>
      <c r="N21" s="72"/>
      <c r="O21" s="49"/>
      <c r="P21" s="49"/>
      <c r="Q21" s="49"/>
      <c r="R21" s="49"/>
      <c r="S21" s="49"/>
    </row>
    <row r="22" spans="1:28" ht="15.75" customHeight="1" x14ac:dyDescent="0.2">
      <c r="A22" s="93" t="s">
        <v>37</v>
      </c>
      <c r="B22" s="93"/>
      <c r="C22" s="93"/>
      <c r="K22" s="73" t="s">
        <v>28</v>
      </c>
      <c r="L22" s="73"/>
      <c r="M22" s="73"/>
      <c r="N22" s="73"/>
      <c r="O22" s="49"/>
      <c r="P22" s="49"/>
      <c r="Q22" s="49"/>
      <c r="R22" s="49"/>
      <c r="S22" s="49"/>
    </row>
    <row r="23" spans="1:28" x14ac:dyDescent="0.2">
      <c r="K23" s="74"/>
      <c r="L23" s="74"/>
      <c r="M23" s="74"/>
      <c r="N23" s="74"/>
      <c r="O23" s="49"/>
      <c r="P23" s="49"/>
      <c r="Q23" s="49"/>
      <c r="R23" s="49"/>
      <c r="S23" s="49"/>
    </row>
    <row r="24" spans="1:28" x14ac:dyDescent="0.2">
      <c r="O24" s="49"/>
      <c r="P24" s="49"/>
      <c r="Q24" s="49"/>
      <c r="R24" s="49"/>
      <c r="S24" s="49"/>
    </row>
    <row r="25" spans="1:28" x14ac:dyDescent="0.2">
      <c r="O25" s="49"/>
      <c r="P25" s="49"/>
      <c r="Q25" s="49"/>
      <c r="R25" s="49"/>
      <c r="S25" s="49"/>
    </row>
    <row r="26" spans="1:28" ht="15" customHeight="1" x14ac:dyDescent="0.2">
      <c r="O26" s="50">
        <v>374000</v>
      </c>
      <c r="P26" s="49">
        <f>O26/5500</f>
        <v>68</v>
      </c>
      <c r="Q26" s="49"/>
      <c r="R26" s="49"/>
      <c r="S26" s="49"/>
    </row>
    <row r="27" spans="1:28" x14ac:dyDescent="0.2">
      <c r="O27" s="50">
        <v>260000</v>
      </c>
      <c r="P27" s="49"/>
      <c r="Q27" s="49"/>
      <c r="R27" s="49"/>
      <c r="S27" s="49"/>
    </row>
    <row r="28" spans="1:28" x14ac:dyDescent="0.2">
      <c r="O28" s="50">
        <v>165000</v>
      </c>
      <c r="P28" s="49">
        <f>O28/5500</f>
        <v>30</v>
      </c>
      <c r="Q28" s="49"/>
      <c r="R28" s="49"/>
      <c r="S28" s="49"/>
    </row>
    <row r="29" spans="1:28" x14ac:dyDescent="0.2">
      <c r="O29" s="49"/>
      <c r="P29" s="49"/>
      <c r="Q29" s="49"/>
      <c r="R29" s="49"/>
      <c r="S29" s="49"/>
    </row>
    <row r="30" spans="1:28" x14ac:dyDescent="0.2">
      <c r="O30" s="49"/>
      <c r="P30" s="49"/>
      <c r="Q30" s="49"/>
      <c r="R30" s="49"/>
      <c r="S30" s="49"/>
    </row>
    <row r="31" spans="1:28" x14ac:dyDescent="0.2">
      <c r="O31" s="49"/>
      <c r="P31" s="49"/>
      <c r="Q31" s="49"/>
      <c r="R31" s="49"/>
      <c r="S31" s="49"/>
    </row>
    <row r="32" spans="1:28" x14ac:dyDescent="0.2">
      <c r="O32" s="49"/>
      <c r="P32" s="49"/>
      <c r="Q32" s="49"/>
      <c r="R32" s="49"/>
      <c r="S32" s="49"/>
    </row>
    <row r="33" spans="1:28" s="42" customFormat="1" x14ac:dyDescent="0.2">
      <c r="A33" s="1"/>
      <c r="B33" s="1"/>
      <c r="C33" s="1"/>
      <c r="D33" s="1"/>
      <c r="E33" s="1"/>
      <c r="F33" s="1"/>
      <c r="G33" s="1"/>
      <c r="H33" s="1"/>
      <c r="I33" s="1"/>
      <c r="J33" s="37"/>
      <c r="K33" s="38"/>
      <c r="L33" s="39"/>
      <c r="M33" s="1"/>
      <c r="N33" s="1"/>
      <c r="O33" s="49"/>
      <c r="P33" s="49"/>
      <c r="Q33" s="49"/>
      <c r="R33" s="49"/>
      <c r="S33" s="49"/>
      <c r="T33" s="40"/>
      <c r="U33" s="40"/>
      <c r="V33" s="41"/>
      <c r="W33" s="41"/>
      <c r="X33" s="41"/>
      <c r="Y33" s="41"/>
      <c r="Z33" s="41"/>
      <c r="AA33" s="41"/>
      <c r="AB33" s="41"/>
    </row>
    <row r="34" spans="1:28" ht="12.75" customHeight="1" x14ac:dyDescent="0.2"/>
    <row r="35" spans="1:28" x14ac:dyDescent="0.2">
      <c r="O35" s="29" t="e">
        <f>#REF!</f>
        <v>#REF!</v>
      </c>
      <c r="P35" s="29" t="e">
        <f>#REF!-O35</f>
        <v>#REF!</v>
      </c>
    </row>
    <row r="36" spans="1:28" x14ac:dyDescent="0.2">
      <c r="O36" s="29" t="e">
        <f>#REF!</f>
        <v>#REF!</v>
      </c>
      <c r="P36" s="29" t="e">
        <f>#REF!-O36</f>
        <v>#REF!</v>
      </c>
    </row>
    <row r="37" spans="1:28" s="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37"/>
      <c r="K37" s="38"/>
      <c r="L37" s="39"/>
      <c r="M37" s="1"/>
      <c r="N37" s="1"/>
      <c r="O37" s="29" t="e">
        <f>#REF!</f>
        <v>#REF!</v>
      </c>
      <c r="P37" s="29" t="e">
        <f>#REF!-O37</f>
        <v>#REF!</v>
      </c>
      <c r="V37" s="4"/>
      <c r="W37" s="4"/>
      <c r="X37" s="4"/>
      <c r="Y37" s="4"/>
      <c r="Z37" s="4"/>
      <c r="AA37" s="4"/>
      <c r="AB37" s="4"/>
    </row>
    <row r="38" spans="1:28" s="2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37"/>
      <c r="K38" s="38"/>
      <c r="L38" s="39"/>
      <c r="M38" s="1"/>
      <c r="N38" s="1"/>
      <c r="O38" s="29" t="e">
        <f>#REF!</f>
        <v>#REF!</v>
      </c>
      <c r="P38" s="29" t="e">
        <f>#REF!-O38</f>
        <v>#REF!</v>
      </c>
      <c r="V38" s="4"/>
      <c r="W38" s="4"/>
      <c r="X38" s="4"/>
      <c r="Y38" s="4"/>
      <c r="Z38" s="4"/>
      <c r="AA38" s="4"/>
      <c r="AB38" s="4"/>
    </row>
    <row r="39" spans="1:28" s="2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37"/>
      <c r="K39" s="38"/>
      <c r="L39" s="39"/>
      <c r="M39" s="1"/>
      <c r="N39" s="1"/>
      <c r="O39" s="29" t="e">
        <f>#REF!</f>
        <v>#REF!</v>
      </c>
      <c r="P39" s="29" t="e">
        <f>#REF!-O39</f>
        <v>#REF!</v>
      </c>
      <c r="V39" s="4"/>
      <c r="W39" s="4"/>
      <c r="X39" s="4"/>
      <c r="Y39" s="4"/>
      <c r="Z39" s="4"/>
      <c r="AA39" s="4"/>
      <c r="AB39" s="4"/>
    </row>
    <row r="40" spans="1:28" s="2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37"/>
      <c r="K40" s="38"/>
      <c r="L40" s="39"/>
      <c r="M40" s="1"/>
      <c r="N40" s="1"/>
      <c r="V40" s="4"/>
      <c r="W40" s="4"/>
      <c r="X40" s="4"/>
      <c r="Y40" s="4"/>
      <c r="Z40" s="4"/>
      <c r="AA40" s="4"/>
      <c r="AB40" s="4"/>
    </row>
    <row r="41" spans="1:28" s="2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37"/>
      <c r="K41" s="38"/>
      <c r="L41" s="39"/>
      <c r="M41" s="1"/>
      <c r="N41" s="1"/>
      <c r="V41" s="4"/>
      <c r="W41" s="4"/>
      <c r="X41" s="4"/>
      <c r="Y41" s="4"/>
      <c r="Z41" s="4"/>
      <c r="AA41" s="4"/>
      <c r="AB41" s="4"/>
    </row>
    <row r="42" spans="1:28" s="2" customFormat="1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37"/>
      <c r="K42" s="38"/>
      <c r="L42" s="39"/>
      <c r="M42" s="1"/>
      <c r="N42" s="1"/>
      <c r="V42" s="4"/>
      <c r="W42" s="4"/>
      <c r="X42" s="4"/>
      <c r="Y42" s="4"/>
      <c r="Z42" s="4"/>
      <c r="AA42" s="4"/>
      <c r="AB42" s="4"/>
    </row>
    <row r="43" spans="1:28" s="2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37"/>
      <c r="K43" s="38"/>
      <c r="L43" s="39"/>
      <c r="M43" s="1"/>
      <c r="N43" s="1"/>
      <c r="V43" s="4"/>
      <c r="W43" s="4"/>
      <c r="X43" s="4"/>
      <c r="Y43" s="4"/>
      <c r="Z43" s="4"/>
      <c r="AA43" s="4"/>
      <c r="AB43" s="4"/>
    </row>
    <row r="44" spans="1:28" s="2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37"/>
      <c r="K44" s="38"/>
      <c r="L44" s="39"/>
      <c r="M44" s="1"/>
      <c r="N44" s="1"/>
      <c r="V44" s="4"/>
      <c r="W44" s="4"/>
      <c r="X44" s="4"/>
      <c r="Y44" s="4"/>
      <c r="Z44" s="4"/>
      <c r="AA44" s="4"/>
      <c r="AB44" s="4"/>
    </row>
    <row r="45" spans="1:28" s="2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37"/>
      <c r="K45" s="38"/>
      <c r="L45" s="39"/>
      <c r="M45" s="1"/>
      <c r="N45" s="1"/>
      <c r="V45" s="4"/>
      <c r="W45" s="4"/>
      <c r="X45" s="4"/>
      <c r="Y45" s="4"/>
      <c r="Z45" s="4"/>
      <c r="AA45" s="4"/>
      <c r="AB45" s="4"/>
    </row>
    <row r="46" spans="1:28" s="2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37"/>
      <c r="K46" s="38"/>
      <c r="L46" s="39"/>
      <c r="M46" s="1"/>
      <c r="N46" s="1"/>
      <c r="V46" s="4"/>
      <c r="W46" s="4"/>
      <c r="X46" s="4"/>
      <c r="Y46" s="4"/>
      <c r="Z46" s="4"/>
      <c r="AA46" s="4"/>
      <c r="AB46" s="4"/>
    </row>
    <row r="47" spans="1:28" s="2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37"/>
      <c r="K47" s="38"/>
      <c r="L47" s="39"/>
      <c r="M47" s="1"/>
      <c r="N47" s="1"/>
      <c r="V47" s="4"/>
      <c r="W47" s="4"/>
      <c r="X47" s="4"/>
      <c r="Y47" s="4"/>
      <c r="Z47" s="4"/>
      <c r="AA47" s="4"/>
      <c r="AB47" s="4"/>
    </row>
    <row r="48" spans="1:28" s="2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37"/>
      <c r="K48" s="38"/>
      <c r="L48" s="39"/>
      <c r="M48" s="1"/>
      <c r="N48" s="1"/>
      <c r="V48" s="4"/>
      <c r="W48" s="4"/>
      <c r="X48" s="4"/>
      <c r="Y48" s="4"/>
      <c r="Z48" s="4"/>
      <c r="AA48" s="4"/>
      <c r="AB48" s="4"/>
    </row>
    <row r="49" spans="1:28" s="2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37"/>
      <c r="K49" s="38"/>
      <c r="L49" s="39"/>
      <c r="M49" s="1"/>
      <c r="N49" s="1"/>
      <c r="V49" s="4"/>
      <c r="W49" s="4"/>
      <c r="X49" s="4"/>
      <c r="Y49" s="4"/>
      <c r="Z49" s="4"/>
      <c r="AA49" s="4"/>
      <c r="AB49" s="4"/>
    </row>
    <row r="50" spans="1:28" s="2" customFormat="1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37"/>
      <c r="K50" s="38"/>
      <c r="L50" s="39"/>
      <c r="M50" s="1"/>
      <c r="N50" s="1"/>
      <c r="V50" s="4"/>
      <c r="W50" s="4"/>
      <c r="X50" s="4"/>
      <c r="Y50" s="4"/>
      <c r="Z50" s="4"/>
      <c r="AA50" s="4"/>
      <c r="AB50" s="4"/>
    </row>
    <row r="51" spans="1:28" s="2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37"/>
      <c r="K51" s="38"/>
      <c r="L51" s="39"/>
      <c r="M51" s="1"/>
      <c r="N51" s="1"/>
      <c r="V51" s="4"/>
      <c r="W51" s="4"/>
      <c r="X51" s="4"/>
      <c r="Y51" s="4"/>
      <c r="Z51" s="4"/>
      <c r="AA51" s="4"/>
      <c r="AB51" s="4"/>
    </row>
    <row r="52" spans="1:28" s="2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37"/>
      <c r="K52" s="38"/>
      <c r="L52" s="39"/>
      <c r="M52" s="1"/>
      <c r="N52" s="1"/>
      <c r="V52" s="4"/>
      <c r="W52" s="4"/>
      <c r="X52" s="4"/>
      <c r="Y52" s="4"/>
      <c r="Z52" s="4"/>
      <c r="AA52" s="4"/>
      <c r="AB52" s="4"/>
    </row>
    <row r="53" spans="1:28" s="2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37"/>
      <c r="K53" s="38"/>
      <c r="L53" s="39"/>
      <c r="M53" s="1"/>
      <c r="N53" s="1"/>
      <c r="V53" s="4"/>
      <c r="W53" s="4"/>
      <c r="X53" s="4"/>
      <c r="Y53" s="4"/>
      <c r="Z53" s="4"/>
      <c r="AA53" s="4"/>
      <c r="AB53" s="4"/>
    </row>
    <row r="54" spans="1:28" s="2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37"/>
      <c r="K54" s="38"/>
      <c r="L54" s="39"/>
      <c r="M54" s="1"/>
      <c r="N54" s="1"/>
      <c r="V54" s="4"/>
      <c r="W54" s="4"/>
      <c r="X54" s="4"/>
      <c r="Y54" s="4"/>
      <c r="Z54" s="4"/>
      <c r="AA54" s="4"/>
      <c r="AB54" s="4"/>
    </row>
    <row r="55" spans="1:28" s="2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37"/>
      <c r="K55" s="38"/>
      <c r="L55" s="39"/>
      <c r="M55" s="1"/>
      <c r="N55" s="1"/>
      <c r="V55" s="4"/>
      <c r="W55" s="4"/>
      <c r="X55" s="4"/>
      <c r="Y55" s="4"/>
      <c r="Z55" s="4"/>
      <c r="AA55" s="4"/>
      <c r="AB55" s="4"/>
    </row>
    <row r="56" spans="1:28" s="2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37"/>
      <c r="K56" s="38"/>
      <c r="L56" s="39"/>
      <c r="M56" s="1"/>
      <c r="N56" s="1"/>
      <c r="V56" s="4"/>
      <c r="W56" s="4"/>
      <c r="X56" s="4"/>
      <c r="Y56" s="4"/>
      <c r="Z56" s="4"/>
      <c r="AA56" s="4"/>
      <c r="AB56" s="4"/>
    </row>
    <row r="57" spans="1:28" s="2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37"/>
      <c r="K57" s="38"/>
      <c r="L57" s="39"/>
      <c r="M57" s="1"/>
      <c r="N57" s="1"/>
      <c r="V57" s="4"/>
      <c r="W57" s="4"/>
      <c r="X57" s="4"/>
      <c r="Y57" s="4"/>
      <c r="Z57" s="4"/>
      <c r="AA57" s="4"/>
      <c r="AB57" s="4"/>
    </row>
    <row r="58" spans="1:28" s="2" customFormat="1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37"/>
      <c r="K58" s="38"/>
      <c r="L58" s="39"/>
      <c r="M58" s="1"/>
      <c r="N58" s="1"/>
      <c r="V58" s="4"/>
      <c r="W58" s="4"/>
      <c r="X58" s="4"/>
      <c r="Y58" s="4"/>
      <c r="Z58" s="4"/>
      <c r="AA58" s="4"/>
      <c r="AB58" s="4"/>
    </row>
    <row r="59" spans="1:28" s="2" customFormat="1" x14ac:dyDescent="0.2">
      <c r="A59" s="1"/>
      <c r="B59" s="1"/>
      <c r="C59" s="1"/>
      <c r="D59" s="1"/>
      <c r="E59" s="1"/>
      <c r="F59" s="1"/>
      <c r="G59" s="1"/>
      <c r="H59" s="1"/>
      <c r="I59" s="1"/>
      <c r="J59" s="37"/>
      <c r="K59" s="38"/>
      <c r="L59" s="39"/>
      <c r="M59" s="1"/>
      <c r="N59" s="1"/>
      <c r="V59" s="4"/>
      <c r="W59" s="4"/>
      <c r="X59" s="4"/>
      <c r="Y59" s="4"/>
      <c r="Z59" s="4"/>
      <c r="AA59" s="4"/>
      <c r="AB59" s="4"/>
    </row>
    <row r="60" spans="1:28" s="2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37"/>
      <c r="K60" s="38"/>
      <c r="L60" s="39"/>
      <c r="M60" s="1"/>
      <c r="N60" s="1"/>
      <c r="V60" s="4"/>
      <c r="W60" s="4"/>
      <c r="X60" s="4"/>
      <c r="Y60" s="4"/>
      <c r="Z60" s="4"/>
      <c r="AA60" s="4"/>
      <c r="AB60" s="4"/>
    </row>
    <row r="61" spans="1:28" s="2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37"/>
      <c r="K61" s="38"/>
      <c r="L61" s="39"/>
      <c r="M61" s="1"/>
      <c r="N61" s="1"/>
      <c r="V61" s="4"/>
      <c r="W61" s="4"/>
      <c r="X61" s="4"/>
      <c r="Y61" s="4"/>
      <c r="Z61" s="4"/>
      <c r="AA61" s="4"/>
      <c r="AB61" s="4"/>
    </row>
    <row r="62" spans="1:28" s="2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37"/>
      <c r="K62" s="38"/>
      <c r="L62" s="39"/>
      <c r="M62" s="1"/>
      <c r="N62" s="1"/>
      <c r="V62" s="4"/>
      <c r="W62" s="4"/>
      <c r="X62" s="4"/>
      <c r="Y62" s="4"/>
      <c r="Z62" s="4"/>
      <c r="AA62" s="4"/>
      <c r="AB62" s="4"/>
    </row>
    <row r="63" spans="1:28" s="2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37"/>
      <c r="K63" s="38"/>
      <c r="L63" s="39"/>
      <c r="M63" s="1"/>
      <c r="N63" s="1"/>
      <c r="V63" s="4"/>
      <c r="W63" s="4"/>
      <c r="X63" s="4"/>
      <c r="Y63" s="4"/>
      <c r="Z63" s="4"/>
      <c r="AA63" s="4"/>
      <c r="AB63" s="4"/>
    </row>
    <row r="64" spans="1:28" s="2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37"/>
      <c r="K64" s="38"/>
      <c r="L64" s="39"/>
      <c r="M64" s="1"/>
      <c r="N64" s="1"/>
      <c r="V64" s="4"/>
      <c r="W64" s="4"/>
      <c r="X64" s="4"/>
      <c r="Y64" s="4"/>
      <c r="Z64" s="4"/>
      <c r="AA64" s="4"/>
      <c r="AB64" s="4"/>
    </row>
    <row r="65" spans="1:28" s="2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37"/>
      <c r="K65" s="38"/>
      <c r="L65" s="39"/>
      <c r="M65" s="1"/>
      <c r="N65" s="1"/>
      <c r="V65" s="4"/>
      <c r="W65" s="4"/>
      <c r="X65" s="4"/>
      <c r="Y65" s="4"/>
      <c r="Z65" s="4"/>
      <c r="AA65" s="4"/>
      <c r="AB65" s="4"/>
    </row>
    <row r="66" spans="1:28" s="2" customFormat="1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37"/>
      <c r="K66" s="38"/>
      <c r="L66" s="39"/>
      <c r="M66" s="1"/>
      <c r="N66" s="1"/>
      <c r="V66" s="4"/>
      <c r="W66" s="4"/>
      <c r="X66" s="4"/>
      <c r="Y66" s="4"/>
      <c r="Z66" s="4"/>
      <c r="AA66" s="4"/>
      <c r="AB66" s="4"/>
    </row>
    <row r="67" spans="1:28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37"/>
      <c r="K67" s="38"/>
      <c r="L67" s="39"/>
      <c r="M67" s="1"/>
      <c r="N67" s="1"/>
      <c r="V67" s="4"/>
      <c r="W67" s="4"/>
      <c r="X67" s="4"/>
      <c r="Y67" s="4"/>
      <c r="Z67" s="4"/>
      <c r="AA67" s="4"/>
      <c r="AB67" s="4"/>
    </row>
    <row r="68" spans="1:28" s="2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37"/>
      <c r="K68" s="38"/>
      <c r="L68" s="39"/>
      <c r="M68" s="1"/>
      <c r="N68" s="1"/>
      <c r="V68" s="4"/>
      <c r="W68" s="4"/>
      <c r="X68" s="4"/>
      <c r="Y68" s="4"/>
      <c r="Z68" s="4"/>
      <c r="AA68" s="4"/>
      <c r="AB68" s="4"/>
    </row>
    <row r="69" spans="1:28" s="2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37"/>
      <c r="K69" s="38"/>
      <c r="L69" s="39"/>
      <c r="M69" s="1"/>
      <c r="N69" s="1"/>
      <c r="V69" s="4"/>
      <c r="W69" s="4"/>
      <c r="X69" s="4"/>
      <c r="Y69" s="4"/>
      <c r="Z69" s="4"/>
      <c r="AA69" s="4"/>
      <c r="AB69" s="4"/>
    </row>
    <row r="70" spans="1:28" s="2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37"/>
      <c r="K70" s="38"/>
      <c r="L70" s="39"/>
      <c r="M70" s="1"/>
      <c r="N70" s="1"/>
      <c r="V70" s="4"/>
      <c r="W70" s="4"/>
      <c r="X70" s="4"/>
      <c r="Y70" s="4"/>
      <c r="Z70" s="4"/>
      <c r="AA70" s="4"/>
      <c r="AB70" s="4"/>
    </row>
    <row r="71" spans="1:28" s="2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37"/>
      <c r="K71" s="38"/>
      <c r="L71" s="39"/>
      <c r="M71" s="1"/>
      <c r="N71" s="1"/>
      <c r="V71" s="4"/>
      <c r="W71" s="4"/>
      <c r="X71" s="4"/>
      <c r="Y71" s="4"/>
      <c r="Z71" s="4"/>
      <c r="AA71" s="4"/>
      <c r="AB71" s="4"/>
    </row>
    <row r="72" spans="1:28" s="2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37"/>
      <c r="K72" s="38"/>
      <c r="L72" s="39"/>
      <c r="M72" s="1"/>
      <c r="N72" s="1"/>
      <c r="V72" s="4"/>
      <c r="W72" s="4"/>
      <c r="X72" s="4"/>
      <c r="Y72" s="4"/>
      <c r="Z72" s="4"/>
      <c r="AA72" s="4"/>
      <c r="AB72" s="4"/>
    </row>
    <row r="73" spans="1:28" s="2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37"/>
      <c r="K73" s="38"/>
      <c r="L73" s="39"/>
      <c r="M73" s="1"/>
      <c r="N73" s="1"/>
      <c r="V73" s="4"/>
      <c r="W73" s="4"/>
      <c r="X73" s="4"/>
      <c r="Y73" s="4"/>
      <c r="Z73" s="4"/>
      <c r="AA73" s="4"/>
      <c r="AB73" s="4"/>
    </row>
    <row r="74" spans="1:28" s="2" customFormat="1" x14ac:dyDescent="0.2">
      <c r="A74" s="1"/>
      <c r="B74" s="1"/>
      <c r="C74" s="1"/>
      <c r="D74" s="1"/>
      <c r="E74" s="1"/>
      <c r="F74" s="1"/>
      <c r="G74" s="1"/>
      <c r="H74" s="1"/>
      <c r="I74" s="1"/>
      <c r="J74" s="37"/>
      <c r="K74" s="38"/>
      <c r="L74" s="39"/>
      <c r="M74" s="1"/>
      <c r="N74" s="1"/>
      <c r="V74" s="4"/>
      <c r="W74" s="4"/>
      <c r="X74" s="4"/>
      <c r="Y74" s="4"/>
      <c r="Z74" s="4"/>
      <c r="AA74" s="4"/>
      <c r="AB74" s="4"/>
    </row>
    <row r="75" spans="1:28" s="2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37"/>
      <c r="K75" s="38"/>
      <c r="L75" s="39"/>
      <c r="M75" s="1"/>
      <c r="N75" s="1"/>
      <c r="O75" s="29" t="e">
        <f>#REF!+#REF!+#REF!+#REF!</f>
        <v>#REF!</v>
      </c>
      <c r="V75" s="4"/>
      <c r="W75" s="4"/>
      <c r="X75" s="4"/>
      <c r="Y75" s="4"/>
      <c r="Z75" s="4"/>
      <c r="AA75" s="4"/>
      <c r="AB75" s="4"/>
    </row>
    <row r="76" spans="1:28" s="2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37"/>
      <c r="K76" s="38"/>
      <c r="L76" s="39"/>
      <c r="M76" s="1"/>
      <c r="N76" s="1"/>
      <c r="V76" s="4"/>
      <c r="W76" s="4"/>
      <c r="X76" s="4"/>
      <c r="Y76" s="4"/>
      <c r="Z76" s="4"/>
      <c r="AA76" s="4"/>
      <c r="AB76" s="4"/>
    </row>
    <row r="77" spans="1:28" s="2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37"/>
      <c r="K77" s="38"/>
      <c r="L77" s="39"/>
      <c r="M77" s="1"/>
      <c r="N77" s="1"/>
      <c r="V77" s="4"/>
      <c r="W77" s="4"/>
      <c r="X77" s="4"/>
      <c r="Y77" s="4"/>
      <c r="Z77" s="4"/>
      <c r="AA77" s="4"/>
      <c r="AB77" s="4"/>
    </row>
    <row r="78" spans="1:28" s="2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37"/>
      <c r="K78" s="38"/>
      <c r="L78" s="39"/>
      <c r="M78" s="1"/>
      <c r="N78" s="1"/>
      <c r="V78" s="4"/>
      <c r="W78" s="4"/>
      <c r="X78" s="4"/>
      <c r="Y78" s="4"/>
      <c r="Z78" s="4"/>
      <c r="AA78" s="4"/>
      <c r="AB78" s="4"/>
    </row>
    <row r="79" spans="1:28" s="2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37"/>
      <c r="K79" s="38"/>
      <c r="L79" s="39"/>
      <c r="M79" s="1"/>
      <c r="N79" s="1"/>
      <c r="V79" s="4"/>
      <c r="W79" s="4"/>
      <c r="X79" s="4"/>
      <c r="Y79" s="4"/>
      <c r="Z79" s="4"/>
      <c r="AA79" s="4"/>
      <c r="AB79" s="4"/>
    </row>
    <row r="80" spans="1:28" s="2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37"/>
      <c r="K80" s="38"/>
      <c r="L80" s="39"/>
      <c r="M80" s="1"/>
      <c r="N80" s="1"/>
      <c r="V80" s="4"/>
      <c r="W80" s="4"/>
      <c r="X80" s="4"/>
      <c r="Y80" s="4"/>
      <c r="Z80" s="4"/>
      <c r="AA80" s="4"/>
      <c r="AB80" s="4"/>
    </row>
    <row r="81" spans="1:28" s="2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37"/>
      <c r="K81" s="38"/>
      <c r="L81" s="39"/>
      <c r="M81" s="1"/>
      <c r="N81" s="1"/>
      <c r="V81" s="4"/>
      <c r="W81" s="4"/>
      <c r="X81" s="4"/>
      <c r="Y81" s="4"/>
      <c r="Z81" s="4"/>
      <c r="AA81" s="4"/>
      <c r="AB81" s="4"/>
    </row>
    <row r="82" spans="1:28" s="2" customFormat="1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37"/>
      <c r="K82" s="38"/>
      <c r="L82" s="39"/>
      <c r="M82" s="1"/>
      <c r="N82" s="1"/>
      <c r="V82" s="4"/>
      <c r="W82" s="4"/>
      <c r="X82" s="4"/>
      <c r="Y82" s="4"/>
      <c r="Z82" s="4"/>
      <c r="AA82" s="4"/>
      <c r="AB82" s="4"/>
    </row>
    <row r="87" spans="1:28" s="2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37"/>
      <c r="K87" s="38"/>
      <c r="L87" s="39"/>
      <c r="M87" s="1"/>
      <c r="N87" s="1"/>
      <c r="V87" s="4"/>
      <c r="W87" s="4"/>
      <c r="X87" s="4"/>
      <c r="Y87" s="4"/>
      <c r="Z87" s="4"/>
      <c r="AA87" s="4"/>
      <c r="AB87" s="4"/>
    </row>
    <row r="90" spans="1:28" s="2" customFormat="1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37"/>
      <c r="K90" s="38"/>
      <c r="L90" s="39"/>
      <c r="M90" s="1"/>
      <c r="N90" s="1"/>
      <c r="V90" s="4"/>
      <c r="W90" s="4"/>
      <c r="X90" s="4"/>
      <c r="Y90" s="4"/>
      <c r="Z90" s="4"/>
      <c r="AA90" s="4"/>
      <c r="AB90" s="4"/>
    </row>
    <row r="106" spans="10:28" s="1" customFormat="1" ht="15" customHeight="1" x14ac:dyDescent="0.2">
      <c r="J106" s="37"/>
      <c r="K106" s="38"/>
      <c r="L106" s="39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  <c r="Z106" s="4"/>
      <c r="AA106" s="4"/>
      <c r="AB106" s="4"/>
    </row>
    <row r="122" spans="10:28" s="1" customFormat="1" ht="6" customHeight="1" x14ac:dyDescent="0.2">
      <c r="J122" s="37"/>
      <c r="K122" s="38"/>
      <c r="L122" s="39"/>
      <c r="O122" s="2"/>
      <c r="P122" s="2"/>
      <c r="Q122" s="2"/>
      <c r="R122" s="2"/>
      <c r="S122" s="2"/>
      <c r="T122" s="2"/>
      <c r="U122" s="2"/>
      <c r="V122" s="4"/>
      <c r="W122" s="4"/>
      <c r="X122" s="4"/>
      <c r="Y122" s="4"/>
      <c r="Z122" s="4"/>
      <c r="AA122" s="4"/>
      <c r="AB122" s="4"/>
    </row>
  </sheetData>
  <mergeCells count="21">
    <mergeCell ref="K17:N17"/>
    <mergeCell ref="K18:N18"/>
    <mergeCell ref="K21:N21"/>
    <mergeCell ref="A22:C22"/>
    <mergeCell ref="K22:N22"/>
    <mergeCell ref="K23:N23"/>
    <mergeCell ref="A6:B6"/>
    <mergeCell ref="C6:D6"/>
    <mergeCell ref="G6:I6"/>
    <mergeCell ref="A7:A15"/>
    <mergeCell ref="B7:B15"/>
    <mergeCell ref="C7:C15"/>
    <mergeCell ref="D7:D15"/>
    <mergeCell ref="A1:N1"/>
    <mergeCell ref="A2:N2"/>
    <mergeCell ref="A4:B5"/>
    <mergeCell ref="C4:D5"/>
    <mergeCell ref="E4:F4"/>
    <mergeCell ref="G4:M4"/>
    <mergeCell ref="N4:N5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PKK TW III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kapus</dc:creator>
  <cp:lastModifiedBy>LENOVO</cp:lastModifiedBy>
  <cp:lastPrinted>2020-01-09T01:02:34Z</cp:lastPrinted>
  <dcterms:created xsi:type="dcterms:W3CDTF">2017-04-12T04:07:06Z</dcterms:created>
  <dcterms:modified xsi:type="dcterms:W3CDTF">2020-10-05T05:13:21Z</dcterms:modified>
</cp:coreProperties>
</file>