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730" windowHeight="10680" firstSheet="2" activeTab="2"/>
  </bookViews>
  <sheets>
    <sheet name="Sheet2" sheetId="2" state="hidden" r:id="rId1"/>
    <sheet name="Sheet3" sheetId="3" state="hidden" r:id="rId2"/>
    <sheet name="September" sheetId="55" r:id="rId3"/>
  </sheets>
  <calcPr calcId="144525"/>
</workbook>
</file>

<file path=xl/calcChain.xml><?xml version="1.0" encoding="utf-8"?>
<calcChain xmlns="http://schemas.openxmlformats.org/spreadsheetml/2006/main">
  <c r="N20" i="55" l="1"/>
  <c r="P20" i="55"/>
  <c r="R12" i="55"/>
  <c r="S12" i="55"/>
  <c r="O26" i="55" l="1"/>
  <c r="N26" i="55"/>
  <c r="M26" i="55"/>
  <c r="L26" i="55"/>
  <c r="O25" i="55"/>
  <c r="N25" i="55"/>
  <c r="O24" i="55"/>
  <c r="N24" i="55"/>
  <c r="O23" i="55"/>
  <c r="P23" i="55" s="1"/>
  <c r="N23" i="55"/>
  <c r="M23" i="55"/>
  <c r="L23" i="55"/>
  <c r="O22" i="55"/>
  <c r="N22" i="55"/>
  <c r="M22" i="55"/>
  <c r="M21" i="55" s="1"/>
  <c r="L22" i="55"/>
  <c r="L21" i="55" s="1"/>
  <c r="K21" i="55"/>
  <c r="K14" i="55" s="1"/>
  <c r="J21" i="55"/>
  <c r="I21" i="55"/>
  <c r="I14" i="55" s="1"/>
  <c r="H21" i="55"/>
  <c r="H14" i="55" s="1"/>
  <c r="G21" i="55"/>
  <c r="G14" i="55" s="1"/>
  <c r="F21" i="55"/>
  <c r="E21" i="55"/>
  <c r="E14" i="55" s="1"/>
  <c r="D21" i="55"/>
  <c r="O20" i="55"/>
  <c r="M20" i="55"/>
  <c r="L20" i="55"/>
  <c r="O19" i="55"/>
  <c r="N19" i="55"/>
  <c r="M19" i="55"/>
  <c r="L19" i="55"/>
  <c r="O18" i="55"/>
  <c r="N18" i="55"/>
  <c r="M18" i="55"/>
  <c r="L18" i="55"/>
  <c r="O17" i="55"/>
  <c r="N17" i="55"/>
  <c r="P17" i="55" s="1"/>
  <c r="M17" i="55"/>
  <c r="L17" i="55"/>
  <c r="O16" i="55"/>
  <c r="N16" i="55"/>
  <c r="M16" i="55"/>
  <c r="L16" i="55"/>
  <c r="O15" i="55"/>
  <c r="N15" i="55"/>
  <c r="M15" i="55"/>
  <c r="M14" i="55" s="1"/>
  <c r="L15" i="55"/>
  <c r="L14" i="55"/>
  <c r="J14" i="55"/>
  <c r="F14" i="55"/>
  <c r="D14" i="55"/>
  <c r="O13" i="55"/>
  <c r="N13" i="55"/>
  <c r="O12" i="55"/>
  <c r="N12" i="55"/>
  <c r="M12" i="55"/>
  <c r="M11" i="55" s="1"/>
  <c r="L12" i="55"/>
  <c r="L11" i="55" s="1"/>
  <c r="K11" i="55"/>
  <c r="J11" i="55"/>
  <c r="I11" i="55"/>
  <c r="H11" i="55"/>
  <c r="G11" i="55"/>
  <c r="F11" i="55"/>
  <c r="O10" i="55"/>
  <c r="N10" i="55"/>
  <c r="P25" i="55" l="1"/>
  <c r="P12" i="55"/>
  <c r="O11" i="55"/>
  <c r="P10" i="55"/>
  <c r="P13" i="55"/>
  <c r="P26" i="55"/>
  <c r="O21" i="55"/>
  <c r="P24" i="55"/>
  <c r="P22" i="55"/>
  <c r="P19" i="55"/>
  <c r="P18" i="55"/>
  <c r="P16" i="55"/>
  <c r="O14" i="55"/>
  <c r="P15" i="55"/>
  <c r="N14" i="55"/>
  <c r="N11" i="55"/>
  <c r="N21" i="55"/>
  <c r="P21" i="55" l="1"/>
  <c r="P11" i="55"/>
  <c r="P14" i="55"/>
</calcChain>
</file>

<file path=xl/sharedStrings.xml><?xml version="1.0" encoding="utf-8"?>
<sst xmlns="http://schemas.openxmlformats.org/spreadsheetml/2006/main" count="72" uniqueCount="48">
  <si>
    <t>LAPORAN KUNJUNGAN</t>
  </si>
  <si>
    <t>NO</t>
  </si>
  <si>
    <t>KEGIATAN</t>
  </si>
  <si>
    <t>KUNJUNGAN</t>
  </si>
  <si>
    <t>SATUAN</t>
  </si>
  <si>
    <t>UMUM</t>
  </si>
  <si>
    <t>PBI</t>
  </si>
  <si>
    <t>PPU</t>
  </si>
  <si>
    <t>PBPU (Mandiri)</t>
  </si>
  <si>
    <t>Jamkesda</t>
  </si>
  <si>
    <t>JUMLAH</t>
  </si>
  <si>
    <t>JML TOTAL</t>
  </si>
  <si>
    <t>L</t>
  </si>
  <si>
    <t>P</t>
  </si>
  <si>
    <t>KUNJUNGAN PUSKESMAS</t>
  </si>
  <si>
    <t>Jml Penduduk. Wilayah Kerja PKM</t>
  </si>
  <si>
    <t>I</t>
  </si>
  <si>
    <t>Kontak Rate</t>
  </si>
  <si>
    <t>Orang</t>
  </si>
  <si>
    <t>IV</t>
  </si>
  <si>
    <t>Jml yg dirujuk ke : RS Cibabat</t>
  </si>
  <si>
    <t>Jml yg dirujuk ke : RS Mitra Kasih</t>
  </si>
  <si>
    <t>Jml yg dirujuk ke : RS MAL</t>
  </si>
  <si>
    <t>Jml yg dirujuk ke : RS Kasih Bunda</t>
  </si>
  <si>
    <t>Jml yg dirujuk ke : RS Dustira</t>
  </si>
  <si>
    <t>Jml yg dirujuk ke : RS Avisena</t>
  </si>
  <si>
    <t>Jml yg dirujuk ke : RSJ Cisarua</t>
  </si>
  <si>
    <t>NIP. 19840702 201001 1 005</t>
  </si>
  <si>
    <t>Mengetahui</t>
  </si>
  <si>
    <t>Kepala Puskesmas Cimahi Tengah</t>
  </si>
  <si>
    <t>dr. Sri utari</t>
  </si>
  <si>
    <t>NIP. 19770621 200604 2 002</t>
  </si>
  <si>
    <t>PUSKESMAS  CIMAHI TENGAH</t>
  </si>
  <si>
    <t>Sakit</t>
  </si>
  <si>
    <t>Sehat</t>
  </si>
  <si>
    <t xml:space="preserve">Jumlah Kunjungan  </t>
  </si>
  <si>
    <t>Total Rujukan</t>
  </si>
  <si>
    <t>Jml yg dirujuk ke RS Kharisma</t>
  </si>
  <si>
    <t>Jml yg dirujuk ke : RSCK</t>
  </si>
  <si>
    <t>Jml yg dirujuk ke : Luar Kota Cimahi</t>
  </si>
  <si>
    <t xml:space="preserve">Jml yg dirujuk ke : RS IMC </t>
  </si>
  <si>
    <t>Jml yg dirujuk ke : Santosa Bandung</t>
  </si>
  <si>
    <t>BULAN SEPTEMBER TAHUN : 2020</t>
  </si>
  <si>
    <t>Puskesmas Cimahi Tengah</t>
  </si>
  <si>
    <t>Siti Sopiah, SKM.,MM.</t>
  </si>
  <si>
    <t>NIP.19690620 199103 2 007</t>
  </si>
  <si>
    <t>Kepala Sub Bagian Tata Usaha</t>
  </si>
  <si>
    <t>Cimahi, 2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</si>
</sst>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43" fontId="2" fillId="2" borderId="0" xfId="1" applyFont="1" applyFill="1" applyAlignment="1"/>
    <xf numFmtId="164" fontId="2" fillId="2" borderId="0" xfId="1" applyNumberFormat="1" applyFont="1" applyFill="1" applyAlignment="1"/>
    <xf numFmtId="2" fontId="2" fillId="2" borderId="0" xfId="1" applyNumberFormat="1" applyFont="1" applyFill="1" applyAlignment="1"/>
    <xf numFmtId="43" fontId="2" fillId="2" borderId="0" xfId="1" applyNumberFormat="1" applyFont="1" applyFill="1" applyAlignment="1"/>
    <xf numFmtId="43" fontId="3" fillId="2" borderId="0" xfId="1" applyFont="1" applyFill="1" applyAlignme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Border="1" applyAlignment="1">
      <alignment horizontal="right"/>
    </xf>
    <xf numFmtId="0" fontId="6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6" fillId="0" borderId="4" xfId="0" applyFont="1" applyBorder="1" applyAlignment="1">
      <alignment horizontal="center" vertical="center"/>
    </xf>
    <xf numFmtId="0" fontId="2" fillId="0" borderId="5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1" fontId="7" fillId="0" borderId="0" xfId="0" applyNumberFormat="1" applyFont="1"/>
    <xf numFmtId="0" fontId="7" fillId="0" borderId="0" xfId="0" applyFont="1"/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top" wrapText="1"/>
    </xf>
    <xf numFmtId="41" fontId="6" fillId="0" borderId="0" xfId="0" applyNumberFormat="1" applyFont="1"/>
    <xf numFmtId="0" fontId="6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top" wrapText="1"/>
    </xf>
    <xf numFmtId="41" fontId="2" fillId="0" borderId="0" xfId="0" applyNumberFormat="1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1" fontId="6" fillId="0" borderId="4" xfId="0" applyNumberFormat="1" applyFont="1" applyBorder="1" applyAlignment="1">
      <alignment horizontal="right" vertical="center"/>
    </xf>
    <xf numFmtId="41" fontId="6" fillId="0" borderId="5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1" fontId="2" fillId="0" borderId="7" xfId="0" applyNumberFormat="1" applyFont="1" applyBorder="1" applyAlignment="1">
      <alignment horizontal="right"/>
    </xf>
    <xf numFmtId="41" fontId="2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41" fontId="2" fillId="2" borderId="7" xfId="0" applyNumberFormat="1" applyFont="1" applyFill="1" applyBorder="1" applyAlignment="1">
      <alignment horizontal="right"/>
    </xf>
    <xf numFmtId="41" fontId="2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2" fillId="2" borderId="0" xfId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1" fontId="6" fillId="0" borderId="2" xfId="0" applyNumberFormat="1" applyFont="1" applyBorder="1" applyAlignment="1">
      <alignment horizontal="right" vertical="center"/>
    </xf>
    <xf numFmtId="41" fontId="6" fillId="0" borderId="5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>
      <selection activeCell="V22" sqref="V22"/>
    </sheetView>
  </sheetViews>
  <sheetFormatPr defaultRowHeight="12" x14ac:dyDescent="0.2"/>
  <cols>
    <col min="1" max="1" width="4.140625" style="6" customWidth="1"/>
    <col min="2" max="2" width="38.28515625" style="6" customWidth="1"/>
    <col min="3" max="3" width="9.140625" style="6"/>
    <col min="4" max="4" width="6.42578125" style="6" customWidth="1"/>
    <col min="5" max="11" width="5.7109375" style="6" customWidth="1"/>
    <col min="12" max="13" width="5.7109375" style="6" hidden="1" customWidth="1"/>
    <col min="14" max="15" width="5.7109375" style="6" customWidth="1"/>
    <col min="16" max="16" width="10.28515625" style="6" bestFit="1" customWidth="1"/>
    <col min="17" max="16384" width="9.140625" style="6"/>
  </cols>
  <sheetData>
    <row r="1" spans="1:27" s="7" customFormat="1" ht="15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7" s="7" customFormat="1" ht="15" x14ac:dyDescent="0.25">
      <c r="A2" s="57" t="s">
        <v>32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27" s="7" customFormat="1" ht="15" x14ac:dyDescent="0.2">
      <c r="A3" s="56" t="s">
        <v>42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27" s="7" customFormat="1" ht="14.25" x14ac:dyDescent="0.2">
      <c r="A4" s="8"/>
      <c r="B4" s="9"/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7" s="7" customFormat="1" ht="15" x14ac:dyDescent="0.2">
      <c r="A5" s="58" t="s">
        <v>1</v>
      </c>
      <c r="B5" s="59" t="s">
        <v>2</v>
      </c>
      <c r="C5" s="12"/>
      <c r="D5" s="60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2"/>
    </row>
    <row r="6" spans="1:27" s="7" customFormat="1" ht="15" x14ac:dyDescent="0.25">
      <c r="A6" s="58"/>
      <c r="B6" s="59"/>
      <c r="C6" s="13" t="s">
        <v>4</v>
      </c>
      <c r="D6" s="63" t="s">
        <v>5</v>
      </c>
      <c r="E6" s="64"/>
      <c r="F6" s="65" t="s">
        <v>6</v>
      </c>
      <c r="G6" s="64"/>
      <c r="H6" s="65" t="s">
        <v>7</v>
      </c>
      <c r="I6" s="64"/>
      <c r="J6" s="66" t="s">
        <v>8</v>
      </c>
      <c r="K6" s="67"/>
      <c r="L6" s="65" t="s">
        <v>9</v>
      </c>
      <c r="M6" s="64"/>
      <c r="N6" s="68" t="s">
        <v>10</v>
      </c>
      <c r="O6" s="69"/>
      <c r="P6" s="70" t="s">
        <v>11</v>
      </c>
    </row>
    <row r="7" spans="1:27" s="7" customFormat="1" ht="15" x14ac:dyDescent="0.25">
      <c r="A7" s="14"/>
      <c r="B7" s="15"/>
      <c r="C7" s="16"/>
      <c r="D7" s="17" t="s">
        <v>12</v>
      </c>
      <c r="E7" s="18" t="s">
        <v>13</v>
      </c>
      <c r="F7" s="18" t="s">
        <v>12</v>
      </c>
      <c r="G7" s="18" t="s">
        <v>13</v>
      </c>
      <c r="H7" s="18" t="s">
        <v>12</v>
      </c>
      <c r="I7" s="18" t="s">
        <v>13</v>
      </c>
      <c r="J7" s="18" t="s">
        <v>12</v>
      </c>
      <c r="K7" s="18" t="s">
        <v>13</v>
      </c>
      <c r="L7" s="14" t="s">
        <v>12</v>
      </c>
      <c r="M7" s="18" t="s">
        <v>13</v>
      </c>
      <c r="N7" s="18" t="s">
        <v>12</v>
      </c>
      <c r="O7" s="18" t="s">
        <v>13</v>
      </c>
      <c r="P7" s="71"/>
    </row>
    <row r="8" spans="1:27" s="7" customFormat="1" ht="15" x14ac:dyDescent="0.2">
      <c r="A8" s="19"/>
      <c r="B8" s="20" t="s">
        <v>14</v>
      </c>
      <c r="C8" s="21"/>
      <c r="D8" s="22"/>
      <c r="E8" s="22"/>
      <c r="F8" s="22"/>
      <c r="G8" s="22"/>
      <c r="H8" s="22"/>
      <c r="I8" s="22"/>
      <c r="J8" s="22"/>
      <c r="K8" s="22"/>
      <c r="L8" s="23"/>
      <c r="M8" s="22"/>
      <c r="N8" s="22"/>
      <c r="O8" s="22"/>
      <c r="P8" s="24"/>
    </row>
    <row r="9" spans="1:27" s="7" customFormat="1" ht="14.25" x14ac:dyDescent="0.2">
      <c r="A9" s="25"/>
      <c r="B9" s="26" t="s">
        <v>15</v>
      </c>
      <c r="C9" s="27"/>
      <c r="D9" s="72"/>
      <c r="E9" s="73"/>
      <c r="F9" s="74"/>
      <c r="G9" s="74"/>
      <c r="H9" s="74"/>
      <c r="I9" s="74"/>
      <c r="J9" s="74"/>
      <c r="K9" s="74"/>
      <c r="L9" s="74"/>
      <c r="M9" s="74"/>
      <c r="N9" s="46"/>
      <c r="O9" s="47"/>
      <c r="P9" s="47"/>
    </row>
    <row r="10" spans="1:27" s="7" customFormat="1" ht="15" x14ac:dyDescent="0.2">
      <c r="A10" s="19" t="s">
        <v>16</v>
      </c>
      <c r="B10" s="20" t="s">
        <v>17</v>
      </c>
      <c r="C10" s="21" t="s">
        <v>18</v>
      </c>
      <c r="D10" s="48">
        <v>122</v>
      </c>
      <c r="E10" s="48">
        <v>210</v>
      </c>
      <c r="F10" s="48">
        <v>42</v>
      </c>
      <c r="G10" s="48">
        <v>106</v>
      </c>
      <c r="H10" s="48">
        <v>93</v>
      </c>
      <c r="I10" s="48">
        <v>167</v>
      </c>
      <c r="J10" s="48">
        <v>95</v>
      </c>
      <c r="K10" s="48">
        <v>124</v>
      </c>
      <c r="L10" s="48"/>
      <c r="M10" s="48"/>
      <c r="N10" s="49">
        <f>D10+F10+I10+J10</f>
        <v>426</v>
      </c>
      <c r="O10" s="49">
        <f>E10+G10+I10+K10</f>
        <v>607</v>
      </c>
      <c r="P10" s="50">
        <f>N10+O10</f>
        <v>1033</v>
      </c>
      <c r="R10" s="28"/>
      <c r="S10" s="29"/>
      <c r="T10" s="29"/>
    </row>
    <row r="11" spans="1:27" s="7" customFormat="1" ht="15" x14ac:dyDescent="0.2">
      <c r="A11" s="19"/>
      <c r="B11" s="20" t="s">
        <v>35</v>
      </c>
      <c r="C11" s="21"/>
      <c r="D11" s="48">
        <v>321</v>
      </c>
      <c r="E11" s="48">
        <v>428</v>
      </c>
      <c r="F11" s="48">
        <f>F12+F13</f>
        <v>867</v>
      </c>
      <c r="G11" s="48">
        <f t="shared" ref="G11:P11" si="0">G12+G13</f>
        <v>1343</v>
      </c>
      <c r="H11" s="48">
        <f t="shared" si="0"/>
        <v>546</v>
      </c>
      <c r="I11" s="48">
        <f t="shared" si="0"/>
        <v>839</v>
      </c>
      <c r="J11" s="48">
        <f t="shared" si="0"/>
        <v>291</v>
      </c>
      <c r="K11" s="48">
        <f t="shared" si="0"/>
        <v>466</v>
      </c>
      <c r="L11" s="48" t="e">
        <f t="shared" si="0"/>
        <v>#REF!</v>
      </c>
      <c r="M11" s="48" t="e">
        <f t="shared" si="0"/>
        <v>#REF!</v>
      </c>
      <c r="N11" s="48">
        <f t="shared" si="0"/>
        <v>2024</v>
      </c>
      <c r="O11" s="48">
        <f t="shared" si="0"/>
        <v>3077</v>
      </c>
      <c r="P11" s="48">
        <f t="shared" si="0"/>
        <v>5101</v>
      </c>
      <c r="R11" s="29"/>
      <c r="S11" s="29"/>
      <c r="T11" s="29"/>
    </row>
    <row r="12" spans="1:27" s="7" customFormat="1" ht="15" x14ac:dyDescent="0.2">
      <c r="A12" s="19"/>
      <c r="B12" s="26" t="s">
        <v>34</v>
      </c>
      <c r="C12" s="21" t="s">
        <v>18</v>
      </c>
      <c r="D12" s="51"/>
      <c r="E12" s="51"/>
      <c r="F12" s="51">
        <v>762</v>
      </c>
      <c r="G12" s="51">
        <v>1119</v>
      </c>
      <c r="H12" s="51">
        <v>217</v>
      </c>
      <c r="I12" s="51">
        <v>361</v>
      </c>
      <c r="J12" s="51">
        <v>122</v>
      </c>
      <c r="K12" s="51">
        <v>198</v>
      </c>
      <c r="L12" s="48" t="e">
        <f>#REF!+#REF!+#REF!+#REF!+#REF!+#REF!+#REF!+#REF!+#REF!+#REF!+#REF!+#REF!</f>
        <v>#REF!</v>
      </c>
      <c r="M12" s="48" t="e">
        <f>#REF!+#REF!+#REF!+#REF!+#REF!+#REF!+#REF!+#REF!+#REF!+#REF!+#REF!+#REF!</f>
        <v>#REF!</v>
      </c>
      <c r="N12" s="48">
        <f t="shared" ref="N12:O19" si="1">D12+F12+H12+J12</f>
        <v>1101</v>
      </c>
      <c r="O12" s="48">
        <f t="shared" si="1"/>
        <v>1678</v>
      </c>
      <c r="P12" s="48">
        <f>N12+O12</f>
        <v>2779</v>
      </c>
      <c r="R12" s="29">
        <f>168+158</f>
        <v>326</v>
      </c>
      <c r="S12" s="29">
        <f>162+266</f>
        <v>428</v>
      </c>
      <c r="T12" s="29"/>
    </row>
    <row r="13" spans="1:27" s="7" customFormat="1" ht="15" x14ac:dyDescent="0.2">
      <c r="A13" s="19"/>
      <c r="B13" s="26" t="s">
        <v>33</v>
      </c>
      <c r="C13" s="21" t="s">
        <v>18</v>
      </c>
      <c r="D13" s="48">
        <v>320</v>
      </c>
      <c r="E13" s="48">
        <v>429</v>
      </c>
      <c r="F13" s="48">
        <v>105</v>
      </c>
      <c r="G13" s="48">
        <v>224</v>
      </c>
      <c r="H13" s="48">
        <v>329</v>
      </c>
      <c r="I13" s="48">
        <v>478</v>
      </c>
      <c r="J13" s="48">
        <v>169</v>
      </c>
      <c r="K13" s="48">
        <v>268</v>
      </c>
      <c r="L13" s="48"/>
      <c r="M13" s="48"/>
      <c r="N13" s="48">
        <f t="shared" si="1"/>
        <v>923</v>
      </c>
      <c r="O13" s="48">
        <f t="shared" si="1"/>
        <v>1399</v>
      </c>
      <c r="P13" s="48">
        <f>N13+O13</f>
        <v>2322</v>
      </c>
      <c r="R13" s="29"/>
      <c r="S13" s="29"/>
      <c r="T13" s="29"/>
    </row>
    <row r="14" spans="1:27" s="7" customFormat="1" ht="15" x14ac:dyDescent="0.2">
      <c r="A14" s="14" t="s">
        <v>19</v>
      </c>
      <c r="B14" s="30" t="s">
        <v>36</v>
      </c>
      <c r="C14" s="31"/>
      <c r="D14" s="51">
        <f>SUM(D15:D21)</f>
        <v>0</v>
      </c>
      <c r="E14" s="51">
        <f t="shared" ref="E14:M14" si="2">SUM(E15:E21)</f>
        <v>0</v>
      </c>
      <c r="F14" s="51">
        <f t="shared" si="2"/>
        <v>33</v>
      </c>
      <c r="G14" s="51">
        <f t="shared" si="2"/>
        <v>75</v>
      </c>
      <c r="H14" s="51">
        <f t="shared" si="2"/>
        <v>135</v>
      </c>
      <c r="I14" s="51">
        <f t="shared" si="2"/>
        <v>255</v>
      </c>
      <c r="J14" s="51">
        <f t="shared" si="2"/>
        <v>51</v>
      </c>
      <c r="K14" s="51">
        <f t="shared" si="2"/>
        <v>96</v>
      </c>
      <c r="L14" s="51" t="e">
        <f t="shared" si="2"/>
        <v>#REF!</v>
      </c>
      <c r="M14" s="51" t="e">
        <f t="shared" si="2"/>
        <v>#REF!</v>
      </c>
      <c r="N14" s="52">
        <f t="shared" si="1"/>
        <v>219</v>
      </c>
      <c r="O14" s="52">
        <f t="shared" si="1"/>
        <v>426</v>
      </c>
      <c r="P14" s="53">
        <f>N14+O14</f>
        <v>645</v>
      </c>
      <c r="S14" s="32"/>
      <c r="X14" s="33"/>
      <c r="Y14" s="33"/>
      <c r="Z14" s="33"/>
      <c r="AA14" s="34"/>
    </row>
    <row r="15" spans="1:27" s="7" customFormat="1" ht="14.25" x14ac:dyDescent="0.2">
      <c r="A15" s="35"/>
      <c r="B15" s="45" t="s">
        <v>20</v>
      </c>
      <c r="C15" s="31" t="s">
        <v>18</v>
      </c>
      <c r="D15" s="51"/>
      <c r="E15" s="51"/>
      <c r="F15" s="51">
        <v>9</v>
      </c>
      <c r="G15" s="51">
        <v>21</v>
      </c>
      <c r="H15" s="51">
        <v>27</v>
      </c>
      <c r="I15" s="51">
        <v>55</v>
      </c>
      <c r="J15" s="51">
        <v>6</v>
      </c>
      <c r="K15" s="51">
        <v>16</v>
      </c>
      <c r="L15" s="51" t="e">
        <f>#REF!+#REF!+#REF!+#REF!+#REF!+#REF!+#REF!+#REF!+#REF!+#REF!+#REF!+#REF!</f>
        <v>#REF!</v>
      </c>
      <c r="M15" s="51" t="e">
        <f>#REF!+#REF!+#REF!+#REF!+#REF!+#REF!+#REF!+#REF!+#REF!+#REF!+#REF!+#REF!</f>
        <v>#REF!</v>
      </c>
      <c r="N15" s="52">
        <f t="shared" si="1"/>
        <v>42</v>
      </c>
      <c r="O15" s="52">
        <f t="shared" si="1"/>
        <v>92</v>
      </c>
      <c r="P15" s="53">
        <f>N15+O15</f>
        <v>134</v>
      </c>
    </row>
    <row r="16" spans="1:27" s="7" customFormat="1" ht="14.25" x14ac:dyDescent="0.2">
      <c r="A16" s="35"/>
      <c r="B16" s="45" t="s">
        <v>21</v>
      </c>
      <c r="C16" s="31" t="s">
        <v>18</v>
      </c>
      <c r="D16" s="51"/>
      <c r="E16" s="51"/>
      <c r="F16" s="51">
        <v>9</v>
      </c>
      <c r="G16" s="51">
        <v>22</v>
      </c>
      <c r="H16" s="51">
        <v>40</v>
      </c>
      <c r="I16" s="51">
        <v>77</v>
      </c>
      <c r="J16" s="51">
        <v>21</v>
      </c>
      <c r="K16" s="51">
        <v>33</v>
      </c>
      <c r="L16" s="51" t="e">
        <f>#REF!+#REF!+#REF!+#REF!+#REF!+#REF!+#REF!+#REF!+#REF!+#REF!+#REF!+#REF!</f>
        <v>#REF!</v>
      </c>
      <c r="M16" s="51" t="e">
        <f>#REF!+#REF!+#REF!+#REF!+#REF!+#REF!+#REF!+#REF!+#REF!+#REF!+#REF!+#REF!</f>
        <v>#REF!</v>
      </c>
      <c r="N16" s="52">
        <f t="shared" si="1"/>
        <v>70</v>
      </c>
      <c r="O16" s="52">
        <f t="shared" si="1"/>
        <v>132</v>
      </c>
      <c r="P16" s="53">
        <f t="shared" ref="P16:P19" si="3">N16+O16</f>
        <v>202</v>
      </c>
    </row>
    <row r="17" spans="1:23" s="7" customFormat="1" ht="14.25" x14ac:dyDescent="0.2">
      <c r="A17" s="35"/>
      <c r="B17" s="45" t="s">
        <v>22</v>
      </c>
      <c r="C17" s="31" t="s">
        <v>18</v>
      </c>
      <c r="D17" s="51"/>
      <c r="E17" s="51"/>
      <c r="F17" s="51"/>
      <c r="G17" s="51"/>
      <c r="H17" s="51">
        <v>1</v>
      </c>
      <c r="I17" s="51">
        <v>1</v>
      </c>
      <c r="J17" s="51">
        <v>1</v>
      </c>
      <c r="K17" s="51"/>
      <c r="L17" s="51" t="e">
        <f>#REF!+#REF!+#REF!+#REF!+#REF!+#REF!+#REF!+#REF!+#REF!+#REF!+#REF!+#REF!</f>
        <v>#REF!</v>
      </c>
      <c r="M17" s="51" t="e">
        <f>#REF!+#REF!+#REF!+#REF!+#REF!+#REF!+#REF!+#REF!+#REF!+#REF!+#REF!+#REF!</f>
        <v>#REF!</v>
      </c>
      <c r="N17" s="52">
        <f t="shared" si="1"/>
        <v>2</v>
      </c>
      <c r="O17" s="52">
        <f t="shared" si="1"/>
        <v>1</v>
      </c>
      <c r="P17" s="53">
        <f t="shared" si="3"/>
        <v>3</v>
      </c>
    </row>
    <row r="18" spans="1:23" s="7" customFormat="1" ht="14.25" x14ac:dyDescent="0.2">
      <c r="A18" s="35"/>
      <c r="B18" s="45" t="s">
        <v>23</v>
      </c>
      <c r="C18" s="31" t="s">
        <v>18</v>
      </c>
      <c r="D18" s="51"/>
      <c r="E18" s="51"/>
      <c r="F18" s="51">
        <v>4</v>
      </c>
      <c r="G18" s="51">
        <v>6</v>
      </c>
      <c r="H18" s="51">
        <v>17</v>
      </c>
      <c r="I18" s="51">
        <v>30</v>
      </c>
      <c r="J18" s="51">
        <v>6</v>
      </c>
      <c r="K18" s="51">
        <v>13</v>
      </c>
      <c r="L18" s="51" t="e">
        <f>#REF!+#REF!+#REF!+#REF!+#REF!+#REF!+#REF!+#REF!+#REF!+#REF!+#REF!+#REF!</f>
        <v>#REF!</v>
      </c>
      <c r="M18" s="51" t="e">
        <f>#REF!+#REF!+#REF!+#REF!+#REF!+#REF!+#REF!+#REF!+#REF!+#REF!+#REF!+#REF!</f>
        <v>#REF!</v>
      </c>
      <c r="N18" s="52">
        <f t="shared" si="1"/>
        <v>27</v>
      </c>
      <c r="O18" s="52">
        <f t="shared" si="1"/>
        <v>49</v>
      </c>
      <c r="P18" s="53">
        <f t="shared" si="3"/>
        <v>76</v>
      </c>
    </row>
    <row r="19" spans="1:23" s="7" customFormat="1" ht="14.25" x14ac:dyDescent="0.2">
      <c r="A19" s="35"/>
      <c r="B19" s="45" t="s">
        <v>24</v>
      </c>
      <c r="C19" s="31" t="s">
        <v>18</v>
      </c>
      <c r="D19" s="51"/>
      <c r="E19" s="51"/>
      <c r="F19" s="51">
        <v>11</v>
      </c>
      <c r="G19" s="51">
        <v>26</v>
      </c>
      <c r="H19" s="51">
        <v>48</v>
      </c>
      <c r="I19" s="51">
        <v>88</v>
      </c>
      <c r="J19" s="51">
        <v>15</v>
      </c>
      <c r="K19" s="51">
        <v>32</v>
      </c>
      <c r="L19" s="51" t="e">
        <f>#REF!+#REF!+#REF!+#REF!+#REF!+#REF!+#REF!+#REF!+#REF!+#REF!+#REF!+#REF!</f>
        <v>#REF!</v>
      </c>
      <c r="M19" s="51" t="e">
        <f>#REF!+#REF!+#REF!+#REF!+#REF!+#REF!+#REF!+#REF!+#REF!+#REF!+#REF!+#REF!</f>
        <v>#REF!</v>
      </c>
      <c r="N19" s="52">
        <f t="shared" si="1"/>
        <v>74</v>
      </c>
      <c r="O19" s="52">
        <f t="shared" si="1"/>
        <v>146</v>
      </c>
      <c r="P19" s="53">
        <f t="shared" si="3"/>
        <v>220</v>
      </c>
    </row>
    <row r="20" spans="1:23" s="7" customFormat="1" ht="14.25" x14ac:dyDescent="0.2">
      <c r="A20" s="25"/>
      <c r="B20" s="45" t="s">
        <v>25</v>
      </c>
      <c r="C20" s="31" t="s">
        <v>18</v>
      </c>
      <c r="D20" s="48"/>
      <c r="E20" s="48"/>
      <c r="F20" s="54"/>
      <c r="G20" s="54"/>
      <c r="H20" s="54"/>
      <c r="I20" s="54"/>
      <c r="J20" s="54"/>
      <c r="K20" s="54"/>
      <c r="L20" s="48" t="e">
        <f>#REF!+#REF!+#REF!+#REF!+#REF!+#REF!+#REF!+#REF!+#REF!+#REF!+#REF!+#REF!</f>
        <v>#REF!</v>
      </c>
      <c r="M20" s="48" t="e">
        <f>#REF!+#REF!+#REF!+#REF!+#REF!+#REF!+#REF!+#REF!+#REF!+#REF!+#REF!+#REF!</f>
        <v>#REF!</v>
      </c>
      <c r="N20" s="48">
        <f>D20+R20+T20+V20</f>
        <v>0</v>
      </c>
      <c r="O20" s="48">
        <f>S20+U20+W20</f>
        <v>0</v>
      </c>
      <c r="P20" s="50">
        <f>N20+O20</f>
        <v>0</v>
      </c>
      <c r="R20" s="36"/>
      <c r="S20" s="36"/>
      <c r="T20" s="36"/>
      <c r="U20" s="36"/>
      <c r="V20" s="36"/>
      <c r="W20" s="36"/>
    </row>
    <row r="21" spans="1:23" s="7" customFormat="1" ht="14.25" x14ac:dyDescent="0.2">
      <c r="A21" s="25"/>
      <c r="B21" s="45" t="s">
        <v>39</v>
      </c>
      <c r="C21" s="31" t="s">
        <v>18</v>
      </c>
      <c r="D21" s="48">
        <f>D22+D23+D24+D25+D26</f>
        <v>0</v>
      </c>
      <c r="E21" s="48">
        <f t="shared" ref="E21:O21" si="4">E22+E23+E24+E25+E26</f>
        <v>0</v>
      </c>
      <c r="F21" s="48">
        <f t="shared" si="4"/>
        <v>0</v>
      </c>
      <c r="G21" s="48">
        <f t="shared" si="4"/>
        <v>0</v>
      </c>
      <c r="H21" s="48">
        <f t="shared" si="4"/>
        <v>2</v>
      </c>
      <c r="I21" s="48">
        <f t="shared" si="4"/>
        <v>4</v>
      </c>
      <c r="J21" s="48">
        <f t="shared" si="4"/>
        <v>2</v>
      </c>
      <c r="K21" s="48">
        <f t="shared" si="4"/>
        <v>2</v>
      </c>
      <c r="L21" s="48" t="e">
        <f t="shared" si="4"/>
        <v>#REF!</v>
      </c>
      <c r="M21" s="48" t="e">
        <f t="shared" si="4"/>
        <v>#REF!</v>
      </c>
      <c r="N21" s="48">
        <f t="shared" si="4"/>
        <v>4</v>
      </c>
      <c r="O21" s="48">
        <f t="shared" si="4"/>
        <v>6</v>
      </c>
      <c r="P21" s="48">
        <f>O21+N21</f>
        <v>10</v>
      </c>
    </row>
    <row r="22" spans="1:23" s="7" customFormat="1" ht="14.25" x14ac:dyDescent="0.2">
      <c r="A22" s="25"/>
      <c r="B22" s="45" t="s">
        <v>41</v>
      </c>
      <c r="C22" s="31" t="s">
        <v>18</v>
      </c>
      <c r="D22" s="48"/>
      <c r="E22" s="48"/>
      <c r="F22" s="48"/>
      <c r="G22" s="48"/>
      <c r="H22" s="48"/>
      <c r="I22" s="48">
        <v>1</v>
      </c>
      <c r="J22" s="48"/>
      <c r="K22" s="48"/>
      <c r="L22" s="48" t="e">
        <f>#REF!+#REF!+#REF!+#REF!+#REF!+#REF!+#REF!+#REF!+#REF!+#REF!+#REF!+#REF!</f>
        <v>#REF!</v>
      </c>
      <c r="M22" s="48" t="e">
        <f>#REF!+#REF!+#REF!+#REF!+#REF!+#REF!+#REF!+#REF!+#REF!+#REF!+#REF!+#REF!</f>
        <v>#REF!</v>
      </c>
      <c r="N22" s="48">
        <f>F22+H22+J22</f>
        <v>0</v>
      </c>
      <c r="O22" s="48">
        <f>G22+I22+K22</f>
        <v>1</v>
      </c>
      <c r="P22" s="48">
        <f t="shared" ref="P22:P26" si="5">O22+N22</f>
        <v>1</v>
      </c>
    </row>
    <row r="23" spans="1:23" s="7" customFormat="1" ht="14.25" x14ac:dyDescent="0.2">
      <c r="A23" s="25"/>
      <c r="B23" s="45" t="s">
        <v>26</v>
      </c>
      <c r="C23" s="31" t="s">
        <v>18</v>
      </c>
      <c r="D23" s="48"/>
      <c r="E23" s="48"/>
      <c r="F23" s="48"/>
      <c r="G23" s="48"/>
      <c r="H23" s="48"/>
      <c r="I23" s="48"/>
      <c r="J23" s="48"/>
      <c r="K23" s="48"/>
      <c r="L23" s="48" t="e">
        <f>#REF!+#REF!+#REF!+#REF!+#REF!+#REF!+#REF!+#REF!+#REF!+#REF!+#REF!+#REF!</f>
        <v>#REF!</v>
      </c>
      <c r="M23" s="48" t="e">
        <f>#REF!+#REF!+#REF!+#REF!+#REF!+#REF!+#REF!+#REF!+#REF!+#REF!+#REF!+#REF!</f>
        <v>#REF!</v>
      </c>
      <c r="N23" s="48">
        <f t="shared" ref="N23:O26" si="6">F23+H23+J23</f>
        <v>0</v>
      </c>
      <c r="O23" s="48">
        <f t="shared" si="6"/>
        <v>0</v>
      </c>
      <c r="P23" s="48">
        <f t="shared" si="5"/>
        <v>0</v>
      </c>
    </row>
    <row r="24" spans="1:23" s="7" customFormat="1" ht="14.25" x14ac:dyDescent="0.2">
      <c r="A24" s="25"/>
      <c r="B24" s="45" t="s">
        <v>38</v>
      </c>
      <c r="C24" s="31" t="s">
        <v>18</v>
      </c>
      <c r="D24" s="48"/>
      <c r="E24" s="48"/>
      <c r="F24" s="48"/>
      <c r="G24" s="48"/>
      <c r="H24" s="48">
        <v>2</v>
      </c>
      <c r="I24" s="48">
        <v>2</v>
      </c>
      <c r="J24" s="48">
        <v>1</v>
      </c>
      <c r="K24" s="48">
        <v>2</v>
      </c>
      <c r="L24" s="48"/>
      <c r="M24" s="48"/>
      <c r="N24" s="48">
        <f t="shared" si="6"/>
        <v>3</v>
      </c>
      <c r="O24" s="48">
        <f t="shared" si="6"/>
        <v>4</v>
      </c>
      <c r="P24" s="48">
        <f t="shared" si="5"/>
        <v>7</v>
      </c>
    </row>
    <row r="25" spans="1:23" s="7" customFormat="1" ht="14.25" x14ac:dyDescent="0.2">
      <c r="A25" s="25"/>
      <c r="B25" s="45" t="s">
        <v>40</v>
      </c>
      <c r="C25" s="31" t="s">
        <v>18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>
        <f t="shared" si="6"/>
        <v>0</v>
      </c>
      <c r="O25" s="48">
        <f t="shared" si="6"/>
        <v>0</v>
      </c>
      <c r="P25" s="48">
        <f t="shared" si="5"/>
        <v>0</v>
      </c>
    </row>
    <row r="26" spans="1:23" s="7" customFormat="1" ht="14.25" x14ac:dyDescent="0.2">
      <c r="A26" s="25"/>
      <c r="B26" s="45" t="s">
        <v>37</v>
      </c>
      <c r="C26" s="31" t="s">
        <v>18</v>
      </c>
      <c r="D26" s="48"/>
      <c r="E26" s="48"/>
      <c r="F26" s="48"/>
      <c r="G26" s="48"/>
      <c r="H26" s="48"/>
      <c r="I26" s="48">
        <v>1</v>
      </c>
      <c r="J26" s="48">
        <v>1</v>
      </c>
      <c r="K26" s="48"/>
      <c r="L26" s="48" t="e">
        <f>#REF!+#REF!+#REF!+#REF!+#REF!+#REF!+#REF!+#REF!+#REF!+#REF!+#REF!+#REF!</f>
        <v>#REF!</v>
      </c>
      <c r="M26" s="48" t="e">
        <f>#REF!+#REF!+#REF!+#REF!+#REF!+#REF!+#REF!+#REF!+#REF!+#REF!+#REF!+#REF!</f>
        <v>#REF!</v>
      </c>
      <c r="N26" s="48">
        <f t="shared" si="6"/>
        <v>1</v>
      </c>
      <c r="O26" s="48">
        <f t="shared" si="6"/>
        <v>1</v>
      </c>
      <c r="P26" s="48">
        <f t="shared" si="5"/>
        <v>2</v>
      </c>
    </row>
    <row r="27" spans="1:23" s="7" customFormat="1" ht="15" x14ac:dyDescent="0.2">
      <c r="A27" s="37"/>
      <c r="B27" s="38"/>
      <c r="C27" s="39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40"/>
      <c r="O27" s="40"/>
      <c r="P27" s="40"/>
      <c r="T27" s="32"/>
    </row>
    <row r="28" spans="1:23" s="7" customFormat="1" ht="14.25" x14ac:dyDescent="0.2">
      <c r="J28" s="1" t="s">
        <v>47</v>
      </c>
      <c r="K28" s="1"/>
      <c r="L28" s="1"/>
      <c r="M28" s="1"/>
    </row>
    <row r="29" spans="1:23" s="7" customFormat="1" ht="14.25" x14ac:dyDescent="0.2">
      <c r="B29" s="41" t="s">
        <v>28</v>
      </c>
      <c r="C29" s="8"/>
      <c r="D29" s="8"/>
      <c r="E29" s="8"/>
      <c r="F29" s="8"/>
      <c r="G29" s="8"/>
      <c r="H29" s="8"/>
      <c r="I29" s="8"/>
      <c r="J29" s="55" t="s">
        <v>46</v>
      </c>
      <c r="K29" s="55"/>
      <c r="L29" s="55"/>
      <c r="M29" s="55"/>
      <c r="N29" s="55"/>
      <c r="O29" s="55"/>
      <c r="P29" s="55"/>
    </row>
    <row r="30" spans="1:23" s="7" customFormat="1" ht="14.25" x14ac:dyDescent="0.2">
      <c r="B30" s="41" t="s">
        <v>29</v>
      </c>
      <c r="C30" s="8"/>
      <c r="D30" s="8"/>
      <c r="E30" s="8"/>
      <c r="F30" s="8"/>
      <c r="G30" s="8"/>
      <c r="J30" s="1" t="s">
        <v>43</v>
      </c>
      <c r="K30" s="1"/>
      <c r="L30" s="1"/>
      <c r="M30" s="1"/>
      <c r="N30" s="8"/>
    </row>
    <row r="31" spans="1:23" s="7" customFormat="1" ht="14.25" x14ac:dyDescent="0.2">
      <c r="B31" s="41"/>
      <c r="C31" s="8"/>
      <c r="D31" s="8"/>
      <c r="E31" s="8"/>
      <c r="F31" s="8"/>
      <c r="G31" s="8"/>
      <c r="J31" s="1"/>
      <c r="K31" s="2"/>
      <c r="L31" s="3"/>
      <c r="M31" s="4"/>
      <c r="N31" s="8"/>
    </row>
    <row r="32" spans="1:23" s="7" customFormat="1" ht="14.25" x14ac:dyDescent="0.2">
      <c r="B32" s="41"/>
      <c r="C32" s="8"/>
      <c r="D32" s="8"/>
      <c r="E32" s="8"/>
      <c r="F32" s="8"/>
      <c r="G32" s="8"/>
      <c r="J32" s="1"/>
      <c r="K32" s="2"/>
      <c r="L32" s="3"/>
      <c r="M32" s="4"/>
      <c r="N32" s="8"/>
    </row>
    <row r="33" spans="2:14" s="7" customFormat="1" ht="15" x14ac:dyDescent="0.25">
      <c r="C33" s="8"/>
      <c r="D33" s="8"/>
      <c r="E33" s="8"/>
      <c r="F33" s="8"/>
      <c r="G33" s="8"/>
      <c r="J33" s="5" t="s">
        <v>44</v>
      </c>
      <c r="K33" s="5"/>
      <c r="L33" s="5"/>
      <c r="M33" s="5"/>
      <c r="N33" s="8"/>
    </row>
    <row r="34" spans="2:14" s="7" customFormat="1" ht="15" x14ac:dyDescent="0.2">
      <c r="B34" s="42" t="s">
        <v>30</v>
      </c>
      <c r="C34" s="8"/>
      <c r="D34" s="8"/>
      <c r="E34" s="8"/>
      <c r="F34" s="8"/>
      <c r="G34" s="8"/>
      <c r="J34" s="1" t="s">
        <v>45</v>
      </c>
      <c r="K34" s="1"/>
      <c r="L34" s="1"/>
      <c r="M34" s="1"/>
      <c r="N34" s="8"/>
    </row>
    <row r="35" spans="2:14" s="7" customFormat="1" ht="14.25" x14ac:dyDescent="0.2">
      <c r="B35" s="41" t="s">
        <v>31</v>
      </c>
      <c r="C35" s="8"/>
      <c r="D35" s="8"/>
      <c r="E35" s="8"/>
      <c r="F35" s="8"/>
      <c r="G35" s="8"/>
      <c r="J35" s="43"/>
      <c r="K35" s="43"/>
      <c r="L35" s="44" t="s">
        <v>27</v>
      </c>
      <c r="M35" s="44"/>
      <c r="N35" s="8"/>
    </row>
    <row r="36" spans="2:14" s="7" customFormat="1" ht="14.25" x14ac:dyDescent="0.2">
      <c r="J36" s="43"/>
      <c r="K36" s="43"/>
      <c r="L36" s="43"/>
      <c r="M36" s="43"/>
    </row>
  </sheetData>
  <mergeCells count="19">
    <mergeCell ref="H9:I9"/>
    <mergeCell ref="J9:K9"/>
    <mergeCell ref="L9:M9"/>
    <mergeCell ref="J29:P2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</mergeCells>
  <pageMargins left="0.7" right="0.7" top="0.5" bottom="0.25" header="0.3" footer="0.3"/>
  <pageSetup paperSize="1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September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2020-05-06T02:17:48Z</cp:lastPrinted>
  <dcterms:created xsi:type="dcterms:W3CDTF">2017-03-08T05:46:39Z</dcterms:created>
  <dcterms:modified xsi:type="dcterms:W3CDTF">2020-10-03T05:58:04Z</dcterms:modified>
</cp:coreProperties>
</file>