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135"/>
  </bookViews>
  <sheets>
    <sheet name="LRA" sheetId="23" r:id="rId1"/>
  </sheets>
  <definedNames>
    <definedName name="_xlnm._FilterDatabase" localSheetId="0" hidden="1">LRA!$A$14:$AG$90</definedName>
    <definedName name="_xlnm.Print_Area" localSheetId="0">LRA!$A$1:$AA$96</definedName>
    <definedName name="_xlnm.Print_Titles" localSheetId="0">LRA!$6:$8</definedName>
  </definedNames>
  <calcPr calcId="144525"/>
</workbook>
</file>

<file path=xl/calcChain.xml><?xml version="1.0" encoding="utf-8"?>
<calcChain xmlns="http://schemas.openxmlformats.org/spreadsheetml/2006/main">
  <c r="Z90" i="23" l="1"/>
  <c r="Z89" i="23"/>
  <c r="Z88" i="23"/>
  <c r="Z87" i="23"/>
  <c r="Z86" i="23"/>
  <c r="Z85" i="23"/>
  <c r="Z84" i="23"/>
  <c r="Z83" i="23"/>
  <c r="Z82" i="23"/>
  <c r="Z81" i="23"/>
  <c r="Z80" i="23"/>
  <c r="Z79" i="23"/>
  <c r="Z78" i="23"/>
  <c r="Z77" i="23"/>
  <c r="Z75" i="23"/>
  <c r="Z74" i="23"/>
  <c r="Z73" i="23"/>
  <c r="Z72" i="23"/>
  <c r="Z71" i="23"/>
  <c r="Z70" i="23"/>
  <c r="Z69" i="23"/>
  <c r="Z68" i="23"/>
  <c r="Z67" i="23"/>
  <c r="Z66" i="23"/>
  <c r="Z65" i="23"/>
  <c r="Z64" i="23"/>
  <c r="Z63" i="23"/>
  <c r="Z62" i="23"/>
  <c r="Z61" i="23"/>
  <c r="Z60" i="23"/>
  <c r="Z59" i="23"/>
  <c r="Z58" i="23"/>
  <c r="Z57" i="23"/>
  <c r="Z56" i="23"/>
  <c r="Z55" i="23"/>
  <c r="Z54" i="23"/>
  <c r="Z53" i="23"/>
  <c r="Z52" i="23"/>
  <c r="Z51" i="23"/>
  <c r="Z50" i="23"/>
  <c r="Z49" i="23"/>
  <c r="Z48" i="23"/>
  <c r="Z47" i="23"/>
  <c r="Z46" i="23"/>
  <c r="Z45" i="23"/>
  <c r="Z44" i="23"/>
  <c r="Z43" i="23"/>
  <c r="Z42" i="23"/>
  <c r="Z41" i="23"/>
  <c r="Z40" i="23"/>
  <c r="Z39" i="23"/>
  <c r="Z38" i="23"/>
  <c r="Z37" i="23"/>
  <c r="Z36" i="23"/>
  <c r="Z35" i="23"/>
  <c r="Z34" i="23"/>
  <c r="Z33" i="23"/>
  <c r="Z32" i="23"/>
  <c r="Z31" i="23"/>
  <c r="Z30" i="23"/>
  <c r="Z29" i="23"/>
  <c r="Z28" i="23"/>
  <c r="Z27" i="23"/>
  <c r="Z26" i="23"/>
  <c r="Z25" i="23"/>
  <c r="Z24" i="23"/>
  <c r="Z23" i="23"/>
  <c r="Z22" i="23"/>
  <c r="Z21" i="23"/>
  <c r="Z20" i="23"/>
  <c r="Z19" i="23"/>
  <c r="Z17" i="23"/>
  <c r="Z16" i="23"/>
  <c r="Z15" i="23"/>
  <c r="Z13" i="23"/>
  <c r="AA90" i="23"/>
  <c r="AA89" i="23"/>
  <c r="AA88" i="23"/>
  <c r="AA87" i="23"/>
  <c r="AA86" i="23"/>
  <c r="AA85" i="23"/>
  <c r="AA84" i="23"/>
  <c r="AA83" i="23"/>
  <c r="AA82" i="23"/>
  <c r="AA81" i="23"/>
  <c r="AA80" i="23"/>
  <c r="AA79" i="23"/>
  <c r="AA78" i="23"/>
  <c r="AA77" i="23"/>
  <c r="AA76" i="23"/>
  <c r="AA75" i="23"/>
  <c r="AA74" i="23"/>
  <c r="AA73" i="23"/>
  <c r="AA72" i="23"/>
  <c r="AA71" i="23"/>
  <c r="AA70" i="23"/>
  <c r="AA69" i="23"/>
  <c r="AA68" i="23"/>
  <c r="AA67" i="23"/>
  <c r="AA66" i="23"/>
  <c r="AA65" i="23"/>
  <c r="AA64" i="23"/>
  <c r="AA63" i="23"/>
  <c r="AA62" i="23"/>
  <c r="AA61" i="23"/>
  <c r="AA60" i="23"/>
  <c r="AA59" i="23"/>
  <c r="AA58" i="23"/>
  <c r="AA57" i="23"/>
  <c r="AA56" i="23"/>
  <c r="AA55" i="23"/>
  <c r="AA54" i="23"/>
  <c r="AA53" i="23"/>
  <c r="AA52" i="23"/>
  <c r="AA51" i="23"/>
  <c r="AA50" i="23"/>
  <c r="AA49" i="23"/>
  <c r="AA48" i="23"/>
  <c r="AA47" i="23"/>
  <c r="AA46" i="23"/>
  <c r="AA45" i="23"/>
  <c r="AA44" i="23"/>
  <c r="AA43" i="23"/>
  <c r="AA42" i="23"/>
  <c r="AA41" i="23"/>
  <c r="AA40" i="23"/>
  <c r="AA39" i="23"/>
  <c r="AA38" i="23"/>
  <c r="AA37" i="23"/>
  <c r="AA36" i="23"/>
  <c r="AA35" i="23"/>
  <c r="AA34" i="23"/>
  <c r="AA33" i="23"/>
  <c r="AA32" i="23"/>
  <c r="AA31" i="23"/>
  <c r="AA30" i="23"/>
  <c r="AA29" i="23"/>
  <c r="AA28" i="23"/>
  <c r="AA27" i="23"/>
  <c r="AA26" i="23"/>
  <c r="AA25" i="23"/>
  <c r="AA24" i="23"/>
  <c r="AA23" i="23"/>
  <c r="AA22" i="23"/>
  <c r="AA21" i="23"/>
  <c r="AA20" i="23"/>
  <c r="AA19" i="23"/>
  <c r="AA18" i="23"/>
  <c r="AA17" i="23"/>
  <c r="AA16" i="23"/>
  <c r="AA15" i="23"/>
  <c r="AA14" i="23"/>
  <c r="AA13" i="23"/>
  <c r="Y90" i="23"/>
  <c r="Y89" i="23"/>
  <c r="Y88" i="23"/>
  <c r="Y87" i="23"/>
  <c r="Y86" i="23"/>
  <c r="Y85" i="23"/>
  <c r="Y84" i="23"/>
  <c r="Y83" i="23"/>
  <c r="Y82" i="23"/>
  <c r="Y81" i="23"/>
  <c r="Y80" i="23"/>
  <c r="Y79" i="23"/>
  <c r="Y78" i="23"/>
  <c r="Y77" i="23"/>
  <c r="Y76" i="23"/>
  <c r="Y75" i="23"/>
  <c r="Y74" i="23"/>
  <c r="Y73" i="23"/>
  <c r="Y72" i="23"/>
  <c r="Y71" i="23"/>
  <c r="Y70" i="23"/>
  <c r="Y69" i="23"/>
  <c r="Y68" i="23"/>
  <c r="Y67" i="23"/>
  <c r="Y66" i="23"/>
  <c r="Y65" i="23"/>
  <c r="Y64" i="23"/>
  <c r="Y63" i="23"/>
  <c r="Y62" i="23"/>
  <c r="Y61" i="23"/>
  <c r="Y60" i="23"/>
  <c r="Y59" i="23"/>
  <c r="Y58" i="23"/>
  <c r="Y57" i="23"/>
  <c r="Y56" i="23"/>
  <c r="Y55" i="23"/>
  <c r="Y54" i="23"/>
  <c r="Y53" i="23"/>
  <c r="Y52" i="23"/>
  <c r="Y51" i="23"/>
  <c r="Y50" i="23"/>
  <c r="Y49" i="23"/>
  <c r="Y48" i="23"/>
  <c r="Y47" i="23"/>
  <c r="Y46" i="23"/>
  <c r="Y45" i="23"/>
  <c r="Y44" i="23"/>
  <c r="Y43" i="23"/>
  <c r="Y42" i="23"/>
  <c r="Y41" i="23"/>
  <c r="Y40" i="23"/>
  <c r="Y39" i="23"/>
  <c r="Y38" i="23"/>
  <c r="Y37" i="23"/>
  <c r="Y36" i="23"/>
  <c r="Y35" i="23"/>
  <c r="Y34" i="23"/>
  <c r="Y33" i="23"/>
  <c r="Y32" i="23"/>
  <c r="Y31" i="23"/>
  <c r="Y30" i="23"/>
  <c r="Y29" i="23"/>
  <c r="Y28" i="23"/>
  <c r="Y27" i="23"/>
  <c r="Y26" i="23"/>
  <c r="Y25" i="23"/>
  <c r="Y24" i="23"/>
  <c r="Y23" i="23"/>
  <c r="Y22" i="23"/>
  <c r="Y21" i="23"/>
  <c r="Y20" i="23"/>
  <c r="Y19" i="23"/>
  <c r="Y17" i="23"/>
  <c r="Y16" i="23"/>
  <c r="Y15" i="23"/>
  <c r="Y13" i="23"/>
  <c r="Y10" i="23"/>
</calcChain>
</file>

<file path=xl/sharedStrings.xml><?xml version="1.0" encoding="utf-8"?>
<sst xmlns="http://schemas.openxmlformats.org/spreadsheetml/2006/main" count="413" uniqueCount="120">
  <si>
    <t>KODE REKENING</t>
  </si>
  <si>
    <t>KEGIATAN</t>
  </si>
  <si>
    <t>PAGU ANGGARAN (Rp)</t>
  </si>
  <si>
    <t>%</t>
  </si>
  <si>
    <t>02</t>
  </si>
  <si>
    <t>01</t>
  </si>
  <si>
    <t>BELANJA LANGSUNG</t>
  </si>
  <si>
    <t>BELANJA PEGAWAI</t>
  </si>
  <si>
    <t>05</t>
  </si>
  <si>
    <t>06</t>
  </si>
  <si>
    <t>08</t>
  </si>
  <si>
    <t>Jasa Pelayanan</t>
  </si>
  <si>
    <t>Jasa Pelayanan Kesehatan</t>
  </si>
  <si>
    <t>BELANJA BARANG DAN JASA</t>
  </si>
  <si>
    <t>Belanja Bahan  Pakai Habis</t>
  </si>
  <si>
    <t>Belanja alat tulis kantor</t>
  </si>
  <si>
    <t>04</t>
  </si>
  <si>
    <t>Belanja perangko, materai dan benda pos lainnya</t>
  </si>
  <si>
    <t>Belanja Peralatan Kebersihan dan Badan Pembersih</t>
  </si>
  <si>
    <t>Belanja Pengisian tabung gas</t>
  </si>
  <si>
    <t>Belanja BBM dan Pelumas Kendaraan</t>
  </si>
  <si>
    <t>Belanja bahan habis pakai peralatan rumah tangga</t>
  </si>
  <si>
    <t>Belanja Kit Pelatihan</t>
  </si>
  <si>
    <t>Belanja dokumentasi dan media periklanan</t>
  </si>
  <si>
    <t>Belanja bahan /material</t>
  </si>
  <si>
    <t>Belanja bahan pokok natura</t>
  </si>
  <si>
    <t>03</t>
  </si>
  <si>
    <t>Belanja Jasa Kantor</t>
  </si>
  <si>
    <t>Belanja kawat / faksimili / internet</t>
  </si>
  <si>
    <t>09</t>
  </si>
  <si>
    <t>Belanja Jasa Transaksi Keuangan</t>
  </si>
  <si>
    <t>Belanja Jasa Pemeliharaan peralatan dan perlengkapan kantor</t>
  </si>
  <si>
    <t>Belanja cetak dan penggandaan</t>
  </si>
  <si>
    <t xml:space="preserve">Belanja cetak </t>
  </si>
  <si>
    <t>Belanja penggandaan</t>
  </si>
  <si>
    <t>Belanja penjilidan</t>
  </si>
  <si>
    <t>Belanja makanan dan minuman</t>
  </si>
  <si>
    <t>Belanja makanan dan minuman rapat</t>
  </si>
  <si>
    <t>Belanja Perjalanan Dinas</t>
  </si>
  <si>
    <t>Belanja Perjalanan Dinas Dalam Daerah</t>
  </si>
  <si>
    <t>Belanja Perjalanan Dinas Luar Daerah</t>
  </si>
  <si>
    <t>Biaya Kursus</t>
  </si>
  <si>
    <t>Belanja Pemeliharaan Gedung Puskesmas</t>
  </si>
  <si>
    <t>Belanja Jasa Tenaga Ahli,Instruktur/Narasumber / Penceramah</t>
  </si>
  <si>
    <t>Jasa Narasumber / Widyaiswara</t>
  </si>
  <si>
    <t>Belanja Jasa Peserta Kegiatan</t>
  </si>
  <si>
    <t>Jasa peserta kegiatan Non PNS</t>
  </si>
  <si>
    <t>BELANJA MODAL</t>
  </si>
  <si>
    <t>Belanja modal Peralatan dan Mesin Alat Kantor</t>
  </si>
  <si>
    <t>PEJABAT PELAKSANA TEKNIS KEGIATAN</t>
  </si>
  <si>
    <t>Puskesmas Cimahi Tengah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</si>
  <si>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</si>
  <si>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</si>
  <si>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</si>
  <si>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</si>
  <si>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</si>
  <si>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</si>
  <si>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</si>
  <si>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</si>
  <si>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</si>
  <si>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</si>
  <si>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</si>
  <si>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</si>
  <si>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</t>
  </si>
  <si>
    <t>Belanja Penyedia Jasa</t>
  </si>
  <si>
    <t>Belanja modal pengadaan mebelair</t>
  </si>
  <si>
    <t>Siti Sopiah, SKM.,MM.</t>
  </si>
  <si>
    <t>NIP.19690620 199103 2 007</t>
  </si>
  <si>
    <t>dr. Sri Utari</t>
  </si>
  <si>
    <t>MENGETAHUI:</t>
  </si>
  <si>
    <t>KUASA PENGGUNA ANGGARAN</t>
  </si>
  <si>
    <t>NIP. 197706212006042022</t>
  </si>
  <si>
    <t>SALDO</t>
  </si>
  <si>
    <t xml:space="preserve">Belanja Pemeliharaan Alat Kesehatan </t>
  </si>
  <si>
    <t xml:space="preserve">Belanja bahan kebutuhan Medis </t>
  </si>
  <si>
    <t>07</t>
  </si>
  <si>
    <t>10</t>
  </si>
  <si>
    <t xml:space="preserve"> Belanja Pemeliharaan Jaringan WAN/LAN</t>
  </si>
  <si>
    <t>Belanja Pemeliharaan Penampung Air/Resevoir</t>
  </si>
  <si>
    <t xml:space="preserve"> Belanja modal Pengadaan Alat Pendingin </t>
  </si>
  <si>
    <t>KEGIATAN PELAYANAN KESEHATAN DASAR JAMINAN KESEHATAN NASIONAL DI PUSKESMAS CIMAHI TENGAH (38.06)</t>
  </si>
  <si>
    <t>Belanja pengisian tabung pemadam kebakaran</t>
  </si>
  <si>
    <t>Belanja alat listrik dan elektronik (lampu pijar, battery kering)</t>
  </si>
  <si>
    <t>Belanja bendera/umbul-umbul</t>
  </si>
  <si>
    <t>Belanja bahan obat-obatan</t>
  </si>
  <si>
    <t>Belanja Jasa Perijinan</t>
  </si>
  <si>
    <t>Belanja Perawatan Kendaraan Bermotor</t>
  </si>
  <si>
    <t>Belanja jasa service</t>
  </si>
  <si>
    <t>Belanja penggantian suku cadang</t>
  </si>
  <si>
    <t>Belanja surat tanda nomor kendaraan</t>
  </si>
  <si>
    <t>Belanja Pakaian Khusus dan Hari-hari Tertentu</t>
  </si>
  <si>
    <t>Belanja pakaian olahraga</t>
  </si>
  <si>
    <t>Belanja Kursus, Pelatihan, Sosialisasi dan Bimbingan Teknis</t>
  </si>
  <si>
    <t>Belanja Penyedia Jasa Pemeriksaan Sampel</t>
  </si>
  <si>
    <t>Belanja Penyedia Jasa Aplikasi</t>
  </si>
  <si>
    <t>Belanja Penyedia Jasa Layanan</t>
  </si>
  <si>
    <t>Jasa Instruktur</t>
  </si>
  <si>
    <t>Belanja Peralatan/Perlengkapan untuk Kantor/Rumah Tangga/Lapangan</t>
  </si>
  <si>
    <t>Belanja Peralatan/Perlengkapan untuk Kantor</t>
  </si>
  <si>
    <t>Belanja modal Peralatan dan Mesin Alat Rumah Tangga</t>
  </si>
  <si>
    <t>Belanja modal pengadaan Alat Kantor Lainnya</t>
  </si>
  <si>
    <t>Belanja modal pengadaan Peralatan dan Mesin Alat Kedokteran</t>
  </si>
  <si>
    <t>Belanja modal pengadaan Alat Kedokteran Umum</t>
  </si>
  <si>
    <t>Belanja modal pengadaan Peralatan dan Mesin Unit Alat Laboratorium</t>
  </si>
  <si>
    <t>Belanja modal pengadaan unit alat laboratorium lainnya</t>
  </si>
  <si>
    <t>Belanja modal Peralatan dan Mesin Peralatan Komputer</t>
  </si>
  <si>
    <t>Belanja modal pengadaan peralatan mini komputer</t>
  </si>
  <si>
    <t>Belanja modal pengadaan peralatan jaringan</t>
  </si>
  <si>
    <t>Belanja modal pengadaan peralatan komputer lainnya</t>
  </si>
  <si>
    <t>Belanja Premi Asuransi</t>
  </si>
  <si>
    <t>Belanja premi asuransi barang milik daerah</t>
  </si>
  <si>
    <t>PROGRAM PENGEMBANGAN PEMBIAYAAN KESEHATAN</t>
  </si>
  <si>
    <t>KEGIATAN PELAYANAN KESEHATAN DASAR JAMINAN KESEHATAN NASIONAL DI PUSKESMAS CIMAHI TENGAH</t>
  </si>
  <si>
    <t>SILPA TAHUN LALU</t>
  </si>
  <si>
    <t>PENERIMAAN DANA KAPITASI</t>
  </si>
  <si>
    <t>%Pagu Anggaran</t>
  </si>
  <si>
    <t xml:space="preserve">% Kapitasi </t>
  </si>
  <si>
    <t>LAPORAN REALISASI ANGGARAN</t>
  </si>
  <si>
    <t xml:space="preserve"> TAHUN 2020</t>
  </si>
  <si>
    <t>Cimahi, 2 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</si>
</sst>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.00_);_(* \(#,##0.00\);_(* &quot;-&quot;_);_(@_)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sz val="11"/>
      <name val="Book Antiqua"/>
      <family val="1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4" fillId="0" borderId="0"/>
  </cellStyleXfs>
  <cellXfs count="102">
    <xf numFmtId="0" fontId="0" fillId="0" borderId="0" xfId="0"/>
    <xf numFmtId="41" fontId="3" fillId="2" borderId="0" xfId="0" applyNumberFormat="1" applyFont="1" applyFill="1"/>
    <xf numFmtId="41" fontId="5" fillId="2" borderId="2" xfId="3" applyNumberFormat="1" applyFont="1" applyFill="1" applyBorder="1" applyAlignment="1">
      <alignment horizontal="left" vertical="center"/>
    </xf>
    <xf numFmtId="41" fontId="5" fillId="2" borderId="2" xfId="0" applyNumberFormat="1" applyFont="1" applyFill="1" applyBorder="1" applyAlignment="1">
      <alignment horizontal="left" vertical="center"/>
    </xf>
    <xf numFmtId="0" fontId="4" fillId="2" borderId="2" xfId="2" applyFont="1" applyFill="1" applyBorder="1" applyAlignment="1">
      <alignment vertical="top" wrapText="1"/>
    </xf>
    <xf numFmtId="0" fontId="5" fillId="2" borderId="2" xfId="2" applyFont="1" applyFill="1" applyBorder="1" applyAlignment="1">
      <alignment vertical="top" wrapText="1"/>
    </xf>
    <xf numFmtId="41" fontId="5" fillId="2" borderId="0" xfId="0" applyNumberFormat="1" applyFont="1" applyFill="1"/>
    <xf numFmtId="0" fontId="5" fillId="2" borderId="9" xfId="0" quotePrefix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5" xfId="0" quotePrefix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wrapText="1"/>
    </xf>
    <xf numFmtId="0" fontId="4" fillId="2" borderId="9" xfId="0" quotePrefix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top" wrapText="1"/>
    </xf>
    <xf numFmtId="0" fontId="4" fillId="2" borderId="5" xfId="0" applyFont="1" applyFill="1" applyBorder="1" applyAlignment="1">
      <alignment horizontal="left" vertical="center"/>
    </xf>
    <xf numFmtId="0" fontId="4" fillId="2" borderId="5" xfId="0" quotePrefix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 wrapText="1"/>
    </xf>
    <xf numFmtId="41" fontId="7" fillId="2" borderId="0" xfId="0" applyNumberFormat="1" applyFont="1" applyFill="1"/>
    <xf numFmtId="166" fontId="7" fillId="2" borderId="0" xfId="1" applyNumberFormat="1" applyFont="1" applyFill="1"/>
    <xf numFmtId="43" fontId="7" fillId="2" borderId="0" xfId="1" applyFont="1" applyFill="1"/>
    <xf numFmtId="41" fontId="7" fillId="2" borderId="0" xfId="0" applyNumberFormat="1" applyFont="1" applyFill="1" applyAlignment="1">
      <alignment vertical="center"/>
    </xf>
    <xf numFmtId="43" fontId="7" fillId="2" borderId="0" xfId="1" applyFont="1" applyFill="1" applyAlignment="1"/>
    <xf numFmtId="166" fontId="7" fillId="2" borderId="0" xfId="1" applyNumberFormat="1" applyFont="1" applyFill="1" applyAlignment="1"/>
    <xf numFmtId="3" fontId="7" fillId="2" borderId="0" xfId="0" applyNumberFormat="1" applyFont="1" applyFill="1"/>
    <xf numFmtId="41" fontId="11" fillId="2" borderId="0" xfId="0" applyNumberFormat="1" applyFont="1" applyFill="1"/>
    <xf numFmtId="41" fontId="12" fillId="2" borderId="0" xfId="0" applyNumberFormat="1" applyFont="1" applyFill="1"/>
    <xf numFmtId="165" fontId="12" fillId="2" borderId="0" xfId="0" applyNumberFormat="1" applyFont="1" applyFill="1"/>
    <xf numFmtId="165" fontId="7" fillId="3" borderId="11" xfId="2" applyNumberFormat="1" applyFont="1" applyFill="1" applyBorder="1" applyAlignment="1">
      <alignment horizontal="center" vertical="center" wrapText="1"/>
    </xf>
    <xf numFmtId="0" fontId="8" fillId="3" borderId="3" xfId="2" applyNumberFormat="1" applyFont="1" applyFill="1" applyBorder="1" applyAlignment="1">
      <alignment horizontal="center" vertical="center" wrapText="1"/>
    </xf>
    <xf numFmtId="165" fontId="8" fillId="3" borderId="0" xfId="2" applyNumberFormat="1" applyFont="1" applyFill="1" applyBorder="1" applyAlignment="1">
      <alignment horizontal="center" vertical="center" wrapText="1"/>
    </xf>
    <xf numFmtId="165" fontId="7" fillId="3" borderId="14" xfId="2" applyNumberFormat="1" applyFont="1" applyFill="1" applyBorder="1" applyAlignment="1">
      <alignment horizontal="center" vertical="center" wrapText="1"/>
    </xf>
    <xf numFmtId="41" fontId="9" fillId="2" borderId="2" xfId="4" applyFont="1" applyFill="1" applyBorder="1" applyAlignment="1">
      <alignment horizontal="right" vertical="center"/>
    </xf>
    <xf numFmtId="164" fontId="9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9" fillId="0" borderId="2" xfId="4" applyFont="1" applyFill="1" applyBorder="1" applyAlignment="1">
      <alignment horizontal="center" vertical="center" wrapText="1"/>
    </xf>
    <xf numFmtId="41" fontId="13" fillId="2" borderId="0" xfId="0" applyNumberFormat="1" applyFont="1" applyFill="1"/>
    <xf numFmtId="165" fontId="11" fillId="2" borderId="0" xfId="0" applyNumberFormat="1" applyFont="1" applyFill="1"/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1" fontId="7" fillId="2" borderId="0" xfId="3" applyNumberFormat="1" applyFont="1" applyFill="1" applyBorder="1" applyAlignment="1">
      <alignment vertical="center"/>
    </xf>
    <xf numFmtId="41" fontId="6" fillId="2" borderId="0" xfId="0" applyNumberFormat="1" applyFont="1" applyFill="1"/>
    <xf numFmtId="41" fontId="4" fillId="2" borderId="2" xfId="3" applyNumberFormat="1" applyFont="1" applyFill="1" applyBorder="1" applyAlignment="1">
      <alignment vertical="center"/>
    </xf>
    <xf numFmtId="41" fontId="5" fillId="2" borderId="2" xfId="3" applyNumberFormat="1" applyFont="1" applyFill="1" applyBorder="1" applyAlignment="1">
      <alignment vertical="center"/>
    </xf>
    <xf numFmtId="41" fontId="4" fillId="2" borderId="2" xfId="0" applyNumberFormat="1" applyFont="1" applyFill="1" applyBorder="1" applyAlignment="1">
      <alignment vertical="center"/>
    </xf>
    <xf numFmtId="41" fontId="5" fillId="2" borderId="2" xfId="0" applyNumberFormat="1" applyFont="1" applyFill="1" applyBorder="1" applyAlignment="1">
      <alignment vertical="center"/>
    </xf>
    <xf numFmtId="41" fontId="4" fillId="2" borderId="2" xfId="0" applyNumberFormat="1" applyFont="1" applyFill="1" applyBorder="1" applyAlignment="1">
      <alignment horizontal="left" vertical="center"/>
    </xf>
    <xf numFmtId="41" fontId="4" fillId="2" borderId="7" xfId="2" applyNumberFormat="1" applyFont="1" applyFill="1" applyBorder="1" applyAlignment="1">
      <alignment horizontal="center" vertical="center" wrapText="1"/>
    </xf>
    <xf numFmtId="41" fontId="8" fillId="3" borderId="16" xfId="2" applyNumberFormat="1" applyFont="1" applyFill="1" applyBorder="1" applyAlignment="1">
      <alignment horizontal="center" vertical="center" wrapText="1"/>
    </xf>
    <xf numFmtId="41" fontId="8" fillId="3" borderId="3" xfId="2" applyNumberFormat="1" applyFont="1" applyFill="1" applyBorder="1" applyAlignment="1">
      <alignment horizontal="center" vertical="center" wrapText="1"/>
    </xf>
    <xf numFmtId="41" fontId="8" fillId="3" borderId="15" xfId="2" applyNumberFormat="1" applyFont="1" applyFill="1" applyBorder="1" applyAlignment="1">
      <alignment horizontal="center" vertical="center" wrapText="1"/>
    </xf>
    <xf numFmtId="43" fontId="9" fillId="0" borderId="2" xfId="1" applyFont="1" applyFill="1" applyBorder="1" applyAlignment="1">
      <alignment horizontal="center" vertical="center" wrapText="1"/>
    </xf>
    <xf numFmtId="41" fontId="8" fillId="2" borderId="7" xfId="2" applyNumberFormat="1" applyFont="1" applyFill="1" applyBorder="1" applyAlignment="1">
      <alignment horizontal="center" vertical="center" wrapText="1"/>
    </xf>
    <xf numFmtId="41" fontId="7" fillId="2" borderId="7" xfId="2" applyNumberFormat="1" applyFont="1" applyFill="1" applyBorder="1" applyAlignment="1">
      <alignment horizontal="center" vertical="center" wrapText="1"/>
    </xf>
    <xf numFmtId="166" fontId="9" fillId="0" borderId="2" xfId="1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41" fontId="8" fillId="3" borderId="16" xfId="2" applyNumberFormat="1" applyFont="1" applyFill="1" applyBorder="1" applyAlignment="1">
      <alignment vertical="center" wrapText="1"/>
    </xf>
    <xf numFmtId="41" fontId="8" fillId="3" borderId="3" xfId="2" applyNumberFormat="1" applyFont="1" applyFill="1" applyBorder="1" applyAlignment="1">
      <alignment vertical="center" wrapText="1"/>
    </xf>
    <xf numFmtId="41" fontId="8" fillId="3" borderId="15" xfId="2" applyNumberFormat="1" applyFont="1" applyFill="1" applyBorder="1" applyAlignment="1">
      <alignment vertical="center" wrapText="1"/>
    </xf>
    <xf numFmtId="41" fontId="8" fillId="3" borderId="8" xfId="2" applyNumberFormat="1" applyFont="1" applyFill="1" applyBorder="1" applyAlignment="1">
      <alignment vertical="center" wrapText="1"/>
    </xf>
    <xf numFmtId="41" fontId="4" fillId="2" borderId="2" xfId="2" applyNumberFormat="1" applyFont="1" applyFill="1" applyBorder="1" applyAlignment="1">
      <alignment vertical="center" wrapText="1"/>
    </xf>
    <xf numFmtId="41" fontId="4" fillId="2" borderId="4" xfId="0" applyNumberFormat="1" applyFont="1" applyFill="1" applyBorder="1" applyAlignment="1">
      <alignment horizontal="center" vertical="center"/>
    </xf>
    <xf numFmtId="41" fontId="4" fillId="2" borderId="9" xfId="0" applyNumberFormat="1" applyFont="1" applyFill="1" applyBorder="1" applyAlignment="1">
      <alignment horizontal="center" vertical="center"/>
    </xf>
    <xf numFmtId="41" fontId="4" fillId="2" borderId="5" xfId="0" applyNumberFormat="1" applyFont="1" applyFill="1" applyBorder="1" applyAlignment="1">
      <alignment horizontal="center" vertical="center"/>
    </xf>
    <xf numFmtId="41" fontId="4" fillId="2" borderId="7" xfId="2" applyNumberFormat="1" applyFont="1" applyFill="1" applyBorder="1" applyAlignment="1">
      <alignment vertical="center" wrapText="1"/>
    </xf>
    <xf numFmtId="166" fontId="9" fillId="2" borderId="2" xfId="1" applyNumberFormat="1" applyFont="1" applyFill="1" applyBorder="1" applyAlignment="1">
      <alignment horizontal="right" vertical="center"/>
    </xf>
    <xf numFmtId="166" fontId="9" fillId="2" borderId="2" xfId="1" applyNumberFormat="1" applyFont="1" applyFill="1" applyBorder="1" applyAlignment="1">
      <alignment horizontal="center" vertical="center" wrapText="1"/>
    </xf>
    <xf numFmtId="41" fontId="2" fillId="2" borderId="2" xfId="0" applyNumberFormat="1" applyFont="1" applyFill="1" applyBorder="1" applyAlignment="1">
      <alignment vertical="center"/>
    </xf>
    <xf numFmtId="2" fontId="9" fillId="2" borderId="2" xfId="0" applyNumberFormat="1" applyFont="1" applyFill="1" applyBorder="1" applyAlignment="1">
      <alignment horizontal="center" vertical="center" wrapText="1"/>
    </xf>
    <xf numFmtId="41" fontId="9" fillId="2" borderId="2" xfId="0" applyNumberFormat="1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2" borderId="2" xfId="0" applyFont="1" applyFill="1" applyBorder="1" applyAlignment="1">
      <alignment vertical="center"/>
    </xf>
    <xf numFmtId="41" fontId="11" fillId="2" borderId="0" xfId="0" applyNumberFormat="1" applyFont="1" applyFill="1" applyAlignment="1"/>
    <xf numFmtId="43" fontId="7" fillId="2" borderId="0" xfId="1" applyNumberFormat="1" applyFont="1" applyFill="1" applyAlignment="1"/>
    <xf numFmtId="41" fontId="7" fillId="2" borderId="0" xfId="0" applyNumberFormat="1" applyFont="1" applyFill="1" applyAlignment="1">
      <alignment horizontal="left"/>
    </xf>
    <xf numFmtId="41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41" fontId="8" fillId="2" borderId="0" xfId="0" applyNumberFormat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43" fontId="7" fillId="2" borderId="0" xfId="1" applyFont="1" applyFill="1" applyAlignment="1"/>
    <xf numFmtId="43" fontId="8" fillId="2" borderId="0" xfId="1" applyFont="1" applyFill="1" applyAlignment="1"/>
    <xf numFmtId="41" fontId="4" fillId="2" borderId="10" xfId="0" applyNumberFormat="1" applyFont="1" applyFill="1" applyBorder="1" applyAlignment="1">
      <alignment horizontal="center" vertical="center"/>
    </xf>
    <xf numFmtId="41" fontId="4" fillId="2" borderId="11" xfId="0" applyNumberFormat="1" applyFont="1" applyFill="1" applyBorder="1" applyAlignment="1">
      <alignment horizontal="center" vertical="center"/>
    </xf>
    <xf numFmtId="41" fontId="4" fillId="2" borderId="12" xfId="0" applyNumberFormat="1" applyFont="1" applyFill="1" applyBorder="1" applyAlignment="1">
      <alignment horizontal="center" vertical="center"/>
    </xf>
    <xf numFmtId="41" fontId="4" fillId="2" borderId="17" xfId="0" applyNumberFormat="1" applyFont="1" applyFill="1" applyBorder="1" applyAlignment="1">
      <alignment horizontal="center" vertical="center"/>
    </xf>
    <xf numFmtId="41" fontId="4" fillId="2" borderId="0" xfId="0" applyNumberFormat="1" applyFont="1" applyFill="1" applyBorder="1" applyAlignment="1">
      <alignment horizontal="center" vertical="center"/>
    </xf>
    <xf numFmtId="41" fontId="4" fillId="2" borderId="1" xfId="0" applyNumberFormat="1" applyFont="1" applyFill="1" applyBorder="1" applyAlignment="1">
      <alignment horizontal="center" vertical="center"/>
    </xf>
    <xf numFmtId="41" fontId="4" fillId="2" borderId="13" xfId="0" applyNumberFormat="1" applyFont="1" applyFill="1" applyBorder="1" applyAlignment="1">
      <alignment horizontal="center" vertical="center"/>
    </xf>
    <xf numFmtId="41" fontId="4" fillId="2" borderId="6" xfId="0" applyNumberFormat="1" applyFont="1" applyFill="1" applyBorder="1" applyAlignment="1">
      <alignment horizontal="center" vertical="center"/>
    </xf>
    <xf numFmtId="41" fontId="4" fillId="2" borderId="7" xfId="0" applyNumberFormat="1" applyFont="1" applyFill="1" applyBorder="1" applyAlignment="1">
      <alignment horizontal="center" vertical="center"/>
    </xf>
    <xf numFmtId="41" fontId="4" fillId="2" borderId="16" xfId="0" applyNumberFormat="1" applyFont="1" applyFill="1" applyBorder="1" applyAlignment="1">
      <alignment horizontal="center" vertical="center"/>
    </xf>
    <xf numFmtId="41" fontId="4" fillId="2" borderId="3" xfId="0" applyNumberFormat="1" applyFont="1" applyFill="1" applyBorder="1" applyAlignment="1">
      <alignment horizontal="center" vertical="center"/>
    </xf>
    <xf numFmtId="41" fontId="4" fillId="2" borderId="8" xfId="0" applyNumberFormat="1" applyFont="1" applyFill="1" applyBorder="1" applyAlignment="1">
      <alignment horizontal="center" vertical="center"/>
    </xf>
    <xf numFmtId="41" fontId="4" fillId="2" borderId="16" xfId="2" applyNumberFormat="1" applyFont="1" applyFill="1" applyBorder="1" applyAlignment="1">
      <alignment horizontal="center" vertical="center" wrapText="1"/>
    </xf>
    <xf numFmtId="41" fontId="4" fillId="2" borderId="3" xfId="2" applyNumberFormat="1" applyFont="1" applyFill="1" applyBorder="1" applyAlignment="1">
      <alignment horizontal="center" vertical="center" wrapText="1"/>
    </xf>
    <xf numFmtId="41" fontId="4" fillId="2" borderId="8" xfId="2" applyNumberFormat="1" applyFont="1" applyFill="1" applyBorder="1" applyAlignment="1">
      <alignment horizontal="center" vertical="center" wrapText="1"/>
    </xf>
    <xf numFmtId="41" fontId="4" fillId="2" borderId="4" xfId="0" applyNumberFormat="1" applyFont="1" applyFill="1" applyBorder="1" applyAlignment="1">
      <alignment horizontal="center" vertical="center"/>
    </xf>
    <xf numFmtId="41" fontId="4" fillId="2" borderId="9" xfId="0" applyNumberFormat="1" applyFont="1" applyFill="1" applyBorder="1" applyAlignment="1">
      <alignment horizontal="center" vertical="center"/>
    </xf>
    <xf numFmtId="41" fontId="4" fillId="2" borderId="5" xfId="0" applyNumberFormat="1" applyFont="1" applyFill="1" applyBorder="1" applyAlignment="1">
      <alignment horizontal="center" vertical="center"/>
    </xf>
    <xf numFmtId="41" fontId="10" fillId="2" borderId="0" xfId="2" applyNumberFormat="1" applyFont="1" applyFill="1" applyAlignment="1">
      <alignment horizontal="center"/>
    </xf>
    <xf numFmtId="41" fontId="2" fillId="0" borderId="0" xfId="0" applyNumberFormat="1" applyFont="1" applyFill="1" applyAlignment="1">
      <alignment vertical="center"/>
    </xf>
  </cellXfs>
  <cellStyles count="10">
    <cellStyle name="Comma" xfId="1" builtinId="3"/>
    <cellStyle name="Comma [0]" xfId="4" builtinId="6"/>
    <cellStyle name="Comma [0] 2" xfId="5"/>
    <cellStyle name="Comma 2" xfId="3"/>
    <cellStyle name="Normal" xfId="0" builtinId="0"/>
    <cellStyle name="Normal 2" xfId="2"/>
    <cellStyle name="Normal 2 2" xfId="8"/>
    <cellStyle name="Normal 2 3" xfId="6"/>
    <cellStyle name="Normal 3" xfId="7"/>
    <cellStyle name="Normal 5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105"/>
  <sheetViews>
    <sheetView tabSelected="1" zoomScale="71" zoomScaleNormal="71" workbookViewId="0">
      <selection activeCell="S81" sqref="S81"/>
    </sheetView>
  </sheetViews>
  <sheetFormatPr defaultRowHeight="16.5" x14ac:dyDescent="0.3"/>
  <cols>
    <col min="1" max="1" width="2.5703125" style="42" bestFit="1" customWidth="1"/>
    <col min="2" max="5" width="3.7109375" style="42" bestFit="1" customWidth="1"/>
    <col min="6" max="8" width="2.5703125" style="42" bestFit="1" customWidth="1"/>
    <col min="9" max="10" width="3.7109375" style="42" bestFit="1" customWidth="1"/>
    <col min="11" max="11" width="65.85546875" style="42" customWidth="1"/>
    <col min="12" max="12" width="21.28515625" style="42" bestFit="1" customWidth="1"/>
    <col min="13" max="13" width="16.5703125" style="25" bestFit="1" customWidth="1"/>
    <col min="14" max="14" width="19.85546875" style="25" bestFit="1" customWidth="1"/>
    <col min="15" max="15" width="17.85546875" style="25" bestFit="1" customWidth="1"/>
    <col min="16" max="16" width="17" style="25" bestFit="1" customWidth="1"/>
    <col min="17" max="17" width="17.7109375" style="25" bestFit="1" customWidth="1"/>
    <col min="18" max="18" width="17.85546875" style="25" bestFit="1" customWidth="1"/>
    <col min="19" max="19" width="17" style="25" bestFit="1" customWidth="1"/>
    <col min="20" max="20" width="19.85546875" style="25" bestFit="1" customWidth="1"/>
    <col min="21" max="21" width="16.5703125" style="25" bestFit="1" customWidth="1"/>
    <col min="22" max="22" width="16.85546875" style="25" customWidth="1"/>
    <col min="23" max="23" width="16.5703125" style="25" customWidth="1"/>
    <col min="24" max="24" width="13.5703125" style="25" bestFit="1" customWidth="1"/>
    <col min="25" max="25" width="17" style="25" bestFit="1" customWidth="1"/>
    <col min="26" max="26" width="12.28515625" style="38" bestFit="1" customWidth="1"/>
    <col min="27" max="27" width="16.85546875" style="25" bestFit="1" customWidth="1"/>
    <col min="28" max="28" width="12.42578125" style="25" bestFit="1" customWidth="1"/>
    <col min="29" max="16384" width="9.140625" style="25"/>
  </cols>
  <sheetData>
    <row r="1" spans="1:28" ht="20.25" x14ac:dyDescent="0.3">
      <c r="A1" s="100" t="s">
        <v>117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</row>
    <row r="2" spans="1:28" ht="20.25" x14ac:dyDescent="0.3">
      <c r="A2" s="100" t="s">
        <v>111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</row>
    <row r="3" spans="1:28" ht="20.25" x14ac:dyDescent="0.3">
      <c r="A3" s="100" t="s">
        <v>80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</row>
    <row r="4" spans="1:28" ht="20.25" x14ac:dyDescent="0.3">
      <c r="A4" s="100" t="s">
        <v>118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</row>
    <row r="5" spans="1:28" ht="21" x14ac:dyDescent="0.35">
      <c r="J5" s="1"/>
      <c r="K5" s="1"/>
      <c r="L5" s="1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7"/>
      <c r="AA5" s="26"/>
    </row>
    <row r="6" spans="1:28" ht="13.5" customHeight="1" x14ac:dyDescent="0.2">
      <c r="A6" s="82" t="s">
        <v>0</v>
      </c>
      <c r="B6" s="83"/>
      <c r="C6" s="83"/>
      <c r="D6" s="83"/>
      <c r="E6" s="83"/>
      <c r="F6" s="83"/>
      <c r="G6" s="83"/>
      <c r="H6" s="83"/>
      <c r="I6" s="83"/>
      <c r="J6" s="84"/>
      <c r="K6" s="91" t="s">
        <v>1</v>
      </c>
      <c r="L6" s="94" t="s">
        <v>2</v>
      </c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57" t="s">
        <v>63</v>
      </c>
      <c r="Z6" s="28"/>
      <c r="AA6" s="57" t="s">
        <v>72</v>
      </c>
    </row>
    <row r="7" spans="1:28" ht="13.5" customHeight="1" x14ac:dyDescent="0.2">
      <c r="A7" s="85"/>
      <c r="B7" s="86"/>
      <c r="C7" s="86"/>
      <c r="D7" s="86"/>
      <c r="E7" s="86"/>
      <c r="F7" s="86"/>
      <c r="G7" s="86"/>
      <c r="H7" s="86"/>
      <c r="I7" s="86"/>
      <c r="J7" s="87"/>
      <c r="K7" s="92"/>
      <c r="L7" s="95"/>
      <c r="M7" s="29" t="s">
        <v>51</v>
      </c>
      <c r="N7" s="29" t="s">
        <v>52</v>
      </c>
      <c r="O7" s="50" t="s">
        <v>53</v>
      </c>
      <c r="P7" s="50" t="s">
        <v>54</v>
      </c>
      <c r="Q7" s="50" t="s">
        <v>55</v>
      </c>
      <c r="R7" s="50" t="s">
        <v>56</v>
      </c>
      <c r="S7" s="50" t="s">
        <v>57</v>
      </c>
      <c r="T7" s="50" t="s">
        <v>58</v>
      </c>
      <c r="U7" s="50" t="s">
        <v>59</v>
      </c>
      <c r="V7" s="50" t="s">
        <v>60</v>
      </c>
      <c r="W7" s="50" t="s">
        <v>61</v>
      </c>
      <c r="X7" s="50" t="s">
        <v>62</v>
      </c>
      <c r="Y7" s="58"/>
      <c r="Z7" s="30" t="s">
        <v>3</v>
      </c>
      <c r="AA7" s="58"/>
    </row>
    <row r="8" spans="1:28" ht="13.5" customHeight="1" thickBot="1" x14ac:dyDescent="0.25">
      <c r="A8" s="88"/>
      <c r="B8" s="89"/>
      <c r="C8" s="89"/>
      <c r="D8" s="89"/>
      <c r="E8" s="89"/>
      <c r="F8" s="89"/>
      <c r="G8" s="89"/>
      <c r="H8" s="89"/>
      <c r="I8" s="89"/>
      <c r="J8" s="90"/>
      <c r="K8" s="93"/>
      <c r="L8" s="96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9"/>
      <c r="Z8" s="31"/>
      <c r="AA8" s="60"/>
    </row>
    <row r="9" spans="1:28" s="71" customFormat="1" ht="16.5" customHeight="1" x14ac:dyDescent="0.25">
      <c r="A9" s="97"/>
      <c r="B9" s="98"/>
      <c r="C9" s="98"/>
      <c r="D9" s="98"/>
      <c r="E9" s="98"/>
      <c r="F9" s="98"/>
      <c r="G9" s="98"/>
      <c r="H9" s="98"/>
      <c r="I9" s="98"/>
      <c r="J9" s="99"/>
      <c r="K9" s="45" t="s">
        <v>113</v>
      </c>
      <c r="L9" s="61">
        <v>66554793</v>
      </c>
      <c r="M9" s="32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43">
        <v>66554793</v>
      </c>
      <c r="Z9" s="33" t="s">
        <v>116</v>
      </c>
      <c r="AA9" s="72"/>
    </row>
    <row r="10" spans="1:28" s="71" customFormat="1" ht="16.5" customHeight="1" x14ac:dyDescent="0.25">
      <c r="A10" s="62"/>
      <c r="B10" s="63"/>
      <c r="C10" s="63"/>
      <c r="D10" s="63"/>
      <c r="E10" s="63"/>
      <c r="F10" s="63"/>
      <c r="G10" s="63"/>
      <c r="H10" s="63"/>
      <c r="I10" s="63"/>
      <c r="J10" s="64"/>
      <c r="K10" s="45" t="s">
        <v>114</v>
      </c>
      <c r="L10" s="65">
        <v>0</v>
      </c>
      <c r="M10" s="66">
        <v>130421700</v>
      </c>
      <c r="N10" s="67">
        <v>131464800</v>
      </c>
      <c r="O10" s="67">
        <v>128996700</v>
      </c>
      <c r="P10" s="67">
        <v>128711700</v>
      </c>
      <c r="Q10" s="67">
        <v>120840000</v>
      </c>
      <c r="R10" s="67">
        <v>128700300</v>
      </c>
      <c r="S10" s="67">
        <v>128791500</v>
      </c>
      <c r="T10" s="67">
        <v>123826800</v>
      </c>
      <c r="U10" s="67">
        <v>118434600</v>
      </c>
      <c r="V10" s="67">
        <v>131941800</v>
      </c>
      <c r="W10" s="33"/>
      <c r="X10" s="33"/>
      <c r="Y10" s="43">
        <f>SUM(M10:X10)</f>
        <v>1272129900</v>
      </c>
      <c r="Z10" s="69">
        <v>75.278002983855146</v>
      </c>
      <c r="AA10" s="70"/>
    </row>
    <row r="11" spans="1:28" s="35" customFormat="1" ht="33" x14ac:dyDescent="0.25">
      <c r="A11" s="39">
        <v>1</v>
      </c>
      <c r="B11" s="11" t="s">
        <v>4</v>
      </c>
      <c r="C11" s="11" t="s">
        <v>5</v>
      </c>
      <c r="D11" s="12">
        <v>38</v>
      </c>
      <c r="E11" s="12"/>
      <c r="F11" s="12"/>
      <c r="G11" s="12"/>
      <c r="H11" s="12"/>
      <c r="I11" s="12"/>
      <c r="J11" s="13"/>
      <c r="K11" s="14" t="s">
        <v>111</v>
      </c>
      <c r="L11" s="48"/>
      <c r="M11" s="43"/>
      <c r="N11" s="36"/>
      <c r="O11" s="36"/>
      <c r="P11" s="36"/>
      <c r="Q11" s="36"/>
      <c r="R11" s="32"/>
      <c r="S11" s="32"/>
      <c r="T11" s="32"/>
      <c r="U11" s="32"/>
      <c r="V11" s="32"/>
      <c r="W11" s="32"/>
      <c r="X11" s="32"/>
      <c r="Y11" s="43">
        <v>0</v>
      </c>
      <c r="Z11" s="33"/>
      <c r="AA11" s="34"/>
    </row>
    <row r="12" spans="1:28" s="35" customFormat="1" ht="49.5" x14ac:dyDescent="0.25">
      <c r="A12" s="39">
        <v>1</v>
      </c>
      <c r="B12" s="11" t="s">
        <v>4</v>
      </c>
      <c r="C12" s="11" t="s">
        <v>5</v>
      </c>
      <c r="D12" s="12">
        <v>38</v>
      </c>
      <c r="E12" s="11" t="s">
        <v>9</v>
      </c>
      <c r="F12" s="12"/>
      <c r="G12" s="12"/>
      <c r="H12" s="12"/>
      <c r="I12" s="12"/>
      <c r="J12" s="13"/>
      <c r="K12" s="14" t="s">
        <v>112</v>
      </c>
      <c r="L12" s="48"/>
      <c r="M12" s="43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43">
        <v>0</v>
      </c>
      <c r="Z12" s="33" t="s">
        <v>115</v>
      </c>
      <c r="AA12" s="34"/>
      <c r="AB12" s="101"/>
    </row>
    <row r="13" spans="1:28" s="71" customFormat="1" x14ac:dyDescent="0.25">
      <c r="A13" s="39">
        <v>1</v>
      </c>
      <c r="B13" s="11" t="s">
        <v>4</v>
      </c>
      <c r="C13" s="11" t="s">
        <v>5</v>
      </c>
      <c r="D13" s="12">
        <v>38</v>
      </c>
      <c r="E13" s="11" t="s">
        <v>9</v>
      </c>
      <c r="F13" s="12">
        <v>5</v>
      </c>
      <c r="G13" s="12">
        <v>2</v>
      </c>
      <c r="H13" s="12"/>
      <c r="I13" s="12"/>
      <c r="J13" s="13"/>
      <c r="K13" s="15" t="s">
        <v>6</v>
      </c>
      <c r="L13" s="43">
        <v>1836864000</v>
      </c>
      <c r="M13" s="43">
        <v>80551540</v>
      </c>
      <c r="N13" s="43">
        <v>16523380</v>
      </c>
      <c r="O13" s="43">
        <v>231017616</v>
      </c>
      <c r="P13" s="43">
        <v>80438920</v>
      </c>
      <c r="Q13" s="43">
        <v>65963120</v>
      </c>
      <c r="R13" s="43">
        <v>161910810</v>
      </c>
      <c r="S13" s="43">
        <v>102433800</v>
      </c>
      <c r="T13" s="43">
        <v>90434030</v>
      </c>
      <c r="U13" s="43">
        <v>79138735</v>
      </c>
      <c r="V13" s="43">
        <v>2919400</v>
      </c>
      <c r="W13" s="43">
        <v>0</v>
      </c>
      <c r="X13" s="43">
        <v>0</v>
      </c>
      <c r="Y13" s="43">
        <f>SUM(M13:X13)</f>
        <v>911331351</v>
      </c>
      <c r="Z13" s="69">
        <f>Y13/L13*100</f>
        <v>49.613436324082784</v>
      </c>
      <c r="AA13" s="70">
        <f>L13-Y13</f>
        <v>925532649</v>
      </c>
    </row>
    <row r="14" spans="1:28" s="35" customFormat="1" x14ac:dyDescent="0.25">
      <c r="A14" s="39"/>
      <c r="B14" s="11"/>
      <c r="C14" s="11"/>
      <c r="D14" s="11"/>
      <c r="E14" s="11"/>
      <c r="F14" s="11"/>
      <c r="G14" s="12"/>
      <c r="H14" s="12"/>
      <c r="I14" s="12"/>
      <c r="J14" s="13"/>
      <c r="K14" s="15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>
        <v>0</v>
      </c>
      <c r="W14" s="43"/>
      <c r="X14" s="43"/>
      <c r="Y14" s="43"/>
      <c r="Z14" s="69"/>
      <c r="AA14" s="70">
        <f t="shared" ref="AA14:AA77" si="0">L14-Y14</f>
        <v>0</v>
      </c>
    </row>
    <row r="15" spans="1:28" s="35" customFormat="1" x14ac:dyDescent="0.25">
      <c r="A15" s="39">
        <v>1</v>
      </c>
      <c r="B15" s="11" t="s">
        <v>4</v>
      </c>
      <c r="C15" s="11" t="s">
        <v>5</v>
      </c>
      <c r="D15" s="12">
        <v>38</v>
      </c>
      <c r="E15" s="11" t="s">
        <v>9</v>
      </c>
      <c r="F15" s="12">
        <v>5</v>
      </c>
      <c r="G15" s="12">
        <v>2</v>
      </c>
      <c r="H15" s="12">
        <v>1</v>
      </c>
      <c r="I15" s="12"/>
      <c r="J15" s="13"/>
      <c r="K15" s="15" t="s">
        <v>7</v>
      </c>
      <c r="L15" s="43">
        <v>1102118400</v>
      </c>
      <c r="M15" s="36">
        <v>78188040</v>
      </c>
      <c r="N15" s="36">
        <v>64980</v>
      </c>
      <c r="O15" s="36">
        <v>156276900</v>
      </c>
      <c r="P15" s="36">
        <v>77227020</v>
      </c>
      <c r="Q15" s="36">
        <v>140220</v>
      </c>
      <c r="R15" s="36">
        <v>149583960</v>
      </c>
      <c r="S15" s="36">
        <v>77274900</v>
      </c>
      <c r="T15" s="36">
        <v>74296080</v>
      </c>
      <c r="U15" s="36">
        <v>71060760</v>
      </c>
      <c r="V15" s="36"/>
      <c r="W15" s="36">
        <v>0</v>
      </c>
      <c r="X15" s="36">
        <v>0</v>
      </c>
      <c r="Y15" s="43">
        <f t="shared" ref="Y15:Y17" si="1">SUM(M15:X15)</f>
        <v>684112860</v>
      </c>
      <c r="Z15" s="69">
        <f t="shared" ref="Z14:Z77" si="2">Y15/L15*100</f>
        <v>62.072537760008359</v>
      </c>
      <c r="AA15" s="70">
        <f t="shared" si="0"/>
        <v>418005540</v>
      </c>
    </row>
    <row r="16" spans="1:28" s="35" customFormat="1" x14ac:dyDescent="0.25">
      <c r="A16" s="39">
        <v>1</v>
      </c>
      <c r="B16" s="11" t="s">
        <v>4</v>
      </c>
      <c r="C16" s="11" t="s">
        <v>5</v>
      </c>
      <c r="D16" s="12">
        <v>38</v>
      </c>
      <c r="E16" s="11" t="s">
        <v>9</v>
      </c>
      <c r="F16" s="12">
        <v>5</v>
      </c>
      <c r="G16" s="12">
        <v>2</v>
      </c>
      <c r="H16" s="12">
        <v>1</v>
      </c>
      <c r="I16" s="11" t="s">
        <v>10</v>
      </c>
      <c r="J16" s="16"/>
      <c r="K16" s="17" t="s">
        <v>11</v>
      </c>
      <c r="L16" s="43">
        <v>1102118400</v>
      </c>
      <c r="M16" s="52">
        <v>78188040</v>
      </c>
      <c r="N16" s="55">
        <v>64980</v>
      </c>
      <c r="O16" s="52">
        <v>156276900</v>
      </c>
      <c r="P16" s="52">
        <v>77227020</v>
      </c>
      <c r="Q16" s="52">
        <v>140220</v>
      </c>
      <c r="R16" s="52">
        <v>149583960</v>
      </c>
      <c r="S16" s="52">
        <v>77274900</v>
      </c>
      <c r="T16" s="52">
        <v>74296080</v>
      </c>
      <c r="U16" s="52">
        <v>71060760</v>
      </c>
      <c r="V16" s="52">
        <v>0</v>
      </c>
      <c r="W16" s="52">
        <v>0</v>
      </c>
      <c r="X16" s="52">
        <v>0</v>
      </c>
      <c r="Y16" s="43">
        <f t="shared" si="1"/>
        <v>684112860</v>
      </c>
      <c r="Z16" s="69">
        <f t="shared" si="2"/>
        <v>62.072537760008359</v>
      </c>
      <c r="AA16" s="70">
        <f t="shared" si="0"/>
        <v>418005540</v>
      </c>
    </row>
    <row r="17" spans="1:27" x14ac:dyDescent="0.2">
      <c r="A17" s="40"/>
      <c r="B17" s="7"/>
      <c r="C17" s="7" t="s">
        <v>5</v>
      </c>
      <c r="D17" s="8">
        <v>38</v>
      </c>
      <c r="E17" s="7" t="s">
        <v>9</v>
      </c>
      <c r="F17" s="8">
        <v>5</v>
      </c>
      <c r="G17" s="8">
        <v>2</v>
      </c>
      <c r="H17" s="8">
        <v>1</v>
      </c>
      <c r="I17" s="7" t="s">
        <v>10</v>
      </c>
      <c r="J17" s="9" t="s">
        <v>5</v>
      </c>
      <c r="K17" s="10" t="s">
        <v>12</v>
      </c>
      <c r="L17" s="44">
        <v>1102118400</v>
      </c>
      <c r="M17" s="54">
        <v>78188040</v>
      </c>
      <c r="N17" s="54">
        <v>64980</v>
      </c>
      <c r="O17" s="54">
        <v>156276900</v>
      </c>
      <c r="P17" s="54">
        <v>77227020</v>
      </c>
      <c r="Q17" s="54">
        <v>140220</v>
      </c>
      <c r="R17" s="54">
        <v>149583960</v>
      </c>
      <c r="S17" s="54">
        <v>77274900</v>
      </c>
      <c r="T17" s="54">
        <v>74296080</v>
      </c>
      <c r="U17" s="54">
        <v>71060760</v>
      </c>
      <c r="V17" s="54"/>
      <c r="W17" s="54">
        <v>0</v>
      </c>
      <c r="X17" s="54">
        <v>0</v>
      </c>
      <c r="Y17" s="43">
        <f t="shared" si="1"/>
        <v>684112860</v>
      </c>
      <c r="Z17" s="69">
        <f t="shared" si="2"/>
        <v>62.072537760008359</v>
      </c>
      <c r="AA17" s="70">
        <f t="shared" si="0"/>
        <v>418005540</v>
      </c>
    </row>
    <row r="18" spans="1:27" x14ac:dyDescent="0.2">
      <c r="A18" s="39"/>
      <c r="B18" s="11"/>
      <c r="C18" s="11"/>
      <c r="D18" s="11"/>
      <c r="E18" s="11"/>
      <c r="F18" s="11"/>
      <c r="G18" s="12"/>
      <c r="H18" s="12"/>
      <c r="I18" s="12"/>
      <c r="J18" s="13"/>
      <c r="K18" s="15"/>
      <c r="L18" s="43"/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3"/>
      <c r="W18" s="53">
        <v>0</v>
      </c>
      <c r="X18" s="53">
        <v>0</v>
      </c>
      <c r="Y18" s="43">
        <v>0</v>
      </c>
      <c r="Z18" s="69"/>
      <c r="AA18" s="70">
        <f t="shared" si="0"/>
        <v>0</v>
      </c>
    </row>
    <row r="19" spans="1:27" s="37" customFormat="1" x14ac:dyDescent="0.25">
      <c r="A19" s="39">
        <v>1</v>
      </c>
      <c r="B19" s="11" t="s">
        <v>4</v>
      </c>
      <c r="C19" s="11" t="s">
        <v>5</v>
      </c>
      <c r="D19" s="12">
        <v>38</v>
      </c>
      <c r="E19" s="11" t="s">
        <v>9</v>
      </c>
      <c r="F19" s="12">
        <v>5</v>
      </c>
      <c r="G19" s="12">
        <v>2</v>
      </c>
      <c r="H19" s="12">
        <v>2</v>
      </c>
      <c r="I19" s="12"/>
      <c r="J19" s="13"/>
      <c r="K19" s="15" t="s">
        <v>13</v>
      </c>
      <c r="L19" s="43">
        <v>608153300</v>
      </c>
      <c r="M19" s="53">
        <v>2363500</v>
      </c>
      <c r="N19" s="53">
        <v>16458400</v>
      </c>
      <c r="O19" s="53">
        <v>39868216</v>
      </c>
      <c r="P19" s="53">
        <v>3211900</v>
      </c>
      <c r="Q19" s="53">
        <v>65822900</v>
      </c>
      <c r="R19" s="53">
        <v>12326850</v>
      </c>
      <c r="S19" s="53">
        <v>25158900</v>
      </c>
      <c r="T19" s="53">
        <v>16137950</v>
      </c>
      <c r="U19" s="53">
        <v>8077975</v>
      </c>
      <c r="V19" s="53">
        <v>2919400</v>
      </c>
      <c r="W19" s="53">
        <v>0</v>
      </c>
      <c r="X19" s="53">
        <v>0</v>
      </c>
      <c r="Y19" s="43">
        <f t="shared" ref="Y19:Y82" si="3">SUM(M19:X19)</f>
        <v>192345991</v>
      </c>
      <c r="Z19" s="69">
        <f t="shared" si="2"/>
        <v>31.627879187698234</v>
      </c>
      <c r="AA19" s="70">
        <f t="shared" si="0"/>
        <v>415807309</v>
      </c>
    </row>
    <row r="20" spans="1:27" s="37" customFormat="1" x14ac:dyDescent="0.25">
      <c r="A20" s="39">
        <v>1</v>
      </c>
      <c r="B20" s="11" t="s">
        <v>4</v>
      </c>
      <c r="C20" s="11" t="s">
        <v>5</v>
      </c>
      <c r="D20" s="12">
        <v>38</v>
      </c>
      <c r="E20" s="11" t="s">
        <v>9</v>
      </c>
      <c r="F20" s="12">
        <v>5</v>
      </c>
      <c r="G20" s="12">
        <v>2</v>
      </c>
      <c r="H20" s="12">
        <v>2</v>
      </c>
      <c r="I20" s="11" t="s">
        <v>5</v>
      </c>
      <c r="J20" s="16"/>
      <c r="K20" s="17" t="s">
        <v>14</v>
      </c>
      <c r="L20" s="43">
        <v>245654800</v>
      </c>
      <c r="M20" s="53">
        <v>900000</v>
      </c>
      <c r="N20" s="53">
        <v>14444900</v>
      </c>
      <c r="O20" s="53">
        <v>1988000</v>
      </c>
      <c r="P20" s="53">
        <v>1711000</v>
      </c>
      <c r="Q20" s="53">
        <v>700000</v>
      </c>
      <c r="R20" s="53">
        <v>9392950</v>
      </c>
      <c r="S20" s="53">
        <v>1590000</v>
      </c>
      <c r="T20" s="53">
        <v>14085050</v>
      </c>
      <c r="U20" s="53">
        <v>5484000</v>
      </c>
      <c r="V20" s="53">
        <v>443500</v>
      </c>
      <c r="W20" s="53">
        <v>0</v>
      </c>
      <c r="X20" s="53">
        <v>0</v>
      </c>
      <c r="Y20" s="43">
        <f t="shared" si="3"/>
        <v>50739400</v>
      </c>
      <c r="Z20" s="69">
        <f t="shared" si="2"/>
        <v>20.654756186323247</v>
      </c>
      <c r="AA20" s="70">
        <f t="shared" si="0"/>
        <v>194915400</v>
      </c>
    </row>
    <row r="21" spans="1:27" ht="15.75" x14ac:dyDescent="0.2">
      <c r="A21" s="40">
        <v>1</v>
      </c>
      <c r="B21" s="7" t="s">
        <v>4</v>
      </c>
      <c r="C21" s="7" t="s">
        <v>5</v>
      </c>
      <c r="D21" s="8">
        <v>38</v>
      </c>
      <c r="E21" s="7" t="s">
        <v>9</v>
      </c>
      <c r="F21" s="8">
        <v>5</v>
      </c>
      <c r="G21" s="8">
        <v>2</v>
      </c>
      <c r="H21" s="8">
        <v>2</v>
      </c>
      <c r="I21" s="7" t="s">
        <v>5</v>
      </c>
      <c r="J21" s="9" t="s">
        <v>5</v>
      </c>
      <c r="K21" s="10" t="s">
        <v>15</v>
      </c>
      <c r="L21" s="44">
        <v>27929800</v>
      </c>
      <c r="M21" s="54">
        <v>0</v>
      </c>
      <c r="N21" s="54">
        <v>13994900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v>12900000</v>
      </c>
      <c r="U21" s="54">
        <v>0</v>
      </c>
      <c r="V21" s="54"/>
      <c r="W21" s="54">
        <v>0</v>
      </c>
      <c r="X21" s="54">
        <v>0</v>
      </c>
      <c r="Y21" s="44">
        <f t="shared" si="3"/>
        <v>26894900</v>
      </c>
      <c r="Z21" s="56">
        <f t="shared" si="2"/>
        <v>96.294638701315435</v>
      </c>
      <c r="AA21" s="68">
        <f t="shared" si="0"/>
        <v>1034900</v>
      </c>
    </row>
    <row r="22" spans="1:27" s="37" customFormat="1" ht="31.5" x14ac:dyDescent="0.25">
      <c r="A22" s="40">
        <v>1</v>
      </c>
      <c r="B22" s="7" t="s">
        <v>4</v>
      </c>
      <c r="C22" s="7" t="s">
        <v>5</v>
      </c>
      <c r="D22" s="8">
        <v>38</v>
      </c>
      <c r="E22" s="7" t="s">
        <v>9</v>
      </c>
      <c r="F22" s="8">
        <v>5</v>
      </c>
      <c r="G22" s="8">
        <v>2</v>
      </c>
      <c r="H22" s="8">
        <v>2</v>
      </c>
      <c r="I22" s="7" t="s">
        <v>5</v>
      </c>
      <c r="J22" s="9" t="s">
        <v>26</v>
      </c>
      <c r="K22" s="10" t="s">
        <v>82</v>
      </c>
      <c r="L22" s="44">
        <v>1750000</v>
      </c>
      <c r="M22" s="54">
        <v>0</v>
      </c>
      <c r="N22" s="54">
        <v>0</v>
      </c>
      <c r="O22" s="54">
        <v>1698000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/>
      <c r="W22" s="54">
        <v>0</v>
      </c>
      <c r="X22" s="54">
        <v>0</v>
      </c>
      <c r="Y22" s="44">
        <f t="shared" si="3"/>
        <v>1698000</v>
      </c>
      <c r="Z22" s="56">
        <f t="shared" si="2"/>
        <v>97.028571428571425</v>
      </c>
      <c r="AA22" s="68">
        <f t="shared" si="0"/>
        <v>52000</v>
      </c>
    </row>
    <row r="23" spans="1:27" ht="15.75" x14ac:dyDescent="0.2">
      <c r="A23" s="40">
        <v>1</v>
      </c>
      <c r="B23" s="7" t="s">
        <v>4</v>
      </c>
      <c r="C23" s="7" t="s">
        <v>5</v>
      </c>
      <c r="D23" s="8">
        <v>38</v>
      </c>
      <c r="E23" s="7" t="s">
        <v>9</v>
      </c>
      <c r="F23" s="8">
        <v>5</v>
      </c>
      <c r="G23" s="8">
        <v>2</v>
      </c>
      <c r="H23" s="8">
        <v>2</v>
      </c>
      <c r="I23" s="7" t="s">
        <v>5</v>
      </c>
      <c r="J23" s="9" t="s">
        <v>16</v>
      </c>
      <c r="K23" s="10" t="s">
        <v>17</v>
      </c>
      <c r="L23" s="44">
        <v>2100000</v>
      </c>
      <c r="M23" s="54">
        <v>900000</v>
      </c>
      <c r="N23" s="54">
        <v>0</v>
      </c>
      <c r="O23" s="54">
        <v>0</v>
      </c>
      <c r="P23" s="54">
        <v>600000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/>
      <c r="W23" s="54">
        <v>0</v>
      </c>
      <c r="X23" s="54">
        <v>0</v>
      </c>
      <c r="Y23" s="44">
        <f t="shared" si="3"/>
        <v>1500000</v>
      </c>
      <c r="Z23" s="56">
        <f t="shared" si="2"/>
        <v>71.428571428571431</v>
      </c>
      <c r="AA23" s="68">
        <f t="shared" si="0"/>
        <v>600000</v>
      </c>
    </row>
    <row r="24" spans="1:27" ht="15" customHeight="1" x14ac:dyDescent="0.2">
      <c r="A24" s="40">
        <v>1</v>
      </c>
      <c r="B24" s="7" t="s">
        <v>4</v>
      </c>
      <c r="C24" s="7" t="s">
        <v>5</v>
      </c>
      <c r="D24" s="8">
        <v>38</v>
      </c>
      <c r="E24" s="7" t="s">
        <v>9</v>
      </c>
      <c r="F24" s="8">
        <v>5</v>
      </c>
      <c r="G24" s="8">
        <v>2</v>
      </c>
      <c r="H24" s="8">
        <v>2</v>
      </c>
      <c r="I24" s="7" t="s">
        <v>5</v>
      </c>
      <c r="J24" s="9" t="s">
        <v>8</v>
      </c>
      <c r="K24" s="10" t="s">
        <v>18</v>
      </c>
      <c r="L24" s="44">
        <v>8125000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8000000</v>
      </c>
      <c r="S24" s="54">
        <v>0</v>
      </c>
      <c r="T24" s="54">
        <v>0</v>
      </c>
      <c r="U24" s="54">
        <v>0</v>
      </c>
      <c r="V24" s="54"/>
      <c r="W24" s="54">
        <v>0</v>
      </c>
      <c r="X24" s="54">
        <v>0</v>
      </c>
      <c r="Y24" s="44">
        <f t="shared" si="3"/>
        <v>8000000</v>
      </c>
      <c r="Z24" s="56">
        <f t="shared" si="2"/>
        <v>98.461538461538467</v>
      </c>
      <c r="AA24" s="68">
        <f t="shared" si="0"/>
        <v>125000</v>
      </c>
    </row>
    <row r="25" spans="1:27" s="37" customFormat="1" ht="15.75" x14ac:dyDescent="0.25">
      <c r="A25" s="40">
        <v>1</v>
      </c>
      <c r="B25" s="7" t="s">
        <v>4</v>
      </c>
      <c r="C25" s="7" t="s">
        <v>5</v>
      </c>
      <c r="D25" s="8">
        <v>38</v>
      </c>
      <c r="E25" s="7" t="s">
        <v>9</v>
      </c>
      <c r="F25" s="8">
        <v>5</v>
      </c>
      <c r="G25" s="8">
        <v>2</v>
      </c>
      <c r="H25" s="8">
        <v>2</v>
      </c>
      <c r="I25" s="7" t="s">
        <v>5</v>
      </c>
      <c r="J25" s="9" t="s">
        <v>75</v>
      </c>
      <c r="K25" s="10" t="s">
        <v>81</v>
      </c>
      <c r="L25" s="44">
        <v>1200000</v>
      </c>
      <c r="M25" s="54">
        <v>0</v>
      </c>
      <c r="N25" s="54">
        <v>0</v>
      </c>
      <c r="O25" s="54">
        <v>0</v>
      </c>
      <c r="P25" s="54">
        <v>0</v>
      </c>
      <c r="Q25" s="54">
        <v>0</v>
      </c>
      <c r="R25" s="54">
        <v>0</v>
      </c>
      <c r="S25" s="54">
        <v>0</v>
      </c>
      <c r="T25" s="54">
        <v>0</v>
      </c>
      <c r="U25" s="54">
        <v>0</v>
      </c>
      <c r="V25" s="54"/>
      <c r="W25" s="54">
        <v>0</v>
      </c>
      <c r="X25" s="54">
        <v>0</v>
      </c>
      <c r="Y25" s="44">
        <f t="shared" si="3"/>
        <v>0</v>
      </c>
      <c r="Z25" s="56">
        <f t="shared" si="2"/>
        <v>0</v>
      </c>
      <c r="AA25" s="68">
        <f t="shared" si="0"/>
        <v>1200000</v>
      </c>
    </row>
    <row r="26" spans="1:27" ht="15.75" x14ac:dyDescent="0.2">
      <c r="A26" s="40">
        <v>1</v>
      </c>
      <c r="B26" s="7" t="s">
        <v>4</v>
      </c>
      <c r="C26" s="7" t="s">
        <v>5</v>
      </c>
      <c r="D26" s="8">
        <v>38</v>
      </c>
      <c r="E26" s="7" t="s">
        <v>9</v>
      </c>
      <c r="F26" s="8">
        <v>5</v>
      </c>
      <c r="G26" s="8">
        <v>2</v>
      </c>
      <c r="H26" s="8">
        <v>2</v>
      </c>
      <c r="I26" s="7" t="s">
        <v>5</v>
      </c>
      <c r="J26" s="9" t="s">
        <v>10</v>
      </c>
      <c r="K26" s="10" t="s">
        <v>19</v>
      </c>
      <c r="L26" s="44">
        <v>1000000</v>
      </c>
      <c r="M26" s="54">
        <v>0</v>
      </c>
      <c r="N26" s="54">
        <v>0</v>
      </c>
      <c r="O26" s="54">
        <v>30000</v>
      </c>
      <c r="P26" s="54">
        <v>145000</v>
      </c>
      <c r="Q26" s="54">
        <v>0</v>
      </c>
      <c r="R26" s="54">
        <v>0</v>
      </c>
      <c r="S26" s="54">
        <v>0</v>
      </c>
      <c r="T26" s="54">
        <v>0</v>
      </c>
      <c r="U26" s="54">
        <v>0</v>
      </c>
      <c r="V26" s="54"/>
      <c r="W26" s="54">
        <v>0</v>
      </c>
      <c r="X26" s="54">
        <v>0</v>
      </c>
      <c r="Y26" s="44">
        <f t="shared" si="3"/>
        <v>175000</v>
      </c>
      <c r="Z26" s="56">
        <f t="shared" si="2"/>
        <v>17.5</v>
      </c>
      <c r="AA26" s="68">
        <f t="shared" si="0"/>
        <v>825000</v>
      </c>
    </row>
    <row r="27" spans="1:27" ht="15.75" x14ac:dyDescent="0.2">
      <c r="A27" s="40">
        <v>1</v>
      </c>
      <c r="B27" s="7" t="s">
        <v>4</v>
      </c>
      <c r="C27" s="7" t="s">
        <v>5</v>
      </c>
      <c r="D27" s="8">
        <v>38</v>
      </c>
      <c r="E27" s="7" t="s">
        <v>9</v>
      </c>
      <c r="F27" s="8">
        <v>5</v>
      </c>
      <c r="G27" s="8">
        <v>2</v>
      </c>
      <c r="H27" s="8">
        <v>2</v>
      </c>
      <c r="I27" s="7" t="s">
        <v>5</v>
      </c>
      <c r="J27" s="9">
        <v>10</v>
      </c>
      <c r="K27" s="10" t="s">
        <v>20</v>
      </c>
      <c r="L27" s="44">
        <v>17900000</v>
      </c>
      <c r="M27" s="54">
        <v>0</v>
      </c>
      <c r="N27" s="54">
        <v>200000</v>
      </c>
      <c r="O27" s="54">
        <v>260000</v>
      </c>
      <c r="P27" s="54">
        <v>478000</v>
      </c>
      <c r="Q27" s="54">
        <v>450000</v>
      </c>
      <c r="R27" s="54">
        <v>837950</v>
      </c>
      <c r="S27" s="54">
        <v>1020000</v>
      </c>
      <c r="T27" s="54">
        <v>622300</v>
      </c>
      <c r="U27" s="54">
        <v>484000</v>
      </c>
      <c r="V27" s="54">
        <v>443500</v>
      </c>
      <c r="W27" s="54">
        <v>0</v>
      </c>
      <c r="X27" s="54">
        <v>0</v>
      </c>
      <c r="Y27" s="44">
        <f t="shared" si="3"/>
        <v>4795750</v>
      </c>
      <c r="Z27" s="56">
        <f t="shared" si="2"/>
        <v>26.791899441340782</v>
      </c>
      <c r="AA27" s="68">
        <f t="shared" si="0"/>
        <v>13104250</v>
      </c>
    </row>
    <row r="28" spans="1:27" ht="15.75" x14ac:dyDescent="0.2">
      <c r="A28" s="40">
        <v>1</v>
      </c>
      <c r="B28" s="7" t="s">
        <v>4</v>
      </c>
      <c r="C28" s="7" t="s">
        <v>5</v>
      </c>
      <c r="D28" s="8">
        <v>38</v>
      </c>
      <c r="E28" s="7" t="s">
        <v>9</v>
      </c>
      <c r="F28" s="8">
        <v>5</v>
      </c>
      <c r="G28" s="8">
        <v>2</v>
      </c>
      <c r="H28" s="8">
        <v>2</v>
      </c>
      <c r="I28" s="7" t="s">
        <v>5</v>
      </c>
      <c r="J28" s="9">
        <v>11</v>
      </c>
      <c r="K28" s="10" t="s">
        <v>74</v>
      </c>
      <c r="L28" s="44">
        <v>165000000</v>
      </c>
      <c r="M28" s="54">
        <v>0</v>
      </c>
      <c r="N28" s="54">
        <v>0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  <c r="U28" s="54">
        <v>0</v>
      </c>
      <c r="V28" s="54"/>
      <c r="W28" s="54">
        <v>0</v>
      </c>
      <c r="X28" s="54">
        <v>0</v>
      </c>
      <c r="Y28" s="44">
        <f t="shared" si="3"/>
        <v>0</v>
      </c>
      <c r="Z28" s="56">
        <f t="shared" si="2"/>
        <v>0</v>
      </c>
      <c r="AA28" s="68">
        <f t="shared" si="0"/>
        <v>165000000</v>
      </c>
    </row>
    <row r="29" spans="1:27" ht="15.75" x14ac:dyDescent="0.2">
      <c r="A29" s="40">
        <v>1</v>
      </c>
      <c r="B29" s="7" t="s">
        <v>4</v>
      </c>
      <c r="C29" s="7" t="s">
        <v>5</v>
      </c>
      <c r="D29" s="8">
        <v>38</v>
      </c>
      <c r="E29" s="7" t="s">
        <v>9</v>
      </c>
      <c r="F29" s="8">
        <v>5</v>
      </c>
      <c r="G29" s="8">
        <v>2</v>
      </c>
      <c r="H29" s="8">
        <v>2</v>
      </c>
      <c r="I29" s="7" t="s">
        <v>5</v>
      </c>
      <c r="J29" s="9">
        <v>12</v>
      </c>
      <c r="K29" s="10" t="s">
        <v>21</v>
      </c>
      <c r="L29" s="44">
        <v>6400000</v>
      </c>
      <c r="M29" s="54">
        <v>0</v>
      </c>
      <c r="N29" s="54">
        <v>250000</v>
      </c>
      <c r="O29" s="54">
        <v>0</v>
      </c>
      <c r="P29" s="54">
        <v>488000</v>
      </c>
      <c r="Q29" s="54">
        <v>250000</v>
      </c>
      <c r="R29" s="54">
        <v>555000</v>
      </c>
      <c r="S29" s="54">
        <v>250000</v>
      </c>
      <c r="T29" s="54">
        <v>162750</v>
      </c>
      <c r="U29" s="54">
        <v>250000</v>
      </c>
      <c r="V29" s="54"/>
      <c r="W29" s="54">
        <v>0</v>
      </c>
      <c r="X29" s="54">
        <v>0</v>
      </c>
      <c r="Y29" s="44">
        <f t="shared" si="3"/>
        <v>2205750</v>
      </c>
      <c r="Z29" s="56">
        <f t="shared" si="2"/>
        <v>34.46484375</v>
      </c>
      <c r="AA29" s="68">
        <f t="shared" si="0"/>
        <v>4194250</v>
      </c>
    </row>
    <row r="30" spans="1:27" ht="15.75" x14ac:dyDescent="0.2">
      <c r="A30" s="40">
        <v>1</v>
      </c>
      <c r="B30" s="7" t="s">
        <v>4</v>
      </c>
      <c r="C30" s="7" t="s">
        <v>5</v>
      </c>
      <c r="D30" s="8">
        <v>38</v>
      </c>
      <c r="E30" s="7" t="s">
        <v>9</v>
      </c>
      <c r="F30" s="8">
        <v>5</v>
      </c>
      <c r="G30" s="8">
        <v>2</v>
      </c>
      <c r="H30" s="8">
        <v>2</v>
      </c>
      <c r="I30" s="7" t="s">
        <v>5</v>
      </c>
      <c r="J30" s="9">
        <v>13</v>
      </c>
      <c r="K30" s="10" t="s">
        <v>83</v>
      </c>
      <c r="L30" s="44">
        <v>400000</v>
      </c>
      <c r="M30" s="54">
        <v>0</v>
      </c>
      <c r="N30" s="54">
        <v>0</v>
      </c>
      <c r="O30" s="54">
        <v>0</v>
      </c>
      <c r="P30" s="54">
        <v>0</v>
      </c>
      <c r="Q30" s="54">
        <v>0</v>
      </c>
      <c r="R30" s="54">
        <v>0</v>
      </c>
      <c r="S30" s="54">
        <v>0</v>
      </c>
      <c r="T30" s="54">
        <v>400000</v>
      </c>
      <c r="U30" s="54">
        <v>0</v>
      </c>
      <c r="V30" s="54"/>
      <c r="W30" s="54">
        <v>0</v>
      </c>
      <c r="X30" s="54">
        <v>0</v>
      </c>
      <c r="Y30" s="44">
        <f t="shared" si="3"/>
        <v>400000</v>
      </c>
      <c r="Z30" s="56">
        <f t="shared" si="2"/>
        <v>100</v>
      </c>
      <c r="AA30" s="68">
        <f t="shared" si="0"/>
        <v>0</v>
      </c>
    </row>
    <row r="31" spans="1:27" ht="15.75" x14ac:dyDescent="0.2">
      <c r="A31" s="40">
        <v>1</v>
      </c>
      <c r="B31" s="7" t="s">
        <v>4</v>
      </c>
      <c r="C31" s="7" t="s">
        <v>5</v>
      </c>
      <c r="D31" s="8">
        <v>38</v>
      </c>
      <c r="E31" s="7" t="s">
        <v>9</v>
      </c>
      <c r="F31" s="8">
        <v>5</v>
      </c>
      <c r="G31" s="8">
        <v>2</v>
      </c>
      <c r="H31" s="8">
        <v>2</v>
      </c>
      <c r="I31" s="7" t="s">
        <v>5</v>
      </c>
      <c r="J31" s="9">
        <v>14</v>
      </c>
      <c r="K31" s="10" t="s">
        <v>22</v>
      </c>
      <c r="L31" s="44">
        <v>5250000</v>
      </c>
      <c r="M31" s="54">
        <v>0</v>
      </c>
      <c r="N31" s="54">
        <v>0</v>
      </c>
      <c r="O31" s="54">
        <v>0</v>
      </c>
      <c r="P31" s="54">
        <v>0</v>
      </c>
      <c r="Q31" s="54">
        <v>0</v>
      </c>
      <c r="R31" s="54">
        <v>0</v>
      </c>
      <c r="S31" s="54">
        <v>0</v>
      </c>
      <c r="T31" s="54">
        <v>0</v>
      </c>
      <c r="U31" s="54">
        <v>0</v>
      </c>
      <c r="V31" s="54"/>
      <c r="W31" s="54">
        <v>0</v>
      </c>
      <c r="X31" s="54">
        <v>0</v>
      </c>
      <c r="Y31" s="44">
        <f t="shared" si="3"/>
        <v>0</v>
      </c>
      <c r="Z31" s="56">
        <f t="shared" si="2"/>
        <v>0</v>
      </c>
      <c r="AA31" s="68">
        <f t="shared" si="0"/>
        <v>5250000</v>
      </c>
    </row>
    <row r="32" spans="1:27" ht="15.75" x14ac:dyDescent="0.2">
      <c r="A32" s="40">
        <v>1</v>
      </c>
      <c r="B32" s="7" t="s">
        <v>4</v>
      </c>
      <c r="C32" s="7" t="s">
        <v>5</v>
      </c>
      <c r="D32" s="8">
        <v>38</v>
      </c>
      <c r="E32" s="7" t="s">
        <v>9</v>
      </c>
      <c r="F32" s="8">
        <v>5</v>
      </c>
      <c r="G32" s="8">
        <v>2</v>
      </c>
      <c r="H32" s="8">
        <v>2</v>
      </c>
      <c r="I32" s="7" t="s">
        <v>5</v>
      </c>
      <c r="J32" s="9">
        <v>16</v>
      </c>
      <c r="K32" s="10" t="s">
        <v>23</v>
      </c>
      <c r="L32" s="44">
        <v>8600000</v>
      </c>
      <c r="M32" s="54">
        <v>0</v>
      </c>
      <c r="N32" s="54">
        <v>0</v>
      </c>
      <c r="O32" s="54">
        <v>0</v>
      </c>
      <c r="P32" s="54">
        <v>0</v>
      </c>
      <c r="Q32" s="54">
        <v>0</v>
      </c>
      <c r="R32" s="54">
        <v>0</v>
      </c>
      <c r="S32" s="54">
        <v>320000</v>
      </c>
      <c r="T32" s="54">
        <v>0</v>
      </c>
      <c r="U32" s="54">
        <v>4750000</v>
      </c>
      <c r="V32" s="54"/>
      <c r="W32" s="54">
        <v>0</v>
      </c>
      <c r="X32" s="54">
        <v>0</v>
      </c>
      <c r="Y32" s="44">
        <f t="shared" si="3"/>
        <v>5070000</v>
      </c>
      <c r="Z32" s="56">
        <f t="shared" si="2"/>
        <v>58.95348837209302</v>
      </c>
      <c r="AA32" s="68">
        <f t="shared" si="0"/>
        <v>3530000</v>
      </c>
    </row>
    <row r="33" spans="1:27" x14ac:dyDescent="0.2">
      <c r="A33" s="39">
        <v>1</v>
      </c>
      <c r="B33" s="11" t="s">
        <v>4</v>
      </c>
      <c r="C33" s="11" t="s">
        <v>5</v>
      </c>
      <c r="D33" s="12">
        <v>38</v>
      </c>
      <c r="E33" s="11" t="s">
        <v>9</v>
      </c>
      <c r="F33" s="12">
        <v>5</v>
      </c>
      <c r="G33" s="12">
        <v>2</v>
      </c>
      <c r="H33" s="12">
        <v>2</v>
      </c>
      <c r="I33" s="11" t="s">
        <v>4</v>
      </c>
      <c r="J33" s="16"/>
      <c r="K33" s="17" t="s">
        <v>24</v>
      </c>
      <c r="L33" s="43">
        <v>60760000</v>
      </c>
      <c r="M33" s="53">
        <v>960000</v>
      </c>
      <c r="N33" s="53">
        <v>1010000</v>
      </c>
      <c r="O33" s="53">
        <v>1010000</v>
      </c>
      <c r="P33" s="53">
        <v>458000</v>
      </c>
      <c r="Q33" s="53">
        <v>480000</v>
      </c>
      <c r="R33" s="53">
        <v>810000</v>
      </c>
      <c r="S33" s="53">
        <v>706000</v>
      </c>
      <c r="T33" s="53">
        <v>670000</v>
      </c>
      <c r="U33" s="53">
        <v>678000</v>
      </c>
      <c r="V33" s="53">
        <v>330000</v>
      </c>
      <c r="W33" s="53">
        <v>0</v>
      </c>
      <c r="X33" s="53">
        <v>0</v>
      </c>
      <c r="Y33" s="43">
        <f t="shared" si="3"/>
        <v>7112000</v>
      </c>
      <c r="Z33" s="69">
        <f t="shared" si="2"/>
        <v>11.705069124423963</v>
      </c>
      <c r="AA33" s="70">
        <f t="shared" si="0"/>
        <v>53648000</v>
      </c>
    </row>
    <row r="34" spans="1:27" ht="15.75" x14ac:dyDescent="0.2">
      <c r="A34" s="40">
        <v>1</v>
      </c>
      <c r="B34" s="7" t="s">
        <v>4</v>
      </c>
      <c r="C34" s="7" t="s">
        <v>5</v>
      </c>
      <c r="D34" s="8">
        <v>38</v>
      </c>
      <c r="E34" s="7" t="s">
        <v>9</v>
      </c>
      <c r="F34" s="8">
        <v>5</v>
      </c>
      <c r="G34" s="8">
        <v>2</v>
      </c>
      <c r="H34" s="8">
        <v>2</v>
      </c>
      <c r="I34" s="7" t="s">
        <v>4</v>
      </c>
      <c r="J34" s="9" t="s">
        <v>16</v>
      </c>
      <c r="K34" s="10" t="s">
        <v>84</v>
      </c>
      <c r="L34" s="44">
        <v>46000000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/>
      <c r="W34" s="54">
        <v>0</v>
      </c>
      <c r="X34" s="54">
        <v>0</v>
      </c>
      <c r="Y34" s="44">
        <f t="shared" si="3"/>
        <v>0</v>
      </c>
      <c r="Z34" s="56">
        <f t="shared" si="2"/>
        <v>0</v>
      </c>
      <c r="AA34" s="68">
        <f t="shared" si="0"/>
        <v>46000000</v>
      </c>
    </row>
    <row r="35" spans="1:27" ht="15.75" x14ac:dyDescent="0.2">
      <c r="A35" s="40">
        <v>1</v>
      </c>
      <c r="B35" s="7" t="s">
        <v>4</v>
      </c>
      <c r="C35" s="7" t="s">
        <v>5</v>
      </c>
      <c r="D35" s="8">
        <v>38</v>
      </c>
      <c r="E35" s="7" t="s">
        <v>9</v>
      </c>
      <c r="F35" s="8">
        <v>5</v>
      </c>
      <c r="G35" s="8">
        <v>2</v>
      </c>
      <c r="H35" s="8">
        <v>2</v>
      </c>
      <c r="I35" s="7" t="s">
        <v>4</v>
      </c>
      <c r="J35" s="9" t="s">
        <v>9</v>
      </c>
      <c r="K35" s="10" t="s">
        <v>25</v>
      </c>
      <c r="L35" s="44">
        <v>14760000</v>
      </c>
      <c r="M35" s="54">
        <v>960000</v>
      </c>
      <c r="N35" s="54">
        <v>1010000</v>
      </c>
      <c r="O35" s="54">
        <v>1010000</v>
      </c>
      <c r="P35" s="54">
        <v>458000</v>
      </c>
      <c r="Q35" s="54">
        <v>480000</v>
      </c>
      <c r="R35" s="54">
        <v>810000</v>
      </c>
      <c r="S35" s="54">
        <v>706000</v>
      </c>
      <c r="T35" s="54">
        <v>670000</v>
      </c>
      <c r="U35" s="54">
        <v>678000</v>
      </c>
      <c r="V35" s="54">
        <v>330000</v>
      </c>
      <c r="W35" s="54">
        <v>0</v>
      </c>
      <c r="X35" s="54">
        <v>0</v>
      </c>
      <c r="Y35" s="44">
        <f t="shared" si="3"/>
        <v>7112000</v>
      </c>
      <c r="Z35" s="56">
        <f t="shared" si="2"/>
        <v>48.184281842818429</v>
      </c>
      <c r="AA35" s="68">
        <f t="shared" si="0"/>
        <v>7648000</v>
      </c>
    </row>
    <row r="36" spans="1:27" x14ac:dyDescent="0.2">
      <c r="A36" s="39">
        <v>1</v>
      </c>
      <c r="B36" s="11" t="s">
        <v>4</v>
      </c>
      <c r="C36" s="11" t="s">
        <v>5</v>
      </c>
      <c r="D36" s="12">
        <v>38</v>
      </c>
      <c r="E36" s="11" t="s">
        <v>9</v>
      </c>
      <c r="F36" s="12">
        <v>5</v>
      </c>
      <c r="G36" s="12">
        <v>2</v>
      </c>
      <c r="H36" s="12">
        <v>2</v>
      </c>
      <c r="I36" s="11" t="s">
        <v>26</v>
      </c>
      <c r="J36" s="16"/>
      <c r="K36" s="17" t="s">
        <v>27</v>
      </c>
      <c r="L36" s="43">
        <v>37160000</v>
      </c>
      <c r="M36" s="53">
        <v>3500</v>
      </c>
      <c r="N36" s="53">
        <v>3500</v>
      </c>
      <c r="O36" s="53">
        <v>923500</v>
      </c>
      <c r="P36" s="53">
        <v>2900</v>
      </c>
      <c r="Q36" s="53">
        <v>2900</v>
      </c>
      <c r="R36" s="53">
        <v>702900</v>
      </c>
      <c r="S36" s="53">
        <v>92900</v>
      </c>
      <c r="T36" s="53">
        <v>2900</v>
      </c>
      <c r="U36" s="53">
        <v>2900</v>
      </c>
      <c r="V36" s="53">
        <v>2900</v>
      </c>
      <c r="W36" s="53">
        <v>0</v>
      </c>
      <c r="X36" s="53">
        <v>0</v>
      </c>
      <c r="Y36" s="43">
        <f t="shared" si="3"/>
        <v>1740800</v>
      </c>
      <c r="Z36" s="69">
        <f t="shared" si="2"/>
        <v>4.6846071044133479</v>
      </c>
      <c r="AA36" s="70">
        <f t="shared" si="0"/>
        <v>35419200</v>
      </c>
    </row>
    <row r="37" spans="1:27" ht="15.75" x14ac:dyDescent="0.2">
      <c r="A37" s="40">
        <v>1</v>
      </c>
      <c r="B37" s="7" t="s">
        <v>4</v>
      </c>
      <c r="C37" s="7" t="s">
        <v>5</v>
      </c>
      <c r="D37" s="8">
        <v>38</v>
      </c>
      <c r="E37" s="7" t="s">
        <v>9</v>
      </c>
      <c r="F37" s="8">
        <v>5</v>
      </c>
      <c r="G37" s="8">
        <v>2</v>
      </c>
      <c r="H37" s="8">
        <v>2</v>
      </c>
      <c r="I37" s="7" t="s">
        <v>26</v>
      </c>
      <c r="J37" s="9" t="s">
        <v>9</v>
      </c>
      <c r="K37" s="10" t="s">
        <v>28</v>
      </c>
      <c r="L37" s="44">
        <v>12000000</v>
      </c>
      <c r="M37" s="54">
        <v>0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0</v>
      </c>
      <c r="T37" s="54">
        <v>0</v>
      </c>
      <c r="U37" s="54">
        <v>0</v>
      </c>
      <c r="V37" s="54"/>
      <c r="W37" s="54">
        <v>0</v>
      </c>
      <c r="X37" s="54">
        <v>0</v>
      </c>
      <c r="Y37" s="44">
        <f t="shared" si="3"/>
        <v>0</v>
      </c>
      <c r="Z37" s="56">
        <f t="shared" si="2"/>
        <v>0</v>
      </c>
      <c r="AA37" s="68">
        <f t="shared" si="0"/>
        <v>12000000</v>
      </c>
    </row>
    <row r="38" spans="1:27" ht="15.75" x14ac:dyDescent="0.2">
      <c r="A38" s="40">
        <v>1</v>
      </c>
      <c r="B38" s="7" t="s">
        <v>4</v>
      </c>
      <c r="C38" s="7" t="s">
        <v>5</v>
      </c>
      <c r="D38" s="8">
        <v>38</v>
      </c>
      <c r="E38" s="7" t="s">
        <v>9</v>
      </c>
      <c r="F38" s="8">
        <v>5</v>
      </c>
      <c r="G38" s="8">
        <v>2</v>
      </c>
      <c r="H38" s="8">
        <v>2</v>
      </c>
      <c r="I38" s="7" t="s">
        <v>26</v>
      </c>
      <c r="J38" s="9" t="s">
        <v>29</v>
      </c>
      <c r="K38" s="10" t="s">
        <v>30</v>
      </c>
      <c r="L38" s="44">
        <v>560000</v>
      </c>
      <c r="M38" s="54">
        <v>3500</v>
      </c>
      <c r="N38" s="54">
        <v>3500</v>
      </c>
      <c r="O38" s="54">
        <v>3500</v>
      </c>
      <c r="P38" s="54">
        <v>2900</v>
      </c>
      <c r="Q38" s="54">
        <v>2900</v>
      </c>
      <c r="R38" s="54">
        <v>2900</v>
      </c>
      <c r="S38" s="54">
        <v>92900</v>
      </c>
      <c r="T38" s="54">
        <v>2900</v>
      </c>
      <c r="U38" s="54">
        <v>2900</v>
      </c>
      <c r="V38" s="54">
        <v>2900</v>
      </c>
      <c r="W38" s="54">
        <v>0</v>
      </c>
      <c r="X38" s="54">
        <v>0</v>
      </c>
      <c r="Y38" s="44">
        <f t="shared" si="3"/>
        <v>120800</v>
      </c>
      <c r="Z38" s="56">
        <f t="shared" si="2"/>
        <v>21.571428571428573</v>
      </c>
      <c r="AA38" s="68">
        <f t="shared" si="0"/>
        <v>439200</v>
      </c>
    </row>
    <row r="39" spans="1:27" ht="31.5" x14ac:dyDescent="0.2">
      <c r="A39" s="40">
        <v>1</v>
      </c>
      <c r="B39" s="7" t="s">
        <v>4</v>
      </c>
      <c r="C39" s="7" t="s">
        <v>5</v>
      </c>
      <c r="D39" s="8">
        <v>38</v>
      </c>
      <c r="E39" s="7" t="s">
        <v>9</v>
      </c>
      <c r="F39" s="8">
        <v>5</v>
      </c>
      <c r="G39" s="8">
        <v>2</v>
      </c>
      <c r="H39" s="8">
        <v>2</v>
      </c>
      <c r="I39" s="7" t="s">
        <v>26</v>
      </c>
      <c r="J39" s="9">
        <v>12</v>
      </c>
      <c r="K39" s="10" t="s">
        <v>31</v>
      </c>
      <c r="L39" s="44">
        <v>10000000</v>
      </c>
      <c r="M39" s="54">
        <v>0</v>
      </c>
      <c r="N39" s="54">
        <v>0</v>
      </c>
      <c r="O39" s="54">
        <v>920000</v>
      </c>
      <c r="P39" s="54">
        <v>0</v>
      </c>
      <c r="Q39" s="54">
        <v>0</v>
      </c>
      <c r="R39" s="54">
        <v>700000</v>
      </c>
      <c r="S39" s="54">
        <v>0</v>
      </c>
      <c r="T39" s="54">
        <v>0</v>
      </c>
      <c r="U39" s="54">
        <v>0</v>
      </c>
      <c r="V39" s="54"/>
      <c r="W39" s="54">
        <v>0</v>
      </c>
      <c r="X39" s="54">
        <v>0</v>
      </c>
      <c r="Y39" s="44">
        <f t="shared" si="3"/>
        <v>1620000</v>
      </c>
      <c r="Z39" s="56">
        <f t="shared" si="2"/>
        <v>16.2</v>
      </c>
      <c r="AA39" s="68">
        <f t="shared" si="0"/>
        <v>8380000</v>
      </c>
    </row>
    <row r="40" spans="1:27" ht="15.75" x14ac:dyDescent="0.2">
      <c r="A40" s="40">
        <v>1</v>
      </c>
      <c r="B40" s="7" t="s">
        <v>4</v>
      </c>
      <c r="C40" s="7" t="s">
        <v>5</v>
      </c>
      <c r="D40" s="8">
        <v>38</v>
      </c>
      <c r="E40" s="7" t="s">
        <v>9</v>
      </c>
      <c r="F40" s="8">
        <v>5</v>
      </c>
      <c r="G40" s="8">
        <v>2</v>
      </c>
      <c r="H40" s="8">
        <v>2</v>
      </c>
      <c r="I40" s="7" t="s">
        <v>26</v>
      </c>
      <c r="J40" s="9">
        <v>13</v>
      </c>
      <c r="K40" s="10" t="s">
        <v>85</v>
      </c>
      <c r="L40" s="44">
        <v>14600000</v>
      </c>
      <c r="M40" s="54">
        <v>0</v>
      </c>
      <c r="N40" s="54">
        <v>0</v>
      </c>
      <c r="O40" s="54">
        <v>0</v>
      </c>
      <c r="P40" s="54">
        <v>0</v>
      </c>
      <c r="Q40" s="54">
        <v>0</v>
      </c>
      <c r="R40" s="54">
        <v>0</v>
      </c>
      <c r="S40" s="54">
        <v>0</v>
      </c>
      <c r="T40" s="54">
        <v>0</v>
      </c>
      <c r="U40" s="54">
        <v>0</v>
      </c>
      <c r="V40" s="54"/>
      <c r="W40" s="54">
        <v>0</v>
      </c>
      <c r="X40" s="54">
        <v>0</v>
      </c>
      <c r="Y40" s="44">
        <f t="shared" si="3"/>
        <v>0</v>
      </c>
      <c r="Z40" s="56">
        <f t="shared" si="2"/>
        <v>0</v>
      </c>
      <c r="AA40" s="68">
        <f t="shared" si="0"/>
        <v>14600000</v>
      </c>
    </row>
    <row r="41" spans="1:27" x14ac:dyDescent="0.2">
      <c r="A41" s="39">
        <v>1</v>
      </c>
      <c r="B41" s="11" t="s">
        <v>4</v>
      </c>
      <c r="C41" s="11" t="s">
        <v>5</v>
      </c>
      <c r="D41" s="12">
        <v>38</v>
      </c>
      <c r="E41" s="11" t="s">
        <v>9</v>
      </c>
      <c r="F41" s="12">
        <v>5</v>
      </c>
      <c r="G41" s="12">
        <v>2</v>
      </c>
      <c r="H41" s="12">
        <v>2</v>
      </c>
      <c r="I41" s="11" t="s">
        <v>16</v>
      </c>
      <c r="J41" s="16"/>
      <c r="K41" s="17" t="s">
        <v>109</v>
      </c>
      <c r="L41" s="43">
        <v>5000000</v>
      </c>
      <c r="M41" s="53">
        <v>0</v>
      </c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3">
        <v>0</v>
      </c>
      <c r="X41" s="53">
        <v>0</v>
      </c>
      <c r="Y41" s="43">
        <f t="shared" si="3"/>
        <v>0</v>
      </c>
      <c r="Z41" s="69">
        <f t="shared" si="2"/>
        <v>0</v>
      </c>
      <c r="AA41" s="70">
        <f t="shared" si="0"/>
        <v>5000000</v>
      </c>
    </row>
    <row r="42" spans="1:27" ht="15.75" x14ac:dyDescent="0.2">
      <c r="A42" s="40">
        <v>1</v>
      </c>
      <c r="B42" s="7" t="s">
        <v>4</v>
      </c>
      <c r="C42" s="7" t="s">
        <v>5</v>
      </c>
      <c r="D42" s="8">
        <v>38</v>
      </c>
      <c r="E42" s="7" t="s">
        <v>9</v>
      </c>
      <c r="F42" s="8">
        <v>5</v>
      </c>
      <c r="G42" s="8">
        <v>2</v>
      </c>
      <c r="H42" s="8">
        <v>2</v>
      </c>
      <c r="I42" s="7" t="s">
        <v>16</v>
      </c>
      <c r="J42" s="9" t="s">
        <v>4</v>
      </c>
      <c r="K42" s="10" t="s">
        <v>110</v>
      </c>
      <c r="L42" s="44">
        <v>5000000</v>
      </c>
      <c r="M42" s="54">
        <v>0</v>
      </c>
      <c r="N42" s="54">
        <v>0</v>
      </c>
      <c r="O42" s="54">
        <v>0</v>
      </c>
      <c r="P42" s="54">
        <v>0</v>
      </c>
      <c r="Q42" s="54">
        <v>0</v>
      </c>
      <c r="R42" s="54">
        <v>0</v>
      </c>
      <c r="S42" s="54">
        <v>0</v>
      </c>
      <c r="T42" s="54">
        <v>0</v>
      </c>
      <c r="U42" s="54">
        <v>0</v>
      </c>
      <c r="V42" s="54"/>
      <c r="W42" s="54">
        <v>0</v>
      </c>
      <c r="X42" s="54">
        <v>0</v>
      </c>
      <c r="Y42" s="44">
        <f t="shared" si="3"/>
        <v>0</v>
      </c>
      <c r="Z42" s="56">
        <f t="shared" si="2"/>
        <v>0</v>
      </c>
      <c r="AA42" s="68">
        <f t="shared" si="0"/>
        <v>5000000</v>
      </c>
    </row>
    <row r="43" spans="1:27" x14ac:dyDescent="0.2">
      <c r="A43" s="39">
        <v>1</v>
      </c>
      <c r="B43" s="11" t="s">
        <v>4</v>
      </c>
      <c r="C43" s="11" t="s">
        <v>5</v>
      </c>
      <c r="D43" s="12">
        <v>38</v>
      </c>
      <c r="E43" s="11" t="s">
        <v>9</v>
      </c>
      <c r="F43" s="12">
        <v>5</v>
      </c>
      <c r="G43" s="12">
        <v>2</v>
      </c>
      <c r="H43" s="12">
        <v>2</v>
      </c>
      <c r="I43" s="11" t="s">
        <v>8</v>
      </c>
      <c r="J43" s="16"/>
      <c r="K43" s="17" t="s">
        <v>86</v>
      </c>
      <c r="L43" s="43">
        <v>11400000</v>
      </c>
      <c r="M43" s="53">
        <v>0</v>
      </c>
      <c r="N43" s="53">
        <v>0</v>
      </c>
      <c r="O43" s="53">
        <v>0</v>
      </c>
      <c r="P43" s="53">
        <v>0</v>
      </c>
      <c r="Q43" s="53">
        <v>0</v>
      </c>
      <c r="R43" s="53">
        <v>221000</v>
      </c>
      <c r="S43" s="53">
        <v>400000</v>
      </c>
      <c r="T43" s="53">
        <v>0</v>
      </c>
      <c r="U43" s="53">
        <v>363075</v>
      </c>
      <c r="V43" s="53">
        <v>473000</v>
      </c>
      <c r="W43" s="53">
        <v>0</v>
      </c>
      <c r="X43" s="53">
        <v>0</v>
      </c>
      <c r="Y43" s="43">
        <f t="shared" si="3"/>
        <v>1457075</v>
      </c>
      <c r="Z43" s="69">
        <f t="shared" si="2"/>
        <v>12.781359649122805</v>
      </c>
      <c r="AA43" s="70">
        <f t="shared" si="0"/>
        <v>9942925</v>
      </c>
    </row>
    <row r="44" spans="1:27" ht="15.75" x14ac:dyDescent="0.2">
      <c r="A44" s="40">
        <v>1</v>
      </c>
      <c r="B44" s="7" t="s">
        <v>4</v>
      </c>
      <c r="C44" s="7" t="s">
        <v>5</v>
      </c>
      <c r="D44" s="8">
        <v>38</v>
      </c>
      <c r="E44" s="7" t="s">
        <v>9</v>
      </c>
      <c r="F44" s="8">
        <v>5</v>
      </c>
      <c r="G44" s="8">
        <v>2</v>
      </c>
      <c r="H44" s="8">
        <v>2</v>
      </c>
      <c r="I44" s="7" t="s">
        <v>8</v>
      </c>
      <c r="J44" s="9" t="s">
        <v>5</v>
      </c>
      <c r="K44" s="10" t="s">
        <v>87</v>
      </c>
      <c r="L44" s="44">
        <v>2800000</v>
      </c>
      <c r="M44" s="54">
        <v>0</v>
      </c>
      <c r="N44" s="54">
        <v>0</v>
      </c>
      <c r="O44" s="54">
        <v>0</v>
      </c>
      <c r="P44" s="54">
        <v>0</v>
      </c>
      <c r="Q44" s="54">
        <v>0</v>
      </c>
      <c r="R44" s="54">
        <v>120000</v>
      </c>
      <c r="S44" s="54">
        <v>400000</v>
      </c>
      <c r="T44" s="54">
        <v>0</v>
      </c>
      <c r="U44" s="54">
        <v>123200</v>
      </c>
      <c r="V44" s="54">
        <v>290000</v>
      </c>
      <c r="W44" s="54">
        <v>0</v>
      </c>
      <c r="X44" s="54">
        <v>0</v>
      </c>
      <c r="Y44" s="44">
        <f t="shared" si="3"/>
        <v>933200</v>
      </c>
      <c r="Z44" s="56">
        <f t="shared" si="2"/>
        <v>33.328571428571429</v>
      </c>
      <c r="AA44" s="68">
        <f t="shared" si="0"/>
        <v>1866800</v>
      </c>
    </row>
    <row r="45" spans="1:27" ht="15.75" x14ac:dyDescent="0.2">
      <c r="A45" s="40">
        <v>1</v>
      </c>
      <c r="B45" s="7" t="s">
        <v>4</v>
      </c>
      <c r="C45" s="7" t="s">
        <v>5</v>
      </c>
      <c r="D45" s="8">
        <v>38</v>
      </c>
      <c r="E45" s="7" t="s">
        <v>9</v>
      </c>
      <c r="F45" s="8">
        <v>5</v>
      </c>
      <c r="G45" s="8">
        <v>2</v>
      </c>
      <c r="H45" s="8">
        <v>2</v>
      </c>
      <c r="I45" s="7" t="s">
        <v>8</v>
      </c>
      <c r="J45" s="9" t="s">
        <v>4</v>
      </c>
      <c r="K45" s="10" t="s">
        <v>88</v>
      </c>
      <c r="L45" s="2">
        <v>6800000</v>
      </c>
      <c r="M45" s="54">
        <v>0</v>
      </c>
      <c r="N45" s="54">
        <v>0</v>
      </c>
      <c r="O45" s="54">
        <v>0</v>
      </c>
      <c r="P45" s="54">
        <v>0</v>
      </c>
      <c r="Q45" s="54">
        <v>0</v>
      </c>
      <c r="R45" s="54">
        <v>101000</v>
      </c>
      <c r="S45" s="54">
        <v>0</v>
      </c>
      <c r="T45" s="54">
        <v>0</v>
      </c>
      <c r="U45" s="54">
        <v>125875</v>
      </c>
      <c r="V45" s="54">
        <v>183000</v>
      </c>
      <c r="W45" s="54">
        <v>0</v>
      </c>
      <c r="X45" s="54">
        <v>0</v>
      </c>
      <c r="Y45" s="44">
        <f t="shared" si="3"/>
        <v>409875</v>
      </c>
      <c r="Z45" s="56">
        <f t="shared" si="2"/>
        <v>6.0275735294117645</v>
      </c>
      <c r="AA45" s="68">
        <f t="shared" si="0"/>
        <v>6390125</v>
      </c>
    </row>
    <row r="46" spans="1:27" s="37" customFormat="1" ht="31.5" customHeight="1" x14ac:dyDescent="0.25">
      <c r="A46" s="40">
        <v>1</v>
      </c>
      <c r="B46" s="7" t="s">
        <v>4</v>
      </c>
      <c r="C46" s="7" t="s">
        <v>5</v>
      </c>
      <c r="D46" s="8">
        <v>38</v>
      </c>
      <c r="E46" s="7" t="s">
        <v>9</v>
      </c>
      <c r="F46" s="8">
        <v>5</v>
      </c>
      <c r="G46" s="8">
        <v>2</v>
      </c>
      <c r="H46" s="8">
        <v>2</v>
      </c>
      <c r="I46" s="7" t="s">
        <v>8</v>
      </c>
      <c r="J46" s="9" t="s">
        <v>16</v>
      </c>
      <c r="K46" s="10" t="s">
        <v>89</v>
      </c>
      <c r="L46" s="2">
        <v>1800000</v>
      </c>
      <c r="M46" s="54">
        <v>0</v>
      </c>
      <c r="N46" s="54">
        <v>0</v>
      </c>
      <c r="O46" s="54">
        <v>0</v>
      </c>
      <c r="P46" s="54">
        <v>0</v>
      </c>
      <c r="Q46" s="54">
        <v>0</v>
      </c>
      <c r="R46" s="54">
        <v>0</v>
      </c>
      <c r="S46" s="54">
        <v>0</v>
      </c>
      <c r="T46" s="54">
        <v>0</v>
      </c>
      <c r="U46" s="54">
        <v>114000</v>
      </c>
      <c r="V46" s="54"/>
      <c r="W46" s="54">
        <v>0</v>
      </c>
      <c r="X46" s="54">
        <v>0</v>
      </c>
      <c r="Y46" s="44">
        <f t="shared" si="3"/>
        <v>114000</v>
      </c>
      <c r="Z46" s="56">
        <f t="shared" si="2"/>
        <v>6.3333333333333339</v>
      </c>
      <c r="AA46" s="68">
        <f t="shared" si="0"/>
        <v>1686000</v>
      </c>
    </row>
    <row r="47" spans="1:27" x14ac:dyDescent="0.2">
      <c r="A47" s="39">
        <v>1</v>
      </c>
      <c r="B47" s="11" t="s">
        <v>4</v>
      </c>
      <c r="C47" s="11" t="s">
        <v>5</v>
      </c>
      <c r="D47" s="12">
        <v>38</v>
      </c>
      <c r="E47" s="11" t="s">
        <v>9</v>
      </c>
      <c r="F47" s="12">
        <v>5</v>
      </c>
      <c r="G47" s="12">
        <v>2</v>
      </c>
      <c r="H47" s="12">
        <v>2</v>
      </c>
      <c r="I47" s="11" t="s">
        <v>9</v>
      </c>
      <c r="J47" s="16"/>
      <c r="K47" s="17" t="s">
        <v>32</v>
      </c>
      <c r="L47" s="43">
        <v>75630500</v>
      </c>
      <c r="M47" s="53">
        <v>500000</v>
      </c>
      <c r="N47" s="53">
        <v>0</v>
      </c>
      <c r="O47" s="53">
        <v>0</v>
      </c>
      <c r="P47" s="53">
        <v>540000</v>
      </c>
      <c r="Q47" s="53">
        <v>64140000</v>
      </c>
      <c r="R47" s="53">
        <v>700000</v>
      </c>
      <c r="S47" s="53">
        <v>620000</v>
      </c>
      <c r="T47" s="53">
        <v>880000</v>
      </c>
      <c r="U47" s="53">
        <v>1050000</v>
      </c>
      <c r="V47" s="53">
        <v>420000</v>
      </c>
      <c r="W47" s="53">
        <v>0</v>
      </c>
      <c r="X47" s="53">
        <v>0</v>
      </c>
      <c r="Y47" s="43">
        <f t="shared" si="3"/>
        <v>68850000</v>
      </c>
      <c r="Z47" s="69">
        <f t="shared" si="2"/>
        <v>91.034701608478059</v>
      </c>
      <c r="AA47" s="70">
        <f t="shared" si="0"/>
        <v>6780500</v>
      </c>
    </row>
    <row r="48" spans="1:27" ht="15.75" x14ac:dyDescent="0.2">
      <c r="A48" s="40">
        <v>1</v>
      </c>
      <c r="B48" s="7" t="s">
        <v>4</v>
      </c>
      <c r="C48" s="7" t="s">
        <v>5</v>
      </c>
      <c r="D48" s="8">
        <v>38</v>
      </c>
      <c r="E48" s="7" t="s">
        <v>9</v>
      </c>
      <c r="F48" s="8">
        <v>5</v>
      </c>
      <c r="G48" s="8">
        <v>2</v>
      </c>
      <c r="H48" s="8">
        <v>2</v>
      </c>
      <c r="I48" s="7" t="s">
        <v>9</v>
      </c>
      <c r="J48" s="9" t="s">
        <v>5</v>
      </c>
      <c r="K48" s="10" t="s">
        <v>33</v>
      </c>
      <c r="L48" s="44">
        <v>65730500</v>
      </c>
      <c r="M48" s="54">
        <v>0</v>
      </c>
      <c r="N48" s="54">
        <v>0</v>
      </c>
      <c r="O48" s="54">
        <v>0</v>
      </c>
      <c r="P48" s="54">
        <v>0</v>
      </c>
      <c r="Q48" s="54">
        <v>63500000</v>
      </c>
      <c r="R48" s="54">
        <v>0</v>
      </c>
      <c r="S48" s="54">
        <v>0</v>
      </c>
      <c r="T48" s="54">
        <v>0</v>
      </c>
      <c r="U48" s="54">
        <v>0</v>
      </c>
      <c r="V48" s="54"/>
      <c r="W48" s="54">
        <v>0</v>
      </c>
      <c r="X48" s="54">
        <v>0</v>
      </c>
      <c r="Y48" s="44">
        <f t="shared" si="3"/>
        <v>63500000</v>
      </c>
      <c r="Z48" s="56">
        <f t="shared" si="2"/>
        <v>96.606598154585768</v>
      </c>
      <c r="AA48" s="68">
        <f t="shared" si="0"/>
        <v>2230500</v>
      </c>
    </row>
    <row r="49" spans="1:27" ht="15.75" x14ac:dyDescent="0.2">
      <c r="A49" s="40">
        <v>1</v>
      </c>
      <c r="B49" s="7" t="s">
        <v>4</v>
      </c>
      <c r="C49" s="7" t="s">
        <v>5</v>
      </c>
      <c r="D49" s="8">
        <v>38</v>
      </c>
      <c r="E49" s="7" t="s">
        <v>9</v>
      </c>
      <c r="F49" s="8">
        <v>5</v>
      </c>
      <c r="G49" s="8">
        <v>2</v>
      </c>
      <c r="H49" s="8">
        <v>2</v>
      </c>
      <c r="I49" s="7" t="s">
        <v>9</v>
      </c>
      <c r="J49" s="9" t="s">
        <v>4</v>
      </c>
      <c r="K49" s="10" t="s">
        <v>34</v>
      </c>
      <c r="L49" s="2">
        <v>8400000</v>
      </c>
      <c r="M49" s="54">
        <v>500000</v>
      </c>
      <c r="N49" s="54">
        <v>0</v>
      </c>
      <c r="O49" s="54">
        <v>0</v>
      </c>
      <c r="P49" s="54">
        <v>540000</v>
      </c>
      <c r="Q49" s="54">
        <v>640000</v>
      </c>
      <c r="R49" s="54">
        <v>700000</v>
      </c>
      <c r="S49" s="54">
        <v>620000</v>
      </c>
      <c r="T49" s="54">
        <v>600000</v>
      </c>
      <c r="U49" s="54">
        <v>700000</v>
      </c>
      <c r="V49" s="54">
        <v>420000</v>
      </c>
      <c r="W49" s="54">
        <v>0</v>
      </c>
      <c r="X49" s="54">
        <v>0</v>
      </c>
      <c r="Y49" s="44">
        <f t="shared" si="3"/>
        <v>4720000</v>
      </c>
      <c r="Z49" s="56">
        <f t="shared" si="2"/>
        <v>56.19047619047619</v>
      </c>
      <c r="AA49" s="68">
        <f t="shared" si="0"/>
        <v>3680000</v>
      </c>
    </row>
    <row r="50" spans="1:27" ht="15.75" x14ac:dyDescent="0.2">
      <c r="A50" s="40">
        <v>1</v>
      </c>
      <c r="B50" s="7" t="s">
        <v>4</v>
      </c>
      <c r="C50" s="7" t="s">
        <v>5</v>
      </c>
      <c r="D50" s="8">
        <v>38</v>
      </c>
      <c r="E50" s="7" t="s">
        <v>9</v>
      </c>
      <c r="F50" s="8">
        <v>5</v>
      </c>
      <c r="G50" s="8">
        <v>2</v>
      </c>
      <c r="H50" s="8">
        <v>2</v>
      </c>
      <c r="I50" s="7" t="s">
        <v>9</v>
      </c>
      <c r="J50" s="9" t="s">
        <v>26</v>
      </c>
      <c r="K50" s="10" t="s">
        <v>35</v>
      </c>
      <c r="L50" s="2">
        <v>1500000</v>
      </c>
      <c r="M50" s="54">
        <v>0</v>
      </c>
      <c r="N50" s="54">
        <v>0</v>
      </c>
      <c r="O50" s="54">
        <v>0</v>
      </c>
      <c r="P50" s="54">
        <v>0</v>
      </c>
      <c r="Q50" s="54">
        <v>0</v>
      </c>
      <c r="R50" s="54">
        <v>0</v>
      </c>
      <c r="S50" s="54">
        <v>0</v>
      </c>
      <c r="T50" s="54">
        <v>280000</v>
      </c>
      <c r="U50" s="54">
        <v>350000</v>
      </c>
      <c r="V50" s="54"/>
      <c r="W50" s="54">
        <v>0</v>
      </c>
      <c r="X50" s="54">
        <v>0</v>
      </c>
      <c r="Y50" s="44">
        <f t="shared" si="3"/>
        <v>630000</v>
      </c>
      <c r="Z50" s="56">
        <f t="shared" si="2"/>
        <v>42</v>
      </c>
      <c r="AA50" s="68">
        <f t="shared" si="0"/>
        <v>870000</v>
      </c>
    </row>
    <row r="51" spans="1:27" x14ac:dyDescent="0.2">
      <c r="A51" s="39">
        <v>1</v>
      </c>
      <c r="B51" s="11" t="s">
        <v>4</v>
      </c>
      <c r="C51" s="11" t="s">
        <v>5</v>
      </c>
      <c r="D51" s="12">
        <v>38</v>
      </c>
      <c r="E51" s="11" t="s">
        <v>9</v>
      </c>
      <c r="F51" s="12">
        <v>5</v>
      </c>
      <c r="G51" s="12">
        <v>2</v>
      </c>
      <c r="H51" s="12">
        <v>2</v>
      </c>
      <c r="I51" s="11">
        <v>11</v>
      </c>
      <c r="J51" s="16"/>
      <c r="K51" s="17" t="s">
        <v>36</v>
      </c>
      <c r="L51" s="47">
        <v>26050000</v>
      </c>
      <c r="M51" s="53">
        <v>0</v>
      </c>
      <c r="N51" s="53">
        <v>750000</v>
      </c>
      <c r="O51" s="53">
        <v>750000</v>
      </c>
      <c r="P51" s="53">
        <v>0</v>
      </c>
      <c r="Q51" s="53">
        <v>0</v>
      </c>
      <c r="R51" s="53">
        <v>0</v>
      </c>
      <c r="S51" s="53">
        <v>5000000</v>
      </c>
      <c r="T51" s="53">
        <v>0</v>
      </c>
      <c r="U51" s="53">
        <v>0</v>
      </c>
      <c r="V51" s="53">
        <v>750000</v>
      </c>
      <c r="W51" s="53">
        <v>0</v>
      </c>
      <c r="X51" s="53">
        <v>0</v>
      </c>
      <c r="Y51" s="43">
        <f t="shared" si="3"/>
        <v>7250000</v>
      </c>
      <c r="Z51" s="69">
        <f t="shared" si="2"/>
        <v>27.831094049904031</v>
      </c>
      <c r="AA51" s="70">
        <f t="shared" si="0"/>
        <v>18800000</v>
      </c>
    </row>
    <row r="52" spans="1:27" ht="15.75" x14ac:dyDescent="0.2">
      <c r="A52" s="40">
        <v>1</v>
      </c>
      <c r="B52" s="7" t="s">
        <v>4</v>
      </c>
      <c r="C52" s="7" t="s">
        <v>5</v>
      </c>
      <c r="D52" s="8">
        <v>38</v>
      </c>
      <c r="E52" s="7" t="s">
        <v>9</v>
      </c>
      <c r="F52" s="8">
        <v>5</v>
      </c>
      <c r="G52" s="8">
        <v>2</v>
      </c>
      <c r="H52" s="8">
        <v>2</v>
      </c>
      <c r="I52" s="7">
        <v>11</v>
      </c>
      <c r="J52" s="9" t="s">
        <v>4</v>
      </c>
      <c r="K52" s="10" t="s">
        <v>37</v>
      </c>
      <c r="L52" s="3">
        <v>26050000</v>
      </c>
      <c r="M52" s="54">
        <v>0</v>
      </c>
      <c r="N52" s="54">
        <v>750000</v>
      </c>
      <c r="O52" s="54">
        <v>750000</v>
      </c>
      <c r="P52" s="54">
        <v>0</v>
      </c>
      <c r="Q52" s="54">
        <v>0</v>
      </c>
      <c r="R52" s="54">
        <v>0</v>
      </c>
      <c r="S52" s="54">
        <v>5000000</v>
      </c>
      <c r="T52" s="54">
        <v>0</v>
      </c>
      <c r="U52" s="54">
        <v>0</v>
      </c>
      <c r="V52" s="54">
        <v>750000</v>
      </c>
      <c r="W52" s="54">
        <v>0</v>
      </c>
      <c r="X52" s="54">
        <v>0</v>
      </c>
      <c r="Y52" s="44">
        <f t="shared" si="3"/>
        <v>7250000</v>
      </c>
      <c r="Z52" s="56">
        <f t="shared" si="2"/>
        <v>27.831094049904031</v>
      </c>
      <c r="AA52" s="68">
        <f t="shared" si="0"/>
        <v>18800000</v>
      </c>
    </row>
    <row r="53" spans="1:27" x14ac:dyDescent="0.2">
      <c r="A53" s="39">
        <v>1</v>
      </c>
      <c r="B53" s="11" t="s">
        <v>4</v>
      </c>
      <c r="C53" s="11" t="s">
        <v>5</v>
      </c>
      <c r="D53" s="12">
        <v>38</v>
      </c>
      <c r="E53" s="11" t="s">
        <v>9</v>
      </c>
      <c r="F53" s="12">
        <v>5</v>
      </c>
      <c r="G53" s="12">
        <v>2</v>
      </c>
      <c r="H53" s="12">
        <v>2</v>
      </c>
      <c r="I53" s="11">
        <v>14</v>
      </c>
      <c r="J53" s="16"/>
      <c r="K53" s="17" t="s">
        <v>90</v>
      </c>
      <c r="L53" s="47">
        <v>8000000</v>
      </c>
      <c r="M53" s="53">
        <v>0</v>
      </c>
      <c r="N53" s="53">
        <v>0</v>
      </c>
      <c r="O53" s="53">
        <v>0</v>
      </c>
      <c r="P53" s="53">
        <v>0</v>
      </c>
      <c r="Q53" s="53">
        <v>0</v>
      </c>
      <c r="R53" s="53">
        <v>0</v>
      </c>
      <c r="S53" s="53">
        <v>0</v>
      </c>
      <c r="T53" s="53">
        <v>0</v>
      </c>
      <c r="U53" s="53">
        <v>0</v>
      </c>
      <c r="V53" s="53">
        <v>0</v>
      </c>
      <c r="W53" s="53">
        <v>0</v>
      </c>
      <c r="X53" s="53">
        <v>0</v>
      </c>
      <c r="Y53" s="43">
        <f t="shared" si="3"/>
        <v>0</v>
      </c>
      <c r="Z53" s="69">
        <f t="shared" si="2"/>
        <v>0</v>
      </c>
      <c r="AA53" s="70">
        <f t="shared" si="0"/>
        <v>8000000</v>
      </c>
    </row>
    <row r="54" spans="1:27" ht="15.75" x14ac:dyDescent="0.2">
      <c r="A54" s="40">
        <v>1</v>
      </c>
      <c r="B54" s="7" t="s">
        <v>4</v>
      </c>
      <c r="C54" s="7" t="s">
        <v>5</v>
      </c>
      <c r="D54" s="8">
        <v>38</v>
      </c>
      <c r="E54" s="7" t="s">
        <v>9</v>
      </c>
      <c r="F54" s="8">
        <v>5</v>
      </c>
      <c r="G54" s="8">
        <v>2</v>
      </c>
      <c r="H54" s="8">
        <v>2</v>
      </c>
      <c r="I54" s="7">
        <v>14</v>
      </c>
      <c r="J54" s="9" t="s">
        <v>16</v>
      </c>
      <c r="K54" s="10" t="s">
        <v>91</v>
      </c>
      <c r="L54" s="3">
        <v>8000000</v>
      </c>
      <c r="M54" s="54">
        <v>0</v>
      </c>
      <c r="N54" s="54">
        <v>0</v>
      </c>
      <c r="O54" s="54">
        <v>0</v>
      </c>
      <c r="P54" s="54">
        <v>0</v>
      </c>
      <c r="Q54" s="54">
        <v>0</v>
      </c>
      <c r="R54" s="54">
        <v>0</v>
      </c>
      <c r="S54" s="54">
        <v>0</v>
      </c>
      <c r="T54" s="54">
        <v>0</v>
      </c>
      <c r="U54" s="54">
        <v>0</v>
      </c>
      <c r="V54" s="54"/>
      <c r="W54" s="54">
        <v>0</v>
      </c>
      <c r="X54" s="54">
        <v>0</v>
      </c>
      <c r="Y54" s="44">
        <f t="shared" si="3"/>
        <v>0</v>
      </c>
      <c r="Z54" s="56">
        <f t="shared" si="2"/>
        <v>0</v>
      </c>
      <c r="AA54" s="68">
        <f t="shared" si="0"/>
        <v>8000000</v>
      </c>
    </row>
    <row r="55" spans="1:27" x14ac:dyDescent="0.2">
      <c r="A55" s="39">
        <v>1</v>
      </c>
      <c r="B55" s="11" t="s">
        <v>4</v>
      </c>
      <c r="C55" s="11" t="s">
        <v>5</v>
      </c>
      <c r="D55" s="12">
        <v>38</v>
      </c>
      <c r="E55" s="11" t="s">
        <v>9</v>
      </c>
      <c r="F55" s="12">
        <v>5</v>
      </c>
      <c r="G55" s="12">
        <v>2</v>
      </c>
      <c r="H55" s="12">
        <v>2</v>
      </c>
      <c r="I55" s="11">
        <v>15</v>
      </c>
      <c r="J55" s="16"/>
      <c r="K55" s="4" t="s">
        <v>38</v>
      </c>
      <c r="L55" s="45">
        <v>20998000</v>
      </c>
      <c r="M55" s="53">
        <v>0</v>
      </c>
      <c r="N55" s="53">
        <v>0</v>
      </c>
      <c r="O55" s="53">
        <v>6196716</v>
      </c>
      <c r="P55" s="53">
        <v>0</v>
      </c>
      <c r="Q55" s="53">
        <v>0</v>
      </c>
      <c r="R55" s="53">
        <v>0</v>
      </c>
      <c r="S55" s="53">
        <v>0</v>
      </c>
      <c r="T55" s="53">
        <v>0</v>
      </c>
      <c r="U55" s="53">
        <v>0</v>
      </c>
      <c r="V55" s="53">
        <v>0</v>
      </c>
      <c r="W55" s="53">
        <v>0</v>
      </c>
      <c r="X55" s="53">
        <v>0</v>
      </c>
      <c r="Y55" s="43">
        <f t="shared" si="3"/>
        <v>6196716</v>
      </c>
      <c r="Z55" s="69">
        <f t="shared" si="2"/>
        <v>29.510981998285551</v>
      </c>
      <c r="AA55" s="70">
        <f t="shared" si="0"/>
        <v>14801284</v>
      </c>
    </row>
    <row r="56" spans="1:27" ht="15.75" x14ac:dyDescent="0.2">
      <c r="A56" s="40">
        <v>1</v>
      </c>
      <c r="B56" s="7" t="s">
        <v>4</v>
      </c>
      <c r="C56" s="7" t="s">
        <v>5</v>
      </c>
      <c r="D56" s="8">
        <v>38</v>
      </c>
      <c r="E56" s="7" t="s">
        <v>9</v>
      </c>
      <c r="F56" s="8">
        <v>5</v>
      </c>
      <c r="G56" s="8">
        <v>2</v>
      </c>
      <c r="H56" s="8">
        <v>2</v>
      </c>
      <c r="I56" s="7">
        <v>15</v>
      </c>
      <c r="J56" s="9" t="s">
        <v>5</v>
      </c>
      <c r="K56" s="5" t="s">
        <v>39</v>
      </c>
      <c r="L56" s="46">
        <v>4500000</v>
      </c>
      <c r="M56" s="54">
        <v>0</v>
      </c>
      <c r="N56" s="54">
        <v>0</v>
      </c>
      <c r="O56" s="54">
        <v>0</v>
      </c>
      <c r="P56" s="54">
        <v>0</v>
      </c>
      <c r="Q56" s="54">
        <v>0</v>
      </c>
      <c r="R56" s="54">
        <v>0</v>
      </c>
      <c r="S56" s="54">
        <v>0</v>
      </c>
      <c r="T56" s="54">
        <v>0</v>
      </c>
      <c r="U56" s="54">
        <v>0</v>
      </c>
      <c r="V56" s="54"/>
      <c r="W56" s="54">
        <v>0</v>
      </c>
      <c r="X56" s="54">
        <v>0</v>
      </c>
      <c r="Y56" s="44">
        <f t="shared" si="3"/>
        <v>0</v>
      </c>
      <c r="Z56" s="56">
        <f t="shared" si="2"/>
        <v>0</v>
      </c>
      <c r="AA56" s="68">
        <f t="shared" si="0"/>
        <v>4500000</v>
      </c>
    </row>
    <row r="57" spans="1:27" ht="15.75" x14ac:dyDescent="0.2">
      <c r="A57" s="40">
        <v>1</v>
      </c>
      <c r="B57" s="7" t="s">
        <v>4</v>
      </c>
      <c r="C57" s="7" t="s">
        <v>5</v>
      </c>
      <c r="D57" s="8">
        <v>38</v>
      </c>
      <c r="E57" s="7" t="s">
        <v>9</v>
      </c>
      <c r="F57" s="8">
        <v>5</v>
      </c>
      <c r="G57" s="8">
        <v>2</v>
      </c>
      <c r="H57" s="8">
        <v>2</v>
      </c>
      <c r="I57" s="7">
        <v>15</v>
      </c>
      <c r="J57" s="9" t="s">
        <v>4</v>
      </c>
      <c r="K57" s="5" t="s">
        <v>40</v>
      </c>
      <c r="L57" s="46">
        <v>16498000</v>
      </c>
      <c r="M57" s="54">
        <v>0</v>
      </c>
      <c r="N57" s="54">
        <v>0</v>
      </c>
      <c r="O57" s="54">
        <v>6196716</v>
      </c>
      <c r="P57" s="54">
        <v>0</v>
      </c>
      <c r="Q57" s="54">
        <v>0</v>
      </c>
      <c r="R57" s="54">
        <v>0</v>
      </c>
      <c r="S57" s="54">
        <v>0</v>
      </c>
      <c r="T57" s="54">
        <v>0</v>
      </c>
      <c r="U57" s="54">
        <v>0</v>
      </c>
      <c r="V57" s="54"/>
      <c r="W57" s="54">
        <v>0</v>
      </c>
      <c r="X57" s="54">
        <v>0</v>
      </c>
      <c r="Y57" s="44">
        <f t="shared" si="3"/>
        <v>6196716</v>
      </c>
      <c r="Z57" s="56">
        <f t="shared" si="2"/>
        <v>37.56040732209965</v>
      </c>
      <c r="AA57" s="68">
        <f t="shared" si="0"/>
        <v>10301284</v>
      </c>
    </row>
    <row r="58" spans="1:27" ht="33" x14ac:dyDescent="0.2">
      <c r="A58" s="39">
        <v>1</v>
      </c>
      <c r="B58" s="11" t="s">
        <v>4</v>
      </c>
      <c r="C58" s="11" t="s">
        <v>5</v>
      </c>
      <c r="D58" s="12">
        <v>38</v>
      </c>
      <c r="E58" s="11" t="s">
        <v>9</v>
      </c>
      <c r="F58" s="12">
        <v>5</v>
      </c>
      <c r="G58" s="12">
        <v>2</v>
      </c>
      <c r="H58" s="12">
        <v>2</v>
      </c>
      <c r="I58" s="11">
        <v>17</v>
      </c>
      <c r="J58" s="16"/>
      <c r="K58" s="4" t="s">
        <v>92</v>
      </c>
      <c r="L58" s="45">
        <v>28000000</v>
      </c>
      <c r="M58" s="53">
        <v>0</v>
      </c>
      <c r="N58" s="53">
        <v>0</v>
      </c>
      <c r="O58" s="53">
        <v>10000000</v>
      </c>
      <c r="P58" s="53">
        <v>0</v>
      </c>
      <c r="Q58" s="53">
        <v>0</v>
      </c>
      <c r="R58" s="53">
        <v>0</v>
      </c>
      <c r="S58" s="53">
        <v>0</v>
      </c>
      <c r="T58" s="53">
        <v>0</v>
      </c>
      <c r="U58" s="53">
        <v>0</v>
      </c>
      <c r="V58" s="53">
        <v>0</v>
      </c>
      <c r="W58" s="53">
        <v>0</v>
      </c>
      <c r="X58" s="53">
        <v>0</v>
      </c>
      <c r="Y58" s="43">
        <f t="shared" si="3"/>
        <v>10000000</v>
      </c>
      <c r="Z58" s="69">
        <f t="shared" si="2"/>
        <v>35.714285714285715</v>
      </c>
      <c r="AA58" s="70">
        <f t="shared" si="0"/>
        <v>18000000</v>
      </c>
    </row>
    <row r="59" spans="1:27" ht="15.75" x14ac:dyDescent="0.2">
      <c r="A59" s="40">
        <v>1</v>
      </c>
      <c r="B59" s="7" t="s">
        <v>4</v>
      </c>
      <c r="C59" s="7" t="s">
        <v>5</v>
      </c>
      <c r="D59" s="8">
        <v>38</v>
      </c>
      <c r="E59" s="7" t="s">
        <v>9</v>
      </c>
      <c r="F59" s="8">
        <v>5</v>
      </c>
      <c r="G59" s="8">
        <v>2</v>
      </c>
      <c r="H59" s="8">
        <v>2</v>
      </c>
      <c r="I59" s="7">
        <v>17</v>
      </c>
      <c r="J59" s="9" t="s">
        <v>5</v>
      </c>
      <c r="K59" s="5" t="s">
        <v>41</v>
      </c>
      <c r="L59" s="46">
        <v>28000000</v>
      </c>
      <c r="M59" s="54">
        <v>0</v>
      </c>
      <c r="N59" s="54">
        <v>0</v>
      </c>
      <c r="O59" s="54">
        <v>10000000</v>
      </c>
      <c r="P59" s="54">
        <v>0</v>
      </c>
      <c r="Q59" s="54">
        <v>0</v>
      </c>
      <c r="R59" s="54">
        <v>0</v>
      </c>
      <c r="S59" s="54">
        <v>0</v>
      </c>
      <c r="T59" s="54">
        <v>0</v>
      </c>
      <c r="U59" s="54">
        <v>0</v>
      </c>
      <c r="V59" s="54"/>
      <c r="W59" s="54">
        <v>0</v>
      </c>
      <c r="X59" s="54">
        <v>0</v>
      </c>
      <c r="Y59" s="44">
        <f t="shared" si="3"/>
        <v>10000000</v>
      </c>
      <c r="Z59" s="56">
        <f t="shared" si="2"/>
        <v>35.714285714285715</v>
      </c>
      <c r="AA59" s="68">
        <f t="shared" si="0"/>
        <v>18000000</v>
      </c>
    </row>
    <row r="60" spans="1:27" x14ac:dyDescent="0.2">
      <c r="A60" s="39">
        <v>1</v>
      </c>
      <c r="B60" s="11" t="s">
        <v>4</v>
      </c>
      <c r="C60" s="11" t="s">
        <v>5</v>
      </c>
      <c r="D60" s="12">
        <v>38</v>
      </c>
      <c r="E60" s="11" t="s">
        <v>9</v>
      </c>
      <c r="F60" s="12">
        <v>5</v>
      </c>
      <c r="G60" s="12">
        <v>2</v>
      </c>
      <c r="H60" s="12">
        <v>2</v>
      </c>
      <c r="I60" s="11">
        <v>20</v>
      </c>
      <c r="J60" s="16"/>
      <c r="K60" s="4" t="s">
        <v>73</v>
      </c>
      <c r="L60" s="45">
        <v>33500000</v>
      </c>
      <c r="M60" s="53">
        <v>0</v>
      </c>
      <c r="N60" s="53">
        <v>0</v>
      </c>
      <c r="O60" s="53">
        <v>11950000</v>
      </c>
      <c r="P60" s="53">
        <v>500000</v>
      </c>
      <c r="Q60" s="53">
        <v>500000</v>
      </c>
      <c r="R60" s="53">
        <v>500000</v>
      </c>
      <c r="S60" s="53">
        <v>500000</v>
      </c>
      <c r="T60" s="53">
        <v>500000</v>
      </c>
      <c r="U60" s="53">
        <v>500000</v>
      </c>
      <c r="V60" s="53">
        <v>500000</v>
      </c>
      <c r="W60" s="53">
        <v>0</v>
      </c>
      <c r="X60" s="53">
        <v>0</v>
      </c>
      <c r="Y60" s="43">
        <f t="shared" si="3"/>
        <v>15450000</v>
      </c>
      <c r="Z60" s="69">
        <f t="shared" si="2"/>
        <v>46.119402985074629</v>
      </c>
      <c r="AA60" s="70">
        <f t="shared" si="0"/>
        <v>18050000</v>
      </c>
    </row>
    <row r="61" spans="1:27" ht="15.75" x14ac:dyDescent="0.2">
      <c r="A61" s="40">
        <v>1</v>
      </c>
      <c r="B61" s="7" t="s">
        <v>4</v>
      </c>
      <c r="C61" s="7" t="s">
        <v>5</v>
      </c>
      <c r="D61" s="8">
        <v>38</v>
      </c>
      <c r="E61" s="7" t="s">
        <v>9</v>
      </c>
      <c r="F61" s="8">
        <v>5</v>
      </c>
      <c r="G61" s="8">
        <v>2</v>
      </c>
      <c r="H61" s="8">
        <v>2</v>
      </c>
      <c r="I61" s="7">
        <v>20</v>
      </c>
      <c r="J61" s="9" t="s">
        <v>26</v>
      </c>
      <c r="K61" s="5" t="s">
        <v>73</v>
      </c>
      <c r="L61" s="46">
        <v>7000000</v>
      </c>
      <c r="M61" s="54">
        <v>0</v>
      </c>
      <c r="N61" s="54">
        <v>0</v>
      </c>
      <c r="O61" s="54">
        <v>0</v>
      </c>
      <c r="P61" s="54">
        <v>0</v>
      </c>
      <c r="Q61" s="54">
        <v>0</v>
      </c>
      <c r="R61" s="54">
        <v>0</v>
      </c>
      <c r="S61" s="54">
        <v>0</v>
      </c>
      <c r="T61" s="54">
        <v>0</v>
      </c>
      <c r="U61" s="54">
        <v>0</v>
      </c>
      <c r="V61" s="54"/>
      <c r="W61" s="54">
        <v>0</v>
      </c>
      <c r="X61" s="54">
        <v>0</v>
      </c>
      <c r="Y61" s="44">
        <f t="shared" si="3"/>
        <v>0</v>
      </c>
      <c r="Z61" s="56">
        <f t="shared" si="2"/>
        <v>0</v>
      </c>
      <c r="AA61" s="68">
        <f t="shared" si="0"/>
        <v>7000000</v>
      </c>
    </row>
    <row r="62" spans="1:27" ht="15.75" x14ac:dyDescent="0.2">
      <c r="A62" s="40">
        <v>1</v>
      </c>
      <c r="B62" s="7" t="s">
        <v>4</v>
      </c>
      <c r="C62" s="7" t="s">
        <v>5</v>
      </c>
      <c r="D62" s="8">
        <v>38</v>
      </c>
      <c r="E62" s="7" t="s">
        <v>9</v>
      </c>
      <c r="F62" s="8">
        <v>5</v>
      </c>
      <c r="G62" s="8">
        <v>2</v>
      </c>
      <c r="H62" s="8">
        <v>2</v>
      </c>
      <c r="I62" s="7">
        <v>20</v>
      </c>
      <c r="J62" s="9" t="s">
        <v>16</v>
      </c>
      <c r="K62" s="5" t="s">
        <v>42</v>
      </c>
      <c r="L62" s="46">
        <v>10500000</v>
      </c>
      <c r="M62" s="54">
        <v>0</v>
      </c>
      <c r="N62" s="54">
        <v>0</v>
      </c>
      <c r="O62" s="54">
        <v>10450000</v>
      </c>
      <c r="P62" s="54">
        <v>0</v>
      </c>
      <c r="Q62" s="54">
        <v>0</v>
      </c>
      <c r="R62" s="54">
        <v>0</v>
      </c>
      <c r="S62" s="54">
        <v>0</v>
      </c>
      <c r="T62" s="54">
        <v>0</v>
      </c>
      <c r="U62" s="54">
        <v>0</v>
      </c>
      <c r="V62" s="54"/>
      <c r="W62" s="54">
        <v>0</v>
      </c>
      <c r="X62" s="54">
        <v>0</v>
      </c>
      <c r="Y62" s="44">
        <f t="shared" si="3"/>
        <v>10450000</v>
      </c>
      <c r="Z62" s="56">
        <f t="shared" si="2"/>
        <v>99.523809523809518</v>
      </c>
      <c r="AA62" s="68">
        <f t="shared" si="0"/>
        <v>50000</v>
      </c>
    </row>
    <row r="63" spans="1:27" ht="15.75" x14ac:dyDescent="0.2">
      <c r="A63" s="40">
        <v>1</v>
      </c>
      <c r="B63" s="7" t="s">
        <v>4</v>
      </c>
      <c r="C63" s="7" t="s">
        <v>5</v>
      </c>
      <c r="D63" s="8">
        <v>38</v>
      </c>
      <c r="E63" s="7" t="s">
        <v>9</v>
      </c>
      <c r="F63" s="8">
        <v>5</v>
      </c>
      <c r="G63" s="8">
        <v>2</v>
      </c>
      <c r="H63" s="8">
        <v>2</v>
      </c>
      <c r="I63" s="7">
        <v>20</v>
      </c>
      <c r="J63" s="9" t="s">
        <v>75</v>
      </c>
      <c r="K63" s="5" t="s">
        <v>78</v>
      </c>
      <c r="L63" s="46">
        <v>5000000</v>
      </c>
      <c r="M63" s="54">
        <v>0</v>
      </c>
      <c r="N63" s="54">
        <v>0</v>
      </c>
      <c r="O63" s="54">
        <v>0</v>
      </c>
      <c r="P63" s="54">
        <v>0</v>
      </c>
      <c r="Q63" s="54">
        <v>0</v>
      </c>
      <c r="R63" s="54">
        <v>0</v>
      </c>
      <c r="S63" s="54">
        <v>0</v>
      </c>
      <c r="T63" s="54">
        <v>0</v>
      </c>
      <c r="U63" s="54">
        <v>0</v>
      </c>
      <c r="V63" s="54"/>
      <c r="W63" s="54">
        <v>0</v>
      </c>
      <c r="X63" s="54">
        <v>0</v>
      </c>
      <c r="Y63" s="44">
        <f t="shared" si="3"/>
        <v>0</v>
      </c>
      <c r="Z63" s="56">
        <f t="shared" si="2"/>
        <v>0</v>
      </c>
      <c r="AA63" s="68">
        <f t="shared" si="0"/>
        <v>5000000</v>
      </c>
    </row>
    <row r="64" spans="1:27" ht="15.75" x14ac:dyDescent="0.2">
      <c r="A64" s="40">
        <v>1</v>
      </c>
      <c r="B64" s="7" t="s">
        <v>4</v>
      </c>
      <c r="C64" s="7" t="s">
        <v>5</v>
      </c>
      <c r="D64" s="8">
        <v>38</v>
      </c>
      <c r="E64" s="7" t="s">
        <v>9</v>
      </c>
      <c r="F64" s="8">
        <v>5</v>
      </c>
      <c r="G64" s="8">
        <v>2</v>
      </c>
      <c r="H64" s="8">
        <v>2</v>
      </c>
      <c r="I64" s="7">
        <v>20</v>
      </c>
      <c r="J64" s="9" t="s">
        <v>76</v>
      </c>
      <c r="K64" s="5" t="s">
        <v>77</v>
      </c>
      <c r="L64" s="46">
        <v>11000000</v>
      </c>
      <c r="M64" s="54">
        <v>0</v>
      </c>
      <c r="N64" s="54">
        <v>0</v>
      </c>
      <c r="O64" s="54">
        <v>1500000</v>
      </c>
      <c r="P64" s="54">
        <v>500000</v>
      </c>
      <c r="Q64" s="54">
        <v>500000</v>
      </c>
      <c r="R64" s="54">
        <v>500000</v>
      </c>
      <c r="S64" s="54">
        <v>500000</v>
      </c>
      <c r="T64" s="54">
        <v>500000</v>
      </c>
      <c r="U64" s="54">
        <v>500000</v>
      </c>
      <c r="V64" s="54">
        <v>500000</v>
      </c>
      <c r="W64" s="54">
        <v>0</v>
      </c>
      <c r="X64" s="54">
        <v>0</v>
      </c>
      <c r="Y64" s="44">
        <f t="shared" si="3"/>
        <v>5000000</v>
      </c>
      <c r="Z64" s="56">
        <f t="shared" si="2"/>
        <v>45.454545454545453</v>
      </c>
      <c r="AA64" s="68">
        <f t="shared" si="0"/>
        <v>6000000</v>
      </c>
    </row>
    <row r="65" spans="1:27" x14ac:dyDescent="0.2">
      <c r="A65" s="39">
        <v>1</v>
      </c>
      <c r="B65" s="11" t="s">
        <v>4</v>
      </c>
      <c r="C65" s="11" t="s">
        <v>5</v>
      </c>
      <c r="D65" s="12">
        <v>38</v>
      </c>
      <c r="E65" s="11" t="s">
        <v>9</v>
      </c>
      <c r="F65" s="12">
        <v>5</v>
      </c>
      <c r="G65" s="12">
        <v>2</v>
      </c>
      <c r="H65" s="12">
        <v>2</v>
      </c>
      <c r="I65" s="11">
        <v>25</v>
      </c>
      <c r="J65" s="16"/>
      <c r="K65" s="4" t="s">
        <v>64</v>
      </c>
      <c r="L65" s="45">
        <v>9500000</v>
      </c>
      <c r="M65" s="53">
        <v>0</v>
      </c>
      <c r="N65" s="53">
        <v>0</v>
      </c>
      <c r="O65" s="53">
        <v>6300000</v>
      </c>
      <c r="P65" s="53">
        <v>0</v>
      </c>
      <c r="Q65" s="53">
        <v>0</v>
      </c>
      <c r="R65" s="53">
        <v>0</v>
      </c>
      <c r="S65" s="53">
        <v>0</v>
      </c>
      <c r="T65" s="53">
        <v>0</v>
      </c>
      <c r="U65" s="53">
        <v>0</v>
      </c>
      <c r="V65" s="53">
        <v>0</v>
      </c>
      <c r="W65" s="53">
        <v>0</v>
      </c>
      <c r="X65" s="53">
        <v>0</v>
      </c>
      <c r="Y65" s="43">
        <f t="shared" si="3"/>
        <v>6300000</v>
      </c>
      <c r="Z65" s="69">
        <f t="shared" si="2"/>
        <v>66.315789473684205</v>
      </c>
      <c r="AA65" s="70">
        <f t="shared" si="0"/>
        <v>3200000</v>
      </c>
    </row>
    <row r="66" spans="1:27" ht="15.75" x14ac:dyDescent="0.2">
      <c r="A66" s="40">
        <v>1</v>
      </c>
      <c r="B66" s="7" t="s">
        <v>4</v>
      </c>
      <c r="C66" s="7" t="s">
        <v>5</v>
      </c>
      <c r="D66" s="8">
        <v>38</v>
      </c>
      <c r="E66" s="7" t="s">
        <v>9</v>
      </c>
      <c r="F66" s="8">
        <v>5</v>
      </c>
      <c r="G66" s="8">
        <v>2</v>
      </c>
      <c r="H66" s="8">
        <v>2</v>
      </c>
      <c r="I66" s="7">
        <v>25</v>
      </c>
      <c r="J66" s="9" t="s">
        <v>10</v>
      </c>
      <c r="K66" s="5" t="s">
        <v>93</v>
      </c>
      <c r="L66" s="46">
        <v>3000000</v>
      </c>
      <c r="M66" s="54">
        <v>0</v>
      </c>
      <c r="N66" s="54">
        <v>0</v>
      </c>
      <c r="O66" s="54">
        <v>1300000</v>
      </c>
      <c r="P66" s="54">
        <v>0</v>
      </c>
      <c r="Q66" s="54">
        <v>0</v>
      </c>
      <c r="R66" s="54">
        <v>0</v>
      </c>
      <c r="S66" s="54">
        <v>0</v>
      </c>
      <c r="T66" s="54">
        <v>0</v>
      </c>
      <c r="U66" s="54">
        <v>0</v>
      </c>
      <c r="V66" s="54">
        <v>0</v>
      </c>
      <c r="W66" s="54">
        <v>0</v>
      </c>
      <c r="X66" s="54">
        <v>0</v>
      </c>
      <c r="Y66" s="44">
        <f t="shared" si="3"/>
        <v>1300000</v>
      </c>
      <c r="Z66" s="56">
        <f t="shared" si="2"/>
        <v>43.333333333333336</v>
      </c>
      <c r="AA66" s="68">
        <f t="shared" si="0"/>
        <v>1700000</v>
      </c>
    </row>
    <row r="67" spans="1:27" ht="15.75" x14ac:dyDescent="0.2">
      <c r="A67" s="40">
        <v>1</v>
      </c>
      <c r="B67" s="7" t="s">
        <v>4</v>
      </c>
      <c r="C67" s="7" t="s">
        <v>5</v>
      </c>
      <c r="D67" s="8">
        <v>38</v>
      </c>
      <c r="E67" s="7" t="s">
        <v>9</v>
      </c>
      <c r="F67" s="8">
        <v>5</v>
      </c>
      <c r="G67" s="8">
        <v>2</v>
      </c>
      <c r="H67" s="8">
        <v>2</v>
      </c>
      <c r="I67" s="7">
        <v>25</v>
      </c>
      <c r="J67" s="9">
        <v>13</v>
      </c>
      <c r="K67" s="5" t="s">
        <v>94</v>
      </c>
      <c r="L67" s="46">
        <v>5000000</v>
      </c>
      <c r="M67" s="54">
        <v>0</v>
      </c>
      <c r="N67" s="54">
        <v>0</v>
      </c>
      <c r="O67" s="54">
        <v>5000000</v>
      </c>
      <c r="P67" s="54">
        <v>0</v>
      </c>
      <c r="Q67" s="54">
        <v>0</v>
      </c>
      <c r="R67" s="54">
        <v>0</v>
      </c>
      <c r="S67" s="54">
        <v>0</v>
      </c>
      <c r="T67" s="54">
        <v>0</v>
      </c>
      <c r="U67" s="54">
        <v>0</v>
      </c>
      <c r="V67" s="54">
        <v>0</v>
      </c>
      <c r="W67" s="54">
        <v>0</v>
      </c>
      <c r="X67" s="54">
        <v>0</v>
      </c>
      <c r="Y67" s="44">
        <f t="shared" si="3"/>
        <v>5000000</v>
      </c>
      <c r="Z67" s="56">
        <f t="shared" si="2"/>
        <v>100</v>
      </c>
      <c r="AA67" s="68">
        <f t="shared" si="0"/>
        <v>0</v>
      </c>
    </row>
    <row r="68" spans="1:27" ht="15.75" x14ac:dyDescent="0.2">
      <c r="A68" s="40">
        <v>1</v>
      </c>
      <c r="B68" s="7" t="s">
        <v>4</v>
      </c>
      <c r="C68" s="7" t="s">
        <v>5</v>
      </c>
      <c r="D68" s="8">
        <v>38</v>
      </c>
      <c r="E68" s="7" t="s">
        <v>9</v>
      </c>
      <c r="F68" s="8">
        <v>5</v>
      </c>
      <c r="G68" s="8">
        <v>2</v>
      </c>
      <c r="H68" s="8">
        <v>2</v>
      </c>
      <c r="I68" s="7">
        <v>25</v>
      </c>
      <c r="J68" s="9">
        <v>15</v>
      </c>
      <c r="K68" s="5" t="s">
        <v>95</v>
      </c>
      <c r="L68" s="46">
        <v>1500000</v>
      </c>
      <c r="M68" s="54">
        <v>0</v>
      </c>
      <c r="N68" s="54">
        <v>0</v>
      </c>
      <c r="O68" s="54">
        <v>0</v>
      </c>
      <c r="P68" s="54">
        <v>0</v>
      </c>
      <c r="Q68" s="54">
        <v>0</v>
      </c>
      <c r="R68" s="54">
        <v>0</v>
      </c>
      <c r="S68" s="54">
        <v>0</v>
      </c>
      <c r="T68" s="54">
        <v>0</v>
      </c>
      <c r="U68" s="54">
        <v>0</v>
      </c>
      <c r="V68" s="54">
        <v>0</v>
      </c>
      <c r="W68" s="54">
        <v>0</v>
      </c>
      <c r="X68" s="54">
        <v>0</v>
      </c>
      <c r="Y68" s="44">
        <f t="shared" si="3"/>
        <v>0</v>
      </c>
      <c r="Z68" s="56">
        <f t="shared" si="2"/>
        <v>0</v>
      </c>
      <c r="AA68" s="68">
        <f t="shared" si="0"/>
        <v>1500000</v>
      </c>
    </row>
    <row r="69" spans="1:27" ht="33" x14ac:dyDescent="0.2">
      <c r="A69" s="39">
        <v>1</v>
      </c>
      <c r="B69" s="11" t="s">
        <v>4</v>
      </c>
      <c r="C69" s="11" t="s">
        <v>5</v>
      </c>
      <c r="D69" s="12">
        <v>38</v>
      </c>
      <c r="E69" s="11" t="s">
        <v>9</v>
      </c>
      <c r="F69" s="12">
        <v>5</v>
      </c>
      <c r="G69" s="12">
        <v>2</v>
      </c>
      <c r="H69" s="12">
        <v>2</v>
      </c>
      <c r="I69" s="11">
        <v>31</v>
      </c>
      <c r="J69" s="16"/>
      <c r="K69" s="17" t="s">
        <v>43</v>
      </c>
      <c r="L69" s="45">
        <v>34000000</v>
      </c>
      <c r="M69" s="53">
        <v>0</v>
      </c>
      <c r="N69" s="53">
        <v>250000</v>
      </c>
      <c r="O69" s="53">
        <v>250000</v>
      </c>
      <c r="P69" s="53">
        <v>0</v>
      </c>
      <c r="Q69" s="53">
        <v>0</v>
      </c>
      <c r="R69" s="53">
        <v>0</v>
      </c>
      <c r="S69" s="53">
        <v>10250000</v>
      </c>
      <c r="T69" s="53">
        <v>0</v>
      </c>
      <c r="U69" s="53">
        <v>0</v>
      </c>
      <c r="V69" s="53">
        <v>0</v>
      </c>
      <c r="W69" s="53">
        <v>0</v>
      </c>
      <c r="X69" s="53">
        <v>0</v>
      </c>
      <c r="Y69" s="43">
        <f t="shared" si="3"/>
        <v>10750000</v>
      </c>
      <c r="Z69" s="69">
        <f t="shared" si="2"/>
        <v>31.617647058823529</v>
      </c>
      <c r="AA69" s="70">
        <f t="shared" si="0"/>
        <v>23250000</v>
      </c>
    </row>
    <row r="70" spans="1:27" ht="15.75" x14ac:dyDescent="0.2">
      <c r="A70" s="40">
        <v>1</v>
      </c>
      <c r="B70" s="7" t="s">
        <v>4</v>
      </c>
      <c r="C70" s="7" t="s">
        <v>5</v>
      </c>
      <c r="D70" s="8">
        <v>38</v>
      </c>
      <c r="E70" s="7" t="s">
        <v>9</v>
      </c>
      <c r="F70" s="8">
        <v>5</v>
      </c>
      <c r="G70" s="8">
        <v>2</v>
      </c>
      <c r="H70" s="8">
        <v>2</v>
      </c>
      <c r="I70" s="7">
        <v>31</v>
      </c>
      <c r="J70" s="9" t="s">
        <v>4</v>
      </c>
      <c r="K70" s="10" t="s">
        <v>96</v>
      </c>
      <c r="L70" s="46">
        <v>14400000</v>
      </c>
      <c r="M70" s="54">
        <v>0</v>
      </c>
      <c r="N70" s="54">
        <v>250000</v>
      </c>
      <c r="O70" s="54">
        <v>250000</v>
      </c>
      <c r="P70" s="54">
        <v>0</v>
      </c>
      <c r="Q70" s="54">
        <v>0</v>
      </c>
      <c r="R70" s="54">
        <v>0</v>
      </c>
      <c r="S70" s="54">
        <v>250000</v>
      </c>
      <c r="T70" s="54">
        <v>0</v>
      </c>
      <c r="U70" s="54">
        <v>0</v>
      </c>
      <c r="V70" s="54">
        <v>0</v>
      </c>
      <c r="W70" s="54">
        <v>0</v>
      </c>
      <c r="X70" s="54">
        <v>0</v>
      </c>
      <c r="Y70" s="44">
        <f t="shared" si="3"/>
        <v>750000</v>
      </c>
      <c r="Z70" s="56">
        <f t="shared" si="2"/>
        <v>5.2083333333333339</v>
      </c>
      <c r="AA70" s="68">
        <f t="shared" si="0"/>
        <v>13650000</v>
      </c>
    </row>
    <row r="71" spans="1:27" ht="15.75" x14ac:dyDescent="0.2">
      <c r="A71" s="40">
        <v>1</v>
      </c>
      <c r="B71" s="7" t="s">
        <v>4</v>
      </c>
      <c r="C71" s="7" t="s">
        <v>5</v>
      </c>
      <c r="D71" s="8">
        <v>38</v>
      </c>
      <c r="E71" s="7" t="s">
        <v>9</v>
      </c>
      <c r="F71" s="8">
        <v>5</v>
      </c>
      <c r="G71" s="8">
        <v>2</v>
      </c>
      <c r="H71" s="8">
        <v>2</v>
      </c>
      <c r="I71" s="7">
        <v>31</v>
      </c>
      <c r="J71" s="9" t="s">
        <v>26</v>
      </c>
      <c r="K71" s="10" t="s">
        <v>44</v>
      </c>
      <c r="L71" s="46">
        <v>19600000</v>
      </c>
      <c r="M71" s="54">
        <v>0</v>
      </c>
      <c r="N71" s="54">
        <v>0</v>
      </c>
      <c r="O71" s="54">
        <v>0</v>
      </c>
      <c r="P71" s="54">
        <v>0</v>
      </c>
      <c r="Q71" s="54">
        <v>0</v>
      </c>
      <c r="R71" s="54">
        <v>0</v>
      </c>
      <c r="S71" s="54">
        <v>10000000</v>
      </c>
      <c r="T71" s="54">
        <v>0</v>
      </c>
      <c r="U71" s="54">
        <v>0</v>
      </c>
      <c r="V71" s="54">
        <v>0</v>
      </c>
      <c r="W71" s="54">
        <v>0</v>
      </c>
      <c r="X71" s="54">
        <v>0</v>
      </c>
      <c r="Y71" s="44">
        <f t="shared" si="3"/>
        <v>10000000</v>
      </c>
      <c r="Z71" s="56">
        <f t="shared" si="2"/>
        <v>51.020408163265309</v>
      </c>
      <c r="AA71" s="68">
        <f t="shared" si="0"/>
        <v>9600000</v>
      </c>
    </row>
    <row r="72" spans="1:27" x14ac:dyDescent="0.2">
      <c r="A72" s="39">
        <v>1</v>
      </c>
      <c r="B72" s="11" t="s">
        <v>4</v>
      </c>
      <c r="C72" s="11" t="s">
        <v>5</v>
      </c>
      <c r="D72" s="12">
        <v>38</v>
      </c>
      <c r="E72" s="11" t="s">
        <v>9</v>
      </c>
      <c r="F72" s="12">
        <v>5</v>
      </c>
      <c r="G72" s="12">
        <v>2</v>
      </c>
      <c r="H72" s="12">
        <v>2</v>
      </c>
      <c r="I72" s="11">
        <v>33</v>
      </c>
      <c r="J72" s="16"/>
      <c r="K72" s="17" t="s">
        <v>45</v>
      </c>
      <c r="L72" s="45">
        <v>12000000</v>
      </c>
      <c r="M72" s="53">
        <v>0</v>
      </c>
      <c r="N72" s="53">
        <v>0</v>
      </c>
      <c r="O72" s="53">
        <v>0</v>
      </c>
      <c r="P72" s="53">
        <v>0</v>
      </c>
      <c r="Q72" s="53">
        <v>0</v>
      </c>
      <c r="R72" s="53">
        <v>0</v>
      </c>
      <c r="S72" s="53">
        <v>6000000</v>
      </c>
      <c r="T72" s="53">
        <v>0</v>
      </c>
      <c r="U72" s="53">
        <v>0</v>
      </c>
      <c r="V72" s="53">
        <v>0</v>
      </c>
      <c r="W72" s="53">
        <v>0</v>
      </c>
      <c r="X72" s="53">
        <v>0</v>
      </c>
      <c r="Y72" s="43">
        <f t="shared" si="3"/>
        <v>6000000</v>
      </c>
      <c r="Z72" s="69">
        <f t="shared" si="2"/>
        <v>50</v>
      </c>
      <c r="AA72" s="70">
        <f t="shared" si="0"/>
        <v>6000000</v>
      </c>
    </row>
    <row r="73" spans="1:27" ht="15.75" x14ac:dyDescent="0.2">
      <c r="A73" s="40">
        <v>1</v>
      </c>
      <c r="B73" s="7" t="s">
        <v>4</v>
      </c>
      <c r="C73" s="7" t="s">
        <v>5</v>
      </c>
      <c r="D73" s="8">
        <v>38</v>
      </c>
      <c r="E73" s="7" t="s">
        <v>9</v>
      </c>
      <c r="F73" s="8">
        <v>5</v>
      </c>
      <c r="G73" s="8">
        <v>2</v>
      </c>
      <c r="H73" s="8">
        <v>2</v>
      </c>
      <c r="I73" s="7">
        <v>33</v>
      </c>
      <c r="J73" s="9" t="s">
        <v>5</v>
      </c>
      <c r="K73" s="10" t="s">
        <v>46</v>
      </c>
      <c r="L73" s="46">
        <v>12000000</v>
      </c>
      <c r="M73" s="54">
        <v>0</v>
      </c>
      <c r="N73" s="54">
        <v>0</v>
      </c>
      <c r="O73" s="54">
        <v>0</v>
      </c>
      <c r="P73" s="54">
        <v>0</v>
      </c>
      <c r="Q73" s="54">
        <v>0</v>
      </c>
      <c r="R73" s="54">
        <v>0</v>
      </c>
      <c r="S73" s="54">
        <v>6000000</v>
      </c>
      <c r="T73" s="54">
        <v>0</v>
      </c>
      <c r="U73" s="54">
        <v>0</v>
      </c>
      <c r="V73" s="54">
        <v>0</v>
      </c>
      <c r="W73" s="54">
        <v>0</v>
      </c>
      <c r="X73" s="54">
        <v>0</v>
      </c>
      <c r="Y73" s="44">
        <f t="shared" si="3"/>
        <v>6000000</v>
      </c>
      <c r="Z73" s="56">
        <f t="shared" si="2"/>
        <v>50</v>
      </c>
      <c r="AA73" s="68">
        <f t="shared" si="0"/>
        <v>6000000</v>
      </c>
    </row>
    <row r="74" spans="1:27" ht="33" x14ac:dyDescent="0.2">
      <c r="A74" s="39">
        <v>1</v>
      </c>
      <c r="B74" s="11" t="s">
        <v>4</v>
      </c>
      <c r="C74" s="11" t="s">
        <v>5</v>
      </c>
      <c r="D74" s="12">
        <v>38</v>
      </c>
      <c r="E74" s="11" t="s">
        <v>9</v>
      </c>
      <c r="F74" s="12">
        <v>5</v>
      </c>
      <c r="G74" s="12">
        <v>2</v>
      </c>
      <c r="H74" s="12">
        <v>2</v>
      </c>
      <c r="I74" s="11">
        <v>35</v>
      </c>
      <c r="J74" s="16"/>
      <c r="K74" s="17" t="s">
        <v>97</v>
      </c>
      <c r="L74" s="45">
        <v>500000</v>
      </c>
      <c r="M74" s="53">
        <v>0</v>
      </c>
      <c r="N74" s="53">
        <v>0</v>
      </c>
      <c r="O74" s="53">
        <v>500000</v>
      </c>
      <c r="P74" s="53">
        <v>0</v>
      </c>
      <c r="Q74" s="53">
        <v>0</v>
      </c>
      <c r="R74" s="53">
        <v>0</v>
      </c>
      <c r="S74" s="53">
        <v>0</v>
      </c>
      <c r="T74" s="53">
        <v>0</v>
      </c>
      <c r="U74" s="53">
        <v>0</v>
      </c>
      <c r="V74" s="53">
        <v>0</v>
      </c>
      <c r="W74" s="53">
        <v>0</v>
      </c>
      <c r="X74" s="53">
        <v>0</v>
      </c>
      <c r="Y74" s="43">
        <f t="shared" si="3"/>
        <v>500000</v>
      </c>
      <c r="Z74" s="56">
        <f t="shared" si="2"/>
        <v>100</v>
      </c>
      <c r="AA74" s="70">
        <f t="shared" si="0"/>
        <v>0</v>
      </c>
    </row>
    <row r="75" spans="1:27" ht="45" customHeight="1" x14ac:dyDescent="0.2">
      <c r="A75" s="40">
        <v>1</v>
      </c>
      <c r="B75" s="7" t="s">
        <v>4</v>
      </c>
      <c r="C75" s="7" t="s">
        <v>5</v>
      </c>
      <c r="D75" s="8">
        <v>38</v>
      </c>
      <c r="E75" s="7" t="s">
        <v>9</v>
      </c>
      <c r="F75" s="8">
        <v>5</v>
      </c>
      <c r="G75" s="8">
        <v>2</v>
      </c>
      <c r="H75" s="8">
        <v>2</v>
      </c>
      <c r="I75" s="7">
        <v>35</v>
      </c>
      <c r="J75" s="9" t="s">
        <v>5</v>
      </c>
      <c r="K75" s="10" t="s">
        <v>98</v>
      </c>
      <c r="L75" s="46">
        <v>500000</v>
      </c>
      <c r="M75" s="54">
        <v>0</v>
      </c>
      <c r="N75" s="54">
        <v>0</v>
      </c>
      <c r="O75" s="54">
        <v>500000</v>
      </c>
      <c r="P75" s="54">
        <v>0</v>
      </c>
      <c r="Q75" s="54">
        <v>0</v>
      </c>
      <c r="R75" s="54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44">
        <f t="shared" si="3"/>
        <v>500000</v>
      </c>
      <c r="Z75" s="56">
        <f t="shared" si="2"/>
        <v>100</v>
      </c>
      <c r="AA75" s="68">
        <f t="shared" si="0"/>
        <v>0</v>
      </c>
    </row>
    <row r="76" spans="1:27" x14ac:dyDescent="0.2">
      <c r="A76" s="39"/>
      <c r="B76" s="11"/>
      <c r="C76" s="11"/>
      <c r="D76" s="11"/>
      <c r="E76" s="11"/>
      <c r="F76" s="11"/>
      <c r="G76" s="12"/>
      <c r="H76" s="12"/>
      <c r="I76" s="12"/>
      <c r="J76" s="13"/>
      <c r="K76" s="15"/>
      <c r="L76" s="43"/>
      <c r="M76" s="53">
        <v>0</v>
      </c>
      <c r="N76" s="53">
        <v>0</v>
      </c>
      <c r="O76" s="53">
        <v>0</v>
      </c>
      <c r="P76" s="53">
        <v>0</v>
      </c>
      <c r="Q76" s="53">
        <v>0</v>
      </c>
      <c r="R76" s="53">
        <v>0</v>
      </c>
      <c r="S76" s="53">
        <v>0</v>
      </c>
      <c r="T76" s="53">
        <v>0</v>
      </c>
      <c r="U76" s="53">
        <v>0</v>
      </c>
      <c r="V76" s="53">
        <v>0</v>
      </c>
      <c r="W76" s="53">
        <v>0</v>
      </c>
      <c r="X76" s="53">
        <v>0</v>
      </c>
      <c r="Y76" s="43">
        <f t="shared" si="3"/>
        <v>0</v>
      </c>
      <c r="Z76" s="56"/>
      <c r="AA76" s="70">
        <f t="shared" si="0"/>
        <v>0</v>
      </c>
    </row>
    <row r="77" spans="1:27" x14ac:dyDescent="0.2">
      <c r="A77" s="39">
        <v>1</v>
      </c>
      <c r="B77" s="11" t="s">
        <v>4</v>
      </c>
      <c r="C77" s="11" t="s">
        <v>5</v>
      </c>
      <c r="D77" s="12">
        <v>38</v>
      </c>
      <c r="E77" s="11" t="s">
        <v>9</v>
      </c>
      <c r="F77" s="12">
        <v>5</v>
      </c>
      <c r="G77" s="12">
        <v>2</v>
      </c>
      <c r="H77" s="12">
        <v>3</v>
      </c>
      <c r="I77" s="11"/>
      <c r="J77" s="16"/>
      <c r="K77" s="17" t="s">
        <v>47</v>
      </c>
      <c r="L77" s="45">
        <v>126592300</v>
      </c>
      <c r="M77" s="53">
        <v>0</v>
      </c>
      <c r="N77" s="53">
        <v>0</v>
      </c>
      <c r="O77" s="53">
        <v>34872500</v>
      </c>
      <c r="P77" s="53">
        <v>0</v>
      </c>
      <c r="Q77" s="53">
        <v>0</v>
      </c>
      <c r="R77" s="53">
        <v>0</v>
      </c>
      <c r="S77" s="53">
        <v>0</v>
      </c>
      <c r="T77" s="53">
        <v>0</v>
      </c>
      <c r="U77" s="53">
        <v>0</v>
      </c>
      <c r="V77" s="53">
        <v>0</v>
      </c>
      <c r="W77" s="53">
        <v>0</v>
      </c>
      <c r="X77" s="53">
        <v>0</v>
      </c>
      <c r="Y77" s="43">
        <f t="shared" si="3"/>
        <v>34872500</v>
      </c>
      <c r="Z77" s="69">
        <f t="shared" si="2"/>
        <v>27.547094096560375</v>
      </c>
      <c r="AA77" s="70">
        <f t="shared" si="0"/>
        <v>91719800</v>
      </c>
    </row>
    <row r="78" spans="1:27" x14ac:dyDescent="0.2">
      <c r="A78" s="39">
        <v>1</v>
      </c>
      <c r="B78" s="11" t="s">
        <v>4</v>
      </c>
      <c r="C78" s="11" t="s">
        <v>5</v>
      </c>
      <c r="D78" s="12">
        <v>38</v>
      </c>
      <c r="E78" s="11" t="s">
        <v>9</v>
      </c>
      <c r="F78" s="12">
        <v>5</v>
      </c>
      <c r="G78" s="12">
        <v>2</v>
      </c>
      <c r="H78" s="12">
        <v>3</v>
      </c>
      <c r="I78" s="11">
        <v>16</v>
      </c>
      <c r="J78" s="16"/>
      <c r="K78" s="17" t="s">
        <v>48</v>
      </c>
      <c r="L78" s="45">
        <v>11000000</v>
      </c>
      <c r="M78" s="53">
        <v>0</v>
      </c>
      <c r="N78" s="53">
        <v>0</v>
      </c>
      <c r="O78" s="53">
        <v>9985000</v>
      </c>
      <c r="P78" s="53">
        <v>0</v>
      </c>
      <c r="Q78" s="53">
        <v>0</v>
      </c>
      <c r="R78" s="53">
        <v>0</v>
      </c>
      <c r="S78" s="53">
        <v>0</v>
      </c>
      <c r="T78" s="53">
        <v>0</v>
      </c>
      <c r="U78" s="53">
        <v>0</v>
      </c>
      <c r="V78" s="53">
        <v>0</v>
      </c>
      <c r="W78" s="53">
        <v>0</v>
      </c>
      <c r="X78" s="53">
        <v>0</v>
      </c>
      <c r="Y78" s="43">
        <f t="shared" si="3"/>
        <v>9985000</v>
      </c>
      <c r="Z78" s="69">
        <f t="shared" ref="Z78:Z90" si="4">Y78/L78*100</f>
        <v>90.772727272727266</v>
      </c>
      <c r="AA78" s="70">
        <f t="shared" ref="AA78:AA90" si="5">L78-Y78</f>
        <v>1015000</v>
      </c>
    </row>
    <row r="79" spans="1:27" ht="15.75" x14ac:dyDescent="0.2">
      <c r="A79" s="40">
        <v>1</v>
      </c>
      <c r="B79" s="7" t="s">
        <v>4</v>
      </c>
      <c r="C79" s="7" t="s">
        <v>5</v>
      </c>
      <c r="D79" s="8">
        <v>38</v>
      </c>
      <c r="E79" s="7" t="s">
        <v>9</v>
      </c>
      <c r="F79" s="8">
        <v>5</v>
      </c>
      <c r="G79" s="8">
        <v>2</v>
      </c>
      <c r="H79" s="8">
        <v>3</v>
      </c>
      <c r="I79" s="7">
        <v>16</v>
      </c>
      <c r="J79" s="9" t="s">
        <v>8</v>
      </c>
      <c r="K79" s="10" t="s">
        <v>100</v>
      </c>
      <c r="L79" s="46">
        <v>11000000</v>
      </c>
      <c r="M79" s="54">
        <v>0</v>
      </c>
      <c r="N79" s="54">
        <v>0</v>
      </c>
      <c r="O79" s="54">
        <v>9985000</v>
      </c>
      <c r="P79" s="54">
        <v>0</v>
      </c>
      <c r="Q79" s="54">
        <v>0</v>
      </c>
      <c r="R79" s="54">
        <v>0</v>
      </c>
      <c r="S79" s="54">
        <v>0</v>
      </c>
      <c r="T79" s="54">
        <v>0</v>
      </c>
      <c r="U79" s="54">
        <v>0</v>
      </c>
      <c r="V79" s="54">
        <v>0</v>
      </c>
      <c r="W79" s="54">
        <v>0</v>
      </c>
      <c r="X79" s="54">
        <v>0</v>
      </c>
      <c r="Y79" s="44">
        <f t="shared" si="3"/>
        <v>9985000</v>
      </c>
      <c r="Z79" s="56">
        <f t="shared" si="4"/>
        <v>90.772727272727266</v>
      </c>
      <c r="AA79" s="68">
        <f t="shared" si="5"/>
        <v>1015000</v>
      </c>
    </row>
    <row r="80" spans="1:27" x14ac:dyDescent="0.2">
      <c r="A80" s="39">
        <v>1</v>
      </c>
      <c r="B80" s="11" t="s">
        <v>4</v>
      </c>
      <c r="C80" s="11" t="s">
        <v>5</v>
      </c>
      <c r="D80" s="12">
        <v>38</v>
      </c>
      <c r="E80" s="11" t="s">
        <v>9</v>
      </c>
      <c r="F80" s="12">
        <v>5</v>
      </c>
      <c r="G80" s="12">
        <v>2</v>
      </c>
      <c r="H80" s="12">
        <v>3</v>
      </c>
      <c r="I80" s="11">
        <v>17</v>
      </c>
      <c r="J80" s="16"/>
      <c r="K80" s="17" t="s">
        <v>99</v>
      </c>
      <c r="L80" s="45">
        <v>20500000</v>
      </c>
      <c r="M80" s="53">
        <v>0</v>
      </c>
      <c r="N80" s="53">
        <v>0</v>
      </c>
      <c r="O80" s="53">
        <v>15000000</v>
      </c>
      <c r="P80" s="53">
        <v>0</v>
      </c>
      <c r="Q80" s="53">
        <v>0</v>
      </c>
      <c r="R80" s="53">
        <v>0</v>
      </c>
      <c r="S80" s="53">
        <v>0</v>
      </c>
      <c r="T80" s="53">
        <v>0</v>
      </c>
      <c r="U80" s="53">
        <v>0</v>
      </c>
      <c r="V80" s="53">
        <v>0</v>
      </c>
      <c r="W80" s="53">
        <v>0</v>
      </c>
      <c r="X80" s="53">
        <v>0</v>
      </c>
      <c r="Y80" s="43">
        <f t="shared" si="3"/>
        <v>15000000</v>
      </c>
      <c r="Z80" s="69">
        <f t="shared" si="4"/>
        <v>73.170731707317074</v>
      </c>
      <c r="AA80" s="70">
        <f t="shared" si="5"/>
        <v>5500000</v>
      </c>
    </row>
    <row r="81" spans="1:27" ht="15.75" x14ac:dyDescent="0.2">
      <c r="A81" s="40">
        <v>1</v>
      </c>
      <c r="B81" s="7" t="s">
        <v>4</v>
      </c>
      <c r="C81" s="7" t="s">
        <v>5</v>
      </c>
      <c r="D81" s="8">
        <v>38</v>
      </c>
      <c r="E81" s="7" t="s">
        <v>9</v>
      </c>
      <c r="F81" s="8">
        <v>5</v>
      </c>
      <c r="G81" s="8">
        <v>2</v>
      </c>
      <c r="H81" s="8">
        <v>3</v>
      </c>
      <c r="I81" s="7">
        <v>17</v>
      </c>
      <c r="J81" s="9" t="s">
        <v>5</v>
      </c>
      <c r="K81" s="10" t="s">
        <v>65</v>
      </c>
      <c r="L81" s="46">
        <v>15000000</v>
      </c>
      <c r="M81" s="54">
        <v>0</v>
      </c>
      <c r="N81" s="54">
        <v>0</v>
      </c>
      <c r="O81" s="54">
        <v>15000000</v>
      </c>
      <c r="P81" s="54">
        <v>0</v>
      </c>
      <c r="Q81" s="54">
        <v>0</v>
      </c>
      <c r="R81" s="54">
        <v>0</v>
      </c>
      <c r="S81" s="54">
        <v>0</v>
      </c>
      <c r="T81" s="54">
        <v>0</v>
      </c>
      <c r="U81" s="54">
        <v>0</v>
      </c>
      <c r="V81" s="54">
        <v>0</v>
      </c>
      <c r="W81" s="54">
        <v>0</v>
      </c>
      <c r="X81" s="54">
        <v>0</v>
      </c>
      <c r="Y81" s="44">
        <f t="shared" si="3"/>
        <v>15000000</v>
      </c>
      <c r="Z81" s="56">
        <f t="shared" si="4"/>
        <v>100</v>
      </c>
      <c r="AA81" s="68">
        <f t="shared" si="5"/>
        <v>0</v>
      </c>
    </row>
    <row r="82" spans="1:27" ht="15.75" x14ac:dyDescent="0.2">
      <c r="A82" s="40">
        <v>1</v>
      </c>
      <c r="B82" s="7" t="s">
        <v>4</v>
      </c>
      <c r="C82" s="7" t="s">
        <v>5</v>
      </c>
      <c r="D82" s="8">
        <v>38</v>
      </c>
      <c r="E82" s="7" t="s">
        <v>9</v>
      </c>
      <c r="F82" s="8">
        <v>5</v>
      </c>
      <c r="G82" s="8">
        <v>2</v>
      </c>
      <c r="H82" s="8">
        <v>3</v>
      </c>
      <c r="I82" s="7">
        <v>17</v>
      </c>
      <c r="J82" s="9" t="s">
        <v>16</v>
      </c>
      <c r="K82" s="10" t="s">
        <v>79</v>
      </c>
      <c r="L82" s="46">
        <v>5500000</v>
      </c>
      <c r="M82" s="54">
        <v>0</v>
      </c>
      <c r="N82" s="54">
        <v>0</v>
      </c>
      <c r="O82" s="54">
        <v>0</v>
      </c>
      <c r="P82" s="54">
        <v>0</v>
      </c>
      <c r="Q82" s="54">
        <v>0</v>
      </c>
      <c r="R82" s="54">
        <v>0</v>
      </c>
      <c r="S82" s="54">
        <v>0</v>
      </c>
      <c r="T82" s="54">
        <v>0</v>
      </c>
      <c r="U82" s="54">
        <v>0</v>
      </c>
      <c r="V82" s="54">
        <v>0</v>
      </c>
      <c r="W82" s="54">
        <v>0</v>
      </c>
      <c r="X82" s="54">
        <v>0</v>
      </c>
      <c r="Y82" s="44">
        <f t="shared" si="3"/>
        <v>0</v>
      </c>
      <c r="Z82" s="56">
        <f t="shared" si="4"/>
        <v>0</v>
      </c>
      <c r="AA82" s="68">
        <f t="shared" si="5"/>
        <v>5500000</v>
      </c>
    </row>
    <row r="83" spans="1:27" ht="33" x14ac:dyDescent="0.2">
      <c r="A83" s="39">
        <v>1</v>
      </c>
      <c r="B83" s="11" t="s">
        <v>4</v>
      </c>
      <c r="C83" s="11" t="s">
        <v>5</v>
      </c>
      <c r="D83" s="12">
        <v>38</v>
      </c>
      <c r="E83" s="11" t="s">
        <v>9</v>
      </c>
      <c r="F83" s="12">
        <v>5</v>
      </c>
      <c r="G83" s="12">
        <v>2</v>
      </c>
      <c r="H83" s="12">
        <v>3</v>
      </c>
      <c r="I83" s="11">
        <v>23</v>
      </c>
      <c r="J83" s="16"/>
      <c r="K83" s="17" t="s">
        <v>101</v>
      </c>
      <c r="L83" s="45">
        <v>59929600</v>
      </c>
      <c r="M83" s="53">
        <v>0</v>
      </c>
      <c r="N83" s="53">
        <v>0</v>
      </c>
      <c r="O83" s="53">
        <v>0</v>
      </c>
      <c r="P83" s="53">
        <v>0</v>
      </c>
      <c r="Q83" s="53">
        <v>0</v>
      </c>
      <c r="R83" s="53">
        <v>0</v>
      </c>
      <c r="S83" s="53">
        <v>0</v>
      </c>
      <c r="T83" s="53">
        <v>0</v>
      </c>
      <c r="U83" s="53">
        <v>0</v>
      </c>
      <c r="V83" s="53">
        <v>0</v>
      </c>
      <c r="W83" s="53">
        <v>0</v>
      </c>
      <c r="X83" s="53">
        <v>0</v>
      </c>
      <c r="Y83" s="43">
        <f t="shared" ref="Y83:Y90" si="6">SUM(M83:X83)</f>
        <v>0</v>
      </c>
      <c r="Z83" s="69">
        <f t="shared" si="4"/>
        <v>0</v>
      </c>
      <c r="AA83" s="70">
        <f t="shared" si="5"/>
        <v>59929600</v>
      </c>
    </row>
    <row r="84" spans="1:27" ht="15.75" x14ac:dyDescent="0.2">
      <c r="A84" s="40">
        <v>1</v>
      </c>
      <c r="B84" s="7" t="s">
        <v>4</v>
      </c>
      <c r="C84" s="7" t="s">
        <v>5</v>
      </c>
      <c r="D84" s="8">
        <v>38</v>
      </c>
      <c r="E84" s="7" t="s">
        <v>9</v>
      </c>
      <c r="F84" s="8">
        <v>5</v>
      </c>
      <c r="G84" s="8">
        <v>2</v>
      </c>
      <c r="H84" s="8">
        <v>3</v>
      </c>
      <c r="I84" s="7">
        <v>23</v>
      </c>
      <c r="J84" s="9" t="s">
        <v>5</v>
      </c>
      <c r="K84" s="10" t="s">
        <v>102</v>
      </c>
      <c r="L84" s="46">
        <v>59929600</v>
      </c>
      <c r="M84" s="54">
        <v>0</v>
      </c>
      <c r="N84" s="54">
        <v>0</v>
      </c>
      <c r="O84" s="54">
        <v>0</v>
      </c>
      <c r="P84" s="54">
        <v>0</v>
      </c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54">
        <v>0</v>
      </c>
      <c r="Y84" s="44">
        <f t="shared" si="6"/>
        <v>0</v>
      </c>
      <c r="Z84" s="56">
        <f t="shared" si="4"/>
        <v>0</v>
      </c>
      <c r="AA84" s="68">
        <f t="shared" si="5"/>
        <v>59929600</v>
      </c>
    </row>
    <row r="85" spans="1:27" ht="33" x14ac:dyDescent="0.2">
      <c r="A85" s="39">
        <v>1</v>
      </c>
      <c r="B85" s="11" t="s">
        <v>4</v>
      </c>
      <c r="C85" s="11" t="s">
        <v>5</v>
      </c>
      <c r="D85" s="12">
        <v>38</v>
      </c>
      <c r="E85" s="11" t="s">
        <v>9</v>
      </c>
      <c r="F85" s="12">
        <v>5</v>
      </c>
      <c r="G85" s="12">
        <v>2</v>
      </c>
      <c r="H85" s="12">
        <v>3</v>
      </c>
      <c r="I85" s="11">
        <v>25</v>
      </c>
      <c r="J85" s="16"/>
      <c r="K85" s="17" t="s">
        <v>103</v>
      </c>
      <c r="L85" s="45">
        <v>10000000</v>
      </c>
      <c r="M85" s="53">
        <v>0</v>
      </c>
      <c r="N85" s="53">
        <v>0</v>
      </c>
      <c r="O85" s="53">
        <v>0</v>
      </c>
      <c r="P85" s="53">
        <v>0</v>
      </c>
      <c r="Q85" s="53">
        <v>0</v>
      </c>
      <c r="R85" s="53">
        <v>0</v>
      </c>
      <c r="S85" s="53">
        <v>0</v>
      </c>
      <c r="T85" s="53">
        <v>0</v>
      </c>
      <c r="U85" s="53">
        <v>0</v>
      </c>
      <c r="V85" s="53">
        <v>0</v>
      </c>
      <c r="W85" s="53">
        <v>0</v>
      </c>
      <c r="X85" s="53">
        <v>0</v>
      </c>
      <c r="Y85" s="43">
        <f t="shared" si="6"/>
        <v>0</v>
      </c>
      <c r="Z85" s="69">
        <f t="shared" si="4"/>
        <v>0</v>
      </c>
      <c r="AA85" s="70">
        <f t="shared" si="5"/>
        <v>10000000</v>
      </c>
    </row>
    <row r="86" spans="1:27" ht="15.75" x14ac:dyDescent="0.2">
      <c r="A86" s="40">
        <v>1</v>
      </c>
      <c r="B86" s="7" t="s">
        <v>4</v>
      </c>
      <c r="C86" s="7" t="s">
        <v>5</v>
      </c>
      <c r="D86" s="8">
        <v>38</v>
      </c>
      <c r="E86" s="7" t="s">
        <v>9</v>
      </c>
      <c r="F86" s="8">
        <v>5</v>
      </c>
      <c r="G86" s="8">
        <v>2</v>
      </c>
      <c r="H86" s="8">
        <v>3</v>
      </c>
      <c r="I86" s="7">
        <v>25</v>
      </c>
      <c r="J86" s="9">
        <v>64</v>
      </c>
      <c r="K86" s="10" t="s">
        <v>104</v>
      </c>
      <c r="L86" s="46">
        <v>10000000</v>
      </c>
      <c r="M86" s="54">
        <v>0</v>
      </c>
      <c r="N86" s="54">
        <v>0</v>
      </c>
      <c r="O86" s="54">
        <v>0</v>
      </c>
      <c r="P86" s="54">
        <v>0</v>
      </c>
      <c r="Q86" s="54">
        <v>0</v>
      </c>
      <c r="R86" s="54">
        <v>0</v>
      </c>
      <c r="S86" s="54">
        <v>0</v>
      </c>
      <c r="T86" s="54">
        <v>0</v>
      </c>
      <c r="U86" s="54">
        <v>0</v>
      </c>
      <c r="V86" s="54">
        <v>0</v>
      </c>
      <c r="W86" s="54">
        <v>0</v>
      </c>
      <c r="X86" s="54">
        <v>0</v>
      </c>
      <c r="Y86" s="44">
        <f t="shared" si="6"/>
        <v>0</v>
      </c>
      <c r="Z86" s="56">
        <f t="shared" si="4"/>
        <v>0</v>
      </c>
      <c r="AA86" s="68">
        <f t="shared" si="5"/>
        <v>10000000</v>
      </c>
    </row>
    <row r="87" spans="1:27" x14ac:dyDescent="0.2">
      <c r="A87" s="39">
        <v>1</v>
      </c>
      <c r="B87" s="11" t="s">
        <v>4</v>
      </c>
      <c r="C87" s="11" t="s">
        <v>5</v>
      </c>
      <c r="D87" s="12">
        <v>38</v>
      </c>
      <c r="E87" s="11" t="s">
        <v>9</v>
      </c>
      <c r="F87" s="12">
        <v>5</v>
      </c>
      <c r="G87" s="12">
        <v>2</v>
      </c>
      <c r="H87" s="12">
        <v>3</v>
      </c>
      <c r="I87" s="11">
        <v>39</v>
      </c>
      <c r="J87" s="16"/>
      <c r="K87" s="17" t="s">
        <v>105</v>
      </c>
      <c r="L87" s="45">
        <v>25162700</v>
      </c>
      <c r="M87" s="53">
        <v>0</v>
      </c>
      <c r="N87" s="53">
        <v>0</v>
      </c>
      <c r="O87" s="53">
        <v>9887500</v>
      </c>
      <c r="P87" s="53">
        <v>0</v>
      </c>
      <c r="Q87" s="53">
        <v>0</v>
      </c>
      <c r="R87" s="53">
        <v>0</v>
      </c>
      <c r="S87" s="53">
        <v>0</v>
      </c>
      <c r="T87" s="53">
        <v>0</v>
      </c>
      <c r="U87" s="53">
        <v>0</v>
      </c>
      <c r="V87" s="53">
        <v>0</v>
      </c>
      <c r="W87" s="53">
        <v>0</v>
      </c>
      <c r="X87" s="53">
        <v>0</v>
      </c>
      <c r="Y87" s="43">
        <f t="shared" si="6"/>
        <v>9887500</v>
      </c>
      <c r="Z87" s="69">
        <f t="shared" si="4"/>
        <v>39.294272872148063</v>
      </c>
      <c r="AA87" s="70">
        <f t="shared" si="5"/>
        <v>15275200</v>
      </c>
    </row>
    <row r="88" spans="1:27" ht="15.75" x14ac:dyDescent="0.2">
      <c r="A88" s="40">
        <v>1</v>
      </c>
      <c r="B88" s="7" t="s">
        <v>4</v>
      </c>
      <c r="C88" s="7" t="s">
        <v>5</v>
      </c>
      <c r="D88" s="8">
        <v>38</v>
      </c>
      <c r="E88" s="7" t="s">
        <v>9</v>
      </c>
      <c r="F88" s="8">
        <v>5</v>
      </c>
      <c r="G88" s="8">
        <v>2</v>
      </c>
      <c r="H88" s="8">
        <v>3</v>
      </c>
      <c r="I88" s="7">
        <v>39</v>
      </c>
      <c r="J88" s="9" t="s">
        <v>4</v>
      </c>
      <c r="K88" s="10" t="s">
        <v>106</v>
      </c>
      <c r="L88" s="46">
        <v>8162700</v>
      </c>
      <c r="M88" s="54">
        <v>0</v>
      </c>
      <c r="N88" s="54">
        <v>0</v>
      </c>
      <c r="O88" s="54">
        <v>7987500</v>
      </c>
      <c r="P88" s="54">
        <v>0</v>
      </c>
      <c r="Q88" s="54">
        <v>0</v>
      </c>
      <c r="R88" s="54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44">
        <f t="shared" si="6"/>
        <v>7987500</v>
      </c>
      <c r="Z88" s="56">
        <f t="shared" si="4"/>
        <v>97.853651365357052</v>
      </c>
      <c r="AA88" s="68">
        <f t="shared" si="5"/>
        <v>175200</v>
      </c>
    </row>
    <row r="89" spans="1:27" ht="15.75" x14ac:dyDescent="0.2">
      <c r="A89" s="40">
        <v>1</v>
      </c>
      <c r="B89" s="7" t="s">
        <v>4</v>
      </c>
      <c r="C89" s="7" t="s">
        <v>5</v>
      </c>
      <c r="D89" s="8">
        <v>38</v>
      </c>
      <c r="E89" s="7" t="s">
        <v>9</v>
      </c>
      <c r="F89" s="8">
        <v>5</v>
      </c>
      <c r="G89" s="8">
        <v>2</v>
      </c>
      <c r="H89" s="8">
        <v>3</v>
      </c>
      <c r="I89" s="7">
        <v>39</v>
      </c>
      <c r="J89" s="9" t="s">
        <v>16</v>
      </c>
      <c r="K89" s="10" t="s">
        <v>107</v>
      </c>
      <c r="L89" s="46">
        <v>15000000</v>
      </c>
      <c r="M89" s="54">
        <v>0</v>
      </c>
      <c r="N89" s="54">
        <v>0</v>
      </c>
      <c r="O89" s="54">
        <v>0</v>
      </c>
      <c r="P89" s="54">
        <v>0</v>
      </c>
      <c r="Q89" s="54">
        <v>0</v>
      </c>
      <c r="R89" s="54">
        <v>0</v>
      </c>
      <c r="S89" s="5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0</v>
      </c>
      <c r="Y89" s="44">
        <f t="shared" si="6"/>
        <v>0</v>
      </c>
      <c r="Z89" s="56">
        <f t="shared" si="4"/>
        <v>0</v>
      </c>
      <c r="AA89" s="68">
        <f t="shared" si="5"/>
        <v>15000000</v>
      </c>
    </row>
    <row r="90" spans="1:27" s="18" customFormat="1" ht="14.25" customHeight="1" x14ac:dyDescent="0.2">
      <c r="A90" s="40">
        <v>1</v>
      </c>
      <c r="B90" s="7" t="s">
        <v>4</v>
      </c>
      <c r="C90" s="7" t="s">
        <v>5</v>
      </c>
      <c r="D90" s="8">
        <v>38</v>
      </c>
      <c r="E90" s="7" t="s">
        <v>9</v>
      </c>
      <c r="F90" s="8">
        <v>5</v>
      </c>
      <c r="G90" s="8">
        <v>2</v>
      </c>
      <c r="H90" s="8">
        <v>3</v>
      </c>
      <c r="I90" s="7">
        <v>39</v>
      </c>
      <c r="J90" s="9" t="s">
        <v>8</v>
      </c>
      <c r="K90" s="10" t="s">
        <v>108</v>
      </c>
      <c r="L90" s="46">
        <v>2000000</v>
      </c>
      <c r="M90" s="54">
        <v>0</v>
      </c>
      <c r="N90" s="54">
        <v>0</v>
      </c>
      <c r="O90" s="54">
        <v>1900000</v>
      </c>
      <c r="P90" s="54">
        <v>0</v>
      </c>
      <c r="Q90" s="54">
        <v>0</v>
      </c>
      <c r="R90" s="54">
        <v>0</v>
      </c>
      <c r="S90" s="54">
        <v>0</v>
      </c>
      <c r="T90" s="54">
        <v>0</v>
      </c>
      <c r="U90" s="54">
        <v>0</v>
      </c>
      <c r="V90" s="54">
        <v>0</v>
      </c>
      <c r="W90" s="54">
        <v>0</v>
      </c>
      <c r="X90" s="54">
        <v>0</v>
      </c>
      <c r="Y90" s="44">
        <f t="shared" si="6"/>
        <v>1900000</v>
      </c>
      <c r="Z90" s="56">
        <f t="shared" si="4"/>
        <v>95</v>
      </c>
      <c r="AA90" s="68">
        <f t="shared" si="5"/>
        <v>100000</v>
      </c>
    </row>
    <row r="91" spans="1:27" s="18" customFormat="1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S91" s="19"/>
      <c r="T91" s="19"/>
      <c r="U91" s="20"/>
      <c r="V91" s="41"/>
      <c r="W91" s="41"/>
      <c r="X91" s="41"/>
      <c r="Y91" s="73"/>
      <c r="Z91" s="73"/>
      <c r="AA91" s="25"/>
    </row>
    <row r="92" spans="1:27" s="18" customFormat="1" ht="14.25" customHeight="1" x14ac:dyDescent="0.2">
      <c r="K92" s="21"/>
      <c r="L92" s="19"/>
      <c r="S92" s="19"/>
      <c r="T92" s="19"/>
      <c r="U92" s="20"/>
      <c r="V92" s="19"/>
      <c r="W92" s="80" t="s">
        <v>119</v>
      </c>
      <c r="X92" s="80"/>
      <c r="Y92" s="80"/>
      <c r="Z92" s="80"/>
    </row>
    <row r="93" spans="1:27" s="18" customFormat="1" ht="14.25" customHeight="1" x14ac:dyDescent="0.2">
      <c r="A93" s="77" t="s">
        <v>69</v>
      </c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19"/>
      <c r="S93" s="19"/>
      <c r="T93" s="19"/>
      <c r="U93" s="20"/>
      <c r="V93" s="19"/>
      <c r="W93" s="22" t="s">
        <v>49</v>
      </c>
      <c r="X93" s="23"/>
      <c r="Y93" s="22"/>
      <c r="Z93" s="74"/>
    </row>
    <row r="94" spans="1:27" s="18" customFormat="1" ht="14.25" customHeight="1" x14ac:dyDescent="0.2">
      <c r="A94" s="77" t="s">
        <v>70</v>
      </c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19"/>
      <c r="S94" s="19"/>
      <c r="T94" s="19"/>
      <c r="U94" s="20"/>
      <c r="V94" s="19"/>
      <c r="W94" s="80" t="s">
        <v>50</v>
      </c>
      <c r="X94" s="80"/>
      <c r="Y94" s="80"/>
      <c r="Z94" s="80"/>
    </row>
    <row r="95" spans="1:27" s="18" customFormat="1" ht="14.25" customHeight="1" x14ac:dyDescent="0.2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6"/>
      <c r="L95" s="19"/>
      <c r="S95" s="19"/>
      <c r="T95" s="19"/>
      <c r="U95" s="20"/>
      <c r="V95" s="19"/>
      <c r="W95" s="22"/>
      <c r="X95" s="23"/>
      <c r="Y95" s="22"/>
      <c r="Z95" s="74"/>
    </row>
    <row r="96" spans="1:27" s="18" customFormat="1" ht="14.25" customHeight="1" x14ac:dyDescent="0.2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6"/>
      <c r="L96" s="19"/>
      <c r="S96" s="19"/>
      <c r="T96" s="19"/>
      <c r="U96" s="20"/>
      <c r="V96" s="19"/>
      <c r="W96" s="22"/>
      <c r="X96" s="23"/>
      <c r="Y96" s="22"/>
      <c r="Z96" s="74"/>
    </row>
    <row r="97" spans="1:28" ht="15.75" x14ac:dyDescent="0.25">
      <c r="A97" s="78" t="s">
        <v>68</v>
      </c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19"/>
      <c r="Q97" s="18"/>
      <c r="R97" s="18"/>
      <c r="S97" s="19"/>
      <c r="T97" s="19"/>
      <c r="U97" s="20"/>
      <c r="V97" s="19"/>
      <c r="W97" s="81" t="s">
        <v>66</v>
      </c>
      <c r="X97" s="81"/>
      <c r="Y97" s="81"/>
      <c r="Z97" s="81"/>
      <c r="AA97" s="18"/>
      <c r="AB97" s="38"/>
    </row>
    <row r="98" spans="1:28" ht="15" x14ac:dyDescent="0.2">
      <c r="A98" s="79" t="s">
        <v>71</v>
      </c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19"/>
      <c r="V98" s="19"/>
      <c r="W98" s="80" t="s">
        <v>67</v>
      </c>
      <c r="X98" s="80"/>
      <c r="Y98" s="80"/>
      <c r="Z98" s="80"/>
      <c r="AA98" s="24"/>
      <c r="AB98" s="38"/>
    </row>
    <row r="99" spans="1:28" x14ac:dyDescent="0.3">
      <c r="W99" s="73"/>
      <c r="X99" s="73"/>
      <c r="Y99" s="73"/>
      <c r="Z99" s="73"/>
      <c r="AB99" s="38"/>
    </row>
    <row r="100" spans="1:28" x14ac:dyDescent="0.3">
      <c r="W100" s="73"/>
      <c r="X100" s="73"/>
      <c r="Y100" s="73"/>
      <c r="Z100" s="73"/>
      <c r="AB100" s="38"/>
    </row>
    <row r="101" spans="1:28" x14ac:dyDescent="0.3">
      <c r="Z101" s="25"/>
      <c r="AB101" s="38"/>
    </row>
    <row r="102" spans="1:28" x14ac:dyDescent="0.3">
      <c r="Z102" s="25"/>
      <c r="AB102" s="38"/>
    </row>
    <row r="103" spans="1:28" x14ac:dyDescent="0.3">
      <c r="Z103" s="25"/>
      <c r="AB103" s="38"/>
    </row>
    <row r="104" spans="1:28" x14ac:dyDescent="0.3">
      <c r="Z104" s="25"/>
    </row>
    <row r="105" spans="1:28" x14ac:dyDescent="0.3">
      <c r="Z105" s="25"/>
    </row>
  </sheetData>
  <mergeCells count="16">
    <mergeCell ref="A6:J8"/>
    <mergeCell ref="K6:K8"/>
    <mergeCell ref="L6:L8"/>
    <mergeCell ref="A9:J9"/>
    <mergeCell ref="A1:AA1"/>
    <mergeCell ref="A2:AA2"/>
    <mergeCell ref="A3:AA3"/>
    <mergeCell ref="A4:AA4"/>
    <mergeCell ref="A94:K94"/>
    <mergeCell ref="A97:K97"/>
    <mergeCell ref="A98:K98"/>
    <mergeCell ref="W98:Z98"/>
    <mergeCell ref="W92:Z92"/>
    <mergeCell ref="W94:Z94"/>
    <mergeCell ref="W97:Z97"/>
    <mergeCell ref="A93:K93"/>
  </mergeCells>
  <pageMargins left="0.45" right="0.25" top="0.75" bottom="0.25" header="0.3" footer="0.3"/>
  <pageSetup paperSize="14" scale="35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LRA</vt:lpstr>
      <vt:lpstr>LRA!Print_Area</vt:lpstr>
      <vt:lpstr>LRA!Print_Titles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2020-11-05T01:54:36Z</cp:lastPrinted>
  <dcterms:created xsi:type="dcterms:W3CDTF">2017-02-20T02:34:01Z</dcterms:created>
  <dcterms:modified xsi:type="dcterms:W3CDTF">2020-11-05T01:57:54Z</dcterms:modified>
</cp:coreProperties>
</file>