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IIDOLA 2020\SIIDOLA OKTOBER 2020\"/>
    </mc:Choice>
  </mc:AlternateContent>
  <bookViews>
    <workbookView xWindow="0" yWindow="0" windowWidth="20490" windowHeight="7755"/>
  </bookViews>
  <sheets>
    <sheet name="SPM OKT" sheetId="1" r:id="rId1"/>
  </sheets>
  <calcPr calcId="152511"/>
</workbook>
</file>

<file path=xl/calcChain.xml><?xml version="1.0" encoding="utf-8"?>
<calcChain xmlns="http://schemas.openxmlformats.org/spreadsheetml/2006/main">
  <c r="G11" i="1" l="1"/>
  <c r="H11" i="1" s="1"/>
  <c r="G12" i="1"/>
  <c r="H12" i="1" s="1"/>
  <c r="G13" i="1"/>
  <c r="H13" i="1" s="1"/>
  <c r="H14" i="1"/>
  <c r="H18" i="1"/>
  <c r="G22" i="1"/>
  <c r="H22" i="1" s="1"/>
  <c r="G25" i="1"/>
  <c r="H25" i="1" s="1"/>
  <c r="G28" i="1"/>
  <c r="H28" i="1" s="1"/>
  <c r="G33" i="1"/>
  <c r="H33" i="1" s="1"/>
  <c r="G34" i="1"/>
  <c r="H34" i="1" s="1"/>
  <c r="H36" i="1"/>
  <c r="G40" i="1"/>
  <c r="H40" i="1" s="1"/>
</calcChain>
</file>

<file path=xl/sharedStrings.xml><?xml version="1.0" encoding="utf-8"?>
<sst xmlns="http://schemas.openxmlformats.org/spreadsheetml/2006/main" count="107" uniqueCount="106">
  <si>
    <t>Koordinasi dengan LSM sebagai populasi kunci</t>
  </si>
  <si>
    <t>Kurang koordinasi dengan LSM</t>
  </si>
  <si>
    <t>Pelayanan Kesehatan orang dengan resiko terinfeksi HIV belum mencapai target</t>
  </si>
  <si>
    <t>Pelayanan Kesehatan orang dengan resiko terinfeksi HIV</t>
  </si>
  <si>
    <t>Kualitas sputum yang dikeluarkan oleh pasien</t>
  </si>
  <si>
    <t>SITB hanya merekam data yang dilayani di puskesmas dan bagi pasien pindahan yang tidak sesuai prosedur tidak terekam</t>
  </si>
  <si>
    <t>Sosialisasi ke internal untuk melonggarkan pemeriksaan bta</t>
  </si>
  <si>
    <t>Jumlah kunjungan pasien berkurang karena pandemi</t>
  </si>
  <si>
    <t>Melakukan refresing kader</t>
  </si>
  <si>
    <t>Kurangnya penyuluhan</t>
  </si>
  <si>
    <t>pelayanan kesehatan orang dengan terduga  TB</t>
  </si>
  <si>
    <t>Melakukan sosialisasi ke kader tentang pelacakan ODGJ</t>
  </si>
  <si>
    <t>Pelacakan ODGJ oleh kader belum dilaksanakan</t>
  </si>
  <si>
    <t>Mengoptimalkan Kunjungan Rumah</t>
  </si>
  <si>
    <t>pelayanan kesehatan orang dengan gangguan jiwa berat</t>
  </si>
  <si>
    <t>Memperbaiki  hasil capaian SPM bulan lalu sesuai dengan hasil reconsiliasi dibulan oktober</t>
  </si>
  <si>
    <t>Adanya hasil reconsiliasi tgl 08 Oktober 2020 dengan P2PTM  terdapat perubahan jenis layanan pada indikator ini yaitu :kunjungan baru dan lama di masukan dalam perhitungan sementara pada kaki diabetes tidak dimasukan ke dalam perhitungan hal ini mengakibatkan capaian dari bulan januari s/d bulan oktober bertambah. pada SPM bulan september sebelum ada reconsiliasi capaian DM sampai dengan bulan september sebesar 424 (66,77%)  setelah adanya reconsiliasi capaian SPM DM sampai dengan bulan september menjadi 527 (82,47%) dan sampai dengan bulan oktober capaian DM sebesar 646 (101,09%)</t>
  </si>
  <si>
    <t xml:space="preserve">Pelayanan kesehatan penderita diabetes melitus melebihi target </t>
  </si>
  <si>
    <t>Pelayanan kesehatan penderita diabetes melitus</t>
  </si>
  <si>
    <t>Melakukan pengukuran dan pemeriksaan faktro resiko penyakit HT di masyarakat</t>
  </si>
  <si>
    <t>Pembentukan kapten belum maksimal</t>
  </si>
  <si>
    <t xml:space="preserve">Pelayanan Kesehatan penderita hipertensi belum mencapai target </t>
  </si>
  <si>
    <t>Pelayanan Kesehatan penderita hipertensi</t>
  </si>
  <si>
    <t>Belum optimalnya kunjungan rumah pada lansia</t>
  </si>
  <si>
    <t>pelayanan kesehatan pada usia lanjut usia</t>
  </si>
  <si>
    <t>Pelayanan Kesehatan pada usia produktif</t>
  </si>
  <si>
    <t>Sosialisasi tentang pengisian google form belum optimal</t>
  </si>
  <si>
    <t>Melakukan pemantauan secara daring via wa Grup Kepada guru UKS</t>
  </si>
  <si>
    <t>Penjaringan dilakukan melalui pengisian google form,sehingga sulit untuk dipantau</t>
  </si>
  <si>
    <t xml:space="preserve">Melakukan sosialisasi tentang pengisian google form </t>
  </si>
  <si>
    <t>Pelayanan kesehatan pada usia pendidikan dasar belum mencapai target</t>
  </si>
  <si>
    <t>Pelayanan Kesehatan Pada Usia pendidikan dasar</t>
  </si>
  <si>
    <t>Anggaran dana untuk pelaksanaan kegiatan program masih rendah</t>
  </si>
  <si>
    <t>Kader memiliki aktivitas dan tugas lain</t>
  </si>
  <si>
    <t>Tidak semua posyandu memiliki APE</t>
  </si>
  <si>
    <t>Pelayanan Kesehatan Balita</t>
  </si>
  <si>
    <t>Pelayanan Kesehatan Bayi Baru Lahir belum mencapai target</t>
  </si>
  <si>
    <t>Pelayanan Kesehatan Bayi Baru Lahir</t>
  </si>
  <si>
    <t>Pelayanan Kesehatan Ibu Bersalin belum mencapai target</t>
  </si>
  <si>
    <t>Pelayanan Kesehatan Ibu Bersalin</t>
  </si>
  <si>
    <t xml:space="preserve">Pelayanan Kesehatan Ibu Hamil belum mencapai target </t>
  </si>
  <si>
    <t>Pelayanan Kesehatan Ibu Hamil</t>
  </si>
  <si>
    <t>S/D BLN INI</t>
  </si>
  <si>
    <t>BULAN INI</t>
  </si>
  <si>
    <t>RENCANA TINDAK LANJUT</t>
  </si>
  <si>
    <t>PENYEBAB MASALAH</t>
  </si>
  <si>
    <t>MASALAH</t>
  </si>
  <si>
    <t>PENCAPAIAN</t>
  </si>
  <si>
    <t>TARGET</t>
  </si>
  <si>
    <t>NO</t>
  </si>
  <si>
    <t>TAHUN 2020</t>
  </si>
  <si>
    <t>sasaran riil usia lanjut lebih besar dibandingkan estimasi (riil 3592)</t>
  </si>
  <si>
    <t>LAPORAN BULANAN</t>
  </si>
  <si>
    <t>PENCAPAIAN PELAKSANAAN SPM DI PUSKESMAS</t>
  </si>
  <si>
    <t>PUSKESMAS</t>
  </si>
  <si>
    <t>JUMLAH PENDUDUK</t>
  </si>
  <si>
    <t>BULAN</t>
  </si>
  <si>
    <t>: MELONG ASIH</t>
  </si>
  <si>
    <t>: OKTOBER 2020</t>
  </si>
  <si>
    <t>INDIKATOR PELAYANAN KESEHATAN</t>
  </si>
  <si>
    <t>SASARAN</t>
  </si>
  <si>
    <t>BULAN SEBELUMNYA</t>
  </si>
  <si>
    <t>% CAPAIAN</t>
  </si>
  <si>
    <t>Kepala Puskesmas Melong Asih</t>
  </si>
  <si>
    <t>drg. Sekky Intania, MKM</t>
  </si>
  <si>
    <t>NIP.196908062002122003</t>
  </si>
  <si>
    <t>Cimahi,     November  2020</t>
  </si>
  <si>
    <t>Pelayanan kesehatan balita belum mencapai target</t>
  </si>
  <si>
    <t>Karena K 1 murni belum mencapai target ( K1 murni yaitu kunjungan pertama bumil ke faskes dibawah 12 minggu)</t>
  </si>
  <si>
    <t>Data ibu bersalin tidak terlaporkan karena pendataan ibu hamil belum dilakasanakan</t>
  </si>
  <si>
    <t>Data Bayi baru lahir dari kader belum maksimal</t>
  </si>
  <si>
    <t>Format kohort yang digunakan sudah habis</t>
  </si>
  <si>
    <t>Petugas tidak bisa melakukan pemeriksaan langsung dikarenakan adanya pandemi covid sehingga siswa diliburkan</t>
  </si>
  <si>
    <t>Pembagian format google form baru berjalan 2 minggu sehingga progresnya belum begitu banyak</t>
  </si>
  <si>
    <t xml:space="preserve">Berdasarkan hasil reconsiliasi tgl 08 Oktober 2020 dengan P2PTM  terdapat penambahan data yang dimasukan ke dalam penghitungan capaian usia produktif. Sebelum reconsiliasi jenis data yang dimasukan ke dalam penghitungan usia produktif hanya dari data dalam gedung dan iva test saja ,setelah reconsiliasi data yang dimasukan ke dalam perhitungan usia produktif meliputi : data dalam gedung,iva test,LB dan faktor resiko.  </t>
  </si>
  <si>
    <t xml:space="preserve">- Pasien kunjungan usia produktif yang ke puskesmas berkurang </t>
  </si>
  <si>
    <t>- Belum adanya skrining kesehatan pada anak sekolah</t>
  </si>
  <si>
    <t>Adanya kesalahan dalam penghitungan kunjungan pasien hipertensi pada LB1.pada  SPM bulan september untuk capaian s/d bulan september 3967 (34,145) seharusnya 4065 (34,97%)</t>
  </si>
  <si>
    <t>Posbindu PTM tidak berjalan karena pandemi</t>
  </si>
  <si>
    <t>Kunjungan rumah oleh kader ke masyarakat yang menderita HT belum berjalan</t>
  </si>
  <si>
    <t>Skrinig penderita HT di dalam dan luar gedung belum maksimal</t>
  </si>
  <si>
    <t>Kunjungan rumah ODGJ belum Optimal</t>
  </si>
  <si>
    <t>Melakukan penyuluhan pada ibu hamil tentang kunjungan K1</t>
  </si>
  <si>
    <t>Validasi data ibu hamil dg program gizi</t>
  </si>
  <si>
    <t>Validasi data ibu hamil ke program gizi</t>
  </si>
  <si>
    <t>Kunjungan balita melakukan kerjasama dengan rekam medis di puskesmas</t>
  </si>
  <si>
    <t>Membuat format kohort baru</t>
  </si>
  <si>
    <t xml:space="preserve">Melakukan perekrutan kader baru </t>
  </si>
  <si>
    <t xml:space="preserve">Mengajukan anggaran dana untuk program </t>
  </si>
  <si>
    <t>Memperbaiki hasil capaian bulan lalu  diSPM bulan Oktober</t>
  </si>
  <si>
    <t>Melakukan refresing kader posbindu untuk meningkatkankunjungan rumah pada lansia</t>
  </si>
  <si>
    <t>Melakukan koordinasi dengan pemegang program perkesmas dan PTM</t>
  </si>
  <si>
    <t>Mengupayakan untuk melakukan kunjungan rumah</t>
  </si>
  <si>
    <t>Melakukan evaluasi hasil sosialisasi KAPTEN</t>
  </si>
  <si>
    <t>Melakukan penyuluhan tidak hanya di kantung TB</t>
  </si>
  <si>
    <t>Memasang media cara mengeluarkan sputum yang berkualitas</t>
  </si>
  <si>
    <t>Revitalisasi kader warga peduli HIV AIDS</t>
  </si>
  <si>
    <t>: 36.633 ORANG</t>
  </si>
  <si>
    <t>Pelayanan Kesehatan pada usia produktif belum mencapai target</t>
  </si>
  <si>
    <t>pelayanan kesehatan orang dengan gangguan jiwa berat belum mencapai target</t>
  </si>
  <si>
    <t>pelayanan kesehatan pada usia lanjut usia melebihi target</t>
  </si>
  <si>
    <t xml:space="preserve">Adanya kesalahan dalam perhitungan data kunjungan lansia di Puskesmas.pada bulan januari sampai dengan september data kunjungan lansia luar wilayah dimasukan ke dalam capaian sehingga pada capaian SPM bulan september sudah melebihi target yaitu 3276(100,4%) </t>
  </si>
  <si>
    <t>Memperbaiki data capaian  di bulan oktober khususnya data kunjungan lansia di puskesmas</t>
  </si>
  <si>
    <t>Melakukan koordinasi dengan pelayanan kesehatan UKS</t>
  </si>
  <si>
    <t xml:space="preserve">Berkoordinasi dengan PTM dan Perkesmas terkait kunjungan rumah dan skrining </t>
  </si>
  <si>
    <t>capaian Pelayanan kesehatan orang dengan terduga TB belum mencapai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</si>
</sst>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
      <scheme val="minor"/>
    </font>
    <font>
      <b/>
      <sz val="11"/>
      <color theme="1"/>
      <name val="Calibri"/>
      <family val="2"/>
      <scheme val="minor"/>
    </font>
    <font>
      <b/>
      <sz val="9"/>
      <color theme="1"/>
      <name val="Calibri"/>
      <family val="2"/>
      <scheme val="minor"/>
    </font>
    <font>
      <sz val="10"/>
      <color theme="1"/>
      <name val="Calibri"/>
      <family val="2"/>
      <scheme val="minor"/>
    </font>
    <font>
      <sz val="10"/>
      <name val="Calibri"/>
      <family val="2"/>
      <scheme val="minor"/>
    </font>
    <font>
      <u/>
      <sz val="10"/>
      <name val="Calibri"/>
      <family val="2"/>
      <scheme val="minor"/>
    </font>
  </fonts>
  <fills count="2">
    <fill>
      <patternFill patternType="none"/>
    </fill>
    <fill>
      <patternFill patternType="gray125"/>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103">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xf numFmtId="0" fontId="1" fillId="0" borderId="0" xfId="0" applyFont="1" applyAlignment="1">
      <alignment wrapText="1"/>
    </xf>
    <xf numFmtId="0" fontId="1" fillId="0" borderId="0" xfId="0" applyFont="1" applyAlignment="1">
      <alignment horizontal="center" wrapText="1"/>
    </xf>
    <xf numFmtId="0" fontId="1" fillId="0" borderId="0" xfId="0" applyFont="1" applyBorder="1" applyAlignment="1"/>
    <xf numFmtId="0" fontId="1" fillId="0" borderId="0" xfId="0" applyFont="1" applyBorder="1" applyAlignment="1">
      <alignment wrapText="1"/>
    </xf>
    <xf numFmtId="0" fontId="2" fillId="0" borderId="30" xfId="0" applyFont="1" applyBorder="1" applyAlignment="1">
      <alignment horizontal="center" vertical="center" wrapText="1"/>
    </xf>
    <xf numFmtId="0" fontId="1" fillId="0" borderId="0" xfId="0" applyFont="1" applyBorder="1" applyAlignment="1">
      <alignment horizontal="center" wrapText="1"/>
    </xf>
    <xf numFmtId="0" fontId="1" fillId="0" borderId="0" xfId="0" applyFont="1" applyAlignment="1">
      <alignment horizontal="left" wrapText="1"/>
    </xf>
    <xf numFmtId="0" fontId="1" fillId="0" borderId="0" xfId="0" applyFont="1" applyBorder="1" applyAlignment="1">
      <alignment horizontal="left" wrapText="1"/>
    </xf>
    <xf numFmtId="0" fontId="0" fillId="0" borderId="0" xfId="0" applyAlignment="1">
      <alignment horizontal="left" wrapText="1"/>
    </xf>
    <xf numFmtId="20" fontId="3" fillId="0" borderId="27" xfId="0" applyNumberFormat="1" applyFont="1" applyBorder="1" applyAlignment="1">
      <alignment vertical="center" wrapText="1"/>
    </xf>
    <xf numFmtId="0" fontId="3" fillId="0" borderId="28" xfId="0" applyFont="1" applyBorder="1" applyAlignment="1">
      <alignment horizontal="center" vertical="center"/>
    </xf>
    <xf numFmtId="0" fontId="3" fillId="0" borderId="8" xfId="0" applyFont="1" applyBorder="1" applyAlignment="1">
      <alignment horizontal="center" vertical="center" wrapText="1"/>
    </xf>
    <xf numFmtId="2" fontId="3" fillId="0" borderId="8" xfId="0" applyNumberFormat="1" applyFont="1" applyBorder="1" applyAlignment="1">
      <alignment horizontal="center" vertical="center" wrapText="1"/>
    </xf>
    <xf numFmtId="0" fontId="3" fillId="0" borderId="8" xfId="0" applyFont="1" applyBorder="1" applyAlignment="1">
      <alignment horizontal="left" vertical="center" wrapText="1"/>
    </xf>
    <xf numFmtId="0" fontId="3" fillId="0" borderId="0" xfId="0" applyFont="1"/>
    <xf numFmtId="0" fontId="3" fillId="0" borderId="21" xfId="0" applyFont="1" applyBorder="1" applyAlignment="1">
      <alignment horizontal="center" vertical="center"/>
    </xf>
    <xf numFmtId="0" fontId="3" fillId="0" borderId="3" xfId="0" applyFont="1" applyBorder="1" applyAlignment="1">
      <alignment horizontal="center" vertical="center" wrapText="1"/>
    </xf>
    <xf numFmtId="2" fontId="3" fillId="0" borderId="3" xfId="0" applyNumberFormat="1" applyFont="1" applyBorder="1" applyAlignment="1">
      <alignment horizontal="center" vertical="center" wrapText="1"/>
    </xf>
    <xf numFmtId="0" fontId="3" fillId="0" borderId="3" xfId="0" applyFont="1" applyBorder="1" applyAlignment="1">
      <alignment horizontal="left" vertical="center" wrapText="1"/>
    </xf>
    <xf numFmtId="0" fontId="3" fillId="0" borderId="7" xfId="0" applyFont="1" applyBorder="1" applyAlignment="1">
      <alignment horizontal="center" vertical="center" wrapText="1"/>
    </xf>
    <xf numFmtId="20" fontId="3" fillId="0" borderId="6" xfId="0" applyNumberFormat="1" applyFont="1" applyBorder="1" applyAlignment="1">
      <alignment vertical="center" wrapText="1"/>
    </xf>
    <xf numFmtId="0" fontId="3" fillId="0" borderId="13" xfId="0" applyNumberFormat="1" applyFont="1" applyBorder="1" applyAlignment="1">
      <alignment vertical="center" wrapText="1"/>
    </xf>
    <xf numFmtId="0" fontId="3" fillId="0" borderId="25" xfId="0" applyFont="1" applyBorder="1" applyAlignment="1">
      <alignment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27" xfId="0" applyFont="1" applyBorder="1" applyAlignment="1">
      <alignment vertical="center" wrapText="1"/>
    </xf>
    <xf numFmtId="0" fontId="3" fillId="0" borderId="2" xfId="0" applyFont="1" applyBorder="1" applyAlignment="1">
      <alignment vertical="center" wrapText="1"/>
    </xf>
    <xf numFmtId="0" fontId="3" fillId="0" borderId="0" xfId="0" applyFont="1" applyBorder="1" applyAlignment="1">
      <alignment horizontal="center" vertical="center" wrapText="1"/>
    </xf>
    <xf numFmtId="0" fontId="3" fillId="0" borderId="13" xfId="0" applyFont="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22" xfId="0" applyFont="1" applyBorder="1" applyAlignment="1">
      <alignment vertical="center" wrapText="1"/>
    </xf>
    <xf numFmtId="0" fontId="3" fillId="0" borderId="7" xfId="0" applyFont="1" applyBorder="1" applyAlignment="1">
      <alignment horizontal="left" vertical="center" wrapText="1"/>
    </xf>
    <xf numFmtId="0" fontId="3" fillId="0" borderId="4" xfId="0" applyFont="1" applyFill="1" applyBorder="1" applyAlignment="1">
      <alignmen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20" fontId="3" fillId="0" borderId="1" xfId="0" applyNumberFormat="1" applyFont="1" applyBorder="1" applyAlignment="1">
      <alignment vertical="center" wrapText="1"/>
    </xf>
    <xf numFmtId="0" fontId="3" fillId="0" borderId="5" xfId="0" applyFont="1" applyBorder="1" applyAlignment="1">
      <alignment horizontal="left" vertical="center" wrapText="1"/>
    </xf>
    <xf numFmtId="0" fontId="3" fillId="0" borderId="31" xfId="0" applyFont="1" applyBorder="1" applyAlignment="1">
      <alignment horizontal="left" vertical="center" wrapText="1"/>
    </xf>
    <xf numFmtId="0" fontId="3" fillId="0" borderId="0" xfId="0" applyFont="1" applyAlignment="1">
      <alignment wrapText="1"/>
    </xf>
    <xf numFmtId="0" fontId="3" fillId="0" borderId="0" xfId="0" applyFont="1" applyAlignment="1">
      <alignment horizontal="center" wrapText="1"/>
    </xf>
    <xf numFmtId="0" fontId="3" fillId="0" borderId="0" xfId="0" applyFont="1" applyAlignment="1">
      <alignment horizontal="left" wrapText="1"/>
    </xf>
    <xf numFmtId="0" fontId="4" fillId="0" borderId="0" xfId="0" applyFont="1" applyFill="1"/>
    <xf numFmtId="0" fontId="5" fillId="0" borderId="0" xfId="0" applyFont="1" applyFill="1"/>
    <xf numFmtId="0" fontId="3" fillId="0" borderId="4" xfId="0" quotePrefix="1" applyFont="1" applyBorder="1" applyAlignment="1">
      <alignment vertical="center" wrapText="1"/>
    </xf>
    <xf numFmtId="0" fontId="3" fillId="0" borderId="1" xfId="0" quotePrefix="1" applyFont="1" applyBorder="1" applyAlignment="1">
      <alignment vertical="center" wrapText="1"/>
    </xf>
    <xf numFmtId="20" fontId="3" fillId="0" borderId="33" xfId="0" applyNumberFormat="1" applyFont="1" applyBorder="1" applyAlignment="1">
      <alignment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1" fillId="0" borderId="0" xfId="0" applyFont="1" applyBorder="1" applyAlignment="1">
      <alignment horizontal="center"/>
    </xf>
    <xf numFmtId="0" fontId="1" fillId="0" borderId="14" xfId="0" applyFont="1" applyBorder="1" applyAlignment="1">
      <alignment horizontal="center"/>
    </xf>
    <xf numFmtId="0" fontId="2" fillId="0" borderId="16" xfId="0" applyFont="1" applyBorder="1" applyAlignment="1">
      <alignment horizontal="center" vertical="center" wrapText="1"/>
    </xf>
    <xf numFmtId="0" fontId="2" fillId="0" borderId="30"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34" xfId="0" applyFont="1" applyBorder="1" applyAlignment="1">
      <alignment horizontal="center" vertical="center" wrapText="1"/>
    </xf>
    <xf numFmtId="0" fontId="0" fillId="0" borderId="0" xfId="0" applyBorder="1" applyAlignment="1">
      <alignment horizontal="center"/>
    </xf>
    <xf numFmtId="0" fontId="2" fillId="0" borderId="15" xfId="0" applyFont="1" applyBorder="1" applyAlignment="1">
      <alignment horizontal="center" vertical="center"/>
    </xf>
    <xf numFmtId="0" fontId="2" fillId="0" borderId="29" xfId="0" applyFont="1" applyBorder="1" applyAlignment="1">
      <alignment horizontal="center" vertical="center"/>
    </xf>
    <xf numFmtId="0" fontId="3" fillId="0" borderId="24" xfId="0" applyFont="1" applyBorder="1" applyAlignment="1">
      <alignment horizontal="center" vertical="center"/>
    </xf>
    <xf numFmtId="0" fontId="3" fillId="0" borderId="26" xfId="0" applyFont="1" applyBorder="1" applyAlignment="1">
      <alignment horizontal="center" vertical="center"/>
    </xf>
    <xf numFmtId="0" fontId="3" fillId="0" borderId="28" xfId="0" applyFont="1" applyBorder="1" applyAlignment="1">
      <alignment horizontal="center" vertical="center"/>
    </xf>
    <xf numFmtId="0" fontId="3" fillId="0" borderId="10" xfId="0" applyFont="1" applyBorder="1" applyAlignment="1">
      <alignment horizontal="left" vertical="center" wrapText="1"/>
    </xf>
    <xf numFmtId="0" fontId="3" fillId="0" borderId="9" xfId="0" applyFont="1" applyBorder="1" applyAlignment="1">
      <alignment horizontal="left" vertical="center" wrapText="1"/>
    </xf>
    <xf numFmtId="0" fontId="3" fillId="0" borderId="8" xfId="0" applyFont="1" applyBorder="1" applyAlignment="1">
      <alignment horizontal="left" vertical="center" wrapText="1"/>
    </xf>
    <xf numFmtId="0" fontId="3" fillId="0" borderId="12"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31" xfId="0" applyFont="1" applyBorder="1" applyAlignment="1">
      <alignment horizontal="left" vertical="center" wrapText="1"/>
    </xf>
    <xf numFmtId="0" fontId="3" fillId="0" borderId="32" xfId="0" applyFont="1" applyBorder="1" applyAlignment="1">
      <alignment horizontal="left" vertical="center" wrapText="1"/>
    </xf>
    <xf numFmtId="2" fontId="3" fillId="0" borderId="10"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2" fontId="3" fillId="0" borderId="8"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23" xfId="0" applyFont="1" applyBorder="1" applyAlignment="1">
      <alignment horizontal="center" vertical="center" wrapText="1"/>
    </xf>
    <xf numFmtId="2" fontId="3" fillId="0" borderId="3" xfId="0" applyNumberFormat="1" applyFont="1" applyBorder="1" applyAlignment="1">
      <alignment horizontal="center" vertical="center" wrapText="1"/>
    </xf>
    <xf numFmtId="2" fontId="3" fillId="0" borderId="30" xfId="0" applyNumberFormat="1" applyFont="1" applyBorder="1" applyAlignment="1">
      <alignment horizontal="center" vertical="center" wrapText="1"/>
    </xf>
    <xf numFmtId="0" fontId="3" fillId="0" borderId="3" xfId="0" applyFont="1" applyBorder="1" applyAlignment="1">
      <alignment horizontal="left" vertical="center" wrapText="1"/>
    </xf>
    <xf numFmtId="0" fontId="3" fillId="0" borderId="30" xfId="0" applyFont="1" applyBorder="1" applyAlignment="1">
      <alignment horizontal="left" vertical="center" wrapText="1"/>
    </xf>
    <xf numFmtId="0" fontId="3" fillId="0" borderId="7" xfId="0" applyFont="1" applyBorder="1" applyAlignment="1">
      <alignment horizontal="left"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33"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3"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21" xfId="0" applyFont="1" applyBorder="1" applyAlignment="1">
      <alignment horizontal="center" vertical="center"/>
    </xf>
    <xf numFmtId="0" fontId="3" fillId="0" borderId="2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topLeftCell="A13" workbookViewId="0">
      <selection activeCell="I14" sqref="I14:I17"/>
    </sheetView>
  </sheetViews>
  <sheetFormatPr defaultRowHeight="15" x14ac:dyDescent="0.25"/>
  <cols>
    <col min="1" max="1" width="4.42578125" customWidth="1"/>
    <col min="2" max="2" width="28.28515625" style="1" customWidth="1"/>
    <col min="3" max="4" width="9.140625" style="2"/>
    <col min="5" max="5" width="11.7109375" style="2" customWidth="1"/>
    <col min="6" max="8" width="9.140625" style="2"/>
    <col min="9" max="9" width="30" style="12" customWidth="1"/>
    <col min="10" max="10" width="2.140625" style="1" customWidth="1"/>
    <col min="11" max="11" width="29.42578125" style="1" customWidth="1"/>
    <col min="12" max="12" width="2.28515625" style="1" customWidth="1"/>
    <col min="13" max="13" width="34.85546875" style="1" customWidth="1"/>
  </cols>
  <sheetData>
    <row r="1" spans="1:13" x14ac:dyDescent="0.25">
      <c r="A1" s="56" t="s">
        <v>52</v>
      </c>
      <c r="B1" s="56"/>
      <c r="C1" s="56"/>
      <c r="D1" s="56"/>
      <c r="E1" s="56"/>
      <c r="F1" s="56"/>
      <c r="G1" s="56"/>
      <c r="H1" s="56"/>
      <c r="I1" s="56"/>
      <c r="J1" s="56"/>
      <c r="K1" s="56"/>
      <c r="L1" s="56"/>
      <c r="M1" s="56"/>
    </row>
    <row r="2" spans="1:13" x14ac:dyDescent="0.25">
      <c r="A2" s="57" t="s">
        <v>53</v>
      </c>
      <c r="B2" s="57"/>
      <c r="C2" s="57"/>
      <c r="D2" s="57"/>
      <c r="E2" s="57"/>
      <c r="F2" s="57"/>
      <c r="G2" s="57"/>
      <c r="H2" s="57"/>
      <c r="I2" s="57"/>
      <c r="J2" s="57"/>
      <c r="K2" s="57"/>
      <c r="L2" s="57"/>
      <c r="M2" s="57"/>
    </row>
    <row r="3" spans="1:13" x14ac:dyDescent="0.25">
      <c r="A3" s="57" t="s">
        <v>50</v>
      </c>
      <c r="B3" s="57"/>
      <c r="C3" s="57"/>
      <c r="D3" s="57"/>
      <c r="E3" s="57"/>
      <c r="F3" s="57"/>
      <c r="G3" s="57"/>
      <c r="H3" s="57"/>
      <c r="I3" s="57"/>
      <c r="J3" s="57"/>
      <c r="K3" s="57"/>
      <c r="L3" s="57"/>
      <c r="M3" s="57"/>
    </row>
    <row r="4" spans="1:13" x14ac:dyDescent="0.25">
      <c r="A4" s="3"/>
      <c r="B4" s="4"/>
      <c r="C4" s="5"/>
      <c r="D4" s="5"/>
      <c r="E4" s="5"/>
      <c r="F4" s="5"/>
      <c r="G4" s="5"/>
      <c r="H4" s="5"/>
      <c r="I4" s="10"/>
      <c r="J4" s="4"/>
      <c r="K4" s="4"/>
      <c r="L4" s="4"/>
      <c r="M4" s="4"/>
    </row>
    <row r="5" spans="1:13" x14ac:dyDescent="0.25">
      <c r="A5" s="6" t="s">
        <v>54</v>
      </c>
      <c r="B5" s="7"/>
      <c r="C5" s="6" t="s">
        <v>57</v>
      </c>
      <c r="D5" s="9"/>
      <c r="E5" s="9"/>
      <c r="F5" s="9"/>
      <c r="G5" s="9"/>
      <c r="H5" s="9"/>
      <c r="I5" s="11"/>
      <c r="J5" s="7"/>
      <c r="K5" s="7"/>
      <c r="L5" s="7"/>
      <c r="M5" s="7"/>
    </row>
    <row r="6" spans="1:13" x14ac:dyDescent="0.25">
      <c r="A6" s="6" t="s">
        <v>55</v>
      </c>
      <c r="B6" s="7"/>
      <c r="C6" s="6" t="s">
        <v>97</v>
      </c>
      <c r="D6" s="9"/>
      <c r="E6" s="9"/>
      <c r="F6" s="9"/>
      <c r="G6" s="9"/>
      <c r="H6" s="9"/>
      <c r="I6" s="11"/>
      <c r="J6" s="7"/>
      <c r="K6" s="7"/>
      <c r="L6" s="7"/>
      <c r="M6" s="7"/>
    </row>
    <row r="7" spans="1:13" x14ac:dyDescent="0.25">
      <c r="A7" s="6" t="s">
        <v>56</v>
      </c>
      <c r="B7" s="7"/>
      <c r="C7" s="6" t="s">
        <v>58</v>
      </c>
      <c r="D7" s="9"/>
      <c r="E7" s="9"/>
      <c r="F7" s="9"/>
      <c r="G7" s="9"/>
      <c r="H7" s="9"/>
      <c r="I7" s="11"/>
      <c r="J7" s="7"/>
      <c r="K7" s="7"/>
      <c r="L7" s="7"/>
      <c r="M7" s="7"/>
    </row>
    <row r="8" spans="1:13" ht="15.75" thickBot="1" x14ac:dyDescent="0.3">
      <c r="A8" s="63"/>
      <c r="B8" s="63"/>
      <c r="C8" s="63"/>
      <c r="D8" s="63"/>
      <c r="E8" s="63"/>
      <c r="F8" s="63"/>
      <c r="G8" s="63"/>
      <c r="H8" s="63"/>
      <c r="I8" s="63"/>
      <c r="J8" s="63"/>
      <c r="K8" s="63"/>
      <c r="L8" s="63"/>
      <c r="M8" s="63"/>
    </row>
    <row r="9" spans="1:13" ht="24" customHeight="1" x14ac:dyDescent="0.25">
      <c r="A9" s="64" t="s">
        <v>49</v>
      </c>
      <c r="B9" s="58" t="s">
        <v>59</v>
      </c>
      <c r="C9" s="58" t="s">
        <v>48</v>
      </c>
      <c r="D9" s="58" t="s">
        <v>60</v>
      </c>
      <c r="E9" s="58" t="s">
        <v>47</v>
      </c>
      <c r="F9" s="58"/>
      <c r="G9" s="58"/>
      <c r="H9" s="61" t="s">
        <v>62</v>
      </c>
      <c r="I9" s="58" t="s">
        <v>46</v>
      </c>
      <c r="J9" s="90" t="s">
        <v>45</v>
      </c>
      <c r="K9" s="91"/>
      <c r="L9" s="90" t="s">
        <v>44</v>
      </c>
      <c r="M9" s="94"/>
    </row>
    <row r="10" spans="1:13" ht="24.75" thickBot="1" x14ac:dyDescent="0.3">
      <c r="A10" s="65"/>
      <c r="B10" s="59"/>
      <c r="C10" s="59"/>
      <c r="D10" s="59"/>
      <c r="E10" s="8" t="s">
        <v>61</v>
      </c>
      <c r="F10" s="8" t="s">
        <v>43</v>
      </c>
      <c r="G10" s="8" t="s">
        <v>42</v>
      </c>
      <c r="H10" s="62"/>
      <c r="I10" s="59"/>
      <c r="J10" s="92"/>
      <c r="K10" s="93"/>
      <c r="L10" s="92"/>
      <c r="M10" s="95"/>
    </row>
    <row r="11" spans="1:13" s="18" customFormat="1" ht="54" customHeight="1" x14ac:dyDescent="0.2">
      <c r="A11" s="14">
        <v>1</v>
      </c>
      <c r="B11" s="17" t="s">
        <v>41</v>
      </c>
      <c r="C11" s="15">
        <v>100</v>
      </c>
      <c r="D11" s="15">
        <v>775</v>
      </c>
      <c r="E11" s="15">
        <v>519</v>
      </c>
      <c r="F11" s="15">
        <v>59</v>
      </c>
      <c r="G11" s="15">
        <f>E11+F11</f>
        <v>578</v>
      </c>
      <c r="H11" s="16">
        <f>G11/D11*100</f>
        <v>74.58064516129032</v>
      </c>
      <c r="I11" s="17" t="s">
        <v>40</v>
      </c>
      <c r="J11" s="97" t="s">
        <v>68</v>
      </c>
      <c r="K11" s="98"/>
      <c r="L11" s="83" t="s">
        <v>82</v>
      </c>
      <c r="M11" s="96"/>
    </row>
    <row r="12" spans="1:13" s="18" customFormat="1" ht="39.75" customHeight="1" x14ac:dyDescent="0.2">
      <c r="A12" s="19">
        <v>2</v>
      </c>
      <c r="B12" s="22" t="s">
        <v>39</v>
      </c>
      <c r="C12" s="20">
        <v>100</v>
      </c>
      <c r="D12" s="20">
        <v>741</v>
      </c>
      <c r="E12" s="20">
        <v>549</v>
      </c>
      <c r="F12" s="20">
        <v>58</v>
      </c>
      <c r="G12" s="20">
        <f>E12+F12</f>
        <v>607</v>
      </c>
      <c r="H12" s="21">
        <f>G12/D12*100</f>
        <v>81.916329284750333</v>
      </c>
      <c r="I12" s="22" t="s">
        <v>38</v>
      </c>
      <c r="J12" s="72" t="s">
        <v>69</v>
      </c>
      <c r="K12" s="73"/>
      <c r="L12" s="74" t="s">
        <v>83</v>
      </c>
      <c r="M12" s="84"/>
    </row>
    <row r="13" spans="1:13" s="18" customFormat="1" ht="33.75" customHeight="1" x14ac:dyDescent="0.2">
      <c r="A13" s="19">
        <v>3</v>
      </c>
      <c r="B13" s="22" t="s">
        <v>37</v>
      </c>
      <c r="C13" s="20">
        <v>100</v>
      </c>
      <c r="D13" s="20">
        <v>706</v>
      </c>
      <c r="E13" s="20">
        <v>549</v>
      </c>
      <c r="F13" s="20">
        <v>56</v>
      </c>
      <c r="G13" s="20">
        <f>E13+F13</f>
        <v>605</v>
      </c>
      <c r="H13" s="21">
        <f>G13/D13*100</f>
        <v>85.694050991501413</v>
      </c>
      <c r="I13" s="22" t="s">
        <v>36</v>
      </c>
      <c r="J13" s="72" t="s">
        <v>70</v>
      </c>
      <c r="K13" s="73"/>
      <c r="L13" s="74" t="s">
        <v>84</v>
      </c>
      <c r="M13" s="84"/>
    </row>
    <row r="14" spans="1:13" s="18" customFormat="1" ht="32.25" customHeight="1" x14ac:dyDescent="0.2">
      <c r="A14" s="66">
        <v>4</v>
      </c>
      <c r="B14" s="69" t="s">
        <v>35</v>
      </c>
      <c r="C14" s="54">
        <v>100</v>
      </c>
      <c r="D14" s="54">
        <v>2731</v>
      </c>
      <c r="E14" s="54">
        <v>1484</v>
      </c>
      <c r="F14" s="54">
        <v>254</v>
      </c>
      <c r="G14" s="54">
        <v>1738</v>
      </c>
      <c r="H14" s="80">
        <f>G14/D14*100</f>
        <v>63.639692420358841</v>
      </c>
      <c r="I14" s="76" t="s">
        <v>67</v>
      </c>
      <c r="J14" s="23">
        <v>1</v>
      </c>
      <c r="K14" s="24" t="s">
        <v>34</v>
      </c>
      <c r="L14" s="25">
        <v>1</v>
      </c>
      <c r="M14" s="26" t="s">
        <v>85</v>
      </c>
    </row>
    <row r="15" spans="1:13" s="18" customFormat="1" ht="28.5" customHeight="1" x14ac:dyDescent="0.2">
      <c r="A15" s="67"/>
      <c r="B15" s="70"/>
      <c r="C15" s="60"/>
      <c r="D15" s="60"/>
      <c r="E15" s="60"/>
      <c r="F15" s="60"/>
      <c r="G15" s="60"/>
      <c r="H15" s="81"/>
      <c r="I15" s="89"/>
      <c r="J15" s="23">
        <v>2</v>
      </c>
      <c r="K15" s="27" t="s">
        <v>71</v>
      </c>
      <c r="L15" s="28">
        <v>2</v>
      </c>
      <c r="M15" s="13" t="s">
        <v>86</v>
      </c>
    </row>
    <row r="16" spans="1:13" s="18" customFormat="1" ht="25.5" x14ac:dyDescent="0.2">
      <c r="A16" s="67"/>
      <c r="B16" s="70"/>
      <c r="C16" s="60"/>
      <c r="D16" s="60"/>
      <c r="E16" s="60"/>
      <c r="F16" s="60"/>
      <c r="G16" s="60"/>
      <c r="H16" s="81"/>
      <c r="I16" s="89"/>
      <c r="J16" s="23">
        <v>3</v>
      </c>
      <c r="K16" s="27" t="s">
        <v>33</v>
      </c>
      <c r="L16" s="28">
        <v>3</v>
      </c>
      <c r="M16" s="13" t="s">
        <v>87</v>
      </c>
    </row>
    <row r="17" spans="1:13" s="18" customFormat="1" ht="30.75" customHeight="1" x14ac:dyDescent="0.2">
      <c r="A17" s="68"/>
      <c r="B17" s="71"/>
      <c r="C17" s="55"/>
      <c r="D17" s="55"/>
      <c r="E17" s="55"/>
      <c r="F17" s="55"/>
      <c r="G17" s="55"/>
      <c r="H17" s="82"/>
      <c r="I17" s="97"/>
      <c r="J17" s="23">
        <v>4</v>
      </c>
      <c r="K17" s="27" t="s">
        <v>32</v>
      </c>
      <c r="L17" s="29">
        <v>4</v>
      </c>
      <c r="M17" s="13" t="s">
        <v>88</v>
      </c>
    </row>
    <row r="18" spans="1:13" s="18" customFormat="1" ht="55.5" customHeight="1" x14ac:dyDescent="0.2">
      <c r="A18" s="66">
        <v>5</v>
      </c>
      <c r="B18" s="69" t="s">
        <v>31</v>
      </c>
      <c r="C18" s="54">
        <v>100</v>
      </c>
      <c r="D18" s="54">
        <v>6408</v>
      </c>
      <c r="E18" s="54">
        <v>0</v>
      </c>
      <c r="F18" s="54">
        <v>2208</v>
      </c>
      <c r="G18" s="54">
        <v>2208</v>
      </c>
      <c r="H18" s="80">
        <f>F18/D18*100</f>
        <v>34.456928838951313</v>
      </c>
      <c r="I18" s="69" t="s">
        <v>30</v>
      </c>
      <c r="J18" s="30">
        <v>1</v>
      </c>
      <c r="K18" s="31" t="s">
        <v>72</v>
      </c>
      <c r="L18" s="30">
        <v>1</v>
      </c>
      <c r="M18" s="26" t="s">
        <v>29</v>
      </c>
    </row>
    <row r="19" spans="1:13" s="18" customFormat="1" ht="36.75" customHeight="1" x14ac:dyDescent="0.2">
      <c r="A19" s="67"/>
      <c r="B19" s="70"/>
      <c r="C19" s="60"/>
      <c r="D19" s="60"/>
      <c r="E19" s="60"/>
      <c r="F19" s="60"/>
      <c r="G19" s="60"/>
      <c r="H19" s="81"/>
      <c r="I19" s="70"/>
      <c r="J19" s="28">
        <v>2</v>
      </c>
      <c r="K19" s="27" t="s">
        <v>28</v>
      </c>
      <c r="L19" s="29">
        <v>2</v>
      </c>
      <c r="M19" s="32" t="s">
        <v>27</v>
      </c>
    </row>
    <row r="20" spans="1:13" s="18" customFormat="1" ht="41.25" customHeight="1" x14ac:dyDescent="0.2">
      <c r="A20" s="67"/>
      <c r="B20" s="70"/>
      <c r="C20" s="60"/>
      <c r="D20" s="60"/>
      <c r="E20" s="60"/>
      <c r="F20" s="60"/>
      <c r="G20" s="60"/>
      <c r="H20" s="81"/>
      <c r="I20" s="70"/>
      <c r="J20" s="29">
        <v>3</v>
      </c>
      <c r="K20" s="27" t="s">
        <v>73</v>
      </c>
      <c r="L20" s="29"/>
      <c r="M20" s="32"/>
    </row>
    <row r="21" spans="1:13" s="18" customFormat="1" ht="41.25" customHeight="1" x14ac:dyDescent="0.2">
      <c r="A21" s="68"/>
      <c r="B21" s="71"/>
      <c r="C21" s="55"/>
      <c r="D21" s="55"/>
      <c r="E21" s="55"/>
      <c r="F21" s="55"/>
      <c r="G21" s="55"/>
      <c r="H21" s="82"/>
      <c r="I21" s="71"/>
      <c r="J21" s="33">
        <v>4</v>
      </c>
      <c r="K21" s="27" t="s">
        <v>26</v>
      </c>
      <c r="L21" s="28"/>
      <c r="M21" s="32"/>
    </row>
    <row r="22" spans="1:13" s="18" customFormat="1" ht="178.5" customHeight="1" x14ac:dyDescent="0.2">
      <c r="A22" s="66">
        <v>6</v>
      </c>
      <c r="B22" s="69" t="s">
        <v>25</v>
      </c>
      <c r="C22" s="54">
        <v>100</v>
      </c>
      <c r="D22" s="54">
        <v>24276</v>
      </c>
      <c r="E22" s="54">
        <v>11938</v>
      </c>
      <c r="F22" s="54">
        <v>1114</v>
      </c>
      <c r="G22" s="54">
        <f>E22+F22</f>
        <v>13052</v>
      </c>
      <c r="H22" s="80">
        <f>G22/D22*100</f>
        <v>53.765035425935082</v>
      </c>
      <c r="I22" s="69" t="s">
        <v>98</v>
      </c>
      <c r="J22" s="34">
        <v>1</v>
      </c>
      <c r="K22" s="31" t="s">
        <v>74</v>
      </c>
      <c r="L22" s="35">
        <v>1</v>
      </c>
      <c r="M22" s="26" t="s">
        <v>89</v>
      </c>
    </row>
    <row r="23" spans="1:13" s="18" customFormat="1" ht="41.25" customHeight="1" x14ac:dyDescent="0.2">
      <c r="A23" s="67"/>
      <c r="B23" s="70"/>
      <c r="C23" s="60"/>
      <c r="D23" s="60"/>
      <c r="E23" s="60"/>
      <c r="F23" s="60"/>
      <c r="G23" s="60"/>
      <c r="H23" s="81"/>
      <c r="I23" s="89"/>
      <c r="J23" s="23">
        <v>2</v>
      </c>
      <c r="K23" s="51" t="s">
        <v>75</v>
      </c>
      <c r="L23" s="28">
        <v>2</v>
      </c>
      <c r="M23" s="32" t="s">
        <v>103</v>
      </c>
    </row>
    <row r="24" spans="1:13" s="18" customFormat="1" ht="41.25" customHeight="1" x14ac:dyDescent="0.2">
      <c r="A24" s="68"/>
      <c r="B24" s="71"/>
      <c r="C24" s="55"/>
      <c r="D24" s="55"/>
      <c r="E24" s="55"/>
      <c r="F24" s="55"/>
      <c r="G24" s="55"/>
      <c r="H24" s="82"/>
      <c r="I24" s="71"/>
      <c r="J24" s="36">
        <v>3</v>
      </c>
      <c r="K24" s="52" t="s">
        <v>76</v>
      </c>
      <c r="L24" s="33">
        <v>3</v>
      </c>
      <c r="M24" s="38" t="s">
        <v>104</v>
      </c>
    </row>
    <row r="25" spans="1:13" s="18" customFormat="1" ht="135" customHeight="1" x14ac:dyDescent="0.2">
      <c r="A25" s="66">
        <v>7</v>
      </c>
      <c r="B25" s="69" t="s">
        <v>24</v>
      </c>
      <c r="C25" s="54">
        <v>100</v>
      </c>
      <c r="D25" s="54">
        <v>3276</v>
      </c>
      <c r="E25" s="54">
        <v>3289</v>
      </c>
      <c r="F25" s="54">
        <v>312</v>
      </c>
      <c r="G25" s="54">
        <f>E25+F25</f>
        <v>3601</v>
      </c>
      <c r="H25" s="80">
        <f>G25/D25*100</f>
        <v>109.92063492063492</v>
      </c>
      <c r="I25" s="69" t="s">
        <v>100</v>
      </c>
      <c r="J25" s="23">
        <v>1</v>
      </c>
      <c r="K25" s="27" t="s">
        <v>101</v>
      </c>
      <c r="L25" s="39">
        <v>1</v>
      </c>
      <c r="M25" s="32" t="s">
        <v>102</v>
      </c>
    </row>
    <row r="26" spans="1:13" s="18" customFormat="1" ht="36" customHeight="1" x14ac:dyDescent="0.2">
      <c r="A26" s="67"/>
      <c r="B26" s="70"/>
      <c r="C26" s="60"/>
      <c r="D26" s="60"/>
      <c r="E26" s="60"/>
      <c r="F26" s="60"/>
      <c r="G26" s="60"/>
      <c r="H26" s="81"/>
      <c r="I26" s="70"/>
      <c r="J26" s="23">
        <v>2</v>
      </c>
      <c r="K26" s="40" t="s">
        <v>51</v>
      </c>
      <c r="L26" s="39">
        <v>2</v>
      </c>
      <c r="M26" s="32" t="s">
        <v>90</v>
      </c>
    </row>
    <row r="27" spans="1:13" s="18" customFormat="1" ht="30" customHeight="1" x14ac:dyDescent="0.2">
      <c r="A27" s="68"/>
      <c r="B27" s="71"/>
      <c r="C27" s="55"/>
      <c r="D27" s="55"/>
      <c r="E27" s="55"/>
      <c r="F27" s="55"/>
      <c r="G27" s="55"/>
      <c r="H27" s="82"/>
      <c r="I27" s="71"/>
      <c r="J27" s="36">
        <v>3</v>
      </c>
      <c r="K27" s="27" t="s">
        <v>23</v>
      </c>
      <c r="L27" s="41">
        <v>3</v>
      </c>
      <c r="M27" s="32" t="s">
        <v>91</v>
      </c>
    </row>
    <row r="28" spans="1:13" s="18" customFormat="1" ht="81.75" customHeight="1" x14ac:dyDescent="0.2">
      <c r="A28" s="66">
        <v>8</v>
      </c>
      <c r="B28" s="69" t="s">
        <v>22</v>
      </c>
      <c r="C28" s="54">
        <v>100</v>
      </c>
      <c r="D28" s="54">
        <v>11621</v>
      </c>
      <c r="E28" s="54">
        <v>4065</v>
      </c>
      <c r="F28" s="54">
        <v>565</v>
      </c>
      <c r="G28" s="54">
        <f>F28+E28</f>
        <v>4630</v>
      </c>
      <c r="H28" s="80">
        <f>G28/D28*100</f>
        <v>39.841665949574043</v>
      </c>
      <c r="I28" s="69" t="s">
        <v>21</v>
      </c>
      <c r="J28" s="28">
        <v>1</v>
      </c>
      <c r="K28" s="42" t="s">
        <v>77</v>
      </c>
      <c r="L28" s="28">
        <v>1</v>
      </c>
      <c r="M28" s="26" t="s">
        <v>89</v>
      </c>
    </row>
    <row r="29" spans="1:13" s="18" customFormat="1" ht="37.5" customHeight="1" x14ac:dyDescent="0.2">
      <c r="A29" s="67"/>
      <c r="B29" s="70"/>
      <c r="C29" s="60"/>
      <c r="D29" s="60"/>
      <c r="E29" s="60"/>
      <c r="F29" s="60"/>
      <c r="G29" s="60"/>
      <c r="H29" s="81"/>
      <c r="I29" s="70"/>
      <c r="J29" s="28">
        <v>2</v>
      </c>
      <c r="K29" s="27" t="s">
        <v>78</v>
      </c>
      <c r="L29" s="28">
        <v>2</v>
      </c>
      <c r="M29" s="32" t="s">
        <v>92</v>
      </c>
    </row>
    <row r="30" spans="1:13" s="18" customFormat="1" ht="38.25" customHeight="1" x14ac:dyDescent="0.2">
      <c r="A30" s="67"/>
      <c r="B30" s="70"/>
      <c r="C30" s="60"/>
      <c r="D30" s="60"/>
      <c r="E30" s="60"/>
      <c r="F30" s="60"/>
      <c r="G30" s="60"/>
      <c r="H30" s="81"/>
      <c r="I30" s="70"/>
      <c r="J30" s="28">
        <v>3</v>
      </c>
      <c r="K30" s="27" t="s">
        <v>79</v>
      </c>
      <c r="L30" s="28">
        <v>3</v>
      </c>
      <c r="M30" s="32" t="s">
        <v>93</v>
      </c>
    </row>
    <row r="31" spans="1:13" s="18" customFormat="1" ht="36" customHeight="1" x14ac:dyDescent="0.2">
      <c r="A31" s="67"/>
      <c r="B31" s="70"/>
      <c r="C31" s="60"/>
      <c r="D31" s="60"/>
      <c r="E31" s="60"/>
      <c r="F31" s="60"/>
      <c r="G31" s="60"/>
      <c r="H31" s="81"/>
      <c r="I31" s="70"/>
      <c r="J31" s="28">
        <v>4</v>
      </c>
      <c r="K31" s="27" t="s">
        <v>20</v>
      </c>
      <c r="L31" s="28">
        <v>4</v>
      </c>
      <c r="M31" s="32" t="s">
        <v>19</v>
      </c>
    </row>
    <row r="32" spans="1:13" s="18" customFormat="1" ht="36" customHeight="1" x14ac:dyDescent="0.2">
      <c r="A32" s="68"/>
      <c r="B32" s="71"/>
      <c r="C32" s="55"/>
      <c r="D32" s="55"/>
      <c r="E32" s="55"/>
      <c r="F32" s="55"/>
      <c r="G32" s="55"/>
      <c r="H32" s="82"/>
      <c r="I32" s="71"/>
      <c r="J32" s="33">
        <v>5</v>
      </c>
      <c r="K32" s="37" t="s">
        <v>80</v>
      </c>
      <c r="L32" s="33"/>
      <c r="M32" s="38"/>
    </row>
    <row r="33" spans="1:18" s="18" customFormat="1" ht="231.75" customHeight="1" x14ac:dyDescent="0.2">
      <c r="A33" s="19">
        <v>9</v>
      </c>
      <c r="B33" s="22" t="s">
        <v>18</v>
      </c>
      <c r="C33" s="20">
        <v>100</v>
      </c>
      <c r="D33" s="20">
        <v>639</v>
      </c>
      <c r="E33" s="20">
        <v>527</v>
      </c>
      <c r="F33" s="20">
        <v>119</v>
      </c>
      <c r="G33" s="20">
        <f>E33+F33</f>
        <v>646</v>
      </c>
      <c r="H33" s="21">
        <f>G33/D33*100</f>
        <v>101.09546165884194</v>
      </c>
      <c r="I33" s="22" t="s">
        <v>17</v>
      </c>
      <c r="J33" s="97" t="s">
        <v>16</v>
      </c>
      <c r="K33" s="73"/>
      <c r="L33" s="83" t="s">
        <v>15</v>
      </c>
      <c r="M33" s="84"/>
      <c r="O33" s="72"/>
      <c r="P33" s="73"/>
      <c r="Q33" s="74"/>
      <c r="R33" s="75"/>
    </row>
    <row r="34" spans="1:18" s="18" customFormat="1" ht="30.75" customHeight="1" x14ac:dyDescent="0.2">
      <c r="A34" s="66">
        <v>10</v>
      </c>
      <c r="B34" s="69" t="s">
        <v>14</v>
      </c>
      <c r="C34" s="54">
        <v>100</v>
      </c>
      <c r="D34" s="54">
        <v>51</v>
      </c>
      <c r="E34" s="54">
        <v>47</v>
      </c>
      <c r="F34" s="54">
        <v>1</v>
      </c>
      <c r="G34" s="54">
        <f>E34+F34</f>
        <v>48</v>
      </c>
      <c r="H34" s="80">
        <f>G34/D34*100</f>
        <v>94.117647058823522</v>
      </c>
      <c r="I34" s="76" t="s">
        <v>99</v>
      </c>
      <c r="J34" s="30">
        <v>1</v>
      </c>
      <c r="K34" s="24" t="s">
        <v>81</v>
      </c>
      <c r="L34" s="30">
        <v>1</v>
      </c>
      <c r="M34" s="26" t="s">
        <v>13</v>
      </c>
    </row>
    <row r="35" spans="1:18" s="18" customFormat="1" ht="53.25" customHeight="1" x14ac:dyDescent="0.2">
      <c r="A35" s="68"/>
      <c r="B35" s="71"/>
      <c r="C35" s="55"/>
      <c r="D35" s="55"/>
      <c r="E35" s="55"/>
      <c r="F35" s="55"/>
      <c r="G35" s="55"/>
      <c r="H35" s="82"/>
      <c r="I35" s="97"/>
      <c r="J35" s="33">
        <v>2</v>
      </c>
      <c r="K35" s="43" t="s">
        <v>12</v>
      </c>
      <c r="L35" s="33">
        <v>2</v>
      </c>
      <c r="M35" s="38" t="s">
        <v>11</v>
      </c>
    </row>
    <row r="36" spans="1:18" s="18" customFormat="1" ht="23.25" customHeight="1" x14ac:dyDescent="0.2">
      <c r="A36" s="66">
        <v>11</v>
      </c>
      <c r="B36" s="69" t="s">
        <v>10</v>
      </c>
      <c r="C36" s="54">
        <v>100</v>
      </c>
      <c r="D36" s="54">
        <v>269</v>
      </c>
      <c r="E36" s="54">
        <v>139</v>
      </c>
      <c r="F36" s="54">
        <v>30</v>
      </c>
      <c r="G36" s="54">
        <v>169</v>
      </c>
      <c r="H36" s="80">
        <f>G36/D36*100</f>
        <v>62.825278810408925</v>
      </c>
      <c r="I36" s="69" t="s">
        <v>105</v>
      </c>
      <c r="J36" s="34">
        <v>1</v>
      </c>
      <c r="K36" s="31" t="s">
        <v>9</v>
      </c>
      <c r="L36" s="28">
        <v>1</v>
      </c>
      <c r="M36" s="32" t="s">
        <v>8</v>
      </c>
    </row>
    <row r="37" spans="1:18" s="18" customFormat="1" ht="27" customHeight="1" x14ac:dyDescent="0.2">
      <c r="A37" s="67"/>
      <c r="B37" s="70"/>
      <c r="C37" s="60"/>
      <c r="D37" s="60"/>
      <c r="E37" s="60"/>
      <c r="F37" s="60"/>
      <c r="G37" s="60"/>
      <c r="H37" s="81"/>
      <c r="I37" s="70"/>
      <c r="J37" s="34">
        <v>2</v>
      </c>
      <c r="K37" s="27" t="s">
        <v>7</v>
      </c>
      <c r="L37" s="28">
        <v>2</v>
      </c>
      <c r="M37" s="32" t="s">
        <v>6</v>
      </c>
    </row>
    <row r="38" spans="1:18" s="18" customFormat="1" ht="48.75" customHeight="1" x14ac:dyDescent="0.2">
      <c r="A38" s="67"/>
      <c r="B38" s="70"/>
      <c r="C38" s="60"/>
      <c r="D38" s="60"/>
      <c r="E38" s="60"/>
      <c r="F38" s="60"/>
      <c r="G38" s="60"/>
      <c r="H38" s="81"/>
      <c r="I38" s="70"/>
      <c r="J38" s="34">
        <v>3</v>
      </c>
      <c r="K38" s="27" t="s">
        <v>5</v>
      </c>
      <c r="L38" s="28">
        <v>3</v>
      </c>
      <c r="M38" s="32" t="s">
        <v>94</v>
      </c>
    </row>
    <row r="39" spans="1:18" s="18" customFormat="1" ht="31.5" customHeight="1" x14ac:dyDescent="0.2">
      <c r="A39" s="68"/>
      <c r="B39" s="71"/>
      <c r="C39" s="55"/>
      <c r="D39" s="55"/>
      <c r="E39" s="55"/>
      <c r="F39" s="55"/>
      <c r="G39" s="55"/>
      <c r="H39" s="82"/>
      <c r="I39" s="71"/>
      <c r="J39" s="36">
        <v>4</v>
      </c>
      <c r="K39" s="37" t="s">
        <v>4</v>
      </c>
      <c r="L39" s="29">
        <v>4</v>
      </c>
      <c r="M39" s="38" t="s">
        <v>95</v>
      </c>
    </row>
    <row r="40" spans="1:18" s="18" customFormat="1" ht="22.5" customHeight="1" x14ac:dyDescent="0.2">
      <c r="A40" s="101">
        <v>12</v>
      </c>
      <c r="B40" s="87" t="s">
        <v>3</v>
      </c>
      <c r="C40" s="99">
        <v>100</v>
      </c>
      <c r="D40" s="99">
        <v>953</v>
      </c>
      <c r="E40" s="99">
        <v>332</v>
      </c>
      <c r="F40" s="99">
        <v>94</v>
      </c>
      <c r="G40" s="99">
        <f>E40+F40</f>
        <v>426</v>
      </c>
      <c r="H40" s="85">
        <f>G40/D40*100</f>
        <v>44.700944386149004</v>
      </c>
      <c r="I40" s="87" t="s">
        <v>2</v>
      </c>
      <c r="J40" s="76" t="s">
        <v>1</v>
      </c>
      <c r="K40" s="77"/>
      <c r="L40" s="44">
        <v>1</v>
      </c>
      <c r="M40" s="32" t="s">
        <v>96</v>
      </c>
    </row>
    <row r="41" spans="1:18" s="18" customFormat="1" ht="26.25" customHeight="1" thickBot="1" x14ac:dyDescent="0.25">
      <c r="A41" s="102"/>
      <c r="B41" s="88"/>
      <c r="C41" s="100"/>
      <c r="D41" s="100"/>
      <c r="E41" s="100"/>
      <c r="F41" s="100"/>
      <c r="G41" s="100"/>
      <c r="H41" s="86"/>
      <c r="I41" s="88"/>
      <c r="J41" s="78"/>
      <c r="K41" s="79"/>
      <c r="L41" s="45">
        <v>2</v>
      </c>
      <c r="M41" s="53" t="s">
        <v>0</v>
      </c>
    </row>
    <row r="42" spans="1:18" s="18" customFormat="1" ht="12.75" x14ac:dyDescent="0.2">
      <c r="B42" s="46"/>
      <c r="C42" s="47"/>
      <c r="D42" s="47"/>
      <c r="E42" s="47"/>
      <c r="F42" s="47"/>
      <c r="G42" s="47"/>
      <c r="H42" s="47"/>
      <c r="I42" s="48"/>
      <c r="J42" s="46"/>
      <c r="K42" s="46"/>
      <c r="L42" s="46"/>
      <c r="M42" s="46"/>
    </row>
    <row r="43" spans="1:18" s="18" customFormat="1" ht="12.75" x14ac:dyDescent="0.2">
      <c r="B43" s="46"/>
      <c r="C43" s="47"/>
      <c r="D43" s="47"/>
      <c r="E43" s="47"/>
      <c r="F43" s="47"/>
      <c r="G43" s="47"/>
      <c r="H43" s="47"/>
      <c r="I43" s="48"/>
      <c r="J43" s="46"/>
      <c r="K43" s="49" t="s">
        <v>66</v>
      </c>
      <c r="L43" s="46"/>
      <c r="M43" s="46"/>
    </row>
    <row r="44" spans="1:18" s="18" customFormat="1" ht="12.75" x14ac:dyDescent="0.2">
      <c r="B44" s="46"/>
      <c r="C44" s="47"/>
      <c r="D44" s="47"/>
      <c r="E44" s="47"/>
      <c r="F44" s="47"/>
      <c r="G44" s="47"/>
      <c r="H44" s="47"/>
      <c r="I44" s="48"/>
      <c r="J44" s="46"/>
      <c r="K44" s="49" t="s">
        <v>63</v>
      </c>
      <c r="L44" s="46"/>
      <c r="M44" s="46"/>
    </row>
    <row r="45" spans="1:18" s="18" customFormat="1" ht="12.75" x14ac:dyDescent="0.2">
      <c r="B45" s="46"/>
      <c r="C45" s="47"/>
      <c r="D45" s="47"/>
      <c r="E45" s="47"/>
      <c r="F45" s="47"/>
      <c r="G45" s="47"/>
      <c r="H45" s="47"/>
      <c r="I45" s="48"/>
      <c r="J45" s="46"/>
      <c r="K45" s="49"/>
      <c r="L45" s="46"/>
      <c r="M45" s="46"/>
    </row>
    <row r="46" spans="1:18" s="18" customFormat="1" ht="12.75" x14ac:dyDescent="0.2">
      <c r="B46" s="46"/>
      <c r="C46" s="47"/>
      <c r="D46" s="47"/>
      <c r="E46" s="47"/>
      <c r="F46" s="47"/>
      <c r="G46" s="47"/>
      <c r="H46" s="47"/>
      <c r="I46" s="48"/>
      <c r="J46" s="46"/>
      <c r="K46" s="49"/>
      <c r="L46" s="46"/>
      <c r="M46" s="46"/>
    </row>
    <row r="47" spans="1:18" s="18" customFormat="1" ht="12.75" x14ac:dyDescent="0.2">
      <c r="B47" s="46"/>
      <c r="C47" s="47"/>
      <c r="D47" s="47"/>
      <c r="E47" s="47"/>
      <c r="F47" s="47"/>
      <c r="G47" s="47"/>
      <c r="H47" s="47"/>
      <c r="I47" s="48"/>
      <c r="J47" s="46"/>
      <c r="K47" s="49"/>
      <c r="L47" s="46"/>
      <c r="M47" s="46"/>
    </row>
    <row r="48" spans="1:18" s="18" customFormat="1" ht="12.75" x14ac:dyDescent="0.2">
      <c r="B48" s="46"/>
      <c r="C48" s="47"/>
      <c r="D48" s="47"/>
      <c r="E48" s="47"/>
      <c r="F48" s="47"/>
      <c r="G48" s="47"/>
      <c r="H48" s="47"/>
      <c r="I48" s="48"/>
      <c r="J48" s="46"/>
      <c r="K48" s="50" t="s">
        <v>64</v>
      </c>
      <c r="L48" s="46"/>
      <c r="M48" s="46"/>
    </row>
    <row r="49" spans="2:13" s="18" customFormat="1" ht="12.75" x14ac:dyDescent="0.2">
      <c r="B49" s="46"/>
      <c r="C49" s="47"/>
      <c r="D49" s="47"/>
      <c r="E49" s="47"/>
      <c r="F49" s="47"/>
      <c r="G49" s="47"/>
      <c r="H49" s="47"/>
      <c r="I49" s="48"/>
      <c r="J49" s="46"/>
      <c r="K49" s="49" t="s">
        <v>65</v>
      </c>
      <c r="L49" s="46"/>
      <c r="M49" s="46"/>
    </row>
    <row r="50" spans="2:13" s="18" customFormat="1" ht="12.75" x14ac:dyDescent="0.2">
      <c r="B50" s="46"/>
      <c r="C50" s="47"/>
      <c r="D50" s="47"/>
      <c r="E50" s="47"/>
      <c r="F50" s="47"/>
      <c r="G50" s="47"/>
      <c r="H50" s="47"/>
      <c r="I50" s="48"/>
      <c r="J50" s="46"/>
      <c r="K50" s="46"/>
      <c r="L50" s="46"/>
      <c r="M50" s="46"/>
    </row>
    <row r="51" spans="2:13" s="18" customFormat="1" ht="12.75" x14ac:dyDescent="0.2">
      <c r="B51" s="46"/>
      <c r="C51" s="47"/>
      <c r="D51" s="47"/>
      <c r="E51" s="47"/>
      <c r="F51" s="47"/>
      <c r="G51" s="47"/>
      <c r="H51" s="47"/>
      <c r="I51" s="48"/>
      <c r="J51" s="46"/>
      <c r="K51" s="46"/>
      <c r="L51" s="46"/>
      <c r="M51" s="46"/>
    </row>
    <row r="52" spans="2:13" s="18" customFormat="1" ht="12.75" x14ac:dyDescent="0.2">
      <c r="B52" s="46"/>
      <c r="C52" s="47"/>
      <c r="D52" s="47"/>
      <c r="E52" s="47"/>
      <c r="F52" s="47"/>
      <c r="G52" s="47"/>
      <c r="H52" s="47"/>
      <c r="I52" s="48"/>
      <c r="J52" s="46"/>
      <c r="K52" s="46"/>
      <c r="L52" s="46"/>
      <c r="M52" s="46"/>
    </row>
  </sheetData>
  <mergeCells count="96">
    <mergeCell ref="E22:E24"/>
    <mergeCell ref="E18:E21"/>
    <mergeCell ref="A18:A21"/>
    <mergeCell ref="D18:D21"/>
    <mergeCell ref="B18:B21"/>
    <mergeCell ref="C18:C21"/>
    <mergeCell ref="C22:C24"/>
    <mergeCell ref="A34:A35"/>
    <mergeCell ref="B34:B35"/>
    <mergeCell ref="D34:D35"/>
    <mergeCell ref="E34:E35"/>
    <mergeCell ref="L12:M12"/>
    <mergeCell ref="L13:M13"/>
    <mergeCell ref="J13:K13"/>
    <mergeCell ref="F18:F21"/>
    <mergeCell ref="I18:I21"/>
    <mergeCell ref="J12:K12"/>
    <mergeCell ref="G14:G17"/>
    <mergeCell ref="H14:H17"/>
    <mergeCell ref="I14:I17"/>
    <mergeCell ref="D22:D24"/>
    <mergeCell ref="B22:B24"/>
    <mergeCell ref="A22:A24"/>
    <mergeCell ref="F40:F41"/>
    <mergeCell ref="G40:G41"/>
    <mergeCell ref="A36:A39"/>
    <mergeCell ref="B36:B39"/>
    <mergeCell ref="D36:D39"/>
    <mergeCell ref="E36:E39"/>
    <mergeCell ref="F36:F39"/>
    <mergeCell ref="A40:A41"/>
    <mergeCell ref="C36:C39"/>
    <mergeCell ref="C40:C41"/>
    <mergeCell ref="B40:B41"/>
    <mergeCell ref="D40:D41"/>
    <mergeCell ref="E40:E41"/>
    <mergeCell ref="F34:F35"/>
    <mergeCell ref="J33:K33"/>
    <mergeCell ref="G34:G35"/>
    <mergeCell ref="H34:H35"/>
    <mergeCell ref="I34:I35"/>
    <mergeCell ref="B28:B32"/>
    <mergeCell ref="A28:A32"/>
    <mergeCell ref="A25:A27"/>
    <mergeCell ref="B25:B27"/>
    <mergeCell ref="D25:D27"/>
    <mergeCell ref="C25:C27"/>
    <mergeCell ref="C28:C32"/>
    <mergeCell ref="I9:I10"/>
    <mergeCell ref="J9:K10"/>
    <mergeCell ref="L9:M10"/>
    <mergeCell ref="E28:E32"/>
    <mergeCell ref="D28:D32"/>
    <mergeCell ref="E25:E27"/>
    <mergeCell ref="I25:I27"/>
    <mergeCell ref="F25:F27"/>
    <mergeCell ref="G25:G27"/>
    <mergeCell ref="H25:H27"/>
    <mergeCell ref="F28:F32"/>
    <mergeCell ref="L11:M11"/>
    <mergeCell ref="J11:K11"/>
    <mergeCell ref="H22:H24"/>
    <mergeCell ref="G22:G24"/>
    <mergeCell ref="F22:F24"/>
    <mergeCell ref="E9:G9"/>
    <mergeCell ref="O33:P33"/>
    <mergeCell ref="Q33:R33"/>
    <mergeCell ref="J40:K41"/>
    <mergeCell ref="H18:H21"/>
    <mergeCell ref="G18:G21"/>
    <mergeCell ref="L33:M33"/>
    <mergeCell ref="I28:I32"/>
    <mergeCell ref="H28:H32"/>
    <mergeCell ref="G28:G32"/>
    <mergeCell ref="G36:G39"/>
    <mergeCell ref="H36:H39"/>
    <mergeCell ref="I36:I39"/>
    <mergeCell ref="H40:H41"/>
    <mergeCell ref="I40:I41"/>
    <mergeCell ref="I22:I24"/>
    <mergeCell ref="C34:C35"/>
    <mergeCell ref="A1:M1"/>
    <mergeCell ref="A2:M2"/>
    <mergeCell ref="A3:M3"/>
    <mergeCell ref="C9:C10"/>
    <mergeCell ref="C14:C17"/>
    <mergeCell ref="H9:H10"/>
    <mergeCell ref="A8:M8"/>
    <mergeCell ref="A9:A10"/>
    <mergeCell ref="B9:B10"/>
    <mergeCell ref="D9:D10"/>
    <mergeCell ref="F14:F17"/>
    <mergeCell ref="A14:A17"/>
    <mergeCell ref="B14:B17"/>
    <mergeCell ref="D14:D17"/>
    <mergeCell ref="E14:E17"/>
  </mergeCells>
  <pageMargins left="0.7" right="0.7" top="0.75" bottom="0.75" header="0.3" footer="0.3"/>
  <pageSetup paperSize="5"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SPM OKT</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2020-11-04T22:12:32Z</cp:lastPrinted>
  <dcterms:created xsi:type="dcterms:W3CDTF">2020-11-04T04:01:04Z</dcterms:created>
  <dcterms:modified xsi:type="dcterms:W3CDTF">2020-11-05T01:29:21Z</dcterms:modified>
</cp:coreProperties>
</file>